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worksheets/sheet6.xml" ContentType="application/vnd.openxmlformats-officedocument.spreadsheetml.workshee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worksheets/sheet10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0"/>
  </bookViews>
  <sheets>
    <sheet name="Sheet1" sheetId="1" state="visible" r:id="rId1"/>
    <sheet name="Sheet2" sheetId="2" state="visible" r:id="rId2"/>
    <sheet name="Sheet3" sheetId="3" state="visible" r:id="rId3"/>
    <sheet name="2004" sheetId="4" state="visible" r:id="rId4"/>
    <sheet name="2007" sheetId="5" state="visible" r:id="rId5"/>
    <sheet name="2010" sheetId="6" state="visible" r:id="rId6"/>
    <sheet name="2013" sheetId="7" state="visible" r:id="rId7"/>
    <sheet name="2016" sheetId="8" state="visible" r:id="rId8"/>
    <sheet name="2019" sheetId="9" state="visible" r:id="rId9"/>
    <sheet name="2022" sheetId="10" state="visible" r:id="rId10"/>
    <sheet name="Co-relation" sheetId="11" state="visible" r:id="rId11"/>
    <sheet name="Consolidated" sheetId="12" state="visible" r:id="rId12"/>
  </sheets>
  <calcPr/>
</workbook>
</file>

<file path=xl/sharedStrings.xml><?xml version="1.0" encoding="utf-8"?>
<sst xmlns="http://schemas.openxmlformats.org/spreadsheetml/2006/main" count="989" uniqueCount="989">
  <si>
    <t xml:space="preserve">Weeks Since election</t>
  </si>
  <si>
    <t xml:space="preserve">Year (lead up to)</t>
  </si>
  <si>
    <t>Incumbent</t>
  </si>
  <si>
    <t>Oppositon</t>
  </si>
  <si>
    <t>Total</t>
  </si>
  <si>
    <t>Date</t>
  </si>
  <si>
    <t>Two-party-preferred</t>
  </si>
  <si>
    <t xml:space="preserve">Days Since</t>
  </si>
  <si>
    <t xml:space="preserve">Net on 2PP (Incumbent - Oppositon)</t>
  </si>
  <si>
    <t>ALP</t>
  </si>
  <si>
    <t>Lib/Nat</t>
  </si>
  <si>
    <t xml:space="preserve">(Incumbent ALP)</t>
  </si>
  <si>
    <t xml:space="preserve">(Incumbent Liberals)</t>
  </si>
  <si>
    <t xml:space="preserve">(Incumbent Liberal)</t>
  </si>
  <si>
    <t xml:space="preserve">17–19 Aug 2010</t>
  </si>
  <si>
    <t xml:space="preserve">4–6 Sep 2013</t>
  </si>
  <si>
    <t xml:space="preserve">28 Jun – 1 Jul 2016</t>
  </si>
  <si>
    <t>L/NP</t>
  </si>
  <si>
    <t xml:space="preserve">13–19 May 2022</t>
  </si>
  <si>
    <t xml:space="preserve">13–15 Aug 2010</t>
  </si>
  <si>
    <t xml:space="preserve">15–16 May 2019</t>
  </si>
  <si>
    <t xml:space="preserve">15–18 May 2022</t>
  </si>
  <si>
    <t xml:space="preserve">6–8 Aug 2010</t>
  </si>
  <si>
    <t xml:space="preserve">4–5 Sep 2013</t>
  </si>
  <si>
    <t xml:space="preserve">27–30 Jun 2016</t>
  </si>
  <si>
    <t xml:space="preserve">13–15 May 2019</t>
  </si>
  <si>
    <t xml:space="preserve">12–17 May 2022</t>
  </si>
  <si>
    <t xml:space="preserve">30 Jul – 1 Aug 2010</t>
  </si>
  <si>
    <t xml:space="preserve">3–5 Sep 2013</t>
  </si>
  <si>
    <t xml:space="preserve">28–29 Jun 2016</t>
  </si>
  <si>
    <t xml:space="preserve">12–15 May 2019</t>
  </si>
  <si>
    <t xml:space="preserve">14–16 May 2022</t>
  </si>
  <si>
    <t xml:space="preserve">23–25 Jul 2010</t>
  </si>
  <si>
    <t xml:space="preserve">26–29 Jun 2016</t>
  </si>
  <si>
    <t xml:space="preserve">10–14 May 2019</t>
  </si>
  <si>
    <t xml:space="preserve">9–15 May 2022</t>
  </si>
  <si>
    <t xml:space="preserve">16–18 Jul 2010</t>
  </si>
  <si>
    <t xml:space="preserve">2–4 Sep 2013</t>
  </si>
  <si>
    <t xml:space="preserve">23–26 Jun 2016</t>
  </si>
  <si>
    <t xml:space="preserve">10–12 May 2019</t>
  </si>
  <si>
    <t xml:space="preserve">10–13 May 2022</t>
  </si>
  <si>
    <t xml:space="preserve">25–27 Jun 2010</t>
  </si>
  <si>
    <t xml:space="preserve">1–4 Sep 2013</t>
  </si>
  <si>
    <t xml:space="preserve">9–11 May 2019</t>
  </si>
  <si>
    <t xml:space="preserve">2–8 May 2022</t>
  </si>
  <si>
    <t xml:space="preserve">18–20 Jun 2010</t>
  </si>
  <si>
    <t xml:space="preserve">2–6 May 2019</t>
  </si>
  <si>
    <t xml:space="preserve">4–7 May 2022</t>
  </si>
  <si>
    <t xml:space="preserve">28–30 May 2010</t>
  </si>
  <si>
    <t xml:space="preserve">30 Aug–1 Sep 2013</t>
  </si>
  <si>
    <t xml:space="preserve">20–22 Jun 2016</t>
  </si>
  <si>
    <t xml:space="preserve">4–5 May 2019</t>
  </si>
  <si>
    <t xml:space="preserve">14–16 May 2010</t>
  </si>
  <si>
    <t xml:space="preserve">16–19 Jun 2016</t>
  </si>
  <si>
    <t xml:space="preserve">2–5 May 2019</t>
  </si>
  <si>
    <t xml:space="preserve">25 Apr–1 May 2022</t>
  </si>
  <si>
    <t xml:space="preserve">30 Apr- 2 May 2010</t>
  </si>
  <si>
    <t xml:space="preserve">29 Aug–1 Sep 2013</t>
  </si>
  <si>
    <t xml:space="preserve">1–4 May 2019</t>
  </si>
  <si>
    <t xml:space="preserve">27–30 Apr 2022</t>
  </si>
  <si>
    <t xml:space="preserve">16–18 Apr 2010</t>
  </si>
  <si>
    <t xml:space="preserve">28–29 Aug 2013</t>
  </si>
  <si>
    <t xml:space="preserve">25–29 Apr 2019</t>
  </si>
  <si>
    <t xml:space="preserve">26–28 Mar 2010</t>
  </si>
  <si>
    <t xml:space="preserve">14–16 Jun 2016</t>
  </si>
  <si>
    <t xml:space="preserve">27–28 Apr 2019</t>
  </si>
  <si>
    <t xml:space="preserve">12–14 Mar 2010</t>
  </si>
  <si>
    <t xml:space="preserve">9–12 Jun 2016</t>
  </si>
  <si>
    <t xml:space="preserve">26–28 Apr 2019</t>
  </si>
  <si>
    <t xml:space="preserve">18–24 Apr 2022</t>
  </si>
  <si>
    <t xml:space="preserve">26–28 Feb 2010</t>
  </si>
  <si>
    <t xml:space="preserve">21–25 Aug 2013</t>
  </si>
  <si>
    <t xml:space="preserve">23–25 Apr 2019</t>
  </si>
  <si>
    <t xml:space="preserve">20–23 Apr 2022</t>
  </si>
  <si>
    <t xml:space="preserve">12–14 Feb 2010</t>
  </si>
  <si>
    <t xml:space="preserve">23–25 Aug 2013</t>
  </si>
  <si>
    <t xml:space="preserve">2–5 Jun 2016</t>
  </si>
  <si>
    <t xml:space="preserve">20–21 Apr 2019</t>
  </si>
  <si>
    <t xml:space="preserve">29–31 Jan 2010</t>
  </si>
  <si>
    <t xml:space="preserve">11–14 Apr 2019</t>
  </si>
  <si>
    <t xml:space="preserve">19–20 Apr 2022</t>
  </si>
  <si>
    <t xml:space="preserve">15–17 Jan 2010</t>
  </si>
  <si>
    <t xml:space="preserve">18–22 Aug 2013</t>
  </si>
  <si>
    <t xml:space="preserve">4–8 Apr 2019</t>
  </si>
  <si>
    <t xml:space="preserve">11–17 Apr 2022</t>
  </si>
  <si>
    <t xml:space="preserve">4–6 Dec 2009</t>
  </si>
  <si>
    <t xml:space="preserve">16–18 Aug 2013</t>
  </si>
  <si>
    <t xml:space="preserve">31 May – 2 Jun 2016</t>
  </si>
  <si>
    <t xml:space="preserve">6–7 Apr 2019</t>
  </si>
  <si>
    <t xml:space="preserve">14–17 Apr 2022</t>
  </si>
  <si>
    <t xml:space="preserve">27–29 Nov 2009</t>
  </si>
  <si>
    <t xml:space="preserve">26–29 May 2016</t>
  </si>
  <si>
    <t xml:space="preserve">4–7 Apr 2019</t>
  </si>
  <si>
    <t xml:space="preserve">4–10 Apr 2022</t>
  </si>
  <si>
    <t xml:space="preserve">13–15 Nov 2009</t>
  </si>
  <si>
    <t xml:space="preserve">21–22, 28–29 May 2016</t>
  </si>
  <si>
    <t xml:space="preserve">3–6 Apr 2019</t>
  </si>
  <si>
    <t xml:space="preserve">6–9 Apr 2022</t>
  </si>
  <si>
    <t xml:space="preserve">30 Oct – 1 Nov 2009</t>
  </si>
  <si>
    <t xml:space="preserve">14–18 Aug 2013</t>
  </si>
  <si>
    <t xml:space="preserve">25–28 Mar 2019</t>
  </si>
  <si>
    <t xml:space="preserve">28 Mar–3 Apr 2022</t>
  </si>
  <si>
    <t xml:space="preserve">16–18 Oct 2009</t>
  </si>
  <si>
    <t xml:space="preserve">14–15 Aug 2013</t>
  </si>
  <si>
    <t xml:space="preserve">19–22 May 2016</t>
  </si>
  <si>
    <t xml:space="preserve">20–25 Mar 2019</t>
  </si>
  <si>
    <t xml:space="preserve">31 Mar–3 Apr 2022</t>
  </si>
  <si>
    <t xml:space="preserve">2 – 4 Oct 2009</t>
  </si>
  <si>
    <t xml:space="preserve">12–13 Aug 2013</t>
  </si>
  <si>
    <t xml:space="preserve">6–11 Mar 2019</t>
  </si>
  <si>
    <t xml:space="preserve">30 Mar–2 Apr 2022</t>
  </si>
  <si>
    <t xml:space="preserve">18–20 Sep 2009</t>
  </si>
  <si>
    <t xml:space="preserve">9–12 Aug 2013</t>
  </si>
  <si>
    <t xml:space="preserve">7–10 Mar 2019</t>
  </si>
  <si>
    <t xml:space="preserve">4–6 Sep 2009</t>
  </si>
  <si>
    <t xml:space="preserve">9–11 Aug 2013</t>
  </si>
  <si>
    <t xml:space="preserve">17–19 May 2016</t>
  </si>
  <si>
    <t xml:space="preserve">20–25 Feb 2019</t>
  </si>
  <si>
    <t xml:space="preserve">21–27 Mar 2022</t>
  </si>
  <si>
    <t xml:space="preserve">21–23 Aug 2009</t>
  </si>
  <si>
    <t xml:space="preserve">14–15 May 2016</t>
  </si>
  <si>
    <t xml:space="preserve">21–24 Feb 2019</t>
  </si>
  <si>
    <t xml:space="preserve">7–9 Aug 2009</t>
  </si>
  <si>
    <t xml:space="preserve">12–15 May 2016</t>
  </si>
  <si>
    <t xml:space="preserve">12–15 Feb 2019</t>
  </si>
  <si>
    <t xml:space="preserve">14–20 Mar 2022</t>
  </si>
  <si>
    <t xml:space="preserve">24–26 Jul 2009</t>
  </si>
  <si>
    <t xml:space="preserve">7–9 Aug 2013</t>
  </si>
  <si>
    <t xml:space="preserve">6–8 May 2016</t>
  </si>
  <si>
    <t xml:space="preserve">6–11 Feb 2019</t>
  </si>
  <si>
    <t xml:space="preserve">3–13 Mar 2022</t>
  </si>
  <si>
    <t xml:space="preserve">10–12 Jul 2009</t>
  </si>
  <si>
    <t xml:space="preserve">6–8 Aug 2013</t>
  </si>
  <si>
    <t xml:space="preserve">5–8 May 2016</t>
  </si>
  <si>
    <t xml:space="preserve">7–10 Feb 2019</t>
  </si>
  <si>
    <t xml:space="preserve">9–12 Mar 2022</t>
  </si>
  <si>
    <t xml:space="preserve">26–28 Jun 2009</t>
  </si>
  <si>
    <t xml:space="preserve">23–31 Jan 2019</t>
  </si>
  <si>
    <t xml:space="preserve">2–6 Mar 2022</t>
  </si>
  <si>
    <t xml:space="preserve">12–14 Jun 2009</t>
  </si>
  <si>
    <t xml:space="preserve">2–4 Aug 2013</t>
  </si>
  <si>
    <t xml:space="preserve">5–7 May 2016</t>
  </si>
  <si>
    <t xml:space="preserve">24–27 Jan 2019</t>
  </si>
  <si>
    <t xml:space="preserve">24 Feb–3 Mar 2022</t>
  </si>
  <si>
    <t xml:space="preserve">29–31 May 2009</t>
  </si>
  <si>
    <t xml:space="preserve">4–6 May 2016</t>
  </si>
  <si>
    <t xml:space="preserve">9–13 Jan 2019</t>
  </si>
  <si>
    <t xml:space="preserve">23–26 Feb 2022</t>
  </si>
  <si>
    <t xml:space="preserve">15–17 May 2009</t>
  </si>
  <si>
    <t xml:space="preserve">1–4 Aug 2013</t>
  </si>
  <si>
    <t xml:space="preserve">13–16 Dec 2018</t>
  </si>
  <si>
    <t xml:space="preserve">14–23 Feb 2022</t>
  </si>
  <si>
    <t xml:space="preserve">1–3 May 2009</t>
  </si>
  <si>
    <t xml:space="preserve">26–28 Jul 2013</t>
  </si>
  <si>
    <t xml:space="preserve">27 Apr – 1 May 2016</t>
  </si>
  <si>
    <t xml:space="preserve">12–15 Dec 2018</t>
  </si>
  <si>
    <t xml:space="preserve">17–20 Feb 2022</t>
  </si>
  <si>
    <t xml:space="preserve">17–19 Apr 2009</t>
  </si>
  <si>
    <t xml:space="preserve">25–28 Jul 2013</t>
  </si>
  <si>
    <t xml:space="preserve">23–24, 30 Apr – 1 May 2016</t>
  </si>
  <si>
    <t xml:space="preserve">6–9 Dec 2018</t>
  </si>
  <si>
    <t xml:space="preserve">31 Jan–13 Feb 2022</t>
  </si>
  <si>
    <t xml:space="preserve">3–5 Apr 2009</t>
  </si>
  <si>
    <t xml:space="preserve">23–25 Jul 2013</t>
  </si>
  <si>
    <t xml:space="preserve">20–24 Apr 2016</t>
  </si>
  <si>
    <t xml:space="preserve">29 Nov – 2 Dec 2018</t>
  </si>
  <si>
    <t xml:space="preserve">9–12 Feb 2022</t>
  </si>
  <si>
    <t xml:space="preserve">20–22 Mar 2009</t>
  </si>
  <si>
    <t xml:space="preserve">18–22 Jul 2013</t>
  </si>
  <si>
    <t xml:space="preserve">14–17 Apr 2016</t>
  </si>
  <si>
    <t xml:space="preserve">22–25 Nov 2018</t>
  </si>
  <si>
    <t xml:space="preserve">2–6 Feb 2022</t>
  </si>
  <si>
    <t xml:space="preserve">7–9 Mar 2009</t>
  </si>
  <si>
    <t xml:space="preserve">19–21 Jul 2013</t>
  </si>
  <si>
    <t xml:space="preserve">13–17 Apr 2016</t>
  </si>
  <si>
    <t xml:space="preserve">15–18 Nov 2018</t>
  </si>
  <si>
    <t xml:space="preserve">27–30 Jan 2022</t>
  </si>
  <si>
    <t xml:space="preserve">20–22 Feb 2009</t>
  </si>
  <si>
    <t xml:space="preserve">9–10, 16–17 Apr 2016</t>
  </si>
  <si>
    <t xml:space="preserve">15–17 Nov 2018</t>
  </si>
  <si>
    <t xml:space="preserve">17–30 Jan 2022</t>
  </si>
  <si>
    <t xml:space="preserve">6–8 Feb 2009</t>
  </si>
  <si>
    <t xml:space="preserve">14–16 Apr 2016</t>
  </si>
  <si>
    <t xml:space="preserve">8–11 Nov 2018</t>
  </si>
  <si>
    <t xml:space="preserve">20–23 Jan 2022</t>
  </si>
  <si>
    <t xml:space="preserve">16–18 Jan 2009</t>
  </si>
  <si>
    <t xml:space="preserve">12–14 Jul 2013</t>
  </si>
  <si>
    <t xml:space="preserve">1–4 Nov 2018</t>
  </si>
  <si>
    <t xml:space="preserve">4–16 Jan 2022</t>
  </si>
  <si>
    <t xml:space="preserve">5–7 Dec 2008</t>
  </si>
  <si>
    <t xml:space="preserve">11–14 Jul 2013</t>
  </si>
  <si>
    <t xml:space="preserve">6–10 Apr 2016</t>
  </si>
  <si>
    <t xml:space="preserve">25–28 Oct 2018</t>
  </si>
  <si>
    <t xml:space="preserve">8–13 Dec 2021</t>
  </si>
  <si>
    <t xml:space="preserve">21–23 Nov 2008</t>
  </si>
  <si>
    <t xml:space="preserve">11–13 Jul 2013</t>
  </si>
  <si>
    <t xml:space="preserve">31 Mar – 3 Apr 2016</t>
  </si>
  <si>
    <t xml:space="preserve">18–21 Oct 2018</t>
  </si>
  <si>
    <t xml:space="preserve">11–12, 18–19 Dec 2021</t>
  </si>
  <si>
    <t xml:space="preserve">7–9 Nov 2008</t>
  </si>
  <si>
    <t xml:space="preserve">5–8 Jul 2013</t>
  </si>
  <si>
    <t xml:space="preserve">26–27 Mar, 2–3 Apr 2016</t>
  </si>
  <si>
    <t xml:space="preserve">11–13 Oct 2018</t>
  </si>
  <si>
    <t xml:space="preserve">1–5 Dec 2021</t>
  </si>
  <si>
    <t xml:space="preserve">24–26 Oct 2008</t>
  </si>
  <si>
    <t xml:space="preserve">5–7 Jul 2013</t>
  </si>
  <si>
    <t xml:space="preserve">10–13 Oct 2018</t>
  </si>
  <si>
    <t xml:space="preserve">27–28 Nov, 4–5 Dec 2021</t>
  </si>
  <si>
    <t xml:space="preserve">10–12 Oct 2008</t>
  </si>
  <si>
    <t xml:space="preserve">17–20 Mar 2016</t>
  </si>
  <si>
    <t xml:space="preserve">5–7 Oct 2018</t>
  </si>
  <si>
    <t xml:space="preserve">1–4 Dec 2021</t>
  </si>
  <si>
    <t xml:space="preserve">19–21 Sep 2008</t>
  </si>
  <si>
    <t xml:space="preserve">4–7 Jul 2013</t>
  </si>
  <si>
    <t xml:space="preserve">16–20 Mar 2016</t>
  </si>
  <si>
    <t xml:space="preserve">20–23 Sep 2018</t>
  </si>
  <si>
    <t xml:space="preserve">17–21 Nov 2021</t>
  </si>
  <si>
    <t xml:space="preserve">5–7 Sep 2008</t>
  </si>
  <si>
    <t xml:space="preserve">28–30 Jun 2013</t>
  </si>
  <si>
    <t xml:space="preserve">12–13, 19–20 Mar 2016</t>
  </si>
  <si>
    <t xml:space="preserve">13–14, 20–21 Nov 2021</t>
  </si>
  <si>
    <t xml:space="preserve">22–24 Aug 2008</t>
  </si>
  <si>
    <t xml:space="preserve">10–12 Mar 2016</t>
  </si>
  <si>
    <t xml:space="preserve">12–15 Sep 2018</t>
  </si>
  <si>
    <t xml:space="preserve">10–13 Nov 2021</t>
  </si>
  <si>
    <t xml:space="preserve">8–10 Aug 2008</t>
  </si>
  <si>
    <t xml:space="preserve">27–30 Jun 2013</t>
  </si>
  <si>
    <t xml:space="preserve">3–6 Mar 2016</t>
  </si>
  <si>
    <t xml:space="preserve">6–9 Sep 2018</t>
  </si>
  <si>
    <t xml:space="preserve">3–7 Nov 2021</t>
  </si>
  <si>
    <t xml:space="preserve">25–27 Jul 2008</t>
  </si>
  <si>
    <t xml:space="preserve">27–28 Jun 2013</t>
  </si>
  <si>
    <t xml:space="preserve">2–6 Mar 2016</t>
  </si>
  <si>
    <t xml:space="preserve">30–31 Oct, 6–7 Nov 2021</t>
  </si>
  <si>
    <t xml:space="preserve">11–13 Jul 2008</t>
  </si>
  <si>
    <t xml:space="preserve">27–28 Feb, 5–6 Mar 2016</t>
  </si>
  <si>
    <t xml:space="preserve">25–26 Aug 2018</t>
  </si>
  <si>
    <t xml:space="preserve">20–24 Oct 2021</t>
  </si>
  <si>
    <t xml:space="preserve">27–29 Jun 2008</t>
  </si>
  <si>
    <t xml:space="preserve">21–23 Jun 2013</t>
  </si>
  <si>
    <t xml:space="preserve">24–28 Feb 2016</t>
  </si>
  <si>
    <t xml:space="preserve">24–26 Aug 2018</t>
  </si>
  <si>
    <t xml:space="preserve">13–15 Jun 2008</t>
  </si>
  <si>
    <t xml:space="preserve">18–21 Feb 2016</t>
  </si>
  <si>
    <t xml:space="preserve">24–25 Aug 2018</t>
  </si>
  <si>
    <t xml:space="preserve">16–17, 23–24 Oct 2021</t>
  </si>
  <si>
    <t xml:space="preserve">30 May – 1 Jun 2008</t>
  </si>
  <si>
    <t xml:space="preserve">20–23 Jun 2013</t>
  </si>
  <si>
    <t xml:space="preserve">17–21 Feb 2016</t>
  </si>
  <si>
    <t xml:space="preserve">15–18 Aug 2018</t>
  </si>
  <si>
    <t xml:space="preserve">20–23 Oct 2021</t>
  </si>
  <si>
    <t xml:space="preserve">16–18 May 2008</t>
  </si>
  <si>
    <t xml:space="preserve">14–16 Jun 2013</t>
  </si>
  <si>
    <t xml:space="preserve">13–14, 20–21 Feb 2016</t>
  </si>
  <si>
    <t xml:space="preserve">9-12 Aug 2018</t>
  </si>
  <si>
    <t xml:space="preserve">6–10 Oct 2021</t>
  </si>
  <si>
    <t xml:space="preserve">2–4 May 2008</t>
  </si>
  <si>
    <t xml:space="preserve">13–16 Jun 2013</t>
  </si>
  <si>
    <t xml:space="preserve">11–13 Feb 2016</t>
  </si>
  <si>
    <t xml:space="preserve">2-2 Aug 2018</t>
  </si>
  <si>
    <t xml:space="preserve">2–3, 9–10 Oct 2021</t>
  </si>
  <si>
    <t xml:space="preserve">18–20 Apr 2008</t>
  </si>
  <si>
    <t xml:space="preserve">13–15 Jun 2013</t>
  </si>
  <si>
    <t xml:space="preserve">26-29 Jul 2018</t>
  </si>
  <si>
    <t xml:space="preserve">29 Sep–2 Oct 2021</t>
  </si>
  <si>
    <t xml:space="preserve">4–6 Apr 2008</t>
  </si>
  <si>
    <t xml:space="preserve">11–13 Jun 2013</t>
  </si>
  <si>
    <t xml:space="preserve">3–7 Feb 2016</t>
  </si>
  <si>
    <t xml:space="preserve">12-15 Jul 2018</t>
  </si>
  <si>
    <t xml:space="preserve">22–26 Sep 2021</t>
  </si>
  <si>
    <t xml:space="preserve">14–16 Mar 2008</t>
  </si>
  <si>
    <t xml:space="preserve">7–10 Jun 2013</t>
  </si>
  <si>
    <t xml:space="preserve">30–31 Jan, 6–7 Feb 2016</t>
  </si>
  <si>
    <t xml:space="preserve">18–19, 25–26 Sep 2021</t>
  </si>
  <si>
    <t xml:space="preserve">29 Feb – 2 Mar 2008</t>
  </si>
  <si>
    <t xml:space="preserve">6–10 Jun 2013</t>
  </si>
  <si>
    <t xml:space="preserve">28–31 Jan 2016</t>
  </si>
  <si>
    <t xml:space="preserve">28 Jun - 1 Jul 2018</t>
  </si>
  <si>
    <t xml:space="preserve">15–18 Sep 2021</t>
  </si>
  <si>
    <t xml:space="preserve">15–17 Feb 2008</t>
  </si>
  <si>
    <t xml:space="preserve">31 May–2 Jun 2013</t>
  </si>
  <si>
    <t xml:space="preserve">16–17, 23–24 Jan 2016</t>
  </si>
  <si>
    <t xml:space="preserve">8–12 Sep 2021</t>
  </si>
  <si>
    <t xml:space="preserve">21–24 Jun 2018</t>
  </si>
  <si>
    <t xml:space="preserve">4–5, 11–12 Sep 2021</t>
  </si>
  <si>
    <t xml:space="preserve">30 May–2 Jun 2013</t>
  </si>
  <si>
    <t xml:space="preserve">15–18 Jan 2016</t>
  </si>
  <si>
    <t xml:space="preserve">14–17 Jun 2018</t>
  </si>
  <si>
    <t xml:space="preserve">25–29 Aug 2021</t>
  </si>
  <si>
    <t xml:space="preserve">24–26 May 2013</t>
  </si>
  <si>
    <t xml:space="preserve">2–3, 9–10 Jan 2016</t>
  </si>
  <si>
    <t xml:space="preserve">21–22, 28–29 Aug 2021</t>
  </si>
  <si>
    <t xml:space="preserve">23–26 May 2013</t>
  </si>
  <si>
    <t xml:space="preserve">25–28 Aug 2021</t>
  </si>
  <si>
    <t xml:space="preserve">17–19 May 2013</t>
  </si>
  <si>
    <t xml:space="preserve">5–6, 12–13 Dec 2015</t>
  </si>
  <si>
    <t xml:space="preserve">31 May – 3 Jun 2018</t>
  </si>
  <si>
    <t xml:space="preserve">24–27 May 2018</t>
  </si>
  <si>
    <t xml:space="preserve">7–8, 14–15 Aug 2021</t>
  </si>
  <si>
    <t xml:space="preserve">16–19 May 2013</t>
  </si>
  <si>
    <t xml:space="preserve">4–6 Dec 2015</t>
  </si>
  <si>
    <t xml:space="preserve">17–20 May 2018</t>
  </si>
  <si>
    <t xml:space="preserve">4–7 Aug 2021</t>
  </si>
  <si>
    <t xml:space="preserve">16–18 May 2013</t>
  </si>
  <si>
    <t xml:space="preserve">10–13 May 2018</t>
  </si>
  <si>
    <t xml:space="preserve">15–16 May 2013</t>
  </si>
  <si>
    <t xml:space="preserve">21–22, 28–29 Nov 2015</t>
  </si>
  <si>
    <t xml:space="preserve">24–25, 31 Jul–1 Aug 2021</t>
  </si>
  <si>
    <t xml:space="preserve">10–12 May 2013</t>
  </si>
  <si>
    <t xml:space="preserve">10–12 May 2018</t>
  </si>
  <si>
    <t xml:space="preserve">9–12 May 2013</t>
  </si>
  <si>
    <t xml:space="preserve">3–6 May 2018</t>
  </si>
  <si>
    <t xml:space="preserve">10–11, 17–18 Jul 2021</t>
  </si>
  <si>
    <t xml:space="preserve">3–5 May 2013</t>
  </si>
  <si>
    <t xml:space="preserve">19–22 Nov 2015</t>
  </si>
  <si>
    <t xml:space="preserve">14–17 Jul 2021</t>
  </si>
  <si>
    <t xml:space="preserve">7–8, 14–15 Nov 2015</t>
  </si>
  <si>
    <t xml:space="preserve">19–22 Apr 2018</t>
  </si>
  <si>
    <t xml:space="preserve">2–5 May 2013</t>
  </si>
  <si>
    <t xml:space="preserve">12–14 Nov 2015</t>
  </si>
  <si>
    <t xml:space="preserve">19-22 Apr 2018</t>
  </si>
  <si>
    <t xml:space="preserve">23–26 Jun 2021</t>
  </si>
  <si>
    <t xml:space="preserve">5–8 Apr 2018</t>
  </si>
  <si>
    <t xml:space="preserve">26–28 Apr 2013</t>
  </si>
  <si>
    <t xml:space="preserve">6–8 Nov 2015</t>
  </si>
  <si>
    <t xml:space="preserve">12–13, 19–20 Jun 2021</t>
  </si>
  <si>
    <t xml:space="preserve">25–28 Apr 2013</t>
  </si>
  <si>
    <t xml:space="preserve">3–5 Apr 2018</t>
  </si>
  <si>
    <t xml:space="preserve">18–22 Apr 2013</t>
  </si>
  <si>
    <t xml:space="preserve">24–25 Oct, 1 Nov 2015</t>
  </si>
  <si>
    <t xml:space="preserve">24 Mar – 1 Apr 2018</t>
  </si>
  <si>
    <t xml:space="preserve">29–30 May, 5–6 Jun 2021</t>
  </si>
  <si>
    <t xml:space="preserve">2–5 Jun 2021</t>
  </si>
  <si>
    <t xml:space="preserve">19–21 Apr 2013</t>
  </si>
  <si>
    <t xml:space="preserve">23–25 Oct 2015</t>
  </si>
  <si>
    <t xml:space="preserve">22–25 Mar 2018</t>
  </si>
  <si>
    <t xml:space="preserve">11–14 Apr 2013</t>
  </si>
  <si>
    <t xml:space="preserve">12–15 May 2021</t>
  </si>
  <si>
    <t xml:space="preserve">17–25 Mar 2018</t>
  </si>
  <si>
    <t xml:space="preserve">11–13 Apr 2013</t>
  </si>
  <si>
    <t xml:space="preserve">10–11, 17–18 Oct 2015</t>
  </si>
  <si>
    <t xml:space="preserve">8–11 Mar 2018</t>
  </si>
  <si>
    <t xml:space="preserve">9–11 Apr 2013</t>
  </si>
  <si>
    <t xml:space="preserve">15–17 Oct 2015</t>
  </si>
  <si>
    <t xml:space="preserve">3–11 Mar 2018</t>
  </si>
  <si>
    <t xml:space="preserve">21–24 Apr 2021</t>
  </si>
  <si>
    <t xml:space="preserve">1–4 Mar 2018</t>
  </si>
  <si>
    <t xml:space="preserve">5–7 Apr 2013</t>
  </si>
  <si>
    <t xml:space="preserve">9–11 Oct 2015</t>
  </si>
  <si>
    <t xml:space="preserve">22–25 Feb 2018</t>
  </si>
  <si>
    <t xml:space="preserve">4–7 Apr 2013</t>
  </si>
  <si>
    <t xml:space="preserve">26–27 Sep, 1–5 Oct 2015</t>
  </si>
  <si>
    <t xml:space="preserve">24–27 Mar 2021</t>
  </si>
  <si>
    <t xml:space="preserve">1–4 Oct 2015</t>
  </si>
  <si>
    <t xml:space="preserve">15–18 Feb 2018</t>
  </si>
  <si>
    <t xml:space="preserve">29 Mar–1 Apr 2013</t>
  </si>
  <si>
    <t xml:space="preserve">24–28 Sep 2015</t>
  </si>
  <si>
    <t xml:space="preserve">8–11 Feb 2018</t>
  </si>
  <si>
    <t xml:space="preserve">6–7, 13–14 Mar 2021</t>
  </si>
  <si>
    <t xml:space="preserve">28 Mar–1 Apr 2013</t>
  </si>
  <si>
    <t xml:space="preserve">17–21 Sep 2015</t>
  </si>
  <si>
    <t xml:space="preserve">1–3 Feb 2018</t>
  </si>
  <si>
    <t xml:space="preserve">10–13 Mar 2021</t>
  </si>
  <si>
    <t xml:space="preserve">22–24 Mar 2013</t>
  </si>
  <si>
    <t xml:space="preserve">19–20 Sep 2015</t>
  </si>
  <si>
    <t xml:space="preserve">26–28 Jan 2018</t>
  </si>
  <si>
    <t xml:space="preserve">21–24 Mar 2013</t>
  </si>
  <si>
    <t xml:space="preserve">17–20 Sep 2015</t>
  </si>
  <si>
    <t xml:space="preserve">17–20 Feb 2021</t>
  </si>
  <si>
    <t xml:space="preserve">22–23 Mar 2013</t>
  </si>
  <si>
    <t xml:space="preserve">15–16 Sep 2015</t>
  </si>
  <si>
    <t xml:space="preserve">11–15 Jan 2018</t>
  </si>
  <si>
    <t xml:space="preserve">6–7, 13–14 Feb 2021</t>
  </si>
  <si>
    <t xml:space="preserve">22–25 Mar 2013</t>
  </si>
  <si>
    <t xml:space="preserve">12–13 Sep 2015</t>
  </si>
  <si>
    <t xml:space="preserve">14–17 Dec 2017</t>
  </si>
  <si>
    <t xml:space="preserve">27 Jan–1 Feb 2021</t>
  </si>
  <si>
    <t xml:space="preserve">14–17 Mar 2013</t>
  </si>
  <si>
    <t xml:space="preserve">5–6 Sep 2015</t>
  </si>
  <si>
    <t xml:space="preserve">27–30 Jan 2021</t>
  </si>
  <si>
    <t xml:space="preserve">4–6 Sep 2015</t>
  </si>
  <si>
    <t xml:space="preserve">7–10 Dec 2017</t>
  </si>
  <si>
    <t xml:space="preserve">14–16 Mar 2013</t>
  </si>
  <si>
    <t xml:space="preserve">26–30 Aug 2015</t>
  </si>
  <si>
    <t xml:space="preserve">7–10 Mar 2013</t>
  </si>
  <si>
    <t xml:space="preserve">30 Nov − 3 Dec 2017</t>
  </si>
  <si>
    <t xml:space="preserve">22–23 Aug 2015</t>
  </si>
  <si>
    <t xml:space="preserve">25–28 Nov 2020</t>
  </si>
  <si>
    <t xml:space="preserve">8–10 Mar 2013</t>
  </si>
  <si>
    <t xml:space="preserve">20–23 Aug 2015</t>
  </si>
  <si>
    <t xml:space="preserve">5–7 Mar 2013</t>
  </si>
  <si>
    <t xml:space="preserve">13–15 Aug 2015</t>
  </si>
  <si>
    <t xml:space="preserve">23–27 Nov 2017</t>
  </si>
  <si>
    <t xml:space="preserve">14–15, 21–22 Nov 2020</t>
  </si>
  <si>
    <t xml:space="preserve">28 Feb–3 Mar 2013</t>
  </si>
  <si>
    <t xml:space="preserve">11–14 Aug 2015</t>
  </si>
  <si>
    <t xml:space="preserve">4–7 Nov 2020</t>
  </si>
  <si>
    <t xml:space="preserve">8–9 Aug 2015</t>
  </si>
  <si>
    <t xml:space="preserve">21–24 Feb 2013</t>
  </si>
  <si>
    <t xml:space="preserve">14–19 Oct 2020</t>
  </si>
  <si>
    <t xml:space="preserve">16–17/23–24 Feb 2013</t>
  </si>
  <si>
    <t xml:space="preserve">4–7 Aug 2015</t>
  </si>
  <si>
    <t xml:space="preserve">22–24 Feb 2013</t>
  </si>
  <si>
    <t xml:space="preserve">8–10 Oct 2020</t>
  </si>
  <si>
    <t xml:space="preserve">14–17 Feb 2013</t>
  </si>
  <si>
    <t xml:space="preserve">28–31 Jul 2015</t>
  </si>
  <si>
    <t xml:space="preserve">26–29 Oct 2017</t>
  </si>
  <si>
    <t xml:space="preserve">14–16 Feb 2013</t>
  </si>
  <si>
    <t xml:space="preserve">7–10 Feb 2013</t>
  </si>
  <si>
    <t xml:space="preserve">25–26 Jul 2015</t>
  </si>
  <si>
    <t xml:space="preserve">12–15 Oct 2017</t>
  </si>
  <si>
    <t xml:space="preserve">16–19 Sep 2020</t>
  </si>
  <si>
    <t xml:space="preserve">9–10 Feb 2013</t>
  </si>
  <si>
    <t xml:space="preserve">16–19 Jul 2015</t>
  </si>
  <si>
    <t xml:space="preserve">1–4 Feb 2013</t>
  </si>
  <si>
    <t xml:space="preserve">14–17 Jul 2015</t>
  </si>
  <si>
    <t xml:space="preserve">26–29 Aug 2020</t>
  </si>
  <si>
    <t xml:space="preserve">2–3 Feb 2013</t>
  </si>
  <si>
    <t xml:space="preserve">11–12 Jul 2015</t>
  </si>
  <si>
    <t xml:space="preserve">1–3 Feb 2013</t>
  </si>
  <si>
    <t xml:space="preserve">4–5 Jul 2015</t>
  </si>
  <si>
    <t xml:space="preserve">21–24 Sep 2017</t>
  </si>
  <si>
    <t xml:space="preserve">2–4 Jul 2015</t>
  </si>
  <si>
    <t xml:space="preserve">8–9, 15–16 Aug 2020</t>
  </si>
  <si>
    <t xml:space="preserve">23–28 Jan 2013</t>
  </si>
  <si>
    <t xml:space="preserve">27–28 Jun 2015</t>
  </si>
  <si>
    <t xml:space="preserve">14–18 Sep 2017</t>
  </si>
  <si>
    <t xml:space="preserve">5–8 Aug 2020</t>
  </si>
  <si>
    <t xml:space="preserve">19–20/26–27 Jan 2013</t>
  </si>
  <si>
    <t xml:space="preserve">23–26 Jul 2020</t>
  </si>
  <si>
    <t xml:space="preserve">16–20 Jan 2013</t>
  </si>
  <si>
    <t xml:space="preserve">6–9 Sep 2017</t>
  </si>
  <si>
    <t xml:space="preserve">11–12, 18–19 Jul 2020</t>
  </si>
  <si>
    <t xml:space="preserve">9–13 Jan 2013</t>
  </si>
  <si>
    <t xml:space="preserve">13–14 Jun 2015</t>
  </si>
  <si>
    <t xml:space="preserve">15–18 Jul 2020</t>
  </si>
  <si>
    <t xml:space="preserve">11–13 Jan 2013</t>
  </si>
  <si>
    <t xml:space="preserve">11–13 Jun 2015</t>
  </si>
  <si>
    <t xml:space="preserve">31 Aug – 4 Sep 2017</t>
  </si>
  <si>
    <t xml:space="preserve">5–6/12–13 Jan 2013</t>
  </si>
  <si>
    <t xml:space="preserve">28 Aug – 2 Sep 2017</t>
  </si>
  <si>
    <t xml:space="preserve">12–16 Dec 2012</t>
  </si>
  <si>
    <t xml:space="preserve">24–27 Jun 2020</t>
  </si>
  <si>
    <t xml:space="preserve">8–9/15–16 Dec 2012</t>
  </si>
  <si>
    <t xml:space="preserve">13–15 Dec 2012</t>
  </si>
  <si>
    <t xml:space="preserve">23–24, 30–31 May 2015</t>
  </si>
  <si>
    <t xml:space="preserve">13–14, 20–21 Jun 2020</t>
  </si>
  <si>
    <t xml:space="preserve">5–9 Dec 2012</t>
  </si>
  <si>
    <t xml:space="preserve">17–21 Aug 2017</t>
  </si>
  <si>
    <t xml:space="preserve">7–9 Dec 2012</t>
  </si>
  <si>
    <t xml:space="preserve">17–20 Aug 2017</t>
  </si>
  <si>
    <t xml:space="preserve">28 Nov–2 Dec 2012</t>
  </si>
  <si>
    <t xml:space="preserve">3–6 Jun 2020</t>
  </si>
  <si>
    <t xml:space="preserve">24–25 Nov/1–2 Dec 2012</t>
  </si>
  <si>
    <t xml:space="preserve">13–16 May 2020</t>
  </si>
  <si>
    <t xml:space="preserve">29–30 Nov 2012</t>
  </si>
  <si>
    <t xml:space="preserve">3–6 Aug 2017</t>
  </si>
  <si>
    <t xml:space="preserve">18–19, 25–26 Apr 2020</t>
  </si>
  <si>
    <t xml:space="preserve">27–29 Nov 2012</t>
  </si>
  <si>
    <t xml:space="preserve">7–10 May 2015</t>
  </si>
  <si>
    <t xml:space="preserve">22–25 Apr 2020</t>
  </si>
  <si>
    <t xml:space="preserve">23–25 Nov 2012</t>
  </si>
  <si>
    <t xml:space="preserve">1–3 Apr 2020</t>
  </si>
  <si>
    <t xml:space="preserve">21–25 Nov 2012</t>
  </si>
  <si>
    <t xml:space="preserve">20–24 Jul 2017</t>
  </si>
  <si>
    <t xml:space="preserve">11–14 Mar 2020</t>
  </si>
  <si>
    <t xml:space="preserve">14–18 Nov 2012</t>
  </si>
  <si>
    <t xml:space="preserve">20–23 Jul 2017</t>
  </si>
  <si>
    <t xml:space="preserve">19–22 Feb 2020</t>
  </si>
  <si>
    <t xml:space="preserve">10–11/17–18 Nov 2012</t>
  </si>
  <si>
    <t xml:space="preserve">29 Jan–1 Feb 2020</t>
  </si>
  <si>
    <t xml:space="preserve">15–17 Nov 2012</t>
  </si>
  <si>
    <t xml:space="preserve">11–12, 18–19 Apr 2015</t>
  </si>
  <si>
    <t xml:space="preserve">8–11 Jan 2020</t>
  </si>
  <si>
    <t xml:space="preserve">9–11 Nov 2012</t>
  </si>
  <si>
    <t xml:space="preserve">6–11 Jul 2017</t>
  </si>
  <si>
    <t xml:space="preserve">4–8 Dec 2019</t>
  </si>
  <si>
    <t xml:space="preserve">7–11 Nov 2012</t>
  </si>
  <si>
    <t xml:space="preserve">10–12 Apr 2015</t>
  </si>
  <si>
    <t xml:space="preserve">6–9 Jul 2017</t>
  </si>
  <si>
    <t xml:space="preserve">21–23 Nov 2019</t>
  </si>
  <si>
    <t xml:space="preserve">2–6 Nov 2012</t>
  </si>
  <si>
    <t xml:space="preserve">9–11 Apr 2015</t>
  </si>
  <si>
    <t xml:space="preserve">7–10 Nov 2019</t>
  </si>
  <si>
    <t xml:space="preserve">2–4 Nov 2012</t>
  </si>
  <si>
    <t xml:space="preserve">28–29 Mar, 3–6 Apr 2015</t>
  </si>
  <si>
    <t xml:space="preserve">22–27 Jun 2017</t>
  </si>
  <si>
    <t xml:space="preserve">17–20 Oct 2019</t>
  </si>
  <si>
    <t xml:space="preserve">27–28 Oct/3–4 Nov 2012</t>
  </si>
  <si>
    <t xml:space="preserve">15–18 Jun 2017</t>
  </si>
  <si>
    <t xml:space="preserve">26–29 Sep 2019</t>
  </si>
  <si>
    <t xml:space="preserve">26–28 Oct 2012</t>
  </si>
  <si>
    <t xml:space="preserve">20–22 Mar 2015</t>
  </si>
  <si>
    <t xml:space="preserve">5–7 Sep 2019</t>
  </si>
  <si>
    <t xml:space="preserve">25–28 Oct 2012</t>
  </si>
  <si>
    <t xml:space="preserve">14–15, 21–22 Mar 2015</t>
  </si>
  <si>
    <t xml:space="preserve">26–29 May 2017</t>
  </si>
  <si>
    <t xml:space="preserve">15–18 Aug 2019</t>
  </si>
  <si>
    <t xml:space="preserve">13–14/20–21 Oct 2012</t>
  </si>
  <si>
    <t xml:space="preserve">25–28 Jul 2019</t>
  </si>
  <si>
    <t xml:space="preserve">17–21 Oct 2012</t>
  </si>
  <si>
    <t xml:space="preserve">12–15 May 2017</t>
  </si>
  <si>
    <t xml:space="preserve">18–20 Oct 2012</t>
  </si>
  <si>
    <t xml:space="preserve">7–8 Mar 2015</t>
  </si>
  <si>
    <t xml:space="preserve">10–14 Oct 2012</t>
  </si>
  <si>
    <t xml:space="preserve">28 Feb–1, 7–8 Mar 2015</t>
  </si>
  <si>
    <t xml:space="preserve">10–11 May 2017</t>
  </si>
  <si>
    <t xml:space="preserve">5–7 Oct 2012</t>
  </si>
  <si>
    <t xml:space="preserve">26–28 Feb 2015</t>
  </si>
  <si>
    <t xml:space="preserve">26–30 Apr 2017</t>
  </si>
  <si>
    <t xml:space="preserve">3–7 Oct 2012</t>
  </si>
  <si>
    <t xml:space="preserve">20–22 Feb 2015</t>
  </si>
  <si>
    <t xml:space="preserve">20–23 Apr 2017</t>
  </si>
  <si>
    <t xml:space="preserve">29–30 Sep/6–7 Oct 2012</t>
  </si>
  <si>
    <t xml:space="preserve">13–16 Apr 2017</t>
  </si>
  <si>
    <t xml:space="preserve">26–30 Sep 2012</t>
  </si>
  <si>
    <t xml:space="preserve">6–8 Feb 2015</t>
  </si>
  <si>
    <t xml:space="preserve">6–9 Apr 2017</t>
  </si>
  <si>
    <t xml:space="preserve">22–23 Sep 2012</t>
  </si>
  <si>
    <t xml:space="preserve">31 Jan–1, 7–8 Feb 2015</t>
  </si>
  <si>
    <t xml:space="preserve">1–4 Apr 2017</t>
  </si>
  <si>
    <t xml:space="preserve">19–23 Sep 2012</t>
  </si>
  <si>
    <t xml:space="preserve">30 Mar – 2 Apr 2017</t>
  </si>
  <si>
    <t xml:space="preserve">17–20 Sep 2012</t>
  </si>
  <si>
    <t xml:space="preserve">4–5 Feb 2015</t>
  </si>
  <si>
    <t xml:space="preserve">24–27 Mar 2017</t>
  </si>
  <si>
    <t xml:space="preserve">14–16 Sep 2012</t>
  </si>
  <si>
    <t xml:space="preserve">28–30 Jan 2015</t>
  </si>
  <si>
    <t xml:space="preserve">22–25 Mar 2017</t>
  </si>
  <si>
    <t xml:space="preserve">12–16 Sep 2012</t>
  </si>
  <si>
    <t xml:space="preserve">17–20 Mar 2017</t>
  </si>
  <si>
    <t xml:space="preserve">8–9/15–16 Sep 2012</t>
  </si>
  <si>
    <t xml:space="preserve">16–19 Mar 2017</t>
  </si>
  <si>
    <t xml:space="preserve">13–15 Sep 2012</t>
  </si>
  <si>
    <t xml:space="preserve">10–13 Mar 2017</t>
  </si>
  <si>
    <t xml:space="preserve">29 Aug–2 Sep 2012</t>
  </si>
  <si>
    <t xml:space="preserve">3–6 Mar 2017</t>
  </si>
  <si>
    <t xml:space="preserve">31 Aug–2 Sep 2012</t>
  </si>
  <si>
    <t xml:space="preserve">23–26 Feb 2017</t>
  </si>
  <si>
    <t xml:space="preserve">1–2 Sep 2012</t>
  </si>
  <si>
    <t xml:space="preserve">23–27 Dec 2014</t>
  </si>
  <si>
    <t xml:space="preserve">16–19 Feb 2017</t>
  </si>
  <si>
    <t xml:space="preserve">22–26 Aug 2012</t>
  </si>
  <si>
    <t xml:space="preserve">9–12 Feb 2017</t>
  </si>
  <si>
    <t xml:space="preserve">23–25 Aug 2012</t>
  </si>
  <si>
    <t xml:space="preserve">12–15 Dec 2014</t>
  </si>
  <si>
    <t xml:space="preserve">2–5 Feb 2017</t>
  </si>
  <si>
    <t xml:space="preserve">15–19 Aug 2012</t>
  </si>
  <si>
    <t xml:space="preserve">6–7, 13–14 Dec 2014</t>
  </si>
  <si>
    <t xml:space="preserve">20–23 Jan 2017</t>
  </si>
  <si>
    <t xml:space="preserve">17–19 Aug 2012</t>
  </si>
  <si>
    <t xml:space="preserve">4–6 Dec 2014</t>
  </si>
  <si>
    <t xml:space="preserve">13–16 Jan 2017</t>
  </si>
  <si>
    <t xml:space="preserve">11–12/18–19 Aug 2012</t>
  </si>
  <si>
    <t xml:space="preserve">2–4 Dec 2014</t>
  </si>
  <si>
    <t xml:space="preserve">8–12 Aug 2012</t>
  </si>
  <si>
    <t xml:space="preserve">9–12 Dec 2016</t>
  </si>
  <si>
    <t xml:space="preserve">3–5 Aug 2012</t>
  </si>
  <si>
    <t xml:space="preserve">29–30 Nov 2014</t>
  </si>
  <si>
    <t xml:space="preserve">1–4 Dec 2016</t>
  </si>
  <si>
    <t xml:space="preserve">1–5 Aug 2012</t>
  </si>
  <si>
    <t xml:space="preserve">22–23, 29–30 Nov 2014</t>
  </si>
  <si>
    <t xml:space="preserve">25–28 Nov 2016</t>
  </si>
  <si>
    <t xml:space="preserve">28–29 Jul/4–5 Aug 2012</t>
  </si>
  <si>
    <t xml:space="preserve">24–26 Nov 2016</t>
  </si>
  <si>
    <t xml:space="preserve">25–29 Jul 2012</t>
  </si>
  <si>
    <t xml:space="preserve">17–20 Nov 2016</t>
  </si>
  <si>
    <t xml:space="preserve">26–28 Jul 2012</t>
  </si>
  <si>
    <t xml:space="preserve">11–14 Nov 2016</t>
  </si>
  <si>
    <t xml:space="preserve">20–22 Jul 2012</t>
  </si>
  <si>
    <t xml:space="preserve">3–6 Nov 2016</t>
  </si>
  <si>
    <t xml:space="preserve">18–22 Jul 2012</t>
  </si>
  <si>
    <t xml:space="preserve">20–23 Oct 2016</t>
  </si>
  <si>
    <t xml:space="preserve">14–15/21–22 Jul 2012</t>
  </si>
  <si>
    <t xml:space="preserve">14–17 Oct 2016</t>
  </si>
  <si>
    <t xml:space="preserve">11–15 Jul 2012</t>
  </si>
  <si>
    <t xml:space="preserve">7–10 Oct 2016</t>
  </si>
  <si>
    <t xml:space="preserve">6–8 Jul 2012</t>
  </si>
  <si>
    <t xml:space="preserve">6–9 Oct 2016</t>
  </si>
  <si>
    <t xml:space="preserve">4–8 Jul 2012</t>
  </si>
  <si>
    <t xml:space="preserve">25–26 Oct, 1–2 Nov 2014</t>
  </si>
  <si>
    <t xml:space="preserve">22–25 Sep 2016</t>
  </si>
  <si>
    <t xml:space="preserve">30 Jun–1/7–8 Jul 2012</t>
  </si>
  <si>
    <t xml:space="preserve">30 Oct–1 Nov 2014</t>
  </si>
  <si>
    <t xml:space="preserve">9–12 Sep 2016</t>
  </si>
  <si>
    <t xml:space="preserve">27 Jun–1 Jul 2012</t>
  </si>
  <si>
    <t xml:space="preserve">8–11 Sep 2016</t>
  </si>
  <si>
    <t xml:space="preserve">22–24 Jun 2012</t>
  </si>
  <si>
    <t xml:space="preserve">26–29 Aug 2016</t>
  </si>
  <si>
    <t xml:space="preserve">20–24 Jun 2012</t>
  </si>
  <si>
    <t xml:space="preserve">25–28 Aug 2016</t>
  </si>
  <si>
    <t xml:space="preserve">16–17/23–24 Jun 2012</t>
  </si>
  <si>
    <t xml:space="preserve">19–22 Aug 2016</t>
  </si>
  <si>
    <t xml:space="preserve">13–17 Jun 2012</t>
  </si>
  <si>
    <t xml:space="preserve">12–15 Aug 2016</t>
  </si>
  <si>
    <t xml:space="preserve">15–17 Jun 2012</t>
  </si>
  <si>
    <t xml:space="preserve">5–8 Aug 2016</t>
  </si>
  <si>
    <t xml:space="preserve">6–11 Jun 2012</t>
  </si>
  <si>
    <t xml:space="preserve">27 Jul – 1 Aug 2016</t>
  </si>
  <si>
    <t xml:space="preserve">9–10 Jun 2012</t>
  </si>
  <si>
    <t xml:space="preserve">4–5 Oct 2014</t>
  </si>
  <si>
    <t xml:space="preserve">20–24 Jul 2016</t>
  </si>
  <si>
    <t xml:space="preserve">7–10 Jun 2012</t>
  </si>
  <si>
    <t xml:space="preserve">13–17 Jul 2016</t>
  </si>
  <si>
    <t xml:space="preserve">2–3 Jun 2012</t>
  </si>
  <si>
    <t xml:space="preserve">6–10 Jul 2016</t>
  </si>
  <si>
    <t xml:space="preserve">31 May–2 Jun 2012</t>
  </si>
  <si>
    <t xml:space="preserve">13–14, 20–21 Sep 2014</t>
  </si>
  <si>
    <t xml:space="preserve">30 Jun – 3 Jul 2016</t>
  </si>
  <si>
    <t xml:space="preserve">30 May–3 Jun 2012</t>
  </si>
  <si>
    <t xml:space="preserve">26–27 May 2012</t>
  </si>
  <si>
    <t xml:space="preserve">30–31 Aug, 6–7 Sep 2014</t>
  </si>
  <si>
    <t xml:space="preserve">23–27 May 2012</t>
  </si>
  <si>
    <t xml:space="preserve">5–7 Sep 2014</t>
  </si>
  <si>
    <t xml:space="preserve">25–27 May 2012</t>
  </si>
  <si>
    <t xml:space="preserve">22–24 Aug 2014</t>
  </si>
  <si>
    <t xml:space="preserve">16–20 May 2012</t>
  </si>
  <si>
    <t xml:space="preserve">16–17, 23–24 Aug 2014</t>
  </si>
  <si>
    <t xml:space="preserve">19–20 May 2012</t>
  </si>
  <si>
    <t xml:space="preserve">12–13 May 2012</t>
  </si>
  <si>
    <t xml:space="preserve">9–10 Aug 2014</t>
  </si>
  <si>
    <t xml:space="preserve">11–13 May 2012</t>
  </si>
  <si>
    <t xml:space="preserve">8–10 Aug 2014</t>
  </si>
  <si>
    <t xml:space="preserve">9–13 May 2012</t>
  </si>
  <si>
    <t xml:space="preserve">25–27 Jul 2014</t>
  </si>
  <si>
    <t xml:space="preserve">9–10 May 2012</t>
  </si>
  <si>
    <t xml:space="preserve">11–13 Jul 2014</t>
  </si>
  <si>
    <t xml:space="preserve">5–6 May 2012</t>
  </si>
  <si>
    <t xml:space="preserve">2–6 May 2012</t>
  </si>
  <si>
    <t xml:space="preserve">27–29 Jun 2014</t>
  </si>
  <si>
    <t xml:space="preserve">27–29 Apr 2012</t>
  </si>
  <si>
    <t xml:space="preserve">13–15 Jun 2014</t>
  </si>
  <si>
    <t xml:space="preserve">30 May–1 Jun 2014</t>
  </si>
  <si>
    <t xml:space="preserve">25–29 Apr 2012</t>
  </si>
  <si>
    <t xml:space="preserve">21–22 Apr 2012</t>
  </si>
  <si>
    <t xml:space="preserve">18–22 Apr 2012</t>
  </si>
  <si>
    <t xml:space="preserve">17–18 May 2014</t>
  </si>
  <si>
    <t xml:space="preserve">17–19 Apr 2012</t>
  </si>
  <si>
    <t xml:space="preserve">16–18 May 2014</t>
  </si>
  <si>
    <t xml:space="preserve">13–15 Apr 2012</t>
  </si>
  <si>
    <t xml:space="preserve">15–17 May 2014</t>
  </si>
  <si>
    <t xml:space="preserve">11–15 Apr 2012</t>
  </si>
  <si>
    <t xml:space="preserve">7–8/14–15 Apr 2012</t>
  </si>
  <si>
    <t xml:space="preserve">2–4 May 2014</t>
  </si>
  <si>
    <t xml:space="preserve">4–9 Apr 2012</t>
  </si>
  <si>
    <t xml:space="preserve">31 Mar–1 Apr 2012</t>
  </si>
  <si>
    <t xml:space="preserve">28 Mar–1 Apr 2012</t>
  </si>
  <si>
    <t xml:space="preserve">29–31 Mar 2012</t>
  </si>
  <si>
    <t xml:space="preserve">21–25 Mar 2012</t>
  </si>
  <si>
    <t xml:space="preserve">24–25 Mar 2012</t>
  </si>
  <si>
    <t xml:space="preserve">23–25 Mar 2012</t>
  </si>
  <si>
    <t xml:space="preserve">4–6 Apr 2014</t>
  </si>
  <si>
    <t xml:space="preserve">14–18 Mar 2012</t>
  </si>
  <si>
    <t xml:space="preserve">10–11/17–18 Mar 2012</t>
  </si>
  <si>
    <t xml:space="preserve">9–11 Mar 2012</t>
  </si>
  <si>
    <t xml:space="preserve">21–23 Mar 2014</t>
  </si>
  <si>
    <t xml:space="preserve">7–11 Mar 2012</t>
  </si>
  <si>
    <t xml:space="preserve">3–4 Mar 2012</t>
  </si>
  <si>
    <t xml:space="preserve">13–15 Mar 2014</t>
  </si>
  <si>
    <t xml:space="preserve">29 Feb–4 Mar 2012</t>
  </si>
  <si>
    <t xml:space="preserve">7–9 Mar 2014</t>
  </si>
  <si>
    <t xml:space="preserve">25–26 Feb 2012</t>
  </si>
  <si>
    <t xml:space="preserve">23–26 Feb 2012</t>
  </si>
  <si>
    <t xml:space="preserve">22–26 Feb 2012</t>
  </si>
  <si>
    <t xml:space="preserve">21–23 Feb 2014</t>
  </si>
  <si>
    <t xml:space="preserve">23–24 Feb 2012</t>
  </si>
  <si>
    <t xml:space="preserve">22–23 Feb 2012</t>
  </si>
  <si>
    <t xml:space="preserve">7–9 Feb 2014</t>
  </si>
  <si>
    <t xml:space="preserve">15–19 Feb 2012</t>
  </si>
  <si>
    <t xml:space="preserve">11–12/18–19 Feb 2012</t>
  </si>
  <si>
    <t xml:space="preserve">10–12 Feb 2012</t>
  </si>
  <si>
    <t xml:space="preserve">17–20 Jan 2014</t>
  </si>
  <si>
    <t xml:space="preserve">8–10 Feb 2012</t>
  </si>
  <si>
    <t xml:space="preserve">7–8 Feb 2012</t>
  </si>
  <si>
    <t xml:space="preserve">4–5 Feb 2012</t>
  </si>
  <si>
    <t xml:space="preserve">1–5 Feb 2012</t>
  </si>
  <si>
    <t xml:space="preserve">6–8 Dec 2013</t>
  </si>
  <si>
    <t xml:space="preserve">2–4 Feb 2012</t>
  </si>
  <si>
    <t xml:space="preserve">28 Nov–2 Dec 2013</t>
  </si>
  <si>
    <t xml:space="preserve">28–29 Jan 2012</t>
  </si>
  <si>
    <t xml:space="preserve">30 Nov–1 Dec 2013</t>
  </si>
  <si>
    <t xml:space="preserve">27–29 Jan 2012</t>
  </si>
  <si>
    <t xml:space="preserve">22–24 Nov 2013</t>
  </si>
  <si>
    <t xml:space="preserve">25–29 Jan 2012</t>
  </si>
  <si>
    <t xml:space="preserve">21–23 Nov 2013</t>
  </si>
  <si>
    <t xml:space="preserve">27–28 Jan 2012</t>
  </si>
  <si>
    <t xml:space="preserve">8–10 Nov 2013</t>
  </si>
  <si>
    <t xml:space="preserve">18–22 Jan 2012</t>
  </si>
  <si>
    <t xml:space="preserve">25–27 Oct 2013</t>
  </si>
  <si>
    <t xml:space="preserve">14–15/21–22 Jan 2012</t>
  </si>
  <si>
    <t xml:space="preserve">19–20 Oct 2013</t>
  </si>
  <si>
    <t xml:space="preserve">17–18 Jan 2012</t>
  </si>
  <si>
    <t xml:space="preserve">21–22 Sep 2013</t>
  </si>
  <si>
    <t xml:space="preserve">11–15 Jan 2012</t>
  </si>
  <si>
    <t xml:space="preserve">19–22 Sep 2013</t>
  </si>
  <si>
    <t xml:space="preserve">7–8 Jan 2012</t>
  </si>
  <si>
    <t xml:space="preserve">12–15 Sep 2013</t>
  </si>
  <si>
    <t xml:space="preserve">14–18 Dec 2011</t>
  </si>
  <si>
    <t xml:space="preserve">10–11/17–18 Dec 2011</t>
  </si>
  <si>
    <t xml:space="preserve">7–11 Dec 2011</t>
  </si>
  <si>
    <t xml:space="preserve">8–10 Dec 2011</t>
  </si>
  <si>
    <t xml:space="preserve">2–4 Dec 2011</t>
  </si>
  <si>
    <t xml:space="preserve">30 Nov–4 Dec 2011</t>
  </si>
  <si>
    <t xml:space="preserve">26–27 Nov/3–4 Dec 2011</t>
  </si>
  <si>
    <t xml:space="preserve">23–27 Nov 2011</t>
  </si>
  <si>
    <t xml:space="preserve">19–20 Nov 2011</t>
  </si>
  <si>
    <t xml:space="preserve">18–20 Nov 2011</t>
  </si>
  <si>
    <t xml:space="preserve">16–20 Nov 2011</t>
  </si>
  <si>
    <t xml:space="preserve">9–13 Nov 2011</t>
  </si>
  <si>
    <t xml:space="preserve">5–6/12–13 Nov 2011</t>
  </si>
  <si>
    <t xml:space="preserve">10–12 Nov 2011</t>
  </si>
  <si>
    <t xml:space="preserve">3–6 Nov 2011</t>
  </si>
  <si>
    <t xml:space="preserve">2–6 Nov 2011</t>
  </si>
  <si>
    <t xml:space="preserve">2–3 Nov 2011</t>
  </si>
  <si>
    <t xml:space="preserve">26–30 Oct 2011</t>
  </si>
  <si>
    <t xml:space="preserve">29–30 Oct 2011</t>
  </si>
  <si>
    <t xml:space="preserve">25–26 Oct 2011</t>
  </si>
  <si>
    <t xml:space="preserve">22–23 Oct 2011</t>
  </si>
  <si>
    <t xml:space="preserve">21–23 Oct 2011</t>
  </si>
  <si>
    <t xml:space="preserve">19–23 Oct 2011</t>
  </si>
  <si>
    <t xml:space="preserve">15–16 Oct 2011</t>
  </si>
  <si>
    <t xml:space="preserve">14–16 Oct 2011</t>
  </si>
  <si>
    <t xml:space="preserve">12–16 Oct 2011</t>
  </si>
  <si>
    <t xml:space="preserve">13–15 Oct 2011</t>
  </si>
  <si>
    <t xml:space="preserve">8–9 Oct 2011</t>
  </si>
  <si>
    <t xml:space="preserve">7–9 Oct 2011</t>
  </si>
  <si>
    <t xml:space="preserve">4–9 Oct 2011</t>
  </si>
  <si>
    <t xml:space="preserve">27 Sep–2 Oct 2011</t>
  </si>
  <si>
    <t xml:space="preserve">24–25 Sep/1–2 Oct 2011</t>
  </si>
  <si>
    <t xml:space="preserve">20–25 Sep 2011</t>
  </si>
  <si>
    <t xml:space="preserve">16–18 Sep 2011</t>
  </si>
  <si>
    <t xml:space="preserve">13–18 Sep 2011</t>
  </si>
  <si>
    <t xml:space="preserve">10–11/17–18 Sep 2011</t>
  </si>
  <si>
    <t xml:space="preserve">7–11 Sep 2011</t>
  </si>
  <si>
    <t xml:space="preserve">8–10 Sep 2011</t>
  </si>
  <si>
    <t xml:space="preserve">2–4 Sep 2011</t>
  </si>
  <si>
    <t xml:space="preserve">31 Aug–4 Sep 2011</t>
  </si>
  <si>
    <t xml:space="preserve">27–28 Aug/3–4 Sep 2011</t>
  </si>
  <si>
    <t xml:space="preserve">24–28 Aug 2011</t>
  </si>
  <si>
    <t xml:space="preserve">19–21 Aug 2011</t>
  </si>
  <si>
    <t xml:space="preserve">17–21 Aug 2011</t>
  </si>
  <si>
    <t xml:space="preserve">13–14/20–21 Aug 2011</t>
  </si>
  <si>
    <t xml:space="preserve">10–14 Aug 2011</t>
  </si>
  <si>
    <t xml:space="preserve">11–13 Aug 2011</t>
  </si>
  <si>
    <t xml:space="preserve">9–10 Aug 2011</t>
  </si>
  <si>
    <t xml:space="preserve">5–7 Aug 2011</t>
  </si>
  <si>
    <t xml:space="preserve">3–7 Aug 2011</t>
  </si>
  <si>
    <t xml:space="preserve">30–31 Jul/6–7 Aug 2011</t>
  </si>
  <si>
    <t xml:space="preserve">c. 3 Aug 2011</t>
  </si>
  <si>
    <t xml:space="preserve">27–31 Jul 2011</t>
  </si>
  <si>
    <t xml:space="preserve">22–24 Jul 2011</t>
  </si>
  <si>
    <t xml:space="preserve">20–24 Jul 2011</t>
  </si>
  <si>
    <t xml:space="preserve">16–17/23–24 Jul 2011</t>
  </si>
  <si>
    <t xml:space="preserve">13–17 Jul 2011</t>
  </si>
  <si>
    <t xml:space="preserve">14–16 Jul 2011</t>
  </si>
  <si>
    <t xml:space="preserve">13–14 Jul 2011</t>
  </si>
  <si>
    <t xml:space="preserve">9–10 Jul 2011</t>
  </si>
  <si>
    <t xml:space="preserve">8–10 Jul 2011</t>
  </si>
  <si>
    <t xml:space="preserve">6–10 Jul 2011</t>
  </si>
  <si>
    <t xml:space="preserve">29 Jun–3 Jul 2011</t>
  </si>
  <si>
    <t xml:space="preserve">25–26 Jun/1–2 Jul 2011</t>
  </si>
  <si>
    <t xml:space="preserve">24–26 Jun 2011</t>
  </si>
  <si>
    <t xml:space="preserve">22–26 Jun 2011</t>
  </si>
  <si>
    <t xml:space="preserve">11–12/18–19 Jun 2011</t>
  </si>
  <si>
    <t xml:space="preserve">15–19 Jun 2011</t>
  </si>
  <si>
    <t xml:space="preserve">14–16 Jun 2011</t>
  </si>
  <si>
    <t xml:space="preserve">8–13 Jun 2011</t>
  </si>
  <si>
    <t xml:space="preserve">10–12 Jun 2011</t>
  </si>
  <si>
    <t xml:space="preserve">4–5 Jun 2011</t>
  </si>
  <si>
    <t xml:space="preserve">1–5 Jun 2011</t>
  </si>
  <si>
    <t xml:space="preserve">31 May–2 Jun 2011</t>
  </si>
  <si>
    <t xml:space="preserve">25–29 May 2011</t>
  </si>
  <si>
    <t xml:space="preserve">27–29 May 2011</t>
  </si>
  <si>
    <t xml:space="preserve">21–22/28–29 May 2011</t>
  </si>
  <si>
    <t xml:space="preserve">18–22 May 2011</t>
  </si>
  <si>
    <t xml:space="preserve">14–15 May 2011</t>
  </si>
  <si>
    <t xml:space="preserve">13–15 May 2011</t>
  </si>
  <si>
    <t xml:space="preserve">11–15 May 2011</t>
  </si>
  <si>
    <t xml:space="preserve">12–14 May 2011</t>
  </si>
  <si>
    <t xml:space="preserve">7–8 May 2011</t>
  </si>
  <si>
    <t xml:space="preserve">4–8 May 2011</t>
  </si>
  <si>
    <t xml:space="preserve">3–4 May 2011</t>
  </si>
  <si>
    <t xml:space="preserve">29 Apr–1 May 2011</t>
  </si>
  <si>
    <t xml:space="preserve">28 Apr–1 May 2011</t>
  </si>
  <si>
    <t xml:space="preserve">23–24/30 Apr–1 May 2011</t>
  </si>
  <si>
    <t xml:space="preserve">20–26 Apr 2011</t>
  </si>
  <si>
    <t xml:space="preserve">13–17 Apr 2011</t>
  </si>
  <si>
    <t xml:space="preserve">9–10/16–17 Apr 2011</t>
  </si>
  <si>
    <t xml:space="preserve">14–16 Apr 2011</t>
  </si>
  <si>
    <t xml:space="preserve">6–10 Apr 2011</t>
  </si>
  <si>
    <t xml:space="preserve">2–3 Apr 2011</t>
  </si>
  <si>
    <t xml:space="preserve">1–3 Apr 2011</t>
  </si>
  <si>
    <t xml:space="preserve">30 Mar–3 Apr 2011</t>
  </si>
  <si>
    <t xml:space="preserve">26–27 Mar 2011</t>
  </si>
  <si>
    <t xml:space="preserve">23–27 Mar 2011</t>
  </si>
  <si>
    <t xml:space="preserve">22–24 Mar 2011</t>
  </si>
  <si>
    <t xml:space="preserve">19–20 Mar 2011</t>
  </si>
  <si>
    <t xml:space="preserve">18–20 Mar 2011</t>
  </si>
  <si>
    <t xml:space="preserve">16–20 Mar 2011</t>
  </si>
  <si>
    <t xml:space="preserve">16–17 Mar 2011</t>
  </si>
  <si>
    <t xml:space="preserve">12–13 Mar 2011</t>
  </si>
  <si>
    <t xml:space="preserve">9–13 Mar 2011</t>
  </si>
  <si>
    <t xml:space="preserve">10–12 Mar 2011</t>
  </si>
  <si>
    <t xml:space="preserve">8–10 Mar 2011</t>
  </si>
  <si>
    <t xml:space="preserve">5–6 Mar 2011</t>
  </si>
  <si>
    <t xml:space="preserve">4–6 Mar 2011</t>
  </si>
  <si>
    <t xml:space="preserve">2–6 Mar 2011</t>
  </si>
  <si>
    <t xml:space="preserve">26–27 Feb 2011</t>
  </si>
  <si>
    <t xml:space="preserve">22–27 Feb 2011</t>
  </si>
  <si>
    <t xml:space="preserve">21–23 Feb 2011</t>
  </si>
  <si>
    <t xml:space="preserve">18–20 Feb 2011</t>
  </si>
  <si>
    <t xml:space="preserve">15–20 Feb 2011</t>
  </si>
  <si>
    <t xml:space="preserve">12–13/19–20 Feb 2011</t>
  </si>
  <si>
    <t xml:space="preserve">8–13 Feb 2011</t>
  </si>
  <si>
    <t xml:space="preserve">10–12 Feb 2011</t>
  </si>
  <si>
    <t xml:space="preserve">4–6 Feb 2011</t>
  </si>
  <si>
    <t xml:space="preserve">1–6 Feb 2011</t>
  </si>
  <si>
    <t xml:space="preserve">29–30 Jan/5–6 Feb 2011</t>
  </si>
  <si>
    <t xml:space="preserve">1–3 Feb 2011</t>
  </si>
  <si>
    <t xml:space="preserve">25–30 Jan 2011</t>
  </si>
  <si>
    <t xml:space="preserve">18–23 Jan 2011</t>
  </si>
  <si>
    <t xml:space="preserve">15–16/22–23 Jan 2011</t>
  </si>
  <si>
    <t xml:space="preserve">11–16 Jan 2011</t>
  </si>
  <si>
    <t xml:space="preserve">8–9 Jan 2011</t>
  </si>
  <si>
    <t xml:space="preserve">14–19 Dec 2010</t>
  </si>
  <si>
    <t xml:space="preserve">11–12 Dec 2010</t>
  </si>
  <si>
    <t xml:space="preserve">8–12 Dec 2010</t>
  </si>
  <si>
    <t xml:space="preserve">7–12 Dec 2010</t>
  </si>
  <si>
    <t xml:space="preserve">4–5 Dec 2010</t>
  </si>
  <si>
    <t xml:space="preserve">3–5 Dec 2010</t>
  </si>
  <si>
    <t xml:space="preserve">30 Nov–5 Dec 2010</t>
  </si>
  <si>
    <t xml:space="preserve">23–28 Nov 2010</t>
  </si>
  <si>
    <t xml:space="preserve">20–21/27–28 Nov 2010</t>
  </si>
  <si>
    <t xml:space="preserve">19–21 Nov 2010</t>
  </si>
  <si>
    <t xml:space="preserve">16–21 Nov 2010</t>
  </si>
  <si>
    <t xml:space="preserve">18–20 Nov 2010</t>
  </si>
  <si>
    <t xml:space="preserve">9–14 Nov 2010</t>
  </si>
  <si>
    <t xml:space="preserve">6–7/13–14 Nov 2010</t>
  </si>
  <si>
    <t xml:space="preserve">5–7 Nov 2010</t>
  </si>
  <si>
    <t xml:space="preserve">2–7 Nov 2010</t>
  </si>
  <si>
    <t xml:space="preserve">26–31 Oct 2010</t>
  </si>
  <si>
    <t xml:space="preserve">23–24/30–31 Oct 2010</t>
  </si>
  <si>
    <t xml:space="preserve">22–24 Oct 2010</t>
  </si>
  <si>
    <t xml:space="preserve">19–24 Oct 2010</t>
  </si>
  <si>
    <t xml:space="preserve">21–23 Oct 2010</t>
  </si>
  <si>
    <t xml:space="preserve">12–17 Oct 2010</t>
  </si>
  <si>
    <t xml:space="preserve">9–10/16–17 Oct 2010</t>
  </si>
  <si>
    <t xml:space="preserve">8–10 Oct 2010</t>
  </si>
  <si>
    <t xml:space="preserve">5–10 Oct 2010</t>
  </si>
  <si>
    <t xml:space="preserve">2–3 Oct 2010</t>
  </si>
  <si>
    <t xml:space="preserve">30 Sep–1 Oct 2010</t>
  </si>
  <si>
    <t xml:space="preserve">21–26 Sep 2010</t>
  </si>
  <si>
    <t xml:space="preserve">18–19 Sep 2010</t>
  </si>
  <si>
    <t xml:space="preserve">14–19 Sep 2010</t>
  </si>
  <si>
    <t xml:space="preserve">15–16 Sep 2010</t>
  </si>
  <si>
    <t xml:space="preserve">10–12 Sep 2010</t>
  </si>
  <si>
    <t xml:space="preserve">7–12 Sep 2010</t>
  </si>
  <si>
    <t xml:space="preserve">31 Aug–5 Sep 2010</t>
  </si>
  <si>
    <t xml:space="preserve">28–29 Aug/4–5 Sep 2010</t>
  </si>
  <si>
    <t xml:space="preserve">24–29 Aug 2010</t>
  </si>
  <si>
    <t xml:space="preserve">25–26 Aug 2010</t>
  </si>
  <si>
    <t xml:space="preserve">Net on 2PP (Incumbent - Oppositon) - 2007</t>
  </si>
  <si>
    <t xml:space="preserve">Net on 2PP (Incumbent - Oppositon) - 2010</t>
  </si>
  <si>
    <t xml:space="preserve">Net on 2PP (Incumbent - Oppositon) - 2013</t>
  </si>
  <si>
    <t xml:space="preserve">Net on 2PP (Incumbent - Oppositon) - 2016</t>
  </si>
  <si>
    <t xml:space="preserve">30 Nov - 3 Dec 2017</t>
  </si>
  <si>
    <t xml:space="preserve">Net on 2PP (Incumbent - Oppositon) 2019</t>
  </si>
  <si>
    <t xml:space="preserve">18–26 Apr 2020</t>
  </si>
  <si>
    <t xml:space="preserve">13–21 Jun 2020</t>
  </si>
  <si>
    <t xml:space="preserve">11–19 Jul 2020</t>
  </si>
  <si>
    <t xml:space="preserve">8–16 Aug 2020</t>
  </si>
  <si>
    <t xml:space="preserve">14 –22 Nov 2020</t>
  </si>
  <si>
    <t xml:space="preserve">6–14 Feb 2021</t>
  </si>
  <si>
    <t xml:space="preserve">6–14 Mar 2021</t>
  </si>
  <si>
    <t xml:space="preserve">29 May–6 Jun 2021</t>
  </si>
  <si>
    <t xml:space="preserve">12–20 Jun 2021</t>
  </si>
  <si>
    <t xml:space="preserve">10–18 Jul 2021</t>
  </si>
  <si>
    <t xml:space="preserve">24–1 Aug 2021</t>
  </si>
  <si>
    <t xml:space="preserve">7–15 Aug 2021</t>
  </si>
  <si>
    <t xml:space="preserve">21–29 Aug 2021</t>
  </si>
  <si>
    <t xml:space="preserve">4–12 Sep 2021</t>
  </si>
  <si>
    <t xml:space="preserve">18–26 Sep 2021</t>
  </si>
  <si>
    <t xml:space="preserve">02 Oct - 10 Oct 2021</t>
  </si>
  <si>
    <t xml:space="preserve">16–24 Oct 2021</t>
  </si>
  <si>
    <t xml:space="preserve">30 Oct – 7 Nov 2021</t>
  </si>
  <si>
    <t xml:space="preserve">13–21 Nov 2021</t>
  </si>
  <si>
    <t xml:space="preserve">27–5 Dec 2021</t>
  </si>
  <si>
    <t xml:space="preserve">11–19 Dec 2021</t>
  </si>
  <si>
    <t xml:space="preserve">Days Since Election</t>
  </si>
  <si>
    <t xml:space="preserve">Net on 2PP (Incumbent - Oppositon) - 2022</t>
  </si>
  <si>
    <t xml:space="preserve">31 January–3 February 2024</t>
  </si>
  <si>
    <t xml:space="preserve">24–28 January 2024</t>
  </si>
  <si>
    <t xml:space="preserve">22–27 January 2024</t>
  </si>
  <si>
    <t xml:space="preserve">15–21 January 2024</t>
  </si>
  <si>
    <t xml:space="preserve">12–17 January 2024</t>
  </si>
  <si>
    <t xml:space="preserve">8–14 January 2024</t>
  </si>
  <si>
    <t xml:space="preserve">10–11 January 2024</t>
  </si>
  <si>
    <t xml:space="preserve">1–7 January 2024</t>
  </si>
  <si>
    <t xml:space="preserve">15–17 December 2023</t>
  </si>
  <si>
    <t xml:space="preserve">11–17 December 2023</t>
  </si>
  <si>
    <t xml:space="preserve">11–15 December 2023</t>
  </si>
  <si>
    <t xml:space="preserve">6–11 December 2023</t>
  </si>
  <si>
    <t xml:space="preserve">1–5 December 2023</t>
  </si>
  <si>
    <t xml:space="preserve">29 November–3 December 2023</t>
  </si>
  <si>
    <t xml:space="preserve">27 November–3 December 2023</t>
  </si>
  <si>
    <t xml:space="preserve">22–26 November 2023</t>
  </si>
  <si>
    <t xml:space="preserve">20–26 November 2023</t>
  </si>
  <si>
    <t xml:space="preserve">20–24 November 2023</t>
  </si>
  <si>
    <t xml:space="preserve">13–19 November 2023</t>
  </si>
  <si>
    <t xml:space="preserve">10–14 November 2023</t>
  </si>
  <si>
    <t xml:space="preserve">8–12 November 2023</t>
  </si>
  <si>
    <t xml:space="preserve">6–12 November 2023</t>
  </si>
  <si>
    <t xml:space="preserve">1–5 November 2023</t>
  </si>
  <si>
    <t xml:space="preserve">30 October–3 November 2023</t>
  </si>
  <si>
    <t xml:space="preserve">25–29 October 2023</t>
  </si>
  <si>
    <t xml:space="preserve">23–29 October 2023</t>
  </si>
  <si>
    <t xml:space="preserve">16–22 October 2023</t>
  </si>
  <si>
    <t xml:space="preserve">4–12 October 2023</t>
  </si>
  <si>
    <t xml:space="preserve">6–10 October 2023</t>
  </si>
  <si>
    <t xml:space="preserve">3–6 October 2023</t>
  </si>
  <si>
    <t xml:space="preserve">22 September–4 October 2023</t>
  </si>
  <si>
    <t xml:space="preserve">27 September–1 October 2023</t>
  </si>
  <si>
    <t xml:space="preserve">25–29 September 2023</t>
  </si>
  <si>
    <t xml:space="preserve">22–24 September 2023</t>
  </si>
  <si>
    <t xml:space="preserve">18–22 September 2023</t>
  </si>
  <si>
    <t xml:space="preserve">13–17 September 2023</t>
  </si>
  <si>
    <t xml:space="preserve">4–10 September 2023</t>
  </si>
  <si>
    <t xml:space="preserve">6–9 September 2023</t>
  </si>
  <si>
    <t xml:space="preserve">30 August–3 September 2023</t>
  </si>
  <si>
    <t xml:space="preserve">28 August–3 September 2023</t>
  </si>
  <si>
    <t xml:space="preserve">28 August–1 September 2023</t>
  </si>
  <si>
    <t xml:space="preserve">16–20 August 2023</t>
  </si>
  <si>
    <t xml:space="preserve">9–13 August 2023</t>
  </si>
  <si>
    <t xml:space="preserve">2–6 August 2023</t>
  </si>
  <si>
    <t xml:space="preserve">19–23 July 2023</t>
  </si>
  <si>
    <t xml:space="preserve">12–15 July 2023</t>
  </si>
  <si>
    <t xml:space="preserve">5–9 July 2023</t>
  </si>
  <si>
    <t xml:space="preserve">21–25 June 2023</t>
  </si>
  <si>
    <t xml:space="preserve">16–24 June 2023</t>
  </si>
  <si>
    <t xml:space="preserve">7–11 June 2023</t>
  </si>
  <si>
    <t xml:space="preserve">6–11 June 2023</t>
  </si>
  <si>
    <t xml:space="preserve">31 May – 3 June 2023</t>
  </si>
  <si>
    <t xml:space="preserve">24–28 May 2023</t>
  </si>
  <si>
    <t xml:space="preserve">15–17 May 2023</t>
  </si>
  <si>
    <t xml:space="preserve">10–14 May 2023</t>
  </si>
  <si>
    <t xml:space="preserve">11–13 May 2023</t>
  </si>
  <si>
    <t xml:space="preserve">10–13 May 2023</t>
  </si>
  <si>
    <t xml:space="preserve">26–30 April 2023</t>
  </si>
  <si>
    <t xml:space="preserve">19–22 April 2023</t>
  </si>
  <si>
    <t xml:space="preserve">12–16 April 2023</t>
  </si>
  <si>
    <t xml:space="preserve">29 March – 2 April 2023</t>
  </si>
  <si>
    <t xml:space="preserve">29 March – 1 April 2023</t>
  </si>
  <si>
    <t xml:space="preserve">15–20 March 2023</t>
  </si>
  <si>
    <t xml:space="preserve">12–16 March 2023</t>
  </si>
  <si>
    <t xml:space="preserve">1–5 March 2023</t>
  </si>
  <si>
    <t xml:space="preserve">27 February – 5 March 2023</t>
  </si>
  <si>
    <t xml:space="preserve">1–4 March 2023</t>
  </si>
  <si>
    <t xml:space="preserve">20–26 February 2023</t>
  </si>
  <si>
    <t xml:space="preserve">15–19 February 2023</t>
  </si>
  <si>
    <t xml:space="preserve">13–19 February 2023</t>
  </si>
  <si>
    <t xml:space="preserve">1–6 February 2023</t>
  </si>
  <si>
    <t xml:space="preserve">1–4 February 2023</t>
  </si>
  <si>
    <t xml:space="preserve">23–29 January 2023</t>
  </si>
  <si>
    <t xml:space="preserve">18–22 January 2023</t>
  </si>
  <si>
    <t xml:space="preserve">17–22 January 2023</t>
  </si>
  <si>
    <t xml:space="preserve">16–18 December 2022</t>
  </si>
  <si>
    <t xml:space="preserve">7–11 December 2022</t>
  </si>
  <si>
    <t xml:space="preserve">30 November–4 December 2022</t>
  </si>
  <si>
    <t xml:space="preserve">30 November–3 December 2022</t>
  </si>
  <si>
    <t xml:space="preserve">23–27 November 2022</t>
  </si>
  <si>
    <t xml:space="preserve">27–30 October 2022</t>
  </si>
  <si>
    <t xml:space="preserve">26–30 October 2022</t>
  </si>
  <si>
    <t xml:space="preserve">5–9 October 2022</t>
  </si>
  <si>
    <t xml:space="preserve">14–18 September 2022</t>
  </si>
  <si>
    <t xml:space="preserve">31 August–3 September 2022</t>
  </si>
  <si>
    <t xml:space="preserve">17–21 August 2022</t>
  </si>
  <si>
    <t xml:space="preserve">27–30 July 2022</t>
  </si>
  <si>
    <t xml:space="preserve">14–17 June 2022</t>
  </si>
  <si>
    <t xml:space="preserve">13–19 June 2022</t>
  </si>
  <si>
    <t xml:space="preserve">Amount of Polls</t>
  </si>
  <si>
    <t xml:space="preserve">Labor goverment</t>
  </si>
  <si>
    <t xml:space="preserve">2007 - 2010</t>
  </si>
  <si>
    <t xml:space="preserve">2010 - 2013</t>
  </si>
  <si>
    <t xml:space="preserve">2013 - 2016</t>
  </si>
  <si>
    <t xml:space="preserve">2016 - 2019</t>
  </si>
  <si>
    <t xml:space="preserve">2019 - 2022</t>
  </si>
  <si>
    <t xml:space="preserve">2022 -&gt;</t>
  </si>
  <si>
    <t>Year</t>
  </si>
  <si>
    <t xml:space="preserve">Day since election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</si>
</sst>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/mm/yyyy;@"/>
  </numFmts>
  <fonts count="7">
    <font>
      <sz val="11.000000"/>
      <color theme="1"/>
      <name val="Calibri"/>
      <scheme val="minor"/>
    </font>
    <font>
      <u/>
      <sz val="11.000000"/>
      <color theme="10"/>
      <name val="Calibri"/>
      <scheme val="minor"/>
    </font>
    <font>
      <b/>
      <sz val="11.000000"/>
      <color theme="1"/>
      <name val="Calibri"/>
      <scheme val="minor"/>
    </font>
    <font>
      <b/>
      <sz val="9.900000"/>
      <color theme="1"/>
      <name val="Calibri"/>
      <scheme val="minor"/>
    </font>
    <font>
      <sz val="9.900000"/>
      <color theme="1"/>
      <name val="Calibri"/>
      <scheme val="minor"/>
    </font>
    <font>
      <b/>
      <sz val="13.500000"/>
      <color theme="1"/>
      <name val="Calibri"/>
      <scheme val="minor"/>
    </font>
    <font>
      <sz val="11.000000"/>
      <color rgb="FF2C2C2C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BBCE3"/>
        <bgColor rgb="FFEBBCE3"/>
      </patternFill>
    </fill>
    <fill>
      <patternFill patternType="solid">
        <fgColor rgb="FFE9E9E9"/>
        <bgColor rgb="FFE9E9E9"/>
      </patternFill>
    </fill>
    <fill>
      <patternFill patternType="solid">
        <fgColor rgb="FFFF6666"/>
        <bgColor rgb="FFFF6666"/>
      </patternFill>
    </fill>
    <fill>
      <patternFill patternType="solid">
        <fgColor rgb="FF00BFFF"/>
        <bgColor rgb="FF00BFFF"/>
      </patternFill>
    </fill>
    <fill>
      <patternFill patternType="solid">
        <fgColor rgb="FFB0E9DB"/>
        <bgColor rgb="FFB0E9DB"/>
      </patternFill>
    </fill>
    <fill>
      <patternFill patternType="solid">
        <fgColor rgb="FFECECEC"/>
        <bgColor rgb="FFECECEC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66">
    <xf fontId="0" fillId="0" borderId="0" numFmtId="0" xfId="0"/>
    <xf fontId="0" fillId="0" borderId="0" numFmtId="0" xfId="0" applyAlignment="1">
      <alignment wrapText="1"/>
    </xf>
    <xf fontId="0" fillId="0" borderId="0" numFmtId="0" xfId="0" applyAlignment="1">
      <alignment horizontal="center" vertical="center"/>
    </xf>
    <xf fontId="2" fillId="0" borderId="0" numFmtId="0" xfId="0" applyFont="1"/>
    <xf fontId="2" fillId="0" borderId="0" numFmtId="0" xfId="0" applyFont="1" applyAlignment="1">
      <alignment horizontal="center"/>
    </xf>
    <xf fontId="3" fillId="0" borderId="0" numFmtId="0" xfId="0" applyFont="1" applyAlignment="1">
      <alignment horizontal="center" vertical="center" wrapText="1"/>
    </xf>
    <xf fontId="3" fillId="2" borderId="0" numFmtId="0" xfId="0" applyFont="1" applyFill="1" applyAlignment="1">
      <alignment horizontal="center" vertical="center" wrapText="1"/>
    </xf>
    <xf fontId="2" fillId="0" borderId="0" numFmtId="0" xfId="0" applyFont="1" applyAlignment="1">
      <alignment horizontal="center" wrapText="1"/>
    </xf>
    <xf fontId="0" fillId="0" borderId="0" numFmtId="0" xfId="0" applyAlignment="1">
      <alignment horizontal="center"/>
    </xf>
    <xf fontId="3" fillId="0" borderId="0" numFmtId="0" xfId="0" applyFont="1" applyAlignment="1">
      <alignment vertical="center" wrapText="1"/>
    </xf>
    <xf fontId="2" fillId="0" borderId="0" numFmtId="0" xfId="0" applyFont="1" applyAlignment="1">
      <alignment wrapText="1"/>
    </xf>
    <xf fontId="0" fillId="0" borderId="0" numFmtId="0" xfId="0" applyAlignment="1">
      <alignment horizontal="center" wrapText="1"/>
    </xf>
    <xf fontId="3" fillId="3" borderId="0" numFmtId="15" xfId="0" applyNumberFormat="1" applyFont="1" applyFill="1" applyAlignment="1">
      <alignment horizontal="center" vertical="center" wrapText="1"/>
    </xf>
    <xf fontId="0" fillId="0" borderId="0" numFmtId="15" xfId="0" applyNumberFormat="1"/>
    <xf fontId="4" fillId="4" borderId="0" numFmtId="10" xfId="0" applyNumberFormat="1" applyFont="1" applyFill="1" applyAlignment="1">
      <alignment horizontal="center" vertical="center" wrapText="1"/>
    </xf>
    <xf fontId="4" fillId="5" borderId="0" numFmtId="10" xfId="0" applyNumberFormat="1" applyFont="1" applyFill="1" applyAlignment="1">
      <alignment horizontal="center" vertical="center" wrapText="1"/>
    </xf>
    <xf fontId="0" fillId="0" borderId="0" numFmtId="10" xfId="0" applyNumberFormat="1"/>
    <xf fontId="4" fillId="4" borderId="0" numFmtId="10" xfId="0" applyNumberFormat="1" applyFont="1" applyFill="1" applyAlignment="1">
      <alignment vertical="center" wrapText="1"/>
    </xf>
    <xf fontId="3" fillId="5" borderId="0" numFmtId="10" xfId="0" applyNumberFormat="1" applyFont="1" applyFill="1" applyAlignment="1">
      <alignment vertical="center" wrapText="1"/>
    </xf>
    <xf fontId="1" fillId="5" borderId="0" numFmtId="0" xfId="1" applyFont="1" applyFill="1" applyAlignment="1">
      <alignment horizontal="center" vertical="center" wrapText="1"/>
    </xf>
    <xf fontId="1" fillId="4" borderId="0" numFmtId="0" xfId="1" applyFont="1" applyFill="1" applyAlignment="1">
      <alignment horizontal="center" vertical="center" wrapText="1"/>
    </xf>
    <xf fontId="3" fillId="0" borderId="0" numFmtId="10" xfId="0" applyNumberFormat="1" applyFont="1" applyAlignment="1">
      <alignment horizontal="center" vertical="center" wrapText="1"/>
    </xf>
    <xf fontId="3" fillId="0" borderId="0" numFmtId="15" xfId="0" applyNumberFormat="1" applyFont="1" applyAlignment="1">
      <alignment horizontal="center" vertical="center" wrapText="1"/>
    </xf>
    <xf fontId="4" fillId="0" borderId="0" numFmtId="9" xfId="0" applyNumberFormat="1" applyFont="1" applyAlignment="1">
      <alignment vertical="center" wrapText="1"/>
    </xf>
    <xf fontId="3" fillId="4" borderId="0" numFmtId="9" xfId="0" applyNumberFormat="1" applyFont="1" applyFill="1" applyAlignment="1">
      <alignment vertical="center" wrapText="1"/>
    </xf>
    <xf fontId="0" fillId="0" borderId="0" numFmtId="9" xfId="0" applyNumberFormat="1"/>
    <xf fontId="2" fillId="0" borderId="0" numFmtId="0" xfId="0" applyFont="1" applyAlignment="1">
      <alignment horizontal="right" vertical="center" wrapText="1"/>
    </xf>
    <xf fontId="0" fillId="0" borderId="0" numFmtId="9" xfId="0" applyNumberFormat="1" applyAlignment="1">
      <alignment vertical="center" wrapText="1"/>
    </xf>
    <xf fontId="2" fillId="4" borderId="0" numFmtId="9" xfId="0" applyNumberFormat="1" applyFont="1" applyFill="1" applyAlignment="1">
      <alignment horizontal="center" vertical="center" wrapText="1"/>
    </xf>
    <xf fontId="4" fillId="4" borderId="0" numFmtId="9" xfId="0" applyNumberFormat="1" applyFont="1" applyFill="1" applyAlignment="1">
      <alignment horizontal="center" vertical="center" wrapText="1"/>
    </xf>
    <xf fontId="4" fillId="5" borderId="0" numFmtId="9" xfId="0" applyNumberFormat="1" applyFont="1" applyFill="1" applyAlignment="1">
      <alignment horizontal="center" vertical="center" wrapText="1"/>
    </xf>
    <xf fontId="4" fillId="4" borderId="0" numFmtId="9" xfId="0" applyNumberFormat="1" applyFont="1" applyFill="1" applyAlignment="1">
      <alignment vertical="center" wrapText="1"/>
    </xf>
    <xf fontId="3" fillId="5" borderId="0" numFmtId="9" xfId="0" applyNumberFormat="1" applyFont="1" applyFill="1" applyAlignment="1">
      <alignment vertical="center" wrapText="1"/>
    </xf>
    <xf fontId="4" fillId="0" borderId="0" numFmtId="10" xfId="0" applyNumberFormat="1" applyFont="1" applyAlignment="1">
      <alignment vertical="center" wrapText="1"/>
    </xf>
    <xf fontId="3" fillId="4" borderId="0" numFmtId="10" xfId="0" applyNumberFormat="1" applyFont="1" applyFill="1" applyAlignment="1">
      <alignment vertical="center" wrapText="1"/>
    </xf>
    <xf fontId="0" fillId="0" borderId="0" numFmtId="10" xfId="0" applyNumberFormat="1" applyAlignment="1">
      <alignment vertical="center" wrapText="1"/>
    </xf>
    <xf fontId="2" fillId="4" borderId="0" numFmtId="10" xfId="0" applyNumberFormat="1" applyFont="1" applyFill="1" applyAlignment="1">
      <alignment horizontal="center" vertical="center" wrapText="1"/>
    </xf>
    <xf fontId="3" fillId="0" borderId="0" numFmtId="9" xfId="0" applyNumberFormat="1" applyFont="1" applyAlignment="1">
      <alignment vertical="center" wrapText="1"/>
    </xf>
    <xf fontId="4" fillId="5" borderId="0" numFmtId="9" xfId="0" applyNumberFormat="1" applyFont="1" applyFill="1" applyAlignment="1">
      <alignment vertical="center" wrapText="1"/>
    </xf>
    <xf fontId="1" fillId="0" borderId="0" numFmtId="15" xfId="1" applyNumberFormat="1" applyFont="1" applyAlignment="1">
      <alignment horizontal="center" vertical="center" wrapText="1"/>
    </xf>
    <xf fontId="4" fillId="5" borderId="0" numFmtId="10" xfId="0" applyNumberFormat="1" applyFont="1" applyFill="1" applyAlignment="1">
      <alignment vertical="center" wrapText="1"/>
    </xf>
    <xf fontId="2" fillId="4" borderId="0" numFmtId="9" xfId="0" applyNumberFormat="1" applyFont="1" applyFill="1" applyAlignment="1">
      <alignment vertical="center" wrapText="1"/>
    </xf>
    <xf fontId="2" fillId="0" borderId="0" numFmtId="9" xfId="0" applyNumberFormat="1" applyFont="1" applyAlignment="1">
      <alignment vertical="center" wrapText="1"/>
    </xf>
    <xf fontId="2" fillId="4" borderId="0" numFmtId="10" xfId="0" applyNumberFormat="1" applyFont="1" applyFill="1" applyAlignment="1">
      <alignment vertical="center" wrapText="1"/>
    </xf>
    <xf fontId="5" fillId="0" borderId="0" numFmtId="0" xfId="0" applyFont="1" applyAlignment="1">
      <alignment vertical="center"/>
    </xf>
    <xf fontId="2" fillId="0" borderId="0" numFmtId="15" xfId="0" applyNumberFormat="1" applyFont="1" applyAlignment="1">
      <alignment horizontal="right" vertical="center" wrapText="1"/>
    </xf>
    <xf fontId="2" fillId="5" borderId="0" numFmtId="9" xfId="0" applyNumberFormat="1" applyFont="1" applyFill="1" applyAlignment="1">
      <alignment vertical="center" wrapText="1"/>
    </xf>
    <xf fontId="2" fillId="5" borderId="0" numFmtId="10" xfId="0" applyNumberFormat="1" applyFont="1" applyFill="1" applyAlignment="1">
      <alignment vertical="center" wrapText="1"/>
    </xf>
    <xf fontId="2" fillId="6" borderId="0" numFmtId="15" xfId="0" applyNumberFormat="1" applyFont="1" applyFill="1" applyAlignment="1">
      <alignment horizontal="right" vertical="center" wrapText="1"/>
    </xf>
    <xf fontId="2" fillId="6" borderId="0" numFmtId="10" xfId="0" applyNumberFormat="1" applyFont="1" applyFill="1" applyAlignment="1">
      <alignment vertical="center" wrapText="1"/>
    </xf>
    <xf fontId="0" fillId="6" borderId="0" numFmtId="10" xfId="0" applyNumberFormat="1" applyFill="1" applyAlignment="1">
      <alignment vertical="center" wrapText="1"/>
    </xf>
    <xf fontId="3" fillId="6" borderId="0" numFmtId="15" xfId="0" applyNumberFormat="1" applyFont="1" applyFill="1" applyAlignment="1">
      <alignment horizontal="center" vertical="center" wrapText="1"/>
    </xf>
    <xf fontId="4" fillId="6" borderId="0" numFmtId="10" xfId="0" applyNumberFormat="1" applyFont="1" applyFill="1" applyAlignment="1">
      <alignment vertical="center" wrapText="1"/>
    </xf>
    <xf fontId="3" fillId="2" borderId="0" numFmtId="0" xfId="0" applyFont="1" applyFill="1" applyAlignment="1">
      <alignment vertical="center" wrapText="1"/>
    </xf>
    <xf fontId="0" fillId="0" borderId="0" numFmtId="160" xfId="0" applyNumberFormat="1"/>
    <xf fontId="3" fillId="0" borderId="0" numFmtId="160" xfId="0" applyNumberFormat="1" applyFont="1" applyAlignment="1">
      <alignment vertical="center" wrapText="1"/>
    </xf>
    <xf fontId="3" fillId="6" borderId="0" numFmtId="160" xfId="0" applyNumberFormat="1" applyFont="1" applyFill="1" applyAlignment="1">
      <alignment horizontal="center" vertical="center" wrapText="1"/>
    </xf>
    <xf fontId="3" fillId="0" borderId="0" numFmtId="160" xfId="0" applyNumberFormat="1" applyFont="1" applyAlignment="1">
      <alignment horizontal="center" vertical="center" wrapText="1"/>
    </xf>
    <xf fontId="6" fillId="7" borderId="0" numFmtId="0" xfId="0" applyFont="1" applyFill="1" applyAlignment="1">
      <alignment horizontal="center" vertical="center" wrapText="1"/>
    </xf>
    <xf fontId="2" fillId="0" borderId="0" numFmtId="10" xfId="0" applyNumberFormat="1" applyFont="1" applyAlignment="1">
      <alignment horizontal="center" vertical="center" wrapText="1"/>
    </xf>
    <xf fontId="2" fillId="0" borderId="0" numFmtId="9" xfId="0" applyNumberFormat="1" applyFont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1" fillId="0" borderId="0" numFmtId="0" xfId="1" applyFont="1" applyAlignment="1">
      <alignment horizontal="left" vertical="center" wrapText="1"/>
    </xf>
    <xf fontId="0" fillId="0" borderId="0" numFmtId="0" xfId="0" applyAlignment="1">
      <alignment vertical="center" wrapText="1"/>
    </xf>
    <xf fontId="0" fillId="0" borderId="0" numFmtId="3" xfId="0" applyNumberFormat="1" applyAlignment="1">
      <alignment vertical="center" wrapText="1"/>
    </xf>
    <xf fontId="1" fillId="4" borderId="0" numFmtId="10" xfId="1" applyNumberFormat="1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theme" Target="theme/theme1.xml"/><Relationship  Id="rId14" Type="http://schemas.openxmlformats.org/officeDocument/2006/relationships/sharedStrings" Target="sharedStrings.xml"/><Relationship  Id="rId15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Sheet2!$S$3:$S$5</c:f>
              <c:strCache>
                <c:ptCount val="3"/>
                <c:pt idx="0">
                  <c:v>Net on 2PP (Incumbent - Oppositon)</c:v>
                </c:pt>
                <c:pt idx="2">
                  <c:v>(Incumbent Liberals)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Sheet2!$R$6:$R$255</c:f>
              <c:numCache>
                <c:formatCode>General</c:formatCode>
                <c:ptCount val="250"/>
                <c:pt idx="0">
                  <c:v>1028</c:v>
                </c:pt>
                <c:pt idx="1">
                  <c:v>1027</c:v>
                </c:pt>
                <c:pt idx="2">
                  <c:v>1027</c:v>
                </c:pt>
                <c:pt idx="3">
                  <c:v>1026</c:v>
                </c:pt>
                <c:pt idx="4">
                  <c:v>1026</c:v>
                </c:pt>
                <c:pt idx="5">
                  <c:v>1023</c:v>
                </c:pt>
                <c:pt idx="6">
                  <c:v>1023</c:v>
                </c:pt>
                <c:pt idx="7">
                  <c:v>1020</c:v>
                </c:pt>
                <c:pt idx="8">
                  <c:v>1019</c:v>
                </c:pt>
                <c:pt idx="9">
                  <c:v>1016</c:v>
                </c:pt>
                <c:pt idx="10">
                  <c:v>1016</c:v>
                </c:pt>
                <c:pt idx="11">
                  <c:v>1013</c:v>
                </c:pt>
                <c:pt idx="12">
                  <c:v>1013</c:v>
                </c:pt>
                <c:pt idx="13">
                  <c:v>1009</c:v>
                </c:pt>
                <c:pt idx="14">
                  <c:v>1006</c:v>
                </c:pt>
                <c:pt idx="15">
                  <c:v>1002</c:v>
                </c:pt>
                <c:pt idx="16">
                  <c:v>1002</c:v>
                </c:pt>
                <c:pt idx="17">
                  <c:v>999</c:v>
                </c:pt>
                <c:pt idx="18">
                  <c:v>999</c:v>
                </c:pt>
                <c:pt idx="19">
                  <c:v>995</c:v>
                </c:pt>
                <c:pt idx="20">
                  <c:v>995</c:v>
                </c:pt>
                <c:pt idx="21">
                  <c:v>992</c:v>
                </c:pt>
                <c:pt idx="22">
                  <c:v>988</c:v>
                </c:pt>
                <c:pt idx="23">
                  <c:v>988</c:v>
                </c:pt>
                <c:pt idx="24">
                  <c:v>985</c:v>
                </c:pt>
                <c:pt idx="25">
                  <c:v>985</c:v>
                </c:pt>
                <c:pt idx="26">
                  <c:v>981</c:v>
                </c:pt>
                <c:pt idx="27">
                  <c:v>981</c:v>
                </c:pt>
                <c:pt idx="28">
                  <c:v>974</c:v>
                </c:pt>
                <c:pt idx="29">
                  <c:v>974</c:v>
                </c:pt>
                <c:pt idx="30">
                  <c:v>974</c:v>
                </c:pt>
                <c:pt idx="31">
                  <c:v>973</c:v>
                </c:pt>
                <c:pt idx="32">
                  <c:v>972</c:v>
                </c:pt>
                <c:pt idx="33">
                  <c:v>971</c:v>
                </c:pt>
                <c:pt idx="34">
                  <c:v>967</c:v>
                </c:pt>
                <c:pt idx="35">
                  <c:v>967</c:v>
                </c:pt>
                <c:pt idx="36">
                  <c:v>960</c:v>
                </c:pt>
                <c:pt idx="37">
                  <c:v>953</c:v>
                </c:pt>
                <c:pt idx="38">
                  <c:v>953</c:v>
                </c:pt>
                <c:pt idx="39">
                  <c:v>953</c:v>
                </c:pt>
                <c:pt idx="40">
                  <c:v>952</c:v>
                </c:pt>
                <c:pt idx="41">
                  <c:v>950</c:v>
                </c:pt>
                <c:pt idx="42">
                  <c:v>946</c:v>
                </c:pt>
                <c:pt idx="43">
                  <c:v>939</c:v>
                </c:pt>
                <c:pt idx="44">
                  <c:v>939</c:v>
                </c:pt>
                <c:pt idx="45">
                  <c:v>926</c:v>
                </c:pt>
                <c:pt idx="46">
                  <c:v>925</c:v>
                </c:pt>
                <c:pt idx="47">
                  <c:v>925</c:v>
                </c:pt>
                <c:pt idx="48">
                  <c:v>925</c:v>
                </c:pt>
                <c:pt idx="49">
                  <c:v>917</c:v>
                </c:pt>
                <c:pt idx="50">
                  <c:v>911</c:v>
                </c:pt>
                <c:pt idx="51">
                  <c:v>911</c:v>
                </c:pt>
                <c:pt idx="52">
                  <c:v>911</c:v>
                </c:pt>
                <c:pt idx="53">
                  <c:v>904</c:v>
                </c:pt>
                <c:pt idx="54">
                  <c:v>897</c:v>
                </c:pt>
                <c:pt idx="55">
                  <c:v>897</c:v>
                </c:pt>
                <c:pt idx="56">
                  <c:v>897</c:v>
                </c:pt>
                <c:pt idx="57">
                  <c:v>889</c:v>
                </c:pt>
                <c:pt idx="58">
                  <c:v>887</c:v>
                </c:pt>
                <c:pt idx="59">
                  <c:v>883</c:v>
                </c:pt>
                <c:pt idx="60">
                  <c:v>883</c:v>
                </c:pt>
                <c:pt idx="61">
                  <c:v>876</c:v>
                </c:pt>
                <c:pt idx="62">
                  <c:v>869</c:v>
                </c:pt>
                <c:pt idx="63">
                  <c:v>866</c:v>
                </c:pt>
                <c:pt idx="64">
                  <c:v>863</c:v>
                </c:pt>
                <c:pt idx="65">
                  <c:v>855</c:v>
                </c:pt>
                <c:pt idx="66">
                  <c:v>829</c:v>
                </c:pt>
                <c:pt idx="67">
                  <c:v>827</c:v>
                </c:pt>
                <c:pt idx="68">
                  <c:v>822</c:v>
                </c:pt>
                <c:pt idx="69">
                  <c:v>820</c:v>
                </c:pt>
                <c:pt idx="70">
                  <c:v>815</c:v>
                </c:pt>
                <c:pt idx="71">
                  <c:v>813</c:v>
                </c:pt>
                <c:pt idx="72">
                  <c:v>810</c:v>
                </c:pt>
                <c:pt idx="73">
                  <c:v>808</c:v>
                </c:pt>
                <c:pt idx="74">
                  <c:v>806</c:v>
                </c:pt>
                <c:pt idx="75">
                  <c:v>799</c:v>
                </c:pt>
                <c:pt idx="76">
                  <c:v>798</c:v>
                </c:pt>
                <c:pt idx="77">
                  <c:v>794</c:v>
                </c:pt>
                <c:pt idx="78">
                  <c:v>792</c:v>
                </c:pt>
                <c:pt idx="79">
                  <c:v>787</c:v>
                </c:pt>
                <c:pt idx="80">
                  <c:v>785</c:v>
                </c:pt>
                <c:pt idx="81">
                  <c:v>780</c:v>
                </c:pt>
                <c:pt idx="82">
                  <c:v>778</c:v>
                </c:pt>
                <c:pt idx="83">
                  <c:v>775</c:v>
                </c:pt>
                <c:pt idx="84">
                  <c:v>773</c:v>
                </c:pt>
                <c:pt idx="85">
                  <c:v>771</c:v>
                </c:pt>
                <c:pt idx="86">
                  <c:v>770</c:v>
                </c:pt>
                <c:pt idx="87">
                  <c:v>766</c:v>
                </c:pt>
                <c:pt idx="88">
                  <c:v>764</c:v>
                </c:pt>
                <c:pt idx="89">
                  <c:v>758</c:v>
                </c:pt>
                <c:pt idx="90">
                  <c:v>757</c:v>
                </c:pt>
                <c:pt idx="91">
                  <c:v>751</c:v>
                </c:pt>
                <c:pt idx="92">
                  <c:v>744</c:v>
                </c:pt>
                <c:pt idx="93">
                  <c:v>743</c:v>
                </c:pt>
                <c:pt idx="94">
                  <c:v>743</c:v>
                </c:pt>
                <c:pt idx="95">
                  <c:v>739</c:v>
                </c:pt>
                <c:pt idx="96">
                  <c:v>738</c:v>
                </c:pt>
                <c:pt idx="97">
                  <c:v>736</c:v>
                </c:pt>
                <c:pt idx="98">
                  <c:v>729</c:v>
                </c:pt>
                <c:pt idx="99">
                  <c:v>729</c:v>
                </c:pt>
                <c:pt idx="100">
                  <c:v>722</c:v>
                </c:pt>
                <c:pt idx="101">
                  <c:v>719</c:v>
                </c:pt>
                <c:pt idx="102">
                  <c:v>715</c:v>
                </c:pt>
                <c:pt idx="103">
                  <c:v>715</c:v>
                </c:pt>
                <c:pt idx="104">
                  <c:v>707</c:v>
                </c:pt>
                <c:pt idx="105">
                  <c:v>706</c:v>
                </c:pt>
                <c:pt idx="106">
                  <c:v>701</c:v>
                </c:pt>
                <c:pt idx="107">
                  <c:v>701</c:v>
                </c:pt>
                <c:pt idx="108">
                  <c:v>699</c:v>
                </c:pt>
                <c:pt idx="109">
                  <c:v>698</c:v>
                </c:pt>
                <c:pt idx="110">
                  <c:v>692</c:v>
                </c:pt>
                <c:pt idx="111">
                  <c:v>691</c:v>
                </c:pt>
                <c:pt idx="112">
                  <c:v>687</c:v>
                </c:pt>
                <c:pt idx="113">
                  <c:v>680</c:v>
                </c:pt>
                <c:pt idx="114">
                  <c:v>678</c:v>
                </c:pt>
                <c:pt idx="115">
                  <c:v>673</c:v>
                </c:pt>
                <c:pt idx="116">
                  <c:v>666</c:v>
                </c:pt>
                <c:pt idx="117">
                  <c:v>665</c:v>
                </c:pt>
                <c:pt idx="118">
                  <c:v>659</c:v>
                </c:pt>
                <c:pt idx="119">
                  <c:v>647</c:v>
                </c:pt>
                <c:pt idx="120">
                  <c:v>647</c:v>
                </c:pt>
                <c:pt idx="121">
                  <c:v>645</c:v>
                </c:pt>
                <c:pt idx="122">
                  <c:v>644</c:v>
                </c:pt>
                <c:pt idx="123">
                  <c:v>644</c:v>
                </c:pt>
                <c:pt idx="124">
                  <c:v>633</c:v>
                </c:pt>
                <c:pt idx="125">
                  <c:v>633</c:v>
                </c:pt>
                <c:pt idx="126">
                  <c:v>631</c:v>
                </c:pt>
                <c:pt idx="127">
                  <c:v>626</c:v>
                </c:pt>
                <c:pt idx="128">
                  <c:v>618</c:v>
                </c:pt>
                <c:pt idx="129">
                  <c:v>617</c:v>
                </c:pt>
                <c:pt idx="130">
                  <c:v>617</c:v>
                </c:pt>
                <c:pt idx="131">
                  <c:v>613</c:v>
                </c:pt>
                <c:pt idx="132">
                  <c:v>610</c:v>
                </c:pt>
                <c:pt idx="133">
                  <c:v>604</c:v>
                </c:pt>
                <c:pt idx="134">
                  <c:v>604</c:v>
                </c:pt>
                <c:pt idx="135">
                  <c:v>598</c:v>
                </c:pt>
                <c:pt idx="136">
                  <c:v>591</c:v>
                </c:pt>
                <c:pt idx="137">
                  <c:v>589</c:v>
                </c:pt>
                <c:pt idx="138">
                  <c:v>584</c:v>
                </c:pt>
                <c:pt idx="139">
                  <c:v>582</c:v>
                </c:pt>
                <c:pt idx="140">
                  <c:v>581</c:v>
                </c:pt>
                <c:pt idx="141">
                  <c:v>576</c:v>
                </c:pt>
                <c:pt idx="142">
                  <c:v>568</c:v>
                </c:pt>
                <c:pt idx="143">
                  <c:v>561</c:v>
                </c:pt>
                <c:pt idx="144">
                  <c:v>561</c:v>
                </c:pt>
                <c:pt idx="145">
                  <c:v>556</c:v>
                </c:pt>
                <c:pt idx="146">
                  <c:v>549</c:v>
                </c:pt>
                <c:pt idx="147">
                  <c:v>547</c:v>
                </c:pt>
                <c:pt idx="148">
                  <c:v>547</c:v>
                </c:pt>
                <c:pt idx="149">
                  <c:v>539</c:v>
                </c:pt>
                <c:pt idx="150">
                  <c:v>533</c:v>
                </c:pt>
                <c:pt idx="151">
                  <c:v>533</c:v>
                </c:pt>
                <c:pt idx="152">
                  <c:v>519</c:v>
                </c:pt>
                <c:pt idx="153">
                  <c:v>519</c:v>
                </c:pt>
                <c:pt idx="154">
                  <c:v>516</c:v>
                </c:pt>
                <c:pt idx="155">
                  <c:v>516</c:v>
                </c:pt>
                <c:pt idx="156">
                  <c:v>510</c:v>
                </c:pt>
                <c:pt idx="157">
                  <c:v>507</c:v>
                </c:pt>
                <c:pt idx="158">
                  <c:v>507</c:v>
                </c:pt>
                <c:pt idx="159">
                  <c:v>500</c:v>
                </c:pt>
                <c:pt idx="160">
                  <c:v>493</c:v>
                </c:pt>
                <c:pt idx="161">
                  <c:v>492</c:v>
                </c:pt>
                <c:pt idx="162">
                  <c:v>476</c:v>
                </c:pt>
                <c:pt idx="163">
                  <c:v>465</c:v>
                </c:pt>
                <c:pt idx="164">
                  <c:v>464</c:v>
                </c:pt>
                <c:pt idx="165">
                  <c:v>463</c:v>
                </c:pt>
                <c:pt idx="166">
                  <c:v>455</c:v>
                </c:pt>
                <c:pt idx="167">
                  <c:v>453</c:v>
                </c:pt>
                <c:pt idx="168">
                  <c:v>451</c:v>
                </c:pt>
                <c:pt idx="169">
                  <c:v>449</c:v>
                </c:pt>
                <c:pt idx="170">
                  <c:v>449</c:v>
                </c:pt>
                <c:pt idx="171">
                  <c:v>444</c:v>
                </c:pt>
                <c:pt idx="172">
                  <c:v>440</c:v>
                </c:pt>
                <c:pt idx="173">
                  <c:v>437</c:v>
                </c:pt>
                <c:pt idx="174">
                  <c:v>436</c:v>
                </c:pt>
                <c:pt idx="175">
                  <c:v>436</c:v>
                </c:pt>
                <c:pt idx="176">
                  <c:v>430</c:v>
                </c:pt>
                <c:pt idx="177">
                  <c:v>423</c:v>
                </c:pt>
                <c:pt idx="178">
                  <c:v>423</c:v>
                </c:pt>
                <c:pt idx="179">
                  <c:v>421</c:v>
                </c:pt>
                <c:pt idx="180">
                  <c:v>420</c:v>
                </c:pt>
                <c:pt idx="181">
                  <c:v>416</c:v>
                </c:pt>
                <c:pt idx="182">
                  <c:v>411</c:v>
                </c:pt>
                <c:pt idx="183">
                  <c:v>409</c:v>
                </c:pt>
                <c:pt idx="184">
                  <c:v>409</c:v>
                </c:pt>
                <c:pt idx="185">
                  <c:v>408</c:v>
                </c:pt>
                <c:pt idx="186">
                  <c:v>402</c:v>
                </c:pt>
                <c:pt idx="187">
                  <c:v>395</c:v>
                </c:pt>
                <c:pt idx="188">
                  <c:v>393</c:v>
                </c:pt>
                <c:pt idx="189">
                  <c:v>393</c:v>
                </c:pt>
                <c:pt idx="190">
                  <c:v>381</c:v>
                </c:pt>
                <c:pt idx="191">
                  <c:v>379</c:v>
                </c:pt>
                <c:pt idx="192">
                  <c:v>376</c:v>
                </c:pt>
                <c:pt idx="193">
                  <c:v>365</c:v>
                </c:pt>
                <c:pt idx="194">
                  <c:v>365</c:v>
                </c:pt>
                <c:pt idx="195">
                  <c:v>351</c:v>
                </c:pt>
                <c:pt idx="196">
                  <c:v>351</c:v>
                </c:pt>
                <c:pt idx="197">
                  <c:v>346</c:v>
                </c:pt>
                <c:pt idx="198">
                  <c:v>337</c:v>
                </c:pt>
                <c:pt idx="199">
                  <c:v>337</c:v>
                </c:pt>
                <c:pt idx="200">
                  <c:v>323</c:v>
                </c:pt>
                <c:pt idx="201">
                  <c:v>309</c:v>
                </c:pt>
                <c:pt idx="202">
                  <c:v>297</c:v>
                </c:pt>
                <c:pt idx="203">
                  <c:v>296</c:v>
                </c:pt>
                <c:pt idx="204">
                  <c:v>295</c:v>
                </c:pt>
                <c:pt idx="205">
                  <c:v>281</c:v>
                </c:pt>
                <c:pt idx="206">
                  <c:v>267</c:v>
                </c:pt>
                <c:pt idx="207">
                  <c:v>262</c:v>
                </c:pt>
                <c:pt idx="208">
                  <c:v>255</c:v>
                </c:pt>
                <c:pt idx="209">
                  <c:v>253</c:v>
                </c:pt>
                <c:pt idx="210">
                  <c:v>253</c:v>
                </c:pt>
                <c:pt idx="211">
                  <c:v>252</c:v>
                </c:pt>
                <c:pt idx="212">
                  <c:v>239</c:v>
                </c:pt>
                <c:pt idx="213">
                  <c:v>239</c:v>
                </c:pt>
                <c:pt idx="214">
                  <c:v>235</c:v>
                </c:pt>
                <c:pt idx="215">
                  <c:v>227</c:v>
                </c:pt>
                <c:pt idx="216">
                  <c:v>220</c:v>
                </c:pt>
                <c:pt idx="217">
                  <c:v>218</c:v>
                </c:pt>
                <c:pt idx="218">
                  <c:v>213</c:v>
                </c:pt>
                <c:pt idx="219">
                  <c:v>212</c:v>
                </c:pt>
                <c:pt idx="220">
                  <c:v>211</c:v>
                </c:pt>
                <c:pt idx="221">
                  <c:v>199</c:v>
                </c:pt>
                <c:pt idx="222">
                  <c:v>199</c:v>
                </c:pt>
                <c:pt idx="223">
                  <c:v>197</c:v>
                </c:pt>
                <c:pt idx="224">
                  <c:v>192</c:v>
                </c:pt>
                <c:pt idx="225">
                  <c:v>189</c:v>
                </c:pt>
                <c:pt idx="226">
                  <c:v>183</c:v>
                </c:pt>
                <c:pt idx="227">
                  <c:v>179</c:v>
                </c:pt>
                <c:pt idx="228">
                  <c:v>169</c:v>
                </c:pt>
                <c:pt idx="229">
                  <c:v>169</c:v>
                </c:pt>
                <c:pt idx="230">
                  <c:v>161</c:v>
                </c:pt>
                <c:pt idx="231">
                  <c:v>155</c:v>
                </c:pt>
                <c:pt idx="232">
                  <c:v>143</c:v>
                </c:pt>
                <c:pt idx="233">
                  <c:v>138</c:v>
                </c:pt>
                <c:pt idx="234">
                  <c:v>135</c:v>
                </c:pt>
                <c:pt idx="235">
                  <c:v>128</c:v>
                </c:pt>
                <c:pt idx="236">
                  <c:v>100</c:v>
                </c:pt>
                <c:pt idx="237">
                  <c:v>99</c:v>
                </c:pt>
                <c:pt idx="238">
                  <c:v>92</c:v>
                </c:pt>
                <c:pt idx="239">
                  <c:v>86</c:v>
                </c:pt>
                <c:pt idx="240">
                  <c:v>85</c:v>
                </c:pt>
                <c:pt idx="241">
                  <c:v>78</c:v>
                </c:pt>
                <c:pt idx="242">
                  <c:v>77</c:v>
                </c:pt>
                <c:pt idx="243">
                  <c:v>64</c:v>
                </c:pt>
                <c:pt idx="244">
                  <c:v>50</c:v>
                </c:pt>
                <c:pt idx="245">
                  <c:v>43</c:v>
                </c:pt>
                <c:pt idx="246">
                  <c:v>15</c:v>
                </c:pt>
                <c:pt idx="247">
                  <c:v>15</c:v>
                </c:pt>
                <c:pt idx="248">
                  <c:v>8</c:v>
                </c:pt>
                <c:pt idx="249">
                  <c:v>0</c:v>
                </c:pt>
              </c:numCache>
            </c:numRef>
          </c:cat>
          <c:val>
            <c:numRef>
              <c:f>Sheet2!$S$6:$S$255</c:f>
              <c:numCache>
                <c:formatCode>0.00%</c:formatCode>
                <c:ptCount val="250"/>
                <c:pt idx="0">
                  <c:v>0.010000000000000009</c:v>
                </c:pt>
                <c:pt idx="1">
                  <c:v>0.020000000000000018</c:v>
                </c:pt>
                <c:pt idx="2">
                  <c:v>0.010000000000000009</c:v>
                </c:pt>
                <c:pt idx="3">
                  <c:v>0.020000000000000018</c:v>
                </c:pt>
                <c:pt idx="4">
                  <c:v>0</c:v>
                </c:pt>
                <c:pt idx="5">
                  <c:v>-0.020000000000000018</c:v>
                </c:pt>
                <c:pt idx="6">
                  <c:v>0.020000000000000018</c:v>
                </c:pt>
                <c:pt idx="7">
                  <c:v>0.020000000000000018</c:v>
                </c:pt>
                <c:pt idx="8">
                  <c:v>0</c:v>
                </c:pt>
                <c:pt idx="9">
                  <c:v>-0.020000000000000018</c:v>
                </c:pt>
                <c:pt idx="10">
                  <c:v>0</c:v>
                </c:pt>
                <c:pt idx="11">
                  <c:v>0.020000000000000018</c:v>
                </c:pt>
                <c:pt idx="12">
                  <c:v>-0.020000000000000018</c:v>
                </c:pt>
                <c:pt idx="13">
                  <c:v>-0.020000000000000018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-0.020000000000000018</c:v>
                </c:pt>
                <c:pt idx="19">
                  <c:v>0.020000000000000018</c:v>
                </c:pt>
                <c:pt idx="20">
                  <c:v>-0.020000000000000018</c:v>
                </c:pt>
                <c:pt idx="21">
                  <c:v>-0.040000000000000036</c:v>
                </c:pt>
                <c:pt idx="22">
                  <c:v>-0.020000000000000018</c:v>
                </c:pt>
                <c:pt idx="23">
                  <c:v>-0.020000000000000018</c:v>
                </c:pt>
                <c:pt idx="24">
                  <c:v>0</c:v>
                </c:pt>
                <c:pt idx="25">
                  <c:v>0.020000000000000018</c:v>
                </c:pt>
                <c:pt idx="26">
                  <c:v>-0.050000000000000044</c:v>
                </c:pt>
                <c:pt idx="27">
                  <c:v>-0.020000000000000018</c:v>
                </c:pt>
                <c:pt idx="28">
                  <c:v>0</c:v>
                </c:pt>
                <c:pt idx="29">
                  <c:v>-0.020000000000000018</c:v>
                </c:pt>
                <c:pt idx="30">
                  <c:v>-0.020000000000000018</c:v>
                </c:pt>
                <c:pt idx="31">
                  <c:v>0.020000000000000018</c:v>
                </c:pt>
                <c:pt idx="32">
                  <c:v>0</c:v>
                </c:pt>
                <c:pt idx="33">
                  <c:v>0</c:v>
                </c:pt>
                <c:pt idx="34">
                  <c:v>-0.040000000000000036</c:v>
                </c:pt>
                <c:pt idx="35">
                  <c:v>-0.020000000000000018</c:v>
                </c:pt>
                <c:pt idx="36">
                  <c:v>-0.040000000000000036</c:v>
                </c:pt>
                <c:pt idx="37">
                  <c:v>-0.020000000000000018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-0.020000000000000018</c:v>
                </c:pt>
                <c:pt idx="44">
                  <c:v>0.050000000000000044</c:v>
                </c:pt>
                <c:pt idx="45">
                  <c:v>0.040000000000000036</c:v>
                </c:pt>
                <c:pt idx="46">
                  <c:v>0.020000000000000018</c:v>
                </c:pt>
                <c:pt idx="47">
                  <c:v>0</c:v>
                </c:pt>
                <c:pt idx="48">
                  <c:v>-0.010000000000000009</c:v>
                </c:pt>
                <c:pt idx="49">
                  <c:v>0.06000000000000005</c:v>
                </c:pt>
                <c:pt idx="50">
                  <c:v>0</c:v>
                </c:pt>
                <c:pt idx="51">
                  <c:v>0</c:v>
                </c:pt>
                <c:pt idx="52">
                  <c:v>0.06000000000000005</c:v>
                </c:pt>
                <c:pt idx="53">
                  <c:v>0</c:v>
                </c:pt>
                <c:pt idx="54">
                  <c:v>0</c:v>
                </c:pt>
                <c:pt idx="55">
                  <c:v>0.040000000000000036</c:v>
                </c:pt>
                <c:pt idx="56">
                  <c:v>0.050000000000000044</c:v>
                </c:pt>
                <c:pt idx="57">
                  <c:v>0.040000000000000036</c:v>
                </c:pt>
                <c:pt idx="58">
                  <c:v>0.08000000000000002</c:v>
                </c:pt>
                <c:pt idx="59">
                  <c:v>0.040000000000000036</c:v>
                </c:pt>
                <c:pt idx="60">
                  <c:v>0.050000000000000044</c:v>
                </c:pt>
                <c:pt idx="61">
                  <c:v>0.06000000000000005</c:v>
                </c:pt>
                <c:pt idx="62">
                  <c:v>0.10000000000000003</c:v>
                </c:pt>
                <c:pt idx="63">
                  <c:v>0.10000000000000003</c:v>
                </c:pt>
                <c:pt idx="64">
                  <c:v>0.020000000000000018</c:v>
                </c:pt>
                <c:pt idx="65">
                  <c:v>0.12000000000000005</c:v>
                </c:pt>
                <c:pt idx="66">
                  <c:v>0.040000000000000036</c:v>
                </c:pt>
                <c:pt idx="67">
                  <c:v>0.14999999999999997</c:v>
                </c:pt>
                <c:pt idx="68">
                  <c:v>0.020000000000000018</c:v>
                </c:pt>
                <c:pt idx="69">
                  <c:v>0.06000000000000005</c:v>
                </c:pt>
                <c:pt idx="70">
                  <c:v>0.020000000000000018</c:v>
                </c:pt>
                <c:pt idx="71">
                  <c:v>0.12000000000000005</c:v>
                </c:pt>
                <c:pt idx="72">
                  <c:v>0.10000000000000003</c:v>
                </c:pt>
                <c:pt idx="73">
                  <c:v>0.040000000000000036</c:v>
                </c:pt>
                <c:pt idx="74">
                  <c:v>0.06000000000000005</c:v>
                </c:pt>
                <c:pt idx="75">
                  <c:v>0.12000000000000005</c:v>
                </c:pt>
                <c:pt idx="76">
                  <c:v>0.13999999999999996</c:v>
                </c:pt>
                <c:pt idx="77">
                  <c:v>0.040000000000000036</c:v>
                </c:pt>
                <c:pt idx="78">
                  <c:v>0.06000000000000005</c:v>
                </c:pt>
                <c:pt idx="79">
                  <c:v>0.06000000000000005</c:v>
                </c:pt>
                <c:pt idx="80">
                  <c:v>0.12999999999999995</c:v>
                </c:pt>
                <c:pt idx="81">
                  <c:v>0.040000000000000036</c:v>
                </c:pt>
                <c:pt idx="82">
                  <c:v>0.040000000000000036</c:v>
                </c:pt>
                <c:pt idx="83">
                  <c:v>0.06000000000000005</c:v>
                </c:pt>
                <c:pt idx="84">
                  <c:v>0.020000000000000018</c:v>
                </c:pt>
                <c:pt idx="85">
                  <c:v>0.12000000000000005</c:v>
                </c:pt>
                <c:pt idx="86">
                  <c:v>0.08000000000000002</c:v>
                </c:pt>
                <c:pt idx="87">
                  <c:v>0.020000000000000018</c:v>
                </c:pt>
                <c:pt idx="88">
                  <c:v>0</c:v>
                </c:pt>
                <c:pt idx="89">
                  <c:v>0.12000000000000005</c:v>
                </c:pt>
                <c:pt idx="90">
                  <c:v>0.040000000000000036</c:v>
                </c:pt>
                <c:pt idx="91">
                  <c:v>0.040000000000000036</c:v>
                </c:pt>
                <c:pt idx="92">
                  <c:v>0</c:v>
                </c:pt>
                <c:pt idx="93">
                  <c:v>0.10000000000000003</c:v>
                </c:pt>
                <c:pt idx="94">
                  <c:v>0.020000000000000018</c:v>
                </c:pt>
                <c:pt idx="95">
                  <c:v>0.020000000000000018</c:v>
                </c:pt>
                <c:pt idx="96">
                  <c:v>0</c:v>
                </c:pt>
                <c:pt idx="97">
                  <c:v>-0.13999999999999996</c:v>
                </c:pt>
                <c:pt idx="98">
                  <c:v>-0.10000000000000003</c:v>
                </c:pt>
                <c:pt idx="99">
                  <c:v>-0.08000000000000002</c:v>
                </c:pt>
                <c:pt idx="100">
                  <c:v>-0.040000000000000036</c:v>
                </c:pt>
                <c:pt idx="101">
                  <c:v>-0.06000000000000005</c:v>
                </c:pt>
                <c:pt idx="102">
                  <c:v>-0.09000000000000002</c:v>
                </c:pt>
                <c:pt idx="103">
                  <c:v>-0.08000000000000002</c:v>
                </c:pt>
                <c:pt idx="104">
                  <c:v>-0.12000000000000005</c:v>
                </c:pt>
                <c:pt idx="105">
                  <c:v>-0.040000000000000036</c:v>
                </c:pt>
                <c:pt idx="106">
                  <c:v>-0.13999999999999996</c:v>
                </c:pt>
                <c:pt idx="107">
                  <c:v>-0.08000000000000002</c:v>
                </c:pt>
                <c:pt idx="108">
                  <c:v>-0.06000000000000005</c:v>
                </c:pt>
                <c:pt idx="109">
                  <c:v>-0.06000000000000005</c:v>
                </c:pt>
                <c:pt idx="110">
                  <c:v>-0.06000000000000005</c:v>
                </c:pt>
                <c:pt idx="111">
                  <c:v>-0.06000000000000005</c:v>
                </c:pt>
                <c:pt idx="112">
                  <c:v>-0.08000000000000002</c:v>
                </c:pt>
                <c:pt idx="113">
                  <c:v>-0.06000000000000005</c:v>
                </c:pt>
                <c:pt idx="114">
                  <c:v>-0.040000000000000036</c:v>
                </c:pt>
                <c:pt idx="115">
                  <c:v>-0.020000000000000018</c:v>
                </c:pt>
                <c:pt idx="116">
                  <c:v>-0.040000000000000036</c:v>
                </c:pt>
                <c:pt idx="117">
                  <c:v>-0.06000000000000005</c:v>
                </c:pt>
                <c:pt idx="118">
                  <c:v>-0.07</c:v>
                </c:pt>
                <c:pt idx="119">
                  <c:v>-0.020000000000000018</c:v>
                </c:pt>
                <c:pt idx="120">
                  <c:v>-0.040000000000000036</c:v>
                </c:pt>
                <c:pt idx="121">
                  <c:v>-0.09000000000000002</c:v>
                </c:pt>
                <c:pt idx="122">
                  <c:v>-0.06000000000000005</c:v>
                </c:pt>
                <c:pt idx="123">
                  <c:v>-0.040000000000000036</c:v>
                </c:pt>
                <c:pt idx="124">
                  <c:v>-0.040000000000000036</c:v>
                </c:pt>
                <c:pt idx="125">
                  <c:v>-0.040000000000000036</c:v>
                </c:pt>
                <c:pt idx="126">
                  <c:v>-0.06000000000000005</c:v>
                </c:pt>
                <c:pt idx="127">
                  <c:v>-0.040000000000000036</c:v>
                </c:pt>
                <c:pt idx="128">
                  <c:v>-0.020000000000000018</c:v>
                </c:pt>
                <c:pt idx="129">
                  <c:v>0</c:v>
                </c:pt>
                <c:pt idx="130">
                  <c:v>-0.06000000000000005</c:v>
                </c:pt>
                <c:pt idx="131">
                  <c:v>-0.06000000000000005</c:v>
                </c:pt>
                <c:pt idx="132">
                  <c:v>-0.040000000000000036</c:v>
                </c:pt>
                <c:pt idx="133">
                  <c:v>-0.040000000000000036</c:v>
                </c:pt>
                <c:pt idx="134">
                  <c:v>-0.07</c:v>
                </c:pt>
                <c:pt idx="135">
                  <c:v>-0.06000000000000005</c:v>
                </c:pt>
                <c:pt idx="136">
                  <c:v>-0.040000000000000036</c:v>
                </c:pt>
                <c:pt idx="137">
                  <c:v>-0.06000000000000005</c:v>
                </c:pt>
                <c:pt idx="138">
                  <c:v>-0.040000000000000036</c:v>
                </c:pt>
                <c:pt idx="139">
                  <c:v>-0.020000000000000018</c:v>
                </c:pt>
                <c:pt idx="140">
                  <c:v>-0.08000000000000002</c:v>
                </c:pt>
                <c:pt idx="141">
                  <c:v>-0.06000000000000005</c:v>
                </c:pt>
                <c:pt idx="142">
                  <c:v>-0.08000000000000002</c:v>
                </c:pt>
                <c:pt idx="143">
                  <c:v>-0.020000000000000018</c:v>
                </c:pt>
                <c:pt idx="144">
                  <c:v>-0.12000000000000005</c:v>
                </c:pt>
                <c:pt idx="145">
                  <c:v>-0.040000000000000036</c:v>
                </c:pt>
                <c:pt idx="146">
                  <c:v>-0.06000000000000005</c:v>
                </c:pt>
                <c:pt idx="147">
                  <c:v>-0.10000000000000003</c:v>
                </c:pt>
                <c:pt idx="148">
                  <c:v>-0.07</c:v>
                </c:pt>
                <c:pt idx="149">
                  <c:v>-0.020000000000000018</c:v>
                </c:pt>
                <c:pt idx="150">
                  <c:v>-0.06000000000000005</c:v>
                </c:pt>
                <c:pt idx="151">
                  <c:v>-0.06000000000000005</c:v>
                </c:pt>
                <c:pt idx="152">
                  <c:v>-0.13999999999999996</c:v>
                </c:pt>
                <c:pt idx="153">
                  <c:v>-0.14999999999999997</c:v>
                </c:pt>
                <c:pt idx="154">
                  <c:v>-0.10000000000000003</c:v>
                </c:pt>
                <c:pt idx="155">
                  <c:v>-0.13999999999999996</c:v>
                </c:pt>
                <c:pt idx="156">
                  <c:v>-0.13999999999999996</c:v>
                </c:pt>
                <c:pt idx="157">
                  <c:v>-0.08000000000000002</c:v>
                </c:pt>
                <c:pt idx="158">
                  <c:v>-0.08000000000000002</c:v>
                </c:pt>
                <c:pt idx="159">
                  <c:v>-0.06000000000000005</c:v>
                </c:pt>
                <c:pt idx="160">
                  <c:v>-0.08000000000000002</c:v>
                </c:pt>
                <c:pt idx="161">
                  <c:v>-0.09000000000000002</c:v>
                </c:pt>
                <c:pt idx="162">
                  <c:v>-0.12999999999999995</c:v>
                </c:pt>
                <c:pt idx="163">
                  <c:v>-0.040000000000000036</c:v>
                </c:pt>
                <c:pt idx="164">
                  <c:v>-0.08000000000000002</c:v>
                </c:pt>
                <c:pt idx="165">
                  <c:v>-0.14999999999999997</c:v>
                </c:pt>
                <c:pt idx="166">
                  <c:v>-0.040000000000000036</c:v>
                </c:pt>
                <c:pt idx="167">
                  <c:v>-0.10000000000000003</c:v>
                </c:pt>
                <c:pt idx="168">
                  <c:v>-0.06000000000000005</c:v>
                </c:pt>
                <c:pt idx="169">
                  <c:v>-0.08000000000000002</c:v>
                </c:pt>
                <c:pt idx="170">
                  <c:v>-0.07</c:v>
                </c:pt>
                <c:pt idx="171">
                  <c:v>-0.040000000000000036</c:v>
                </c:pt>
                <c:pt idx="172">
                  <c:v>-0.06000000000000005</c:v>
                </c:pt>
                <c:pt idx="173">
                  <c:v>-0.10000000000000003</c:v>
                </c:pt>
                <c:pt idx="174">
                  <c:v>-0.040000000000000036</c:v>
                </c:pt>
                <c:pt idx="175">
                  <c:v>-0.11000000000000004</c:v>
                </c:pt>
                <c:pt idx="176">
                  <c:v>-0.040000000000000036</c:v>
                </c:pt>
                <c:pt idx="177">
                  <c:v>-0.08000000000000002</c:v>
                </c:pt>
                <c:pt idx="178">
                  <c:v>-0.040000000000000036</c:v>
                </c:pt>
                <c:pt idx="179">
                  <c:v>-0.09000000000000002</c:v>
                </c:pt>
                <c:pt idx="180">
                  <c:v>-0.020000000000000018</c:v>
                </c:pt>
                <c:pt idx="181">
                  <c:v>-0.06000000000000005</c:v>
                </c:pt>
                <c:pt idx="182">
                  <c:v>-0.040000000000000036</c:v>
                </c:pt>
                <c:pt idx="183">
                  <c:v>-0.06000000000000005</c:v>
                </c:pt>
                <c:pt idx="184">
                  <c:v>-0.06000000000000005</c:v>
                </c:pt>
                <c:pt idx="185">
                  <c:v>-0.040000000000000036</c:v>
                </c:pt>
                <c:pt idx="186">
                  <c:v>-0.040000000000000036</c:v>
                </c:pt>
                <c:pt idx="187">
                  <c:v>-0.040000000000000036</c:v>
                </c:pt>
                <c:pt idx="188">
                  <c:v>-0.06000000000000005</c:v>
                </c:pt>
                <c:pt idx="189">
                  <c:v>-0.020000000000000018</c:v>
                </c:pt>
                <c:pt idx="190">
                  <c:v>-0.020000000000000018</c:v>
                </c:pt>
                <c:pt idx="191">
                  <c:v>-0.09000000000000002</c:v>
                </c:pt>
                <c:pt idx="192">
                  <c:v>-0.020000000000000018</c:v>
                </c:pt>
                <c:pt idx="193">
                  <c:v>-0.08000000000000002</c:v>
                </c:pt>
                <c:pt idx="194">
                  <c:v>-0.040000000000000036</c:v>
                </c:pt>
                <c:pt idx="195">
                  <c:v>-0.020000000000000018</c:v>
                </c:pt>
                <c:pt idx="196">
                  <c:v>-0.11000000000000004</c:v>
                </c:pt>
                <c:pt idx="197">
                  <c:v>-0.040000000000000036</c:v>
                </c:pt>
                <c:pt idx="198">
                  <c:v>-0.12000000000000005</c:v>
                </c:pt>
                <c:pt idx="199">
                  <c:v>-0.040000000000000036</c:v>
                </c:pt>
                <c:pt idx="200">
                  <c:v>-0.08000000000000002</c:v>
                </c:pt>
                <c:pt idx="201">
                  <c:v>-0.08000000000000002</c:v>
                </c:pt>
                <c:pt idx="202">
                  <c:v>-0.040000000000000036</c:v>
                </c:pt>
                <c:pt idx="203">
                  <c:v>-0.14999999999999997</c:v>
                </c:pt>
                <c:pt idx="204">
                  <c:v>-0.10000000000000003</c:v>
                </c:pt>
                <c:pt idx="205">
                  <c:v>-0.06000000000000005</c:v>
                </c:pt>
                <c:pt idx="206">
                  <c:v>-0.08000000000000002</c:v>
                </c:pt>
                <c:pt idx="207">
                  <c:v>-0.040000000000000036</c:v>
                </c:pt>
                <c:pt idx="208">
                  <c:v>-0.040000000000000036</c:v>
                </c:pt>
                <c:pt idx="209">
                  <c:v>-0.14999999999999997</c:v>
                </c:pt>
                <c:pt idx="210">
                  <c:v>-0.10000000000000003</c:v>
                </c:pt>
                <c:pt idx="211">
                  <c:v>-0.12000000000000005</c:v>
                </c:pt>
                <c:pt idx="212">
                  <c:v>-0.040000000000000036</c:v>
                </c:pt>
                <c:pt idx="213">
                  <c:v>-0.06000000000000005</c:v>
                </c:pt>
                <c:pt idx="214">
                  <c:v>-0.040000000000000036</c:v>
                </c:pt>
                <c:pt idx="215">
                  <c:v>-0.040000000000000036</c:v>
                </c:pt>
                <c:pt idx="216">
                  <c:v>0</c:v>
                </c:pt>
                <c:pt idx="217">
                  <c:v>-0.040000000000000036</c:v>
                </c:pt>
                <c:pt idx="218">
                  <c:v>-0.020000000000000018</c:v>
                </c:pt>
                <c:pt idx="219">
                  <c:v>-0.030000000000000027</c:v>
                </c:pt>
                <c:pt idx="220">
                  <c:v>0.020000000000000018</c:v>
                </c:pt>
                <c:pt idx="221">
                  <c:v>-0.09000000000000002</c:v>
                </c:pt>
                <c:pt idx="222">
                  <c:v>0.020000000000000018</c:v>
                </c:pt>
                <c:pt idx="223">
                  <c:v>-0.040000000000000036</c:v>
                </c:pt>
                <c:pt idx="224">
                  <c:v>0.020000000000000018</c:v>
                </c:pt>
                <c:pt idx="225">
                  <c:v>0.020000000000000018</c:v>
                </c:pt>
                <c:pt idx="226">
                  <c:v>-0.020000000000000018</c:v>
                </c:pt>
                <c:pt idx="227">
                  <c:v>0.020000000000000018</c:v>
                </c:pt>
                <c:pt idx="228">
                  <c:v>-0.010000000000000009</c:v>
                </c:pt>
                <c:pt idx="229">
                  <c:v>-0.08000000000000002</c:v>
                </c:pt>
                <c:pt idx="230">
                  <c:v>0.040000000000000036</c:v>
                </c:pt>
                <c:pt idx="231">
                  <c:v>-0.020000000000000018</c:v>
                </c:pt>
                <c:pt idx="232">
                  <c:v>-0.06000000000000005</c:v>
                </c:pt>
                <c:pt idx="233">
                  <c:v>-0.06000000000000005</c:v>
                </c:pt>
                <c:pt idx="234">
                  <c:v>0.020000000000000018</c:v>
                </c:pt>
                <c:pt idx="235">
                  <c:v>-0.050000000000000044</c:v>
                </c:pt>
                <c:pt idx="236">
                  <c:v>-0.050000000000000044</c:v>
                </c:pt>
                <c:pt idx="237">
                  <c:v>-0.040000000000000036</c:v>
                </c:pt>
                <c:pt idx="238">
                  <c:v>-0.040000000000000036</c:v>
                </c:pt>
                <c:pt idx="239">
                  <c:v>0.040000000000000036</c:v>
                </c:pt>
                <c:pt idx="240">
                  <c:v>-0.030000000000000027</c:v>
                </c:pt>
                <c:pt idx="241">
                  <c:v>0.040000000000000036</c:v>
                </c:pt>
                <c:pt idx="242">
                  <c:v>-0.040000000000000036</c:v>
                </c:pt>
                <c:pt idx="243">
                  <c:v>0.06000000000000005</c:v>
                </c:pt>
                <c:pt idx="244">
                  <c:v>0.12000000000000005</c:v>
                </c:pt>
                <c:pt idx="245">
                  <c:v>0.030000000000000027</c:v>
                </c:pt>
                <c:pt idx="246">
                  <c:v>0.010000000000000009</c:v>
                </c:pt>
                <c:pt idx="247">
                  <c:v>0.020000000000000018</c:v>
                </c:pt>
                <c:pt idx="248">
                  <c:v>0.06000000000000005</c:v>
                </c:pt>
                <c:pt idx="249">
                  <c:v>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71035360"/>
        <c:axId val="1710864080"/>
      </c:lineChart>
      <c:catAx>
        <c:axId val="710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64080"/>
        <c:crosses val="autoZero"/>
        <c:auto val="1"/>
        <c:lblAlgn val="ctr"/>
        <c:lblOffset val="100"/>
        <c:noMultiLvlLbl val="0"/>
      </c:catAx>
      <c:valAx>
        <c:axId val="17108640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536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on 2PP 2013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Sheet2!$S$3:$S$5</c:f>
              <c:strCache>
                <c:ptCount val="3"/>
                <c:pt idx="0">
                  <c:v>Net on 2PP (Incumbent - Oppositon)</c:v>
                </c:pt>
                <c:pt idx="2">
                  <c:v>(Incumbent Liberals)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Sheet2!$R$6:$R$255</c:f>
              <c:numCache>
                <c:formatCode>General</c:formatCode>
                <c:ptCount val="250"/>
                <c:pt idx="0">
                  <c:v>1028</c:v>
                </c:pt>
                <c:pt idx="1">
                  <c:v>1027</c:v>
                </c:pt>
                <c:pt idx="2">
                  <c:v>1027</c:v>
                </c:pt>
                <c:pt idx="3">
                  <c:v>1026</c:v>
                </c:pt>
                <c:pt idx="4">
                  <c:v>1026</c:v>
                </c:pt>
                <c:pt idx="5">
                  <c:v>1023</c:v>
                </c:pt>
                <c:pt idx="6">
                  <c:v>1023</c:v>
                </c:pt>
                <c:pt idx="7">
                  <c:v>1020</c:v>
                </c:pt>
                <c:pt idx="8">
                  <c:v>1019</c:v>
                </c:pt>
                <c:pt idx="9">
                  <c:v>1016</c:v>
                </c:pt>
                <c:pt idx="10">
                  <c:v>1016</c:v>
                </c:pt>
                <c:pt idx="11">
                  <c:v>1013</c:v>
                </c:pt>
                <c:pt idx="12">
                  <c:v>1013</c:v>
                </c:pt>
                <c:pt idx="13">
                  <c:v>1009</c:v>
                </c:pt>
                <c:pt idx="14">
                  <c:v>1006</c:v>
                </c:pt>
                <c:pt idx="15">
                  <c:v>1002</c:v>
                </c:pt>
                <c:pt idx="16">
                  <c:v>1002</c:v>
                </c:pt>
                <c:pt idx="17">
                  <c:v>999</c:v>
                </c:pt>
                <c:pt idx="18">
                  <c:v>999</c:v>
                </c:pt>
                <c:pt idx="19">
                  <c:v>995</c:v>
                </c:pt>
                <c:pt idx="20">
                  <c:v>995</c:v>
                </c:pt>
                <c:pt idx="21">
                  <c:v>992</c:v>
                </c:pt>
                <c:pt idx="22">
                  <c:v>988</c:v>
                </c:pt>
                <c:pt idx="23">
                  <c:v>988</c:v>
                </c:pt>
                <c:pt idx="24">
                  <c:v>985</c:v>
                </c:pt>
                <c:pt idx="25">
                  <c:v>985</c:v>
                </c:pt>
                <c:pt idx="26">
                  <c:v>981</c:v>
                </c:pt>
                <c:pt idx="27">
                  <c:v>981</c:v>
                </c:pt>
                <c:pt idx="28">
                  <c:v>974</c:v>
                </c:pt>
                <c:pt idx="29">
                  <c:v>974</c:v>
                </c:pt>
                <c:pt idx="30">
                  <c:v>974</c:v>
                </c:pt>
                <c:pt idx="31">
                  <c:v>973</c:v>
                </c:pt>
                <c:pt idx="32">
                  <c:v>972</c:v>
                </c:pt>
                <c:pt idx="33">
                  <c:v>971</c:v>
                </c:pt>
                <c:pt idx="34">
                  <c:v>967</c:v>
                </c:pt>
                <c:pt idx="35">
                  <c:v>967</c:v>
                </c:pt>
                <c:pt idx="36">
                  <c:v>960</c:v>
                </c:pt>
                <c:pt idx="37">
                  <c:v>953</c:v>
                </c:pt>
                <c:pt idx="38">
                  <c:v>953</c:v>
                </c:pt>
                <c:pt idx="39">
                  <c:v>953</c:v>
                </c:pt>
                <c:pt idx="40">
                  <c:v>952</c:v>
                </c:pt>
                <c:pt idx="41">
                  <c:v>950</c:v>
                </c:pt>
                <c:pt idx="42">
                  <c:v>946</c:v>
                </c:pt>
                <c:pt idx="43">
                  <c:v>939</c:v>
                </c:pt>
                <c:pt idx="44">
                  <c:v>939</c:v>
                </c:pt>
                <c:pt idx="45">
                  <c:v>926</c:v>
                </c:pt>
                <c:pt idx="46">
                  <c:v>925</c:v>
                </c:pt>
                <c:pt idx="47">
                  <c:v>925</c:v>
                </c:pt>
                <c:pt idx="48">
                  <c:v>925</c:v>
                </c:pt>
                <c:pt idx="49">
                  <c:v>917</c:v>
                </c:pt>
                <c:pt idx="50">
                  <c:v>911</c:v>
                </c:pt>
                <c:pt idx="51">
                  <c:v>911</c:v>
                </c:pt>
                <c:pt idx="52">
                  <c:v>911</c:v>
                </c:pt>
                <c:pt idx="53">
                  <c:v>904</c:v>
                </c:pt>
                <c:pt idx="54">
                  <c:v>897</c:v>
                </c:pt>
                <c:pt idx="55">
                  <c:v>897</c:v>
                </c:pt>
                <c:pt idx="56">
                  <c:v>897</c:v>
                </c:pt>
                <c:pt idx="57">
                  <c:v>889</c:v>
                </c:pt>
                <c:pt idx="58">
                  <c:v>887</c:v>
                </c:pt>
                <c:pt idx="59">
                  <c:v>883</c:v>
                </c:pt>
                <c:pt idx="60">
                  <c:v>883</c:v>
                </c:pt>
                <c:pt idx="61">
                  <c:v>876</c:v>
                </c:pt>
                <c:pt idx="62">
                  <c:v>869</c:v>
                </c:pt>
                <c:pt idx="63">
                  <c:v>866</c:v>
                </c:pt>
                <c:pt idx="64">
                  <c:v>863</c:v>
                </c:pt>
                <c:pt idx="65">
                  <c:v>855</c:v>
                </c:pt>
                <c:pt idx="66">
                  <c:v>829</c:v>
                </c:pt>
                <c:pt idx="67">
                  <c:v>827</c:v>
                </c:pt>
                <c:pt idx="68">
                  <c:v>822</c:v>
                </c:pt>
                <c:pt idx="69">
                  <c:v>820</c:v>
                </c:pt>
                <c:pt idx="70">
                  <c:v>815</c:v>
                </c:pt>
                <c:pt idx="71">
                  <c:v>813</c:v>
                </c:pt>
                <c:pt idx="72">
                  <c:v>810</c:v>
                </c:pt>
                <c:pt idx="73">
                  <c:v>808</c:v>
                </c:pt>
                <c:pt idx="74">
                  <c:v>806</c:v>
                </c:pt>
                <c:pt idx="75">
                  <c:v>799</c:v>
                </c:pt>
                <c:pt idx="76">
                  <c:v>798</c:v>
                </c:pt>
                <c:pt idx="77">
                  <c:v>794</c:v>
                </c:pt>
                <c:pt idx="78">
                  <c:v>792</c:v>
                </c:pt>
                <c:pt idx="79">
                  <c:v>787</c:v>
                </c:pt>
                <c:pt idx="80">
                  <c:v>785</c:v>
                </c:pt>
                <c:pt idx="81">
                  <c:v>780</c:v>
                </c:pt>
                <c:pt idx="82">
                  <c:v>778</c:v>
                </c:pt>
                <c:pt idx="83">
                  <c:v>775</c:v>
                </c:pt>
                <c:pt idx="84">
                  <c:v>773</c:v>
                </c:pt>
                <c:pt idx="85">
                  <c:v>771</c:v>
                </c:pt>
                <c:pt idx="86">
                  <c:v>770</c:v>
                </c:pt>
                <c:pt idx="87">
                  <c:v>766</c:v>
                </c:pt>
                <c:pt idx="88">
                  <c:v>764</c:v>
                </c:pt>
                <c:pt idx="89">
                  <c:v>758</c:v>
                </c:pt>
                <c:pt idx="90">
                  <c:v>757</c:v>
                </c:pt>
                <c:pt idx="91">
                  <c:v>751</c:v>
                </c:pt>
                <c:pt idx="92">
                  <c:v>744</c:v>
                </c:pt>
                <c:pt idx="93">
                  <c:v>743</c:v>
                </c:pt>
                <c:pt idx="94">
                  <c:v>743</c:v>
                </c:pt>
                <c:pt idx="95">
                  <c:v>739</c:v>
                </c:pt>
                <c:pt idx="96">
                  <c:v>738</c:v>
                </c:pt>
                <c:pt idx="97">
                  <c:v>736</c:v>
                </c:pt>
                <c:pt idx="98">
                  <c:v>729</c:v>
                </c:pt>
                <c:pt idx="99">
                  <c:v>729</c:v>
                </c:pt>
                <c:pt idx="100">
                  <c:v>722</c:v>
                </c:pt>
                <c:pt idx="101">
                  <c:v>719</c:v>
                </c:pt>
                <c:pt idx="102">
                  <c:v>715</c:v>
                </c:pt>
                <c:pt idx="103">
                  <c:v>715</c:v>
                </c:pt>
                <c:pt idx="104">
                  <c:v>707</c:v>
                </c:pt>
                <c:pt idx="105">
                  <c:v>706</c:v>
                </c:pt>
                <c:pt idx="106">
                  <c:v>701</c:v>
                </c:pt>
                <c:pt idx="107">
                  <c:v>701</c:v>
                </c:pt>
                <c:pt idx="108">
                  <c:v>699</c:v>
                </c:pt>
                <c:pt idx="109">
                  <c:v>698</c:v>
                </c:pt>
                <c:pt idx="110">
                  <c:v>692</c:v>
                </c:pt>
                <c:pt idx="111">
                  <c:v>691</c:v>
                </c:pt>
                <c:pt idx="112">
                  <c:v>687</c:v>
                </c:pt>
                <c:pt idx="113">
                  <c:v>680</c:v>
                </c:pt>
                <c:pt idx="114">
                  <c:v>678</c:v>
                </c:pt>
                <c:pt idx="115">
                  <c:v>673</c:v>
                </c:pt>
                <c:pt idx="116">
                  <c:v>666</c:v>
                </c:pt>
                <c:pt idx="117">
                  <c:v>665</c:v>
                </c:pt>
                <c:pt idx="118">
                  <c:v>659</c:v>
                </c:pt>
                <c:pt idx="119">
                  <c:v>647</c:v>
                </c:pt>
                <c:pt idx="120">
                  <c:v>647</c:v>
                </c:pt>
                <c:pt idx="121">
                  <c:v>645</c:v>
                </c:pt>
                <c:pt idx="122">
                  <c:v>644</c:v>
                </c:pt>
                <c:pt idx="123">
                  <c:v>644</c:v>
                </c:pt>
                <c:pt idx="124">
                  <c:v>633</c:v>
                </c:pt>
                <c:pt idx="125">
                  <c:v>633</c:v>
                </c:pt>
                <c:pt idx="126">
                  <c:v>631</c:v>
                </c:pt>
                <c:pt idx="127">
                  <c:v>626</c:v>
                </c:pt>
                <c:pt idx="128">
                  <c:v>618</c:v>
                </c:pt>
                <c:pt idx="129">
                  <c:v>617</c:v>
                </c:pt>
                <c:pt idx="130">
                  <c:v>617</c:v>
                </c:pt>
                <c:pt idx="131">
                  <c:v>613</c:v>
                </c:pt>
                <c:pt idx="132">
                  <c:v>610</c:v>
                </c:pt>
                <c:pt idx="133">
                  <c:v>604</c:v>
                </c:pt>
                <c:pt idx="134">
                  <c:v>604</c:v>
                </c:pt>
                <c:pt idx="135">
                  <c:v>598</c:v>
                </c:pt>
                <c:pt idx="136">
                  <c:v>591</c:v>
                </c:pt>
                <c:pt idx="137">
                  <c:v>589</c:v>
                </c:pt>
                <c:pt idx="138">
                  <c:v>584</c:v>
                </c:pt>
                <c:pt idx="139">
                  <c:v>582</c:v>
                </c:pt>
                <c:pt idx="140">
                  <c:v>581</c:v>
                </c:pt>
                <c:pt idx="141">
                  <c:v>576</c:v>
                </c:pt>
                <c:pt idx="142">
                  <c:v>568</c:v>
                </c:pt>
                <c:pt idx="143">
                  <c:v>561</c:v>
                </c:pt>
                <c:pt idx="144">
                  <c:v>561</c:v>
                </c:pt>
                <c:pt idx="145">
                  <c:v>556</c:v>
                </c:pt>
                <c:pt idx="146">
                  <c:v>549</c:v>
                </c:pt>
                <c:pt idx="147">
                  <c:v>547</c:v>
                </c:pt>
                <c:pt idx="148">
                  <c:v>547</c:v>
                </c:pt>
                <c:pt idx="149">
                  <c:v>539</c:v>
                </c:pt>
                <c:pt idx="150">
                  <c:v>533</c:v>
                </c:pt>
                <c:pt idx="151">
                  <c:v>533</c:v>
                </c:pt>
                <c:pt idx="152">
                  <c:v>519</c:v>
                </c:pt>
                <c:pt idx="153">
                  <c:v>519</c:v>
                </c:pt>
                <c:pt idx="154">
                  <c:v>516</c:v>
                </c:pt>
                <c:pt idx="155">
                  <c:v>516</c:v>
                </c:pt>
                <c:pt idx="156">
                  <c:v>510</c:v>
                </c:pt>
                <c:pt idx="157">
                  <c:v>507</c:v>
                </c:pt>
                <c:pt idx="158">
                  <c:v>507</c:v>
                </c:pt>
                <c:pt idx="159">
                  <c:v>500</c:v>
                </c:pt>
                <c:pt idx="160">
                  <c:v>493</c:v>
                </c:pt>
                <c:pt idx="161">
                  <c:v>492</c:v>
                </c:pt>
                <c:pt idx="162">
                  <c:v>476</c:v>
                </c:pt>
                <c:pt idx="163">
                  <c:v>465</c:v>
                </c:pt>
                <c:pt idx="164">
                  <c:v>464</c:v>
                </c:pt>
                <c:pt idx="165">
                  <c:v>463</c:v>
                </c:pt>
                <c:pt idx="166">
                  <c:v>455</c:v>
                </c:pt>
                <c:pt idx="167">
                  <c:v>453</c:v>
                </c:pt>
                <c:pt idx="168">
                  <c:v>451</c:v>
                </c:pt>
                <c:pt idx="169">
                  <c:v>449</c:v>
                </c:pt>
                <c:pt idx="170">
                  <c:v>449</c:v>
                </c:pt>
                <c:pt idx="171">
                  <c:v>444</c:v>
                </c:pt>
                <c:pt idx="172">
                  <c:v>440</c:v>
                </c:pt>
                <c:pt idx="173">
                  <c:v>437</c:v>
                </c:pt>
                <c:pt idx="174">
                  <c:v>436</c:v>
                </c:pt>
                <c:pt idx="175">
                  <c:v>436</c:v>
                </c:pt>
                <c:pt idx="176">
                  <c:v>430</c:v>
                </c:pt>
                <c:pt idx="177">
                  <c:v>423</c:v>
                </c:pt>
                <c:pt idx="178">
                  <c:v>423</c:v>
                </c:pt>
                <c:pt idx="179">
                  <c:v>421</c:v>
                </c:pt>
                <c:pt idx="180">
                  <c:v>420</c:v>
                </c:pt>
                <c:pt idx="181">
                  <c:v>416</c:v>
                </c:pt>
                <c:pt idx="182">
                  <c:v>411</c:v>
                </c:pt>
                <c:pt idx="183">
                  <c:v>409</c:v>
                </c:pt>
                <c:pt idx="184">
                  <c:v>409</c:v>
                </c:pt>
                <c:pt idx="185">
                  <c:v>408</c:v>
                </c:pt>
                <c:pt idx="186">
                  <c:v>402</c:v>
                </c:pt>
                <c:pt idx="187">
                  <c:v>395</c:v>
                </c:pt>
                <c:pt idx="188">
                  <c:v>393</c:v>
                </c:pt>
                <c:pt idx="189">
                  <c:v>393</c:v>
                </c:pt>
                <c:pt idx="190">
                  <c:v>381</c:v>
                </c:pt>
                <c:pt idx="191">
                  <c:v>379</c:v>
                </c:pt>
                <c:pt idx="192">
                  <c:v>376</c:v>
                </c:pt>
                <c:pt idx="193">
                  <c:v>365</c:v>
                </c:pt>
                <c:pt idx="194">
                  <c:v>365</c:v>
                </c:pt>
                <c:pt idx="195">
                  <c:v>351</c:v>
                </c:pt>
                <c:pt idx="196">
                  <c:v>351</c:v>
                </c:pt>
                <c:pt idx="197">
                  <c:v>346</c:v>
                </c:pt>
                <c:pt idx="198">
                  <c:v>337</c:v>
                </c:pt>
                <c:pt idx="199">
                  <c:v>337</c:v>
                </c:pt>
                <c:pt idx="200">
                  <c:v>323</c:v>
                </c:pt>
                <c:pt idx="201">
                  <c:v>309</c:v>
                </c:pt>
                <c:pt idx="202">
                  <c:v>297</c:v>
                </c:pt>
                <c:pt idx="203">
                  <c:v>296</c:v>
                </c:pt>
                <c:pt idx="204">
                  <c:v>295</c:v>
                </c:pt>
                <c:pt idx="205">
                  <c:v>281</c:v>
                </c:pt>
                <c:pt idx="206">
                  <c:v>267</c:v>
                </c:pt>
                <c:pt idx="207">
                  <c:v>262</c:v>
                </c:pt>
                <c:pt idx="208">
                  <c:v>255</c:v>
                </c:pt>
                <c:pt idx="209">
                  <c:v>253</c:v>
                </c:pt>
                <c:pt idx="210">
                  <c:v>253</c:v>
                </c:pt>
                <c:pt idx="211">
                  <c:v>252</c:v>
                </c:pt>
                <c:pt idx="212">
                  <c:v>239</c:v>
                </c:pt>
                <c:pt idx="213">
                  <c:v>239</c:v>
                </c:pt>
                <c:pt idx="214">
                  <c:v>235</c:v>
                </c:pt>
                <c:pt idx="215">
                  <c:v>227</c:v>
                </c:pt>
                <c:pt idx="216">
                  <c:v>220</c:v>
                </c:pt>
                <c:pt idx="217">
                  <c:v>218</c:v>
                </c:pt>
                <c:pt idx="218">
                  <c:v>213</c:v>
                </c:pt>
                <c:pt idx="219">
                  <c:v>212</c:v>
                </c:pt>
                <c:pt idx="220">
                  <c:v>211</c:v>
                </c:pt>
                <c:pt idx="221">
                  <c:v>199</c:v>
                </c:pt>
                <c:pt idx="222">
                  <c:v>199</c:v>
                </c:pt>
                <c:pt idx="223">
                  <c:v>197</c:v>
                </c:pt>
                <c:pt idx="224">
                  <c:v>192</c:v>
                </c:pt>
                <c:pt idx="225">
                  <c:v>189</c:v>
                </c:pt>
                <c:pt idx="226">
                  <c:v>183</c:v>
                </c:pt>
                <c:pt idx="227">
                  <c:v>179</c:v>
                </c:pt>
                <c:pt idx="228">
                  <c:v>169</c:v>
                </c:pt>
                <c:pt idx="229">
                  <c:v>169</c:v>
                </c:pt>
                <c:pt idx="230">
                  <c:v>161</c:v>
                </c:pt>
                <c:pt idx="231">
                  <c:v>155</c:v>
                </c:pt>
                <c:pt idx="232">
                  <c:v>143</c:v>
                </c:pt>
                <c:pt idx="233">
                  <c:v>138</c:v>
                </c:pt>
                <c:pt idx="234">
                  <c:v>135</c:v>
                </c:pt>
                <c:pt idx="235">
                  <c:v>128</c:v>
                </c:pt>
                <c:pt idx="236">
                  <c:v>100</c:v>
                </c:pt>
                <c:pt idx="237">
                  <c:v>99</c:v>
                </c:pt>
                <c:pt idx="238">
                  <c:v>92</c:v>
                </c:pt>
                <c:pt idx="239">
                  <c:v>86</c:v>
                </c:pt>
                <c:pt idx="240">
                  <c:v>85</c:v>
                </c:pt>
                <c:pt idx="241">
                  <c:v>78</c:v>
                </c:pt>
                <c:pt idx="242">
                  <c:v>77</c:v>
                </c:pt>
                <c:pt idx="243">
                  <c:v>64</c:v>
                </c:pt>
                <c:pt idx="244">
                  <c:v>50</c:v>
                </c:pt>
                <c:pt idx="245">
                  <c:v>43</c:v>
                </c:pt>
                <c:pt idx="246">
                  <c:v>15</c:v>
                </c:pt>
                <c:pt idx="247">
                  <c:v>15</c:v>
                </c:pt>
                <c:pt idx="248">
                  <c:v>8</c:v>
                </c:pt>
                <c:pt idx="249">
                  <c:v>0</c:v>
                </c:pt>
              </c:numCache>
            </c:numRef>
          </c:cat>
          <c:val>
            <c:numRef>
              <c:f>Sheet2!$S$6:$S$255</c:f>
              <c:numCache>
                <c:formatCode>0.00%</c:formatCode>
                <c:ptCount val="250"/>
                <c:pt idx="0">
                  <c:v>0.010000000000000009</c:v>
                </c:pt>
                <c:pt idx="1">
                  <c:v>0.020000000000000018</c:v>
                </c:pt>
                <c:pt idx="2">
                  <c:v>0.010000000000000009</c:v>
                </c:pt>
                <c:pt idx="3">
                  <c:v>0.020000000000000018</c:v>
                </c:pt>
                <c:pt idx="4">
                  <c:v>0</c:v>
                </c:pt>
                <c:pt idx="5">
                  <c:v>-0.020000000000000018</c:v>
                </c:pt>
                <c:pt idx="6">
                  <c:v>0.020000000000000018</c:v>
                </c:pt>
                <c:pt idx="7">
                  <c:v>0.020000000000000018</c:v>
                </c:pt>
                <c:pt idx="8">
                  <c:v>0</c:v>
                </c:pt>
                <c:pt idx="9">
                  <c:v>-0.020000000000000018</c:v>
                </c:pt>
                <c:pt idx="10">
                  <c:v>0</c:v>
                </c:pt>
                <c:pt idx="11">
                  <c:v>0.020000000000000018</c:v>
                </c:pt>
                <c:pt idx="12">
                  <c:v>-0.020000000000000018</c:v>
                </c:pt>
                <c:pt idx="13">
                  <c:v>-0.020000000000000018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-0.020000000000000018</c:v>
                </c:pt>
                <c:pt idx="19">
                  <c:v>0.020000000000000018</c:v>
                </c:pt>
                <c:pt idx="20">
                  <c:v>-0.020000000000000018</c:v>
                </c:pt>
                <c:pt idx="21">
                  <c:v>-0.040000000000000036</c:v>
                </c:pt>
                <c:pt idx="22">
                  <c:v>-0.020000000000000018</c:v>
                </c:pt>
                <c:pt idx="23">
                  <c:v>-0.020000000000000018</c:v>
                </c:pt>
                <c:pt idx="24">
                  <c:v>0</c:v>
                </c:pt>
                <c:pt idx="25">
                  <c:v>0.020000000000000018</c:v>
                </c:pt>
                <c:pt idx="26">
                  <c:v>-0.050000000000000044</c:v>
                </c:pt>
                <c:pt idx="27">
                  <c:v>-0.020000000000000018</c:v>
                </c:pt>
                <c:pt idx="28">
                  <c:v>0</c:v>
                </c:pt>
                <c:pt idx="29">
                  <c:v>-0.020000000000000018</c:v>
                </c:pt>
                <c:pt idx="30">
                  <c:v>-0.020000000000000018</c:v>
                </c:pt>
                <c:pt idx="31">
                  <c:v>0.020000000000000018</c:v>
                </c:pt>
                <c:pt idx="32">
                  <c:v>0</c:v>
                </c:pt>
                <c:pt idx="33">
                  <c:v>0</c:v>
                </c:pt>
                <c:pt idx="34">
                  <c:v>-0.040000000000000036</c:v>
                </c:pt>
                <c:pt idx="35">
                  <c:v>-0.020000000000000018</c:v>
                </c:pt>
                <c:pt idx="36">
                  <c:v>-0.040000000000000036</c:v>
                </c:pt>
                <c:pt idx="37">
                  <c:v>-0.020000000000000018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-0.020000000000000018</c:v>
                </c:pt>
                <c:pt idx="44">
                  <c:v>0.050000000000000044</c:v>
                </c:pt>
                <c:pt idx="45">
                  <c:v>0.040000000000000036</c:v>
                </c:pt>
                <c:pt idx="46">
                  <c:v>0.020000000000000018</c:v>
                </c:pt>
                <c:pt idx="47">
                  <c:v>0</c:v>
                </c:pt>
                <c:pt idx="48">
                  <c:v>-0.010000000000000009</c:v>
                </c:pt>
                <c:pt idx="49">
                  <c:v>0.06000000000000005</c:v>
                </c:pt>
                <c:pt idx="50">
                  <c:v>0</c:v>
                </c:pt>
                <c:pt idx="51">
                  <c:v>0</c:v>
                </c:pt>
                <c:pt idx="52">
                  <c:v>0.06000000000000005</c:v>
                </c:pt>
                <c:pt idx="53">
                  <c:v>0</c:v>
                </c:pt>
                <c:pt idx="54">
                  <c:v>0</c:v>
                </c:pt>
                <c:pt idx="55">
                  <c:v>0.040000000000000036</c:v>
                </c:pt>
                <c:pt idx="56">
                  <c:v>0.050000000000000044</c:v>
                </c:pt>
                <c:pt idx="57">
                  <c:v>0.040000000000000036</c:v>
                </c:pt>
                <c:pt idx="58">
                  <c:v>0.08000000000000002</c:v>
                </c:pt>
                <c:pt idx="59">
                  <c:v>0.040000000000000036</c:v>
                </c:pt>
                <c:pt idx="60">
                  <c:v>0.050000000000000044</c:v>
                </c:pt>
                <c:pt idx="61">
                  <c:v>0.06000000000000005</c:v>
                </c:pt>
                <c:pt idx="62">
                  <c:v>0.10000000000000003</c:v>
                </c:pt>
                <c:pt idx="63">
                  <c:v>0.10000000000000003</c:v>
                </c:pt>
                <c:pt idx="64">
                  <c:v>0.020000000000000018</c:v>
                </c:pt>
                <c:pt idx="65">
                  <c:v>0.12000000000000005</c:v>
                </c:pt>
                <c:pt idx="66">
                  <c:v>0.040000000000000036</c:v>
                </c:pt>
                <c:pt idx="67">
                  <c:v>0.14999999999999997</c:v>
                </c:pt>
                <c:pt idx="68">
                  <c:v>0.020000000000000018</c:v>
                </c:pt>
                <c:pt idx="69">
                  <c:v>0.06000000000000005</c:v>
                </c:pt>
                <c:pt idx="70">
                  <c:v>0.020000000000000018</c:v>
                </c:pt>
                <c:pt idx="71">
                  <c:v>0.12000000000000005</c:v>
                </c:pt>
                <c:pt idx="72">
                  <c:v>0.10000000000000003</c:v>
                </c:pt>
                <c:pt idx="73">
                  <c:v>0.040000000000000036</c:v>
                </c:pt>
                <c:pt idx="74">
                  <c:v>0.06000000000000005</c:v>
                </c:pt>
                <c:pt idx="75">
                  <c:v>0.12000000000000005</c:v>
                </c:pt>
                <c:pt idx="76">
                  <c:v>0.13999999999999996</c:v>
                </c:pt>
                <c:pt idx="77">
                  <c:v>0.040000000000000036</c:v>
                </c:pt>
                <c:pt idx="78">
                  <c:v>0.06000000000000005</c:v>
                </c:pt>
                <c:pt idx="79">
                  <c:v>0.06000000000000005</c:v>
                </c:pt>
                <c:pt idx="80">
                  <c:v>0.12999999999999995</c:v>
                </c:pt>
                <c:pt idx="81">
                  <c:v>0.040000000000000036</c:v>
                </c:pt>
                <c:pt idx="82">
                  <c:v>0.040000000000000036</c:v>
                </c:pt>
                <c:pt idx="83">
                  <c:v>0.06000000000000005</c:v>
                </c:pt>
                <c:pt idx="84">
                  <c:v>0.020000000000000018</c:v>
                </c:pt>
                <c:pt idx="85">
                  <c:v>0.12000000000000005</c:v>
                </c:pt>
                <c:pt idx="86">
                  <c:v>0.08000000000000002</c:v>
                </c:pt>
                <c:pt idx="87">
                  <c:v>0.020000000000000018</c:v>
                </c:pt>
                <c:pt idx="88">
                  <c:v>0</c:v>
                </c:pt>
                <c:pt idx="89">
                  <c:v>0.12000000000000005</c:v>
                </c:pt>
                <c:pt idx="90">
                  <c:v>0.040000000000000036</c:v>
                </c:pt>
                <c:pt idx="91">
                  <c:v>0.040000000000000036</c:v>
                </c:pt>
                <c:pt idx="92">
                  <c:v>0</c:v>
                </c:pt>
                <c:pt idx="93">
                  <c:v>0.10000000000000003</c:v>
                </c:pt>
                <c:pt idx="94">
                  <c:v>0.020000000000000018</c:v>
                </c:pt>
                <c:pt idx="95">
                  <c:v>0.020000000000000018</c:v>
                </c:pt>
                <c:pt idx="96">
                  <c:v>0</c:v>
                </c:pt>
                <c:pt idx="97">
                  <c:v>-0.13999999999999996</c:v>
                </c:pt>
                <c:pt idx="98">
                  <c:v>-0.10000000000000003</c:v>
                </c:pt>
                <c:pt idx="99">
                  <c:v>-0.08000000000000002</c:v>
                </c:pt>
                <c:pt idx="100">
                  <c:v>-0.040000000000000036</c:v>
                </c:pt>
                <c:pt idx="101">
                  <c:v>-0.06000000000000005</c:v>
                </c:pt>
                <c:pt idx="102">
                  <c:v>-0.09000000000000002</c:v>
                </c:pt>
                <c:pt idx="103">
                  <c:v>-0.08000000000000002</c:v>
                </c:pt>
                <c:pt idx="104">
                  <c:v>-0.12000000000000005</c:v>
                </c:pt>
                <c:pt idx="105">
                  <c:v>-0.040000000000000036</c:v>
                </c:pt>
                <c:pt idx="106">
                  <c:v>-0.13999999999999996</c:v>
                </c:pt>
                <c:pt idx="107">
                  <c:v>-0.08000000000000002</c:v>
                </c:pt>
                <c:pt idx="108">
                  <c:v>-0.06000000000000005</c:v>
                </c:pt>
                <c:pt idx="109">
                  <c:v>-0.06000000000000005</c:v>
                </c:pt>
                <c:pt idx="110">
                  <c:v>-0.06000000000000005</c:v>
                </c:pt>
                <c:pt idx="111">
                  <c:v>-0.06000000000000005</c:v>
                </c:pt>
                <c:pt idx="112">
                  <c:v>-0.08000000000000002</c:v>
                </c:pt>
                <c:pt idx="113">
                  <c:v>-0.06000000000000005</c:v>
                </c:pt>
                <c:pt idx="114">
                  <c:v>-0.040000000000000036</c:v>
                </c:pt>
                <c:pt idx="115">
                  <c:v>-0.020000000000000018</c:v>
                </c:pt>
                <c:pt idx="116">
                  <c:v>-0.040000000000000036</c:v>
                </c:pt>
                <c:pt idx="117">
                  <c:v>-0.06000000000000005</c:v>
                </c:pt>
                <c:pt idx="118">
                  <c:v>-0.07</c:v>
                </c:pt>
                <c:pt idx="119">
                  <c:v>-0.020000000000000018</c:v>
                </c:pt>
                <c:pt idx="120">
                  <c:v>-0.040000000000000036</c:v>
                </c:pt>
                <c:pt idx="121">
                  <c:v>-0.09000000000000002</c:v>
                </c:pt>
                <c:pt idx="122">
                  <c:v>-0.06000000000000005</c:v>
                </c:pt>
                <c:pt idx="123">
                  <c:v>-0.040000000000000036</c:v>
                </c:pt>
                <c:pt idx="124">
                  <c:v>-0.040000000000000036</c:v>
                </c:pt>
                <c:pt idx="125">
                  <c:v>-0.040000000000000036</c:v>
                </c:pt>
                <c:pt idx="126">
                  <c:v>-0.06000000000000005</c:v>
                </c:pt>
                <c:pt idx="127">
                  <c:v>-0.040000000000000036</c:v>
                </c:pt>
                <c:pt idx="128">
                  <c:v>-0.020000000000000018</c:v>
                </c:pt>
                <c:pt idx="129">
                  <c:v>0</c:v>
                </c:pt>
                <c:pt idx="130">
                  <c:v>-0.06000000000000005</c:v>
                </c:pt>
                <c:pt idx="131">
                  <c:v>-0.06000000000000005</c:v>
                </c:pt>
                <c:pt idx="132">
                  <c:v>-0.040000000000000036</c:v>
                </c:pt>
                <c:pt idx="133">
                  <c:v>-0.040000000000000036</c:v>
                </c:pt>
                <c:pt idx="134">
                  <c:v>-0.07</c:v>
                </c:pt>
                <c:pt idx="135">
                  <c:v>-0.06000000000000005</c:v>
                </c:pt>
                <c:pt idx="136">
                  <c:v>-0.040000000000000036</c:v>
                </c:pt>
                <c:pt idx="137">
                  <c:v>-0.06000000000000005</c:v>
                </c:pt>
                <c:pt idx="138">
                  <c:v>-0.040000000000000036</c:v>
                </c:pt>
                <c:pt idx="139">
                  <c:v>-0.020000000000000018</c:v>
                </c:pt>
                <c:pt idx="140">
                  <c:v>-0.08000000000000002</c:v>
                </c:pt>
                <c:pt idx="141">
                  <c:v>-0.06000000000000005</c:v>
                </c:pt>
                <c:pt idx="142">
                  <c:v>-0.08000000000000002</c:v>
                </c:pt>
                <c:pt idx="143">
                  <c:v>-0.020000000000000018</c:v>
                </c:pt>
                <c:pt idx="144">
                  <c:v>-0.12000000000000005</c:v>
                </c:pt>
                <c:pt idx="145">
                  <c:v>-0.040000000000000036</c:v>
                </c:pt>
                <c:pt idx="146">
                  <c:v>-0.06000000000000005</c:v>
                </c:pt>
                <c:pt idx="147">
                  <c:v>-0.10000000000000003</c:v>
                </c:pt>
                <c:pt idx="148">
                  <c:v>-0.07</c:v>
                </c:pt>
                <c:pt idx="149">
                  <c:v>-0.020000000000000018</c:v>
                </c:pt>
                <c:pt idx="150">
                  <c:v>-0.06000000000000005</c:v>
                </c:pt>
                <c:pt idx="151">
                  <c:v>-0.06000000000000005</c:v>
                </c:pt>
                <c:pt idx="152">
                  <c:v>-0.13999999999999996</c:v>
                </c:pt>
                <c:pt idx="153">
                  <c:v>-0.14999999999999997</c:v>
                </c:pt>
                <c:pt idx="154">
                  <c:v>-0.10000000000000003</c:v>
                </c:pt>
                <c:pt idx="155">
                  <c:v>-0.13999999999999996</c:v>
                </c:pt>
                <c:pt idx="156">
                  <c:v>-0.13999999999999996</c:v>
                </c:pt>
                <c:pt idx="157">
                  <c:v>-0.08000000000000002</c:v>
                </c:pt>
                <c:pt idx="158">
                  <c:v>-0.08000000000000002</c:v>
                </c:pt>
                <c:pt idx="159">
                  <c:v>-0.06000000000000005</c:v>
                </c:pt>
                <c:pt idx="160">
                  <c:v>-0.08000000000000002</c:v>
                </c:pt>
                <c:pt idx="161">
                  <c:v>-0.09000000000000002</c:v>
                </c:pt>
                <c:pt idx="162">
                  <c:v>-0.12999999999999995</c:v>
                </c:pt>
                <c:pt idx="163">
                  <c:v>-0.040000000000000036</c:v>
                </c:pt>
                <c:pt idx="164">
                  <c:v>-0.08000000000000002</c:v>
                </c:pt>
                <c:pt idx="165">
                  <c:v>-0.14999999999999997</c:v>
                </c:pt>
                <c:pt idx="166">
                  <c:v>-0.040000000000000036</c:v>
                </c:pt>
                <c:pt idx="167">
                  <c:v>-0.10000000000000003</c:v>
                </c:pt>
                <c:pt idx="168">
                  <c:v>-0.06000000000000005</c:v>
                </c:pt>
                <c:pt idx="169">
                  <c:v>-0.08000000000000002</c:v>
                </c:pt>
                <c:pt idx="170">
                  <c:v>-0.07</c:v>
                </c:pt>
                <c:pt idx="171">
                  <c:v>-0.040000000000000036</c:v>
                </c:pt>
                <c:pt idx="172">
                  <c:v>-0.06000000000000005</c:v>
                </c:pt>
                <c:pt idx="173">
                  <c:v>-0.10000000000000003</c:v>
                </c:pt>
                <c:pt idx="174">
                  <c:v>-0.040000000000000036</c:v>
                </c:pt>
                <c:pt idx="175">
                  <c:v>-0.11000000000000004</c:v>
                </c:pt>
                <c:pt idx="176">
                  <c:v>-0.040000000000000036</c:v>
                </c:pt>
                <c:pt idx="177">
                  <c:v>-0.08000000000000002</c:v>
                </c:pt>
                <c:pt idx="178">
                  <c:v>-0.040000000000000036</c:v>
                </c:pt>
                <c:pt idx="179">
                  <c:v>-0.09000000000000002</c:v>
                </c:pt>
                <c:pt idx="180">
                  <c:v>-0.020000000000000018</c:v>
                </c:pt>
                <c:pt idx="181">
                  <c:v>-0.06000000000000005</c:v>
                </c:pt>
                <c:pt idx="182">
                  <c:v>-0.040000000000000036</c:v>
                </c:pt>
                <c:pt idx="183">
                  <c:v>-0.06000000000000005</c:v>
                </c:pt>
                <c:pt idx="184">
                  <c:v>-0.06000000000000005</c:v>
                </c:pt>
                <c:pt idx="185">
                  <c:v>-0.040000000000000036</c:v>
                </c:pt>
                <c:pt idx="186">
                  <c:v>-0.040000000000000036</c:v>
                </c:pt>
                <c:pt idx="187">
                  <c:v>-0.040000000000000036</c:v>
                </c:pt>
                <c:pt idx="188">
                  <c:v>-0.06000000000000005</c:v>
                </c:pt>
                <c:pt idx="189">
                  <c:v>-0.020000000000000018</c:v>
                </c:pt>
                <c:pt idx="190">
                  <c:v>-0.020000000000000018</c:v>
                </c:pt>
                <c:pt idx="191">
                  <c:v>-0.09000000000000002</c:v>
                </c:pt>
                <c:pt idx="192">
                  <c:v>-0.020000000000000018</c:v>
                </c:pt>
                <c:pt idx="193">
                  <c:v>-0.08000000000000002</c:v>
                </c:pt>
                <c:pt idx="194">
                  <c:v>-0.040000000000000036</c:v>
                </c:pt>
                <c:pt idx="195">
                  <c:v>-0.020000000000000018</c:v>
                </c:pt>
                <c:pt idx="196">
                  <c:v>-0.11000000000000004</c:v>
                </c:pt>
                <c:pt idx="197">
                  <c:v>-0.040000000000000036</c:v>
                </c:pt>
                <c:pt idx="198">
                  <c:v>-0.12000000000000005</c:v>
                </c:pt>
                <c:pt idx="199">
                  <c:v>-0.040000000000000036</c:v>
                </c:pt>
                <c:pt idx="200">
                  <c:v>-0.08000000000000002</c:v>
                </c:pt>
                <c:pt idx="201">
                  <c:v>-0.08000000000000002</c:v>
                </c:pt>
                <c:pt idx="202">
                  <c:v>-0.040000000000000036</c:v>
                </c:pt>
                <c:pt idx="203">
                  <c:v>-0.14999999999999997</c:v>
                </c:pt>
                <c:pt idx="204">
                  <c:v>-0.10000000000000003</c:v>
                </c:pt>
                <c:pt idx="205">
                  <c:v>-0.06000000000000005</c:v>
                </c:pt>
                <c:pt idx="206">
                  <c:v>-0.08000000000000002</c:v>
                </c:pt>
                <c:pt idx="207">
                  <c:v>-0.040000000000000036</c:v>
                </c:pt>
                <c:pt idx="208">
                  <c:v>-0.040000000000000036</c:v>
                </c:pt>
                <c:pt idx="209">
                  <c:v>-0.14999999999999997</c:v>
                </c:pt>
                <c:pt idx="210">
                  <c:v>-0.10000000000000003</c:v>
                </c:pt>
                <c:pt idx="211">
                  <c:v>-0.12000000000000005</c:v>
                </c:pt>
                <c:pt idx="212">
                  <c:v>-0.040000000000000036</c:v>
                </c:pt>
                <c:pt idx="213">
                  <c:v>-0.06000000000000005</c:v>
                </c:pt>
                <c:pt idx="214">
                  <c:v>-0.040000000000000036</c:v>
                </c:pt>
                <c:pt idx="215">
                  <c:v>-0.040000000000000036</c:v>
                </c:pt>
                <c:pt idx="216">
                  <c:v>0</c:v>
                </c:pt>
                <c:pt idx="217">
                  <c:v>-0.040000000000000036</c:v>
                </c:pt>
                <c:pt idx="218">
                  <c:v>-0.020000000000000018</c:v>
                </c:pt>
                <c:pt idx="219">
                  <c:v>-0.030000000000000027</c:v>
                </c:pt>
                <c:pt idx="220">
                  <c:v>0.020000000000000018</c:v>
                </c:pt>
                <c:pt idx="221">
                  <c:v>-0.09000000000000002</c:v>
                </c:pt>
                <c:pt idx="222">
                  <c:v>0.020000000000000018</c:v>
                </c:pt>
                <c:pt idx="223">
                  <c:v>-0.040000000000000036</c:v>
                </c:pt>
                <c:pt idx="224">
                  <c:v>0.020000000000000018</c:v>
                </c:pt>
                <c:pt idx="225">
                  <c:v>0.020000000000000018</c:v>
                </c:pt>
                <c:pt idx="226">
                  <c:v>-0.020000000000000018</c:v>
                </c:pt>
                <c:pt idx="227">
                  <c:v>0.020000000000000018</c:v>
                </c:pt>
                <c:pt idx="228">
                  <c:v>-0.010000000000000009</c:v>
                </c:pt>
                <c:pt idx="229">
                  <c:v>-0.08000000000000002</c:v>
                </c:pt>
                <c:pt idx="230">
                  <c:v>0.040000000000000036</c:v>
                </c:pt>
                <c:pt idx="231">
                  <c:v>-0.020000000000000018</c:v>
                </c:pt>
                <c:pt idx="232">
                  <c:v>-0.06000000000000005</c:v>
                </c:pt>
                <c:pt idx="233">
                  <c:v>-0.06000000000000005</c:v>
                </c:pt>
                <c:pt idx="234">
                  <c:v>0.020000000000000018</c:v>
                </c:pt>
                <c:pt idx="235">
                  <c:v>-0.050000000000000044</c:v>
                </c:pt>
                <c:pt idx="236">
                  <c:v>-0.050000000000000044</c:v>
                </c:pt>
                <c:pt idx="237">
                  <c:v>-0.040000000000000036</c:v>
                </c:pt>
                <c:pt idx="238">
                  <c:v>-0.040000000000000036</c:v>
                </c:pt>
                <c:pt idx="239">
                  <c:v>0.040000000000000036</c:v>
                </c:pt>
                <c:pt idx="240">
                  <c:v>-0.030000000000000027</c:v>
                </c:pt>
                <c:pt idx="241">
                  <c:v>0.040000000000000036</c:v>
                </c:pt>
                <c:pt idx="242">
                  <c:v>-0.040000000000000036</c:v>
                </c:pt>
                <c:pt idx="243">
                  <c:v>0.06000000000000005</c:v>
                </c:pt>
                <c:pt idx="244">
                  <c:v>0.12000000000000005</c:v>
                </c:pt>
                <c:pt idx="245">
                  <c:v>0.030000000000000027</c:v>
                </c:pt>
                <c:pt idx="246">
                  <c:v>0.010000000000000009</c:v>
                </c:pt>
                <c:pt idx="247">
                  <c:v>0.020000000000000018</c:v>
                </c:pt>
                <c:pt idx="248">
                  <c:v>0.06000000000000005</c:v>
                </c:pt>
                <c:pt idx="249">
                  <c:v>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71035360"/>
        <c:axId val="1710864080"/>
      </c:lineChart>
      <c:catAx>
        <c:axId val="710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64080"/>
        <c:crosses val="autoZero"/>
        <c:auto val="1"/>
        <c:lblAlgn val="ctr"/>
        <c:lblOffset val="100"/>
        <c:noMultiLvlLbl val="0"/>
      </c:catAx>
      <c:valAx>
        <c:axId val="17108640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536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Polling 2PP Rolling Average (75 day) across Federal elections </a:t>
            </a:r>
            <a:endParaRPr/>
          </a:p>
        </c:rich>
      </c:tx>
      <c:layout>
        <c:manualLayout>
          <c:xMode val="edge"/>
          <c:yMode val="edge"/>
          <c:x val="0.326889"/>
          <c:y val="0.00000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227"/>
          <c:y val="0.059730"/>
          <c:w val="0.945964"/>
          <c:h val="0.757166"/>
        </c:manualLayout>
      </c:layout>
      <c:lineChart>
        <c:grouping val="standard"/>
        <c:varyColors val="0"/>
        <c:ser>
          <c:idx val="0"/>
          <c:order val="0"/>
          <c:tx>
            <c:strRef>
              <c:f>Consolidated!$C$1:$C$2</c:f>
              <c:strCache>
                <c:ptCount val="2"/>
                <c:pt idx="0">
                  <c:v>Year</c:v>
                </c:pt>
                <c:pt idx="1">
                  <c:v>2007</c:v>
                </c:pt>
              </c:strCache>
            </c:strRef>
          </c:tx>
          <c:spPr bwMode="auto">
            <a:prstGeom prst="rect">
              <a:avLst/>
            </a:prstGeom>
            <a:ln w="28575" cap="rnd">
              <a:noFill/>
              <a:round/>
            </a:ln>
            <a:effectLst/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FF0000">
                  <a:alpha val="75000"/>
                </a:srgbClr>
              </a:solidFill>
              <a:ln w="9525">
                <a:noFill/>
              </a:ln>
              <a:effectLst/>
            </c:spPr>
          </c:marker>
          <c:trendline>
            <c:spPr bwMode="auto">
              <a:prstGeom prst="rect">
                <a:avLst/>
              </a:prstGeom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5"/>
            <c:dispRSqr val="0"/>
            <c:dispEq val="0"/>
          </c:trendline>
          <c:cat>
            <c:numRef>
              <c:f>Consolidated!$B$3:$B$1115</c:f>
              <c:numCache>
                <c:formatCode>General</c:formatCode>
                <c:ptCount val="1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</c:numCache>
            </c:numRef>
          </c:cat>
          <c:val>
            <c:numRef>
              <c:f>Consolidated!$C$3:$C$1115</c:f>
              <c:numCache>
                <c:formatCode>General</c:formatCode>
                <c:ptCount val="1113"/>
                <c:pt idx="0">
                  <c:v>0.05400000000000005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0.15999999999999998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0.13999999999999996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0.18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0.21999999999999997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0.13999999999999996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0.13999999999999996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0.13999999999999996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0.10000000000000003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0.10000000000000003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0.13999999999999996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0.13999999999999996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0.12000000000000005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0.12000000000000005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0.10000000000000003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0.10000000000000003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0.08000000000000002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0.10000000000000003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0.10000000000000003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0.18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0.08000000000000002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0.15999999999999998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0.15999999999999998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0.12000000000000005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0.12000000000000005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0.15999999999999998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0.15999999999999998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0.10000000000000003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0.12000000000000005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0.10000000000000003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0.06000000000000005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0.12000000000000005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0.10000000000000003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0.13999999999999996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0.13999999999999996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0.10000000000000003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0.10000000000000003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0.10000000000000003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0.15999999999999998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0.18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0.040000000000000036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0.12000000000000005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0.13999999999999996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0.12000000000000005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0.08000000000000002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0.040000000000000036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0.06000000000000005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0.040000000000000036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0.040000000000000036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0.12000000000000005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0.08000000000000002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-0.020000000000000018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0.020000000000000018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0.040000000000000036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0.06000000000000005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0.10000000000000003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0.040000000000000036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0.040000000000000036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0.040000000000000036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0.0040000000000000036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Consolidated!$D$1:$D$2</c:f>
              <c:strCache>
                <c:ptCount val="2"/>
                <c:pt idx="0">
                  <c:v>Year</c:v>
                </c:pt>
                <c:pt idx="1">
                  <c:v>2010</c:v>
                </c:pt>
              </c:strCache>
            </c:strRef>
          </c:tx>
          <c:spPr bwMode="auto">
            <a:prstGeom prst="rect">
              <a:avLst/>
            </a:prstGeom>
            <a:ln w="28575" cap="rnd">
              <a:noFill/>
              <a:round/>
            </a:ln>
            <a:effectLst/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FF0066"/>
              </a:solidFill>
              <a:ln w="9525">
                <a:noFill/>
              </a:ln>
              <a:effectLst/>
            </c:spPr>
          </c:marker>
          <c:trendline>
            <c:spPr bwMode="auto">
              <a:prstGeom prst="rect">
                <a:avLst/>
              </a:prstGeom>
              <a:ln w="25400" cap="rnd">
                <a:solidFill>
                  <a:srgbClr val="FF0066"/>
                </a:solidFill>
                <a:prstDash val="solid"/>
              </a:ln>
              <a:effectLst/>
            </c:spPr>
            <c:trendlineType val="movingAvg"/>
            <c:period val="75"/>
            <c:dispRSqr val="0"/>
            <c:dispEq val="0"/>
          </c:trendline>
          <c:cat>
            <c:numRef>
              <c:f>Consolidated!$B$3:$B$1115</c:f>
              <c:numCache>
                <c:formatCode>General</c:formatCode>
                <c:ptCount val="1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</c:numCache>
            </c:numRef>
          </c:cat>
          <c:val>
            <c:numRef>
              <c:f>Consolidated!$D$3:$D$1115</c:f>
              <c:numCache>
                <c:formatCode>General</c:formatCode>
                <c:ptCount val="1113"/>
                <c:pt idx="0">
                  <c:v>0.0020000000000000018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0.020000000000000018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0.020000000000000018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0.010000000000000009</c:v>
                </c:pt>
                <c:pt idx="27">
                  <c:v>0</c:v>
                </c:pt>
                <c:pt idx="28">
                  <c:v>0</c:v>
                </c:pt>
                <c:pt idx="29">
                  <c:v>0.07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0.020000000000000018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0.020000000000000018</c:v>
                </c:pt>
                <c:pt idx="42">
                  <c:v>0</c:v>
                </c:pt>
                <c:pt idx="43">
                  <c:v>0.11000000000000004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-0.020000000000000018</c:v>
                </c:pt>
                <c:pt idx="64">
                  <c:v>-0.040000000000000036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-0.040000000000000036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-0.020000000000000018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-0.020000000000000018</c:v>
                </c:pt>
                <c:pt idx="92">
                  <c:v>0.040000000000000036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-0.020000000000000018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0.06000000000000005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-0.040000000000000036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0.010000000000000009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-0.040000000000000036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-0.020000000000000018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-0.020000000000000018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-0.020000000000000018</c:v>
                </c:pt>
                <c:pt idx="167">
                  <c:v>0</c:v>
                </c:pt>
                <c:pt idx="168">
                  <c:v>0</c:v>
                </c:pt>
                <c:pt idx="169">
                  <c:v>-0.040000000000000036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-0.08000000000000002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-0.06000000000000005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0.07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-0.040000000000000036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-0.12000000000000005</c:v>
                </c:pt>
                <c:pt idx="202">
                  <c:v>0</c:v>
                </c:pt>
                <c:pt idx="203">
                  <c:v>-0.08000000000000002</c:v>
                </c:pt>
                <c:pt idx="204">
                  <c:v>-0.010000000000000009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-0.020000000000000018</c:v>
                </c:pt>
                <c:pt idx="209">
                  <c:v>0</c:v>
                </c:pt>
                <c:pt idx="210">
                  <c:v>0</c:v>
                </c:pt>
                <c:pt idx="211">
                  <c:v>0.050000000000000044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-0.08000000000000002</c:v>
                </c:pt>
                <c:pt idx="216">
                  <c:v>0</c:v>
                </c:pt>
                <c:pt idx="217">
                  <c:v>0</c:v>
                </c:pt>
                <c:pt idx="218">
                  <c:v>-0.06000000000000005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-0.07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-0.06000000000000005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-0.12000000000000005</c:v>
                </c:pt>
                <c:pt idx="239">
                  <c:v>-0.08000000000000002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-0.08000000000000002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-0.06000000000000005</c:v>
                </c:pt>
                <c:pt idx="254">
                  <c:v>0</c:v>
                </c:pt>
                <c:pt idx="255">
                  <c:v>0</c:v>
                </c:pt>
                <c:pt idx="256">
                  <c:v>-0.07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-0.09000000000000002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-0.12000000000000005</c:v>
                </c:pt>
                <c:pt idx="267">
                  <c:v>-0.030000000000000027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-0.06000000000000005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-0.08000000000000002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-0.15999999999999998</c:v>
                </c:pt>
                <c:pt idx="286">
                  <c:v>0</c:v>
                </c:pt>
                <c:pt idx="287">
                  <c:v>0</c:v>
                </c:pt>
                <c:pt idx="288">
                  <c:v>-0.08000000000000002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-0.10000000000000003</c:v>
                </c:pt>
                <c:pt idx="296">
                  <c:v>-0.08000000000000002</c:v>
                </c:pt>
                <c:pt idx="297">
                  <c:v>0</c:v>
                </c:pt>
                <c:pt idx="298">
                  <c:v>0</c:v>
                </c:pt>
                <c:pt idx="299">
                  <c:v>-0.18</c:v>
                </c:pt>
                <c:pt idx="300">
                  <c:v>0</c:v>
                </c:pt>
                <c:pt idx="301">
                  <c:v>0</c:v>
                </c:pt>
                <c:pt idx="302">
                  <c:v>-0.07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-0.10000000000000003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-0.12999999999999995</c:v>
                </c:pt>
                <c:pt idx="316">
                  <c:v>-0.12000000000000005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-0.09000000000000002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-0.19999999999999996</c:v>
                </c:pt>
                <c:pt idx="328">
                  <c:v>0</c:v>
                </c:pt>
                <c:pt idx="329">
                  <c:v>-0.21999999999999997</c:v>
                </c:pt>
                <c:pt idx="330">
                  <c:v>-0.12000000000000005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-0.12000000000000005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-0.12000000000000005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-0.13999999999999996</c:v>
                </c:pt>
                <c:pt idx="352">
                  <c:v>0</c:v>
                </c:pt>
                <c:pt idx="353">
                  <c:v>0</c:v>
                </c:pt>
                <c:pt idx="354">
                  <c:v>-0.09000000000000002</c:v>
                </c:pt>
                <c:pt idx="355">
                  <c:v>0</c:v>
                </c:pt>
                <c:pt idx="356">
                  <c:v>0</c:v>
                </c:pt>
                <c:pt idx="357">
                  <c:v>-0.15999999999999998</c:v>
                </c:pt>
                <c:pt idx="358">
                  <c:v>-0.13999999999999996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-0.13999999999999996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-0.12000000000000005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-0.18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-0.15999999999999998</c:v>
                </c:pt>
                <c:pt idx="386">
                  <c:v>-0.12000000000000005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-0.15999999999999998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-0.12000000000000005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-0.10000000000000003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-0.13999999999999996</c:v>
                </c:pt>
                <c:pt idx="421">
                  <c:v>-0.030000000000000027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-0.09000000000000002</c:v>
                </c:pt>
                <c:pt idx="429">
                  <c:v>0</c:v>
                </c:pt>
                <c:pt idx="430">
                  <c:v>0</c:v>
                </c:pt>
                <c:pt idx="431">
                  <c:v>-0.10000000000000003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-0.10000000000000003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-0.050000000000000044</c:v>
                </c:pt>
                <c:pt idx="440">
                  <c:v>0</c:v>
                </c:pt>
                <c:pt idx="441">
                  <c:v>0</c:v>
                </c:pt>
                <c:pt idx="442">
                  <c:v>-0.06000000000000005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-0.10000000000000003</c:v>
                </c:pt>
                <c:pt idx="449">
                  <c:v>-0.08000000000000002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-0.030000000000000027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-0.08000000000000002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-0.08000000000000002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-0.13999999999999996</c:v>
                </c:pt>
                <c:pt idx="477">
                  <c:v>-0.10000000000000003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-0.08000000000000002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-0.030000000000000027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-0.08000000000000002</c:v>
                </c:pt>
                <c:pt idx="513">
                  <c:v>0</c:v>
                </c:pt>
                <c:pt idx="514">
                  <c:v>0</c:v>
                </c:pt>
                <c:pt idx="515">
                  <c:v>-0.07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-0.08000000000000002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-0.08000000000000002</c:v>
                </c:pt>
                <c:pt idx="526">
                  <c:v>0.020000000000000018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-0.06000000000000005</c:v>
                </c:pt>
                <c:pt idx="533">
                  <c:v>-0.030000000000000027</c:v>
                </c:pt>
                <c:pt idx="534">
                  <c:v>0</c:v>
                </c:pt>
                <c:pt idx="535">
                  <c:v>0</c:v>
                </c:pt>
                <c:pt idx="536">
                  <c:v>-0.11000000000000004</c:v>
                </c:pt>
                <c:pt idx="537">
                  <c:v>0</c:v>
                </c:pt>
                <c:pt idx="538">
                  <c:v>-0.08000000000000002</c:v>
                </c:pt>
                <c:pt idx="539">
                  <c:v>0</c:v>
                </c:pt>
                <c:pt idx="540">
                  <c:v>-0.10000000000000003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-0.10000000000000003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-0.06000000000000005</c:v>
                </c:pt>
                <c:pt idx="552">
                  <c:v>-0.08000000000000002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-0.06000000000000005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-0.08000000000000002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-0.08000000000000002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-0.13999999999999996</c:v>
                </c:pt>
                <c:pt idx="589">
                  <c:v>-0.07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-0.13999999999999996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-0.12000000000000005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-0.12000000000000005</c:v>
                </c:pt>
                <c:pt idx="608">
                  <c:v>0</c:v>
                </c:pt>
                <c:pt idx="609">
                  <c:v>0</c:v>
                </c:pt>
                <c:pt idx="610">
                  <c:v>-0.12000000000000005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-0.18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-0.11000000000000004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-0.15999999999999998</c:v>
                </c:pt>
                <c:pt idx="629">
                  <c:v>0</c:v>
                </c:pt>
                <c:pt idx="630">
                  <c:v>0</c:v>
                </c:pt>
                <c:pt idx="631">
                  <c:v>-0.11000000000000004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-0.12000000000000005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-0.15999999999999998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-0.13999999999999996</c:v>
                </c:pt>
                <c:pt idx="652">
                  <c:v>-0.11000000000000004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-0.040000000000000036</c:v>
                </c:pt>
                <c:pt idx="660">
                  <c:v>-0.12000000000000005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-0.12000000000000005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-0.10000000000000003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-0.12000000000000005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-0.12000000000000005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-0.13999999999999996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-0.12000000000000005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-0.12000000000000005</c:v>
                </c:pt>
                <c:pt idx="708">
                  <c:v>-0.10000000000000003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-0.08000000000000002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-0.12000000000000005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-0.13999999999999996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-0.08000000000000002</c:v>
                </c:pt>
                <c:pt idx="736">
                  <c:v>-0.12000000000000005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-0.10000000000000003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-0.06000000000000005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-0.050000000000000044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-0.06000000000000005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-0.08000000000000002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-0.06000000000000005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-0.040000000000000036</c:v>
                </c:pt>
                <c:pt idx="792">
                  <c:v>-0.14999999999999997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-0.06000000000000005</c:v>
                </c:pt>
                <c:pt idx="807">
                  <c:v>0</c:v>
                </c:pt>
                <c:pt idx="808">
                  <c:v>-0.06000000000000005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-0.020000000000000018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-0.06000000000000005</c:v>
                </c:pt>
                <c:pt idx="820">
                  <c:v>-0.06000000000000005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-0.020000000000000018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-0.050000000000000044</c:v>
                </c:pt>
                <c:pt idx="832">
                  <c:v>-0.08000000000000002</c:v>
                </c:pt>
                <c:pt idx="833">
                  <c:v>0</c:v>
                </c:pt>
                <c:pt idx="834">
                  <c:v>-0.06000000000000005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-0.08000000000000002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-0.040000000000000036</c:v>
                </c:pt>
                <c:pt idx="848">
                  <c:v>-0.10000000000000003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-0.08000000000000002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-0.08000000000000002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-0.010000000000000009</c:v>
                </c:pt>
                <c:pt idx="891">
                  <c:v>-0.08000000000000002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-0.030000000000000027</c:v>
                </c:pt>
                <c:pt idx="898">
                  <c:v>-0.08000000000000002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-0.10000000000000003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-0.12000000000000005</c:v>
                </c:pt>
                <c:pt idx="911">
                  <c:v>-0.08000000000000002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-0.12000000000000005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-0.12000000000000005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-0.10000000000000003</c:v>
                </c:pt>
                <c:pt idx="930">
                  <c:v>0</c:v>
                </c:pt>
                <c:pt idx="931">
                  <c:v>0</c:v>
                </c:pt>
                <c:pt idx="932">
                  <c:v>-0.10000000000000003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-0.12000000000000005</c:v>
                </c:pt>
                <c:pt idx="939">
                  <c:v>-0.08000000000000002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-0.10000000000000003</c:v>
                </c:pt>
                <c:pt idx="946">
                  <c:v>-0.15999999999999998</c:v>
                </c:pt>
                <c:pt idx="947">
                  <c:v>-0.12000000000000005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-0.14999999999999997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-0.10000000000000003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-0.08000000000000002</c:v>
                </c:pt>
                <c:pt idx="965">
                  <c:v>0</c:v>
                </c:pt>
                <c:pt idx="966">
                  <c:v>-0.13999999999999996</c:v>
                </c:pt>
                <c:pt idx="967">
                  <c:v>-0.12000000000000005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-0.10000000000000003</c:v>
                </c:pt>
                <c:pt idx="975">
                  <c:v>-0.08000000000000002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-0.12999999999999995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-0.15999999999999998</c:v>
                </c:pt>
                <c:pt idx="986">
                  <c:v>0</c:v>
                </c:pt>
                <c:pt idx="987">
                  <c:v>0</c:v>
                </c:pt>
                <c:pt idx="988">
                  <c:v>-0.12000000000000005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-0.12000000000000005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-0.08000000000000002</c:v>
                </c:pt>
                <c:pt idx="1000">
                  <c:v>0</c:v>
                </c:pt>
                <c:pt idx="1001">
                  <c:v>-0.08000000000000002</c:v>
                </c:pt>
                <c:pt idx="1002">
                  <c:v>-0.12000000000000005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-0.09000000000000002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-0.15999999999999998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-0.12000000000000005</c:v>
                </c:pt>
                <c:pt idx="1025">
                  <c:v>0</c:v>
                </c:pt>
                <c:pt idx="1026">
                  <c:v>0</c:v>
                </c:pt>
                <c:pt idx="1027">
                  <c:v>-0.10000000000000003</c:v>
                </c:pt>
                <c:pt idx="1028">
                  <c:v>0</c:v>
                </c:pt>
                <c:pt idx="1029">
                  <c:v>-0.13999999999999996</c:v>
                </c:pt>
                <c:pt idx="1030">
                  <c:v>-0.09000000000000002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-0.13999999999999996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-0.040000000000000036</c:v>
                </c:pt>
                <c:pt idx="1042">
                  <c:v>-0.020000000000000018</c:v>
                </c:pt>
                <c:pt idx="1043">
                  <c:v>0</c:v>
                </c:pt>
                <c:pt idx="1044">
                  <c:v>-0.020000000000000018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0.020000000000000018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0.030000000000000027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-0.020000000000000018</c:v>
                </c:pt>
                <c:pt idx="1063">
                  <c:v>0</c:v>
                </c:pt>
                <c:pt idx="1064">
                  <c:v>0</c:v>
                </c:pt>
                <c:pt idx="1065">
                  <c:v>0.040000000000000036</c:v>
                </c:pt>
                <c:pt idx="1066">
                  <c:v>-0.020000000000000018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0.010000000000000009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-0.040000000000000036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-0.040000000000000036</c:v>
                </c:pt>
                <c:pt idx="1084">
                  <c:v>-0.020000000000000018</c:v>
                </c:pt>
                <c:pt idx="1085">
                  <c:v>-0.06000000000000005</c:v>
                </c:pt>
                <c:pt idx="1086">
                  <c:v>-0.040000000000000036</c:v>
                </c:pt>
                <c:pt idx="1087">
                  <c:v>-0.020000000000000018</c:v>
                </c:pt>
                <c:pt idx="1088">
                  <c:v>-0.13999999999999996</c:v>
                </c:pt>
                <c:pt idx="1089">
                  <c:v>0</c:v>
                </c:pt>
                <c:pt idx="1090">
                  <c:v>-0.040000000000000036</c:v>
                </c:pt>
                <c:pt idx="1091">
                  <c:v>0</c:v>
                </c:pt>
                <c:pt idx="1092">
                  <c:v>0</c:v>
                </c:pt>
                <c:pt idx="1093">
                  <c:v>-0.08000000000000002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-0.06000000000000005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-0.06000000000000005</c:v>
                </c:pt>
                <c:pt idx="1102">
                  <c:v>0</c:v>
                </c:pt>
                <c:pt idx="1103">
                  <c:v>0</c:v>
                </c:pt>
                <c:pt idx="1104">
                  <c:v>-0.06000000000000005</c:v>
                </c:pt>
                <c:pt idx="1105">
                  <c:v>0</c:v>
                </c:pt>
                <c:pt idx="1106">
                  <c:v>0</c:v>
                </c:pt>
                <c:pt idx="1107">
                  <c:v>-0.040000000000000036</c:v>
                </c:pt>
                <c:pt idx="1108">
                  <c:v>0</c:v>
                </c:pt>
                <c:pt idx="1109">
                  <c:v>-0.040000000000000036</c:v>
                </c:pt>
                <c:pt idx="1110">
                  <c:v>-0.06000000000000005</c:v>
                </c:pt>
                <c:pt idx="1111">
                  <c:v>-0.06000000000000005</c:v>
                </c:pt>
                <c:pt idx="1112">
                  <c:v>-0.10000000000000003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Consolidated!$E$1:$E$2</c:f>
              <c:strCache>
                <c:ptCount val="2"/>
                <c:pt idx="0">
                  <c:v>Year</c:v>
                </c:pt>
                <c:pt idx="1">
                  <c:v>2013</c:v>
                </c:pt>
              </c:strCache>
            </c:strRef>
          </c:tx>
          <c:spPr bwMode="auto">
            <a:prstGeom prst="rect">
              <a:avLst/>
            </a:prstGeom>
            <a:ln w="28575" cap="rnd">
              <a:noFill/>
              <a:round/>
            </a:ln>
            <a:effectLst/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002060"/>
              </a:solidFill>
              <a:ln w="9525">
                <a:noFill/>
              </a:ln>
              <a:effectLst/>
            </c:spPr>
          </c:marker>
          <c:trendline>
            <c:spPr bwMode="auto">
              <a:prstGeom prst="rect">
                <a:avLst/>
              </a:prstGeom>
              <a:ln w="25400" cap="rnd">
                <a:solidFill>
                  <a:srgbClr val="002060"/>
                </a:solidFill>
                <a:prstDash val="solid"/>
              </a:ln>
              <a:effectLst/>
            </c:spPr>
            <c:trendlineType val="movingAvg"/>
            <c:period val="75"/>
            <c:dispRSqr val="0"/>
            <c:dispEq val="0"/>
          </c:trendline>
          <c:cat>
            <c:numRef>
              <c:f>Consolidated!$B$3:$B$1115</c:f>
              <c:numCache>
                <c:formatCode>General</c:formatCode>
                <c:ptCount val="1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</c:numCache>
            </c:numRef>
          </c:cat>
          <c:val>
            <c:numRef>
              <c:f>Consolidated!$E$3:$E$1115</c:f>
              <c:numCache>
                <c:formatCode>General</c:formatCode>
                <c:ptCount val="1113"/>
                <c:pt idx="0">
                  <c:v>0.06000000000000005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0.020000000000000018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0.030000000000000027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0.12000000000000005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0.06000000000000005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-0.040000000000000036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0.040000000000000036</c:v>
                </c:pt>
                <c:pt idx="78">
                  <c:v>-0.030000000000000027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0.040000000000000036</c:v>
                </c:pt>
                <c:pt idx="86">
                  <c:v>-0.040000000000000036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-0.040000000000000036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-0.050000000000000044</c:v>
                </c:pt>
                <c:pt idx="100">
                  <c:v>-0.050000000000000044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0.020000000000000018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-0.06000000000000005</c:v>
                </c:pt>
                <c:pt idx="136">
                  <c:v>0</c:v>
                </c:pt>
                <c:pt idx="137">
                  <c:v>0</c:v>
                </c:pt>
                <c:pt idx="138">
                  <c:v>-0.06000000000000005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-0.020000000000000018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0.040000000000000036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-0.08000000000000002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0.020000000000000018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-0.020000000000000018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0.020000000000000018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0.020000000000000018</c:v>
                </c:pt>
                <c:pt idx="190">
                  <c:v>0</c:v>
                </c:pt>
                <c:pt idx="191">
                  <c:v>0</c:v>
                </c:pt>
                <c:pt idx="192">
                  <c:v>-0.040000000000000036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0.020000000000000018</c:v>
                </c:pt>
                <c:pt idx="198">
                  <c:v>0</c:v>
                </c:pt>
                <c:pt idx="199">
                  <c:v>0.020000000000000018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-0.030000000000000027</c:v>
                </c:pt>
                <c:pt idx="212">
                  <c:v>-0.020000000000000018</c:v>
                </c:pt>
                <c:pt idx="213">
                  <c:v>-0.040000000000000036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-0.040000000000000036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-0.040000000000000036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-0.06000000000000005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-0.12000000000000005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-0.10000000000000003</c:v>
                </c:pt>
                <c:pt idx="253">
                  <c:v>-0.040000000000000036</c:v>
                </c:pt>
                <c:pt idx="254">
                  <c:v>0</c:v>
                </c:pt>
                <c:pt idx="255">
                  <c:v>-0.040000000000000036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-0.08000000000000002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-0.06000000000000005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-0.10000000000000003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-0.14999999999999997</c:v>
                </c:pt>
                <c:pt idx="296">
                  <c:v>-0.040000000000000036</c:v>
                </c:pt>
                <c:pt idx="297">
                  <c:v>-0.08000000000000002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-0.08000000000000002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-0.040000000000000036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-0.040000000000000036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-0.11000000000000004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-0.040000000000000036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-0.020000000000000018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-0.09000000000000002</c:v>
                </c:pt>
                <c:pt idx="377">
                  <c:v>0</c:v>
                </c:pt>
                <c:pt idx="378">
                  <c:v>0</c:v>
                </c:pt>
                <c:pt idx="379">
                  <c:v>-0.020000000000000018</c:v>
                </c:pt>
                <c:pt idx="380">
                  <c:v>0</c:v>
                </c:pt>
                <c:pt idx="381">
                  <c:v>-0.020000000000000018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-0.040000000000000036</c:v>
                </c:pt>
                <c:pt idx="394">
                  <c:v>0</c:v>
                </c:pt>
                <c:pt idx="395">
                  <c:v>-0.040000000000000036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-0.040000000000000036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-0.06000000000000005</c:v>
                </c:pt>
                <c:pt idx="409">
                  <c:v>-0.040000000000000036</c:v>
                </c:pt>
                <c:pt idx="410">
                  <c:v>0</c:v>
                </c:pt>
                <c:pt idx="411">
                  <c:v>-0.06000000000000005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-0.020000000000000018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-0.09000000000000002</c:v>
                </c:pt>
                <c:pt idx="421">
                  <c:v>-0.040000000000000036</c:v>
                </c:pt>
                <c:pt idx="422">
                  <c:v>0</c:v>
                </c:pt>
                <c:pt idx="423">
                  <c:v>-0.040000000000000036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-0.11000000000000004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-0.10000000000000003</c:v>
                </c:pt>
                <c:pt idx="437">
                  <c:v>-0.06000000000000005</c:v>
                </c:pt>
                <c:pt idx="438">
                  <c:v>0</c:v>
                </c:pt>
                <c:pt idx="439">
                  <c:v>0</c:v>
                </c:pt>
                <c:pt idx="440">
                  <c:v>-0.040000000000000036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-0.07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-0.06000000000000005</c:v>
                </c:pt>
                <c:pt idx="450">
                  <c:v>0</c:v>
                </c:pt>
                <c:pt idx="451">
                  <c:v>-0.10000000000000003</c:v>
                </c:pt>
                <c:pt idx="452">
                  <c:v>0</c:v>
                </c:pt>
                <c:pt idx="453">
                  <c:v>-0.040000000000000036</c:v>
                </c:pt>
                <c:pt idx="454">
                  <c:v>0</c:v>
                </c:pt>
                <c:pt idx="455">
                  <c:v>-0.14999999999999997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-0.08000000000000002</c:v>
                </c:pt>
                <c:pt idx="464">
                  <c:v>-0.040000000000000036</c:v>
                </c:pt>
                <c:pt idx="465">
                  <c:v>-0.12999999999999995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-0.09000000000000002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-0.08000000000000002</c:v>
                </c:pt>
                <c:pt idx="493">
                  <c:v>-0.06000000000000005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-0.08000000000000002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-0.13999999999999996</c:v>
                </c:pt>
                <c:pt idx="508">
                  <c:v>0</c:v>
                </c:pt>
                <c:pt idx="509">
                  <c:v>0</c:v>
                </c:pt>
                <c:pt idx="510">
                  <c:v>-0.13999999999999996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-0.14999999999999997</c:v>
                </c:pt>
                <c:pt idx="517">
                  <c:v>0</c:v>
                </c:pt>
                <c:pt idx="518">
                  <c:v>0</c:v>
                </c:pt>
                <c:pt idx="519">
                  <c:v>-0.06000000000000005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-0.020000000000000018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-0.07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-0.06000000000000005</c:v>
                </c:pt>
                <c:pt idx="548">
                  <c:v>0</c:v>
                </c:pt>
                <c:pt idx="549">
                  <c:v>-0.040000000000000036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-0.12000000000000005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-0.08000000000000002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-0.06000000000000005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-0.08000000000000002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-0.020000000000000018</c:v>
                </c:pt>
                <c:pt idx="582">
                  <c:v>-0.040000000000000036</c:v>
                </c:pt>
                <c:pt idx="583">
                  <c:v>0</c:v>
                </c:pt>
                <c:pt idx="584">
                  <c:v>-0.06000000000000005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-0.040000000000000036</c:v>
                </c:pt>
                <c:pt idx="590">
                  <c:v>0</c:v>
                </c:pt>
                <c:pt idx="591">
                  <c:v>-0.06000000000000005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-0.07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-0.040000000000000036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-0.06000000000000005</c:v>
                </c:pt>
                <c:pt idx="611">
                  <c:v>0</c:v>
                </c:pt>
                <c:pt idx="612">
                  <c:v>0</c:v>
                </c:pt>
                <c:pt idx="613">
                  <c:v>-0.06000000000000005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-0.020000000000000018</c:v>
                </c:pt>
                <c:pt idx="618">
                  <c:v>-0.040000000000000036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-0.06000000000000005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-0.040000000000000036</c:v>
                </c:pt>
                <c:pt idx="632">
                  <c:v>0</c:v>
                </c:pt>
                <c:pt idx="633">
                  <c:v>-0.040000000000000036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-0.09000000000000002</c:v>
                </c:pt>
                <c:pt idx="645">
                  <c:v>-0.040000000000000036</c:v>
                </c:pt>
                <c:pt idx="646">
                  <c:v>0</c:v>
                </c:pt>
                <c:pt idx="647">
                  <c:v>-0.07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-0.06000000000000005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-0.040000000000000036</c:v>
                </c:pt>
                <c:pt idx="666">
                  <c:v>-0.020000000000000018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-0.040000000000000036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-0.06000000000000005</c:v>
                </c:pt>
                <c:pt idx="679">
                  <c:v>0</c:v>
                </c:pt>
                <c:pt idx="680">
                  <c:v>-0.08000000000000002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-0.06000000000000005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-0.06000000000000005</c:v>
                </c:pt>
                <c:pt idx="692">
                  <c:v>-0.06000000000000005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-0.06000000000000005</c:v>
                </c:pt>
                <c:pt idx="699">
                  <c:v>-0.08000000000000002</c:v>
                </c:pt>
                <c:pt idx="700">
                  <c:v>0</c:v>
                </c:pt>
                <c:pt idx="701">
                  <c:v>-0.040000000000000036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-0.12000000000000005</c:v>
                </c:pt>
                <c:pt idx="707">
                  <c:v>-0.08000000000000002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-0.06000000000000005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-0.040000000000000036</c:v>
                </c:pt>
                <c:pt idx="720">
                  <c:v>0</c:v>
                </c:pt>
                <c:pt idx="721">
                  <c:v>0</c:v>
                </c:pt>
                <c:pt idx="722">
                  <c:v>-0.08000000000000002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-0.13999999999999996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0.020000000000000018</c:v>
                </c:pt>
                <c:pt idx="739">
                  <c:v>0.020000000000000018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0.040000000000000036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0.040000000000000036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0.12000000000000005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0.020000000000000018</c:v>
                </c:pt>
                <c:pt idx="765">
                  <c:v>0</c:v>
                </c:pt>
                <c:pt idx="766">
                  <c:v>0.08000000000000002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0.12000000000000005</c:v>
                </c:pt>
                <c:pt idx="771">
                  <c:v>0.020000000000000018</c:v>
                </c:pt>
                <c:pt idx="772">
                  <c:v>0</c:v>
                </c:pt>
                <c:pt idx="773">
                  <c:v>0.06000000000000005</c:v>
                </c:pt>
                <c:pt idx="774">
                  <c:v>0</c:v>
                </c:pt>
                <c:pt idx="775">
                  <c:v>0.040000000000000036</c:v>
                </c:pt>
                <c:pt idx="776">
                  <c:v>0</c:v>
                </c:pt>
                <c:pt idx="777">
                  <c:v>0</c:v>
                </c:pt>
                <c:pt idx="778">
                  <c:v>0.040000000000000036</c:v>
                </c:pt>
                <c:pt idx="779">
                  <c:v>0</c:v>
                </c:pt>
                <c:pt idx="780">
                  <c:v>0.12999999999999995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0.06000000000000005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0.040000000000000036</c:v>
                </c:pt>
                <c:pt idx="793">
                  <c:v>0</c:v>
                </c:pt>
                <c:pt idx="794">
                  <c:v>0.13999999999999996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0.12000000000000005</c:v>
                </c:pt>
                <c:pt idx="799">
                  <c:v>0.06000000000000005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0.040000000000000036</c:v>
                </c:pt>
                <c:pt idx="807">
                  <c:v>0</c:v>
                </c:pt>
                <c:pt idx="808">
                  <c:v>0.10000000000000003</c:v>
                </c:pt>
                <c:pt idx="809">
                  <c:v>0</c:v>
                </c:pt>
                <c:pt idx="810">
                  <c:v>0.12000000000000005</c:v>
                </c:pt>
                <c:pt idx="811">
                  <c:v>0</c:v>
                </c:pt>
                <c:pt idx="812">
                  <c:v>0</c:v>
                </c:pt>
                <c:pt idx="813">
                  <c:v>0.020000000000000018</c:v>
                </c:pt>
                <c:pt idx="814">
                  <c:v>0</c:v>
                </c:pt>
                <c:pt idx="815">
                  <c:v>0.06000000000000005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0.020000000000000018</c:v>
                </c:pt>
                <c:pt idx="821">
                  <c:v>0</c:v>
                </c:pt>
                <c:pt idx="822">
                  <c:v>0.14999999999999997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0.040000000000000036</c:v>
                </c:pt>
                <c:pt idx="828">
                  <c:v>0</c:v>
                </c:pt>
                <c:pt idx="829">
                  <c:v>0.12000000000000005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0.020000000000000018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0.10000000000000003</c:v>
                </c:pt>
                <c:pt idx="864">
                  <c:v>0</c:v>
                </c:pt>
                <c:pt idx="865">
                  <c:v>0</c:v>
                </c:pt>
                <c:pt idx="866">
                  <c:v>0.10000000000000003</c:v>
                </c:pt>
                <c:pt idx="867">
                  <c:v>0</c:v>
                </c:pt>
                <c:pt idx="868">
                  <c:v>0</c:v>
                </c:pt>
                <c:pt idx="869">
                  <c:v>0.06000000000000005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0.050000000000000044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0.08000000000000002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0.040000000000000036</c:v>
                </c:pt>
                <c:pt idx="888">
                  <c:v>0</c:v>
                </c:pt>
                <c:pt idx="889">
                  <c:v>0.050000000000000044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0.06000000000000005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0.06000000000000005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-0.010000000000000009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0.040000000000000036</c:v>
                </c:pt>
                <c:pt idx="926">
                  <c:v>0.050000000000000044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-0.040000000000000036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-0.020000000000000018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0.020000000000000018</c:v>
                </c:pt>
                <c:pt idx="973">
                  <c:v>-0.020000000000000018</c:v>
                </c:pt>
                <c:pt idx="974">
                  <c:v>-0.020000000000000018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0.020000000000000018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-0.020000000000000018</c:v>
                </c:pt>
                <c:pt idx="986">
                  <c:v>0</c:v>
                </c:pt>
                <c:pt idx="987">
                  <c:v>0</c:v>
                </c:pt>
                <c:pt idx="988">
                  <c:v>-0.040000000000000036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-0.020000000000000018</c:v>
                </c:pt>
                <c:pt idx="993">
                  <c:v>0</c:v>
                </c:pt>
                <c:pt idx="994">
                  <c:v>0</c:v>
                </c:pt>
                <c:pt idx="995">
                  <c:v>-0.020000000000000018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-0.020000000000000018</c:v>
                </c:pt>
                <c:pt idx="1007">
                  <c:v>0</c:v>
                </c:pt>
                <c:pt idx="1008">
                  <c:v>0</c:v>
                </c:pt>
                <c:pt idx="1009">
                  <c:v>-0.020000000000000018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0.020000000000000018</c:v>
                </c:pt>
                <c:pt idx="1020">
                  <c:v>0.020000000000000018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0.010000000000000009</c:v>
                </c:pt>
                <c:pt idx="1027">
                  <c:v>0.010000000000000009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Consolidated!$F$1:$F$2</c:f>
              <c:strCache>
                <c:ptCount val="2"/>
                <c:pt idx="0">
                  <c:v>Year</c:v>
                </c:pt>
                <c:pt idx="1">
                  <c:v>2016</c:v>
                </c:pt>
              </c:strCache>
            </c:strRef>
          </c:tx>
          <c:spPr bwMode="auto">
            <a:prstGeom prst="rect">
              <a:avLst/>
            </a:prstGeom>
            <a:ln w="28575" cap="rnd">
              <a:noFill/>
              <a:round/>
            </a:ln>
            <a:effectLst/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 bwMode="auto">
              <a:prstGeom prst="rect">
                <a:avLst/>
              </a:prstGeom>
              <a:ln w="25400" cap="rnd">
                <a:solidFill>
                  <a:srgbClr val="0070C0"/>
                </a:solidFill>
                <a:prstDash val="solid"/>
              </a:ln>
              <a:effectLst/>
            </c:spPr>
            <c:trendlineType val="movingAvg"/>
            <c:period val="75"/>
            <c:dispRSqr val="0"/>
            <c:dispEq val="0"/>
          </c:trendline>
          <c:cat>
            <c:numRef>
              <c:f>Consolidated!$B$3:$B$1115</c:f>
              <c:numCache>
                <c:formatCode>General</c:formatCode>
                <c:ptCount val="1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</c:numCache>
            </c:numRef>
          </c:cat>
          <c:val>
            <c:numRef>
              <c:f>Consolidated!$F$3:$F$1115</c:f>
              <c:numCache>
                <c:formatCode>General</c:formatCode>
                <c:ptCount val="1113"/>
                <c:pt idx="0">
                  <c:v>0.008000000000000007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-0.020000000000000018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-0.020000000000000018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-0.040000000000000036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-0.040000000000000036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-0.040000000000000036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-0.040000000000000036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-0.020000000000000018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-0.020000000000000018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-0.040000000000000036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-0.040000000000000036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-0.040000000000000036</c:v>
                </c:pt>
                <c:pt idx="100">
                  <c:v>-0.040000000000000036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-0.06000000000000005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-0.040000000000000036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-0.06000000000000005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-0.06000000000000005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-0.06000000000000005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-0.020000000000000018</c:v>
                </c:pt>
                <c:pt idx="148">
                  <c:v>0</c:v>
                </c:pt>
                <c:pt idx="149">
                  <c:v>-0.020000000000000018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-0.040000000000000036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-0.06000000000000005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-0.08000000000000002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-0.06000000000000005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-0.08000000000000002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-0.08000000000000002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-0.040000000000000036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-0.040000000000000036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-0.10000000000000003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-0.06000000000000005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-0.06000000000000005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-0.040000000000000036</c:v>
                </c:pt>
                <c:pt idx="261">
                  <c:v>-0.10000000000000003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-0.10000000000000003</c:v>
                </c:pt>
                <c:pt idx="267">
                  <c:v>0</c:v>
                </c:pt>
                <c:pt idx="268">
                  <c:v>-0.08000000000000002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-0.06000000000000005</c:v>
                </c:pt>
                <c:pt idx="275">
                  <c:v>0</c:v>
                </c:pt>
                <c:pt idx="276">
                  <c:v>-0.06000000000000005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-0.06000000000000005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-0.08000000000000002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-0.040000000000000036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-0.06000000000000005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-0.06000000000000005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-0.06000000000000005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-0.08000000000000002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-0.06000000000000005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-0.040000000000000036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-0.06000000000000005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-0.020000000000000018</c:v>
                </c:pt>
                <c:pt idx="361">
                  <c:v>0</c:v>
                </c:pt>
                <c:pt idx="362">
                  <c:v>-0.040000000000000036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-0.06000000000000005</c:v>
                </c:pt>
                <c:pt idx="373">
                  <c:v>0</c:v>
                </c:pt>
                <c:pt idx="374">
                  <c:v>0.040000000000000036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-0.08000000000000002</c:v>
                </c:pt>
                <c:pt idx="382">
                  <c:v>-0.020000000000000018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-0.06000000000000005</c:v>
                </c:pt>
                <c:pt idx="387">
                  <c:v>0</c:v>
                </c:pt>
                <c:pt idx="388">
                  <c:v>-0.06000000000000005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-0.040000000000000036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-0.06000000000000005</c:v>
                </c:pt>
                <c:pt idx="401">
                  <c:v>0</c:v>
                </c:pt>
                <c:pt idx="402">
                  <c:v>-0.08000000000000002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-0.08000000000000002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-0.08000000000000002</c:v>
                </c:pt>
                <c:pt idx="415">
                  <c:v>0.020000000000000018</c:v>
                </c:pt>
                <c:pt idx="416">
                  <c:v>-0.06000000000000005</c:v>
                </c:pt>
                <c:pt idx="417">
                  <c:v>-0.040000000000000036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-0.06000000000000005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-0.06000000000000005</c:v>
                </c:pt>
                <c:pt idx="428">
                  <c:v>0</c:v>
                </c:pt>
                <c:pt idx="429">
                  <c:v>0</c:v>
                </c:pt>
                <c:pt idx="430">
                  <c:v>-0.06000000000000005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-0.06000000000000005</c:v>
                </c:pt>
                <c:pt idx="435">
                  <c:v>0</c:v>
                </c:pt>
                <c:pt idx="436">
                  <c:v>0</c:v>
                </c:pt>
                <c:pt idx="437">
                  <c:v>-0.08000000000000002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-0.040000000000000036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-0.08000000000000002</c:v>
                </c:pt>
                <c:pt idx="450">
                  <c:v>0</c:v>
                </c:pt>
                <c:pt idx="451">
                  <c:v>-0.06000000000000005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-0.06000000000000005</c:v>
                </c:pt>
                <c:pt idx="457">
                  <c:v>0</c:v>
                </c:pt>
                <c:pt idx="458">
                  <c:v>0</c:v>
                </c:pt>
                <c:pt idx="459">
                  <c:v>-0.08000000000000002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-0.08000000000000002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-0.040000000000000036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-0.08000000000000002</c:v>
                </c:pt>
                <c:pt idx="485">
                  <c:v>-0.08000000000000002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-0.10000000000000003</c:v>
                </c:pt>
                <c:pt idx="500">
                  <c:v>-0.040000000000000036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-0.08000000000000002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-0.06000000000000005</c:v>
                </c:pt>
                <c:pt idx="514">
                  <c:v>-0.08000000000000002</c:v>
                </c:pt>
                <c:pt idx="515">
                  <c:v>-0.06000000000000005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-0.06000000000000005</c:v>
                </c:pt>
                <c:pt idx="520">
                  <c:v>0</c:v>
                </c:pt>
                <c:pt idx="521">
                  <c:v>-0.10000000000000003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-0.08000000000000002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-0.06000000000000005</c:v>
                </c:pt>
                <c:pt idx="534">
                  <c:v>0</c:v>
                </c:pt>
                <c:pt idx="535">
                  <c:v>-0.06000000000000005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-0.06000000000000005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-0.040000000000000036</c:v>
                </c:pt>
                <c:pt idx="573">
                  <c:v>0</c:v>
                </c:pt>
                <c:pt idx="574">
                  <c:v>0</c:v>
                </c:pt>
                <c:pt idx="575">
                  <c:v>-0.08000000000000002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-0.040000000000000036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-0.08000000000000002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-0.06000000000000005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-0.08000000000000002</c:v>
                </c:pt>
                <c:pt idx="603">
                  <c:v>-0.06000000000000005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-0.06000000000000005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-0.08000000000000002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-0.040000000000000036</c:v>
                </c:pt>
                <c:pt idx="632">
                  <c:v>0</c:v>
                </c:pt>
                <c:pt idx="633">
                  <c:v>0</c:v>
                </c:pt>
                <c:pt idx="634">
                  <c:v>-0.08000000000000002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-0.020000000000000018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-0.040000000000000036</c:v>
                </c:pt>
                <c:pt idx="643">
                  <c:v>0</c:v>
                </c:pt>
                <c:pt idx="644">
                  <c:v>0</c:v>
                </c:pt>
                <c:pt idx="645">
                  <c:v>-0.06000000000000005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-0.06000000000000005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-0.040000000000000036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-0.06000000000000005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-0.08000000000000002</c:v>
                </c:pt>
                <c:pt idx="680">
                  <c:v>-0.040000000000000036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-0.020000000000000018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-0.040000000000000036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-0.040000000000000036</c:v>
                </c:pt>
                <c:pt idx="701">
                  <c:v>-0.08000000000000002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-0.040000000000000036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-0.06000000000000005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-0.040000000000000036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-0.020000000000000018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-0.020000000000000018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-0.040000000000000036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-0.020000000000000018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-0.10000000000000003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-0.12000000000000005</c:v>
                </c:pt>
                <c:pt idx="785">
                  <c:v>-0.08000000000000002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-0.08000000000000002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-0.06000000000000005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-0.06000000000000005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-0.06000000000000005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-0.06000000000000005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-0.06000000000000005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-0.08000000000000002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-0.08000000000000002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-0.10000000000000003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-0.040000000000000036</c:v>
                </c:pt>
                <c:pt idx="869">
                  <c:v>-0.040000000000000036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-0.10000000000000003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-0.08000000000000002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-0.10000000000000003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-0.08000000000000002</c:v>
                </c:pt>
                <c:pt idx="897">
                  <c:v>-0.06000000000000005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-0.06000000000000005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-0.06000000000000005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-0.040000000000000036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-0.06000000000000005</c:v>
                </c:pt>
                <c:pt idx="954">
                  <c:v>-0.10000000000000003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-0.020000000000000018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-0.06000000000000005</c:v>
                </c:pt>
                <c:pt idx="968">
                  <c:v>-0.040000000000000036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-0.08000000000000002</c:v>
                </c:pt>
                <c:pt idx="982">
                  <c:v>-0.06000000000000005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-0.040000000000000036</c:v>
                </c:pt>
                <c:pt idx="997">
                  <c:v>0</c:v>
                </c:pt>
                <c:pt idx="998">
                  <c:v>0</c:v>
                </c:pt>
                <c:pt idx="999">
                  <c:v>-0.06000000000000005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-0.06000000000000005</c:v>
                </c:pt>
                <c:pt idx="1009">
                  <c:v>-0.050000000000000044</c:v>
                </c:pt>
                <c:pt idx="1010">
                  <c:v>-0.040000000000000036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-0.040000000000000036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-0.020000000000000018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-0.040000000000000036</c:v>
                </c:pt>
                <c:pt idx="1028">
                  <c:v>0</c:v>
                </c:pt>
                <c:pt idx="1029">
                  <c:v>0</c:v>
                </c:pt>
                <c:pt idx="1030">
                  <c:v>-0.020000000000000018</c:v>
                </c:pt>
                <c:pt idx="1031">
                  <c:v>-0.020000000000000018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-0.040000000000000036</c:v>
                </c:pt>
                <c:pt idx="1037">
                  <c:v>-0.020000000000000018</c:v>
                </c:pt>
                <c:pt idx="1038">
                  <c:v>-0.040000000000000036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-0.020000000000000018</c:v>
                </c:pt>
                <c:pt idx="1044">
                  <c:v>-0.040000000000000036</c:v>
                </c:pt>
                <c:pt idx="1045">
                  <c:v>0</c:v>
                </c:pt>
                <c:pt idx="1046">
                  <c:v>-0.030000000000000027</c:v>
                </c:pt>
                <c:pt idx="1047">
                  <c:v>-0.020000000000000018</c:v>
                </c:pt>
                <c:pt idx="1048">
                  <c:v>-0.030000000000000027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Consolidated!$G$1:$G$2</c:f>
              <c:strCache>
                <c:ptCount val="2"/>
                <c:pt idx="0">
                  <c:v>Year</c:v>
                </c:pt>
                <c:pt idx="1">
                  <c:v>2019</c:v>
                </c:pt>
              </c:strCache>
            </c:strRef>
          </c:tx>
          <c:spPr bwMode="auto">
            <a:prstGeom prst="rect">
              <a:avLst/>
            </a:prstGeom>
            <a:ln w="28575" cap="rnd">
              <a:noFill/>
              <a:round/>
            </a:ln>
            <a:effectLst/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0D65F3">
                  <a:alpha val="70000"/>
                </a:srgbClr>
              </a:solidFill>
              <a:ln w="9525">
                <a:noFill/>
              </a:ln>
              <a:effectLst/>
            </c:spPr>
          </c:marker>
          <c:trendline>
            <c:spPr bwMode="auto">
              <a:prstGeom prst="rect">
                <a:avLst/>
              </a:prstGeom>
              <a:ln w="25400" cap="rnd">
                <a:solidFill>
                  <a:srgbClr val="0D65F3"/>
                </a:solidFill>
                <a:prstDash val="solid"/>
              </a:ln>
              <a:effectLst/>
            </c:spPr>
            <c:trendlineType val="movingAvg"/>
            <c:period val="75"/>
            <c:dispRSqr val="0"/>
            <c:dispEq val="0"/>
          </c:trendline>
          <c:cat>
            <c:numRef>
              <c:f>Consolidated!$B$3:$B$1115</c:f>
              <c:numCache>
                <c:formatCode>General</c:formatCode>
                <c:ptCount val="1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</c:numCache>
            </c:numRef>
          </c:cat>
          <c:val>
            <c:numRef>
              <c:f>Consolidated!$G$3:$G$1115</c:f>
              <c:numCache>
                <c:formatCode>General</c:formatCode>
                <c:ptCount val="1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0.06000000000000005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0.020000000000000018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0.020000000000000018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0.020000000000000018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0.020000000000000018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0.020000000000000018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0.040000000000000036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-0.020000000000000018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-0.040000000000000036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-0.020000000000000018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-0.020000000000000018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0.020000000000000018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0.030000000000000027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0.020000000000000018</c:v>
                </c:pt>
                <c:pt idx="386">
                  <c:v>0</c:v>
                </c:pt>
                <c:pt idx="387">
                  <c:v>0.020000000000000018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0.019999999999999962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0.010000000000000009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0.019999999999999962</c:v>
                </c:pt>
                <c:pt idx="407">
                  <c:v>0</c:v>
                </c:pt>
                <c:pt idx="408">
                  <c:v>0.020000000000000018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0.019999999999999962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-0.010000000000000009</c:v>
                </c:pt>
                <c:pt idx="428">
                  <c:v>0.06000000000000005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0.030000000000000027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-0.019999999999999962</c:v>
                </c:pt>
                <c:pt idx="449">
                  <c:v>0</c:v>
                </c:pt>
                <c:pt idx="450">
                  <c:v>0.08000000000000002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0.040000000000000036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0.020000000000000018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0.019999999999999962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-0.019999999999999962</c:v>
                </c:pt>
                <c:pt idx="491">
                  <c:v>0</c:v>
                </c:pt>
                <c:pt idx="492">
                  <c:v>0.020000000000000018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0.07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0.009999999999999953</c:v>
                </c:pt>
                <c:pt idx="512">
                  <c:v>0</c:v>
                </c:pt>
                <c:pt idx="513">
                  <c:v>0.040000000000000036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0.02999999999999997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0.02999999999999997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-0.020000000000000018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0.010000000000000009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0.020000000000000018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-0.019999999999999962</c:v>
                </c:pt>
                <c:pt idx="561">
                  <c:v>0</c:v>
                </c:pt>
                <c:pt idx="562">
                  <c:v>0.020000000000000018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0.06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-0.010000000000000009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0.02999999999999997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-0.02999999999999997</c:v>
                </c:pt>
                <c:pt idx="639">
                  <c:v>-0.010000000000000009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-0.02999999999999997</c:v>
                </c:pt>
                <c:pt idx="666">
                  <c:v>-0.040000000000000036</c:v>
                </c:pt>
                <c:pt idx="667">
                  <c:v>-0.010000000000000009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-0.040000000000000036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-0.009999999999999953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-0.02999999999999997</c:v>
                </c:pt>
                <c:pt idx="708">
                  <c:v>0</c:v>
                </c:pt>
                <c:pt idx="709">
                  <c:v>-0.020000000000000018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-0.03999999999999998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-0.020000000000000018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-0.03999999999999998</c:v>
                </c:pt>
                <c:pt idx="750">
                  <c:v>0</c:v>
                </c:pt>
                <c:pt idx="751">
                  <c:v>-0.020000000000000018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-0.03999999999999998</c:v>
                </c:pt>
                <c:pt idx="765">
                  <c:v>-0.010000000000000009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-0.019999999999999962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-0.020000000000000018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-0.03999999999999998</c:v>
                </c:pt>
                <c:pt idx="792">
                  <c:v>-0.06000000000000005</c:v>
                </c:pt>
                <c:pt idx="793">
                  <c:v>-0.050000000000000044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-0.019999999999999962</c:v>
                </c:pt>
                <c:pt idx="807">
                  <c:v>-0.07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-0.019999999999999962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-0.06000000000000005</c:v>
                </c:pt>
                <c:pt idx="821">
                  <c:v>-0.08000000000000002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-0.019999999999999962</c:v>
                </c:pt>
                <c:pt idx="834">
                  <c:v>-0.08000000000000002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-0.02999999999999997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-0.06000000000000005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-0.019999999999999962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-0.06000000000000005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-0.010000000000000009</c:v>
                </c:pt>
                <c:pt idx="890">
                  <c:v>-0.08000000000000002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-0.020000000000000018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-0.06000000000000005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-0.02999999999999997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-0.06000000000000005</c:v>
                </c:pt>
                <c:pt idx="932">
                  <c:v>-0.02999999999999997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-0.019999999999999962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-0.11000000000000004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-0.12000000000000005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-0.07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-0.12000000000000005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-0.009999999999999953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-0.10000000000000003</c:v>
                </c:pt>
                <c:pt idx="1002">
                  <c:v>-0.13999999999999996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-0.03999999999999998</c:v>
                </c:pt>
                <c:pt idx="1010">
                  <c:v>0</c:v>
                </c:pt>
                <c:pt idx="1011">
                  <c:v>0</c:v>
                </c:pt>
                <c:pt idx="1012">
                  <c:v>-0.12999999999999995</c:v>
                </c:pt>
                <c:pt idx="1013">
                  <c:v>0</c:v>
                </c:pt>
                <c:pt idx="1014">
                  <c:v>0</c:v>
                </c:pt>
                <c:pt idx="1015">
                  <c:v>-0.10000000000000003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-0.12999999999999995</c:v>
                </c:pt>
                <c:pt idx="1021">
                  <c:v>0</c:v>
                </c:pt>
                <c:pt idx="1022">
                  <c:v>0</c:v>
                </c:pt>
                <c:pt idx="1023">
                  <c:v>-0.04999999999999999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-0.10000000000000003</c:v>
                </c:pt>
                <c:pt idx="1030">
                  <c:v>-0.12000000000000005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-0.15999999999999998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-0.11000000000000004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-0.04999999999999999</c:v>
                </c:pt>
                <c:pt idx="1051">
                  <c:v>-0.13999999999999996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-0.06000000000000005</c:v>
                </c:pt>
                <c:pt idx="1058">
                  <c:v>-0.13999999999999996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-0.10000000000000003</c:v>
                </c:pt>
                <c:pt idx="1066">
                  <c:v>0</c:v>
                </c:pt>
                <c:pt idx="1067">
                  <c:v>0</c:v>
                </c:pt>
                <c:pt idx="1068">
                  <c:v>-0.009999999999999953</c:v>
                </c:pt>
                <c:pt idx="1069">
                  <c:v>0</c:v>
                </c:pt>
                <c:pt idx="1070">
                  <c:v>0</c:v>
                </c:pt>
                <c:pt idx="1071">
                  <c:v>-0.06000000000000005</c:v>
                </c:pt>
                <c:pt idx="1072">
                  <c:v>-0.09000000000000002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-0.03999999999999998</c:v>
                </c:pt>
                <c:pt idx="1079">
                  <c:v>-0.11000000000000004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-0.08000000000000002</c:v>
                </c:pt>
                <c:pt idx="1086">
                  <c:v>-0.09000000000000002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-0.08000000000000002</c:v>
                </c:pt>
                <c:pt idx="1092">
                  <c:v>0</c:v>
                </c:pt>
                <c:pt idx="1093">
                  <c:v>-0.06000000000000005</c:v>
                </c:pt>
                <c:pt idx="1094">
                  <c:v>-0.019999999999999962</c:v>
                </c:pt>
                <c:pt idx="1095">
                  <c:v>-0.02400000000000002</c:v>
                </c:pt>
                <c:pt idx="1096">
                  <c:v>-0.06000000000000005</c:v>
                </c:pt>
                <c:pt idx="1097">
                  <c:v>-0.06000000000000005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Consolidated!$H$1:$H$2</c:f>
              <c:strCache>
                <c:ptCount val="2"/>
                <c:pt idx="0">
                  <c:v>Year</c:v>
                </c:pt>
                <c:pt idx="1">
                  <c:v>2022</c:v>
                </c:pt>
              </c:strCache>
            </c:strRef>
          </c:tx>
          <c:spPr bwMode="auto">
            <a:prstGeom prst="rect">
              <a:avLst/>
            </a:prstGeom>
            <a:ln w="25400" cap="rnd">
              <a:noFill/>
              <a:round/>
            </a:ln>
            <a:effectLst/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CC9900"/>
              </a:solidFill>
              <a:ln w="9525">
                <a:noFill/>
              </a:ln>
              <a:effectLst/>
            </c:spPr>
          </c:marker>
          <c:trendline>
            <c:spPr bwMode="auto">
              <a:prstGeom prst="rect">
                <a:avLst/>
              </a:prstGeom>
              <a:ln w="38100" cap="rnd" cmpd="sng">
                <a:solidFill>
                  <a:srgbClr val="CC9900"/>
                </a:solidFill>
                <a:prstDash val="solid"/>
              </a:ln>
              <a:effectLst/>
            </c:spPr>
            <c:trendlineType val="movingAvg"/>
            <c:period val="75"/>
            <c:dispRSqr val="0"/>
            <c:dispEq val="0"/>
          </c:trendline>
          <c:cat>
            <c:numRef>
              <c:f>Consolidated!$B$3:$B$1115</c:f>
              <c:numCache>
                <c:formatCode>General</c:formatCode>
                <c:ptCount val="1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</c:numCache>
            </c:numRef>
          </c:cat>
          <c:val>
            <c:numRef>
              <c:f>Consolidated!$H$3:$H$1115</c:f>
              <c:numCache>
                <c:formatCode>General</c:formatCode>
                <c:ptCount val="1113"/>
                <c:pt idx="0">
                  <c:v>0.04200000000000004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0.04400000000000004</c:v>
                </c:pt>
                <c:pt idx="28">
                  <c:v>0</c:v>
                </c:pt>
                <c:pt idx="29">
                  <c:v>0.06000000000000005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0.12000000000000005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0.22599999999999998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0.13999999999999996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0.13999999999999996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0.16599999999999998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0.10000000000000003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0.08000000000000002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0.10000000000000003</c:v>
                </c:pt>
                <c:pt idx="197">
                  <c:v>0.19999999999999996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0.08000000000000002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0.11000000000000004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0.13999999999999996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0.10000000000000003</c:v>
                </c:pt>
                <c:pt idx="260">
                  <c:v>0</c:v>
                </c:pt>
                <c:pt idx="261">
                  <c:v>0.15000000000000002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0.09000000000000002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0.12999999999999995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0.08000000000000002</c:v>
                </c:pt>
                <c:pt idx="288">
                  <c:v>0.04999999999999999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0.19999999999999996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0.09000000000000002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0.10000000000000003</c:v>
                </c:pt>
                <c:pt idx="316">
                  <c:v>0.11000000000000004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0.09000000000000002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0.12000000000000005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0.12000000000000005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0.10000000000000003</c:v>
                </c:pt>
                <c:pt idx="358">
                  <c:v>0.11000000000000004</c:v>
                </c:pt>
                <c:pt idx="359">
                  <c:v>0</c:v>
                </c:pt>
                <c:pt idx="360">
                  <c:v>0</c:v>
                </c:pt>
                <c:pt idx="361">
                  <c:v>0.040000000000000036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0.09000000000000002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0.10000000000000003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0.10000000000000003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0.08000000000000002</c:v>
                </c:pt>
                <c:pt idx="400">
                  <c:v>0.10000000000000003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0.07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0.18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0.04999999999999999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0.10000000000000003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0.12000000000000005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0.08000000000000002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0.06000000000000005</c:v>
                </c:pt>
                <c:pt idx="469">
                  <c:v>0</c:v>
                </c:pt>
                <c:pt idx="470">
                  <c:v>0.08000000000000002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0.11000000000000004</c:v>
                </c:pt>
                <c:pt idx="477">
                  <c:v>0.050000000000000044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0.03999999999999998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0.08000000000000002</c:v>
                </c:pt>
                <c:pt idx="490">
                  <c:v>0</c:v>
                </c:pt>
                <c:pt idx="491">
                  <c:v>0.020000000000000018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0.06000000000000005</c:v>
                </c:pt>
                <c:pt idx="497">
                  <c:v>0</c:v>
                </c:pt>
                <c:pt idx="498">
                  <c:v>0.04999999999999999</c:v>
                </c:pt>
                <c:pt idx="499">
                  <c:v>0</c:v>
                </c:pt>
                <c:pt idx="500">
                  <c:v>0</c:v>
                </c:pt>
                <c:pt idx="501">
                  <c:v>0.13999999999999996</c:v>
                </c:pt>
                <c:pt idx="502">
                  <c:v>0</c:v>
                </c:pt>
                <c:pt idx="503">
                  <c:v>0.06000000000000005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0.06000000000000005</c:v>
                </c:pt>
                <c:pt idx="508">
                  <c:v>0</c:v>
                </c:pt>
                <c:pt idx="509">
                  <c:v>0.08000000000000002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-0.010000000000000009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0.019999999999999962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0.040000000000000036</c:v>
                </c:pt>
                <c:pt idx="532">
                  <c:v>0</c:v>
                </c:pt>
                <c:pt idx="533">
                  <c:v>0.13999999999999996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0.020000000000000018</c:v>
                </c:pt>
                <c:pt idx="541">
                  <c:v>0</c:v>
                </c:pt>
                <c:pt idx="542">
                  <c:v>0.020000000000000018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-0.010000000000000009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0.010000000000000009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0.10000000000000003</c:v>
                </c:pt>
                <c:pt idx="562">
                  <c:v>0</c:v>
                </c:pt>
                <c:pt idx="563">
                  <c:v>0.020000000000000018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0.02999999999999997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0.040000000000000036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-0.020000000000000018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0.030000000000000027</c:v>
                </c:pt>
                <c:pt idx="604">
                  <c:v>0</c:v>
                </c:pt>
                <c:pt idx="605">
                  <c:v>0</c:v>
                </c:pt>
                <c:pt idx="606">
                  <c:v>0.040000000000000036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0.050000000000000044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0.010000000000000009</c:v>
                </c:pt>
                <c:pt idx="617">
                  <c:v>0.019999999999999962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357958688"/>
        <c:axId val="219951424"/>
      </c:lineChart>
      <c:catAx>
        <c:axId val="35795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since Election</a:t>
                </a:r>
                <a:endParaRPr/>
              </a:p>
            </c:rich>
          </c:tx>
          <c:layout>
            <c:manualLayout>
              <c:xMode val="edge"/>
              <c:yMode val="edge"/>
              <c:x val="0.463485"/>
              <c:y val="0.867217"/>
            </c:manualLayout>
          </c:layout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51424"/>
        <c:crosses val="autoZero"/>
        <c:auto val="1"/>
        <c:lblAlgn val="ctr"/>
        <c:lblOffset val="100"/>
        <c:noMultiLvlLbl val="0"/>
      </c:catAx>
      <c:valAx>
        <c:axId val="219951424"/>
        <c:scaling>
          <c:orientation val="minMax"/>
          <c:max val="0.300000"/>
          <c:min val="-0.250000"/>
        </c:scaling>
        <c:delete val="0"/>
        <c:axPos val="l"/>
        <c:majorGridlines>
          <c:spPr bwMode="auto">
            <a:prstGeom prst="rect">
              <a:avLst/>
            </a:prstGeom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Net 2PP </a:t>
                </a:r>
                <a:endParaRPr/>
              </a:p>
              <a:p>
                <a:pPr>
                  <a:defRPr/>
                </a:pPr>
                <a:endParaRPr lang="en-AU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58688"/>
        <c:crosses val="autoZero"/>
        <c:crossBetween val="midCat"/>
        <c:majorUnit val="0.050000"/>
      </c:valAx>
      <c:spPr bwMode="auto">
        <a:prstGeom prst="rect">
          <a:avLst/>
        </a:prstGeom>
        <a:noFill/>
        <a:ln w="635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023741"/>
          <c:y val="0.906550"/>
          <c:w val="0.965423"/>
          <c:h val="0.09345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/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20</xdr:col>
      <xdr:colOff>199157</xdr:colOff>
      <xdr:row>203</xdr:row>
      <xdr:rowOff>290947</xdr:rowOff>
    </xdr:from>
    <xdr:to>
      <xdr:col>35</xdr:col>
      <xdr:colOff>138544</xdr:colOff>
      <xdr:row>212</xdr:row>
      <xdr:rowOff>72738</xdr:rowOff>
    </xdr:to>
    <xdr:graphicFrame>
      <xdr:nvGraphicFramePr>
        <xdr:cNvPr id="3" name="Chart 2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18</xdr:col>
      <xdr:colOff>379269</xdr:colOff>
      <xdr:row>20</xdr:row>
      <xdr:rowOff>81642</xdr:rowOff>
    </xdr:to>
    <xdr:graphicFrame>
      <xdr:nvGraphicFramePr>
        <xdr:cNvPr id="2" name="Chart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10</xdr:col>
      <xdr:colOff>346581</xdr:colOff>
      <xdr:row>5</xdr:row>
      <xdr:rowOff>95048</xdr:rowOff>
    </xdr:from>
    <xdr:to>
      <xdr:col>32</xdr:col>
      <xdr:colOff>600075</xdr:colOff>
      <xdr:row>31</xdr:row>
      <xdr:rowOff>51547</xdr:rowOff>
    </xdr:to>
    <xdr:graphicFrame>
      <xdr:nvGraphicFramePr>
        <xdr:cNvPr id="2" name="Chart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13 - 2022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<Relationships xmlns="http://schemas.openxmlformats.org/package/2006/relationships"><Relationship  Id="rId1" Type="http://schemas.openxmlformats.org/officeDocument/2006/relationships/hyperlink" Target="https://en.wikipedia.org/wiki/Opinion_polling_for_the_next_Australian_federal_election" TargetMode="External"/></Relationships>
</file>

<file path=xl/worksheets/_rels/sheet1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en.wikipedia.org/wiki/Coalition_(Australia)" TargetMode="External"/><Relationship  Id="rId2" Type="http://schemas.openxmlformats.org/officeDocument/2006/relationships/hyperlink" Target="https://en.wikipedia.org/wiki/Australian_Labor_Party" TargetMode="External"/><Relationship  Id="rId3" Type="http://schemas.openxmlformats.org/officeDocument/2006/relationships/hyperlink" Target="https://en.wikipedia.org/wiki/Opinion_polling_for_the_2010_Australian_federal_election" TargetMode="External"/><Relationship  Id="rId4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hyperlink" Target="https://en.wikipedia.org/wiki/Opinion_polling_for_the_2010_Australian_federal_election" TargetMode="Externa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hyperlink" Target="https://en.wikipedia.org/wiki/Coalition_(Australia)" TargetMode="External"/><Relationship  Id="rId2" Type="http://schemas.openxmlformats.org/officeDocument/2006/relationships/hyperlink" Target="https://en.wikipedia.org/wiki/Australian_Labor_Par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0.85546875"/>
    <col customWidth="1" min="2" max="2" width="19.42578125"/>
  </cols>
  <sheetData>
    <row r="1">
      <c r="C1" t="s">
        <v>0</v>
      </c>
    </row>
    <row r="2" ht="31.5" customHeight="1">
      <c r="A2" s="1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  <c r="JF2">
        <v>264</v>
      </c>
      <c r="JG2">
        <v>265</v>
      </c>
      <c r="JH2">
        <v>266</v>
      </c>
      <c r="JI2">
        <v>267</v>
      </c>
      <c r="JJ2">
        <v>268</v>
      </c>
      <c r="JK2">
        <v>269</v>
      </c>
      <c r="JL2">
        <v>270</v>
      </c>
      <c r="JM2">
        <v>271</v>
      </c>
      <c r="JN2">
        <v>272</v>
      </c>
      <c r="JO2">
        <v>273</v>
      </c>
      <c r="JP2">
        <v>274</v>
      </c>
      <c r="JQ2">
        <v>275</v>
      </c>
      <c r="JR2">
        <v>276</v>
      </c>
      <c r="JS2">
        <v>277</v>
      </c>
      <c r="JT2">
        <v>278</v>
      </c>
      <c r="JU2">
        <v>279</v>
      </c>
      <c r="JV2">
        <v>280</v>
      </c>
      <c r="JW2">
        <v>281</v>
      </c>
      <c r="JX2">
        <v>282</v>
      </c>
      <c r="JY2">
        <v>283</v>
      </c>
      <c r="JZ2">
        <v>284</v>
      </c>
      <c r="KA2">
        <v>285</v>
      </c>
      <c r="KB2">
        <v>286</v>
      </c>
      <c r="KC2">
        <v>287</v>
      </c>
      <c r="KD2">
        <v>288</v>
      </c>
      <c r="KE2">
        <v>289</v>
      </c>
      <c r="KF2">
        <v>290</v>
      </c>
    </row>
    <row r="3">
      <c r="A3" s="2">
        <v>2007</v>
      </c>
      <c r="B3" s="3" t="s">
        <v>2</v>
      </c>
      <c r="I3">
        <v>58</v>
      </c>
      <c r="M3">
        <v>57</v>
      </c>
      <c r="O3">
        <v>63</v>
      </c>
    </row>
    <row r="4">
      <c r="A4" s="2"/>
      <c r="B4" s="3" t="s">
        <v>3</v>
      </c>
      <c r="I4">
        <v>42</v>
      </c>
      <c r="M4">
        <v>43</v>
      </c>
      <c r="O4">
        <v>37</v>
      </c>
    </row>
    <row r="5">
      <c r="A5" s="2"/>
      <c r="B5" s="3" t="s">
        <v>4</v>
      </c>
      <c r="I5">
        <f>I3-I4</f>
        <v>16</v>
      </c>
      <c r="M5">
        <f>M3-M4</f>
        <v>14</v>
      </c>
    </row>
    <row r="6">
      <c r="A6" s="2">
        <v>2010</v>
      </c>
      <c r="B6" s="3" t="s">
        <v>2</v>
      </c>
    </row>
    <row r="7">
      <c r="A7" s="2"/>
      <c r="B7" s="3" t="s">
        <v>3</v>
      </c>
    </row>
    <row r="8">
      <c r="A8" s="2"/>
      <c r="B8" s="3" t="s">
        <v>4</v>
      </c>
    </row>
    <row r="9">
      <c r="A9" s="2">
        <v>2013</v>
      </c>
      <c r="B9" s="3" t="s">
        <v>2</v>
      </c>
    </row>
    <row r="10">
      <c r="A10" s="2"/>
      <c r="B10" s="3" t="s">
        <v>3</v>
      </c>
    </row>
    <row r="11">
      <c r="A11" s="2"/>
      <c r="B11" s="3" t="s">
        <v>4</v>
      </c>
    </row>
    <row r="12">
      <c r="A12" s="2">
        <v>2016</v>
      </c>
      <c r="B12" s="3" t="s">
        <v>2</v>
      </c>
    </row>
    <row r="13">
      <c r="A13" s="2"/>
      <c r="B13" s="3" t="s">
        <v>3</v>
      </c>
    </row>
    <row r="14">
      <c r="A14" s="2"/>
      <c r="B14" s="3" t="s">
        <v>4</v>
      </c>
    </row>
    <row r="15">
      <c r="A15" s="2">
        <v>2019</v>
      </c>
      <c r="B15" s="3" t="s">
        <v>2</v>
      </c>
    </row>
    <row r="16">
      <c r="A16" s="2"/>
      <c r="B16" s="3" t="s">
        <v>3</v>
      </c>
    </row>
    <row r="17">
      <c r="A17" s="2"/>
      <c r="B17" s="3" t="s">
        <v>4</v>
      </c>
    </row>
    <row r="18">
      <c r="A18" s="2">
        <v>2022</v>
      </c>
      <c r="B18" s="3" t="s">
        <v>2</v>
      </c>
    </row>
    <row r="19">
      <c r="A19" s="2"/>
      <c r="B19" s="3" t="s">
        <v>3</v>
      </c>
    </row>
    <row r="20">
      <c r="A20" s="2"/>
      <c r="B20" s="3" t="s">
        <v>4</v>
      </c>
    </row>
  </sheetData>
  <mergeCells count="6">
    <mergeCell ref="A3:A5"/>
    <mergeCell ref="A6:A8"/>
    <mergeCell ref="A9:A11"/>
    <mergeCell ref="A12:A14"/>
    <mergeCell ref="A15:A17"/>
    <mergeCell ref="A18:A20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5" workbookViewId="0">
      <selection activeCell="E10" activeCellId="0" sqref="E10"/>
    </sheetView>
  </sheetViews>
  <sheetFormatPr defaultRowHeight="14.25"/>
  <cols>
    <col customWidth="1" min="1" max="1" width="13.7109375"/>
    <col customWidth="1" min="2" max="2" width="25.140625"/>
    <col customWidth="1" min="3" max="3" width="15.85546875"/>
    <col customWidth="1" min="4" max="4" width="15.42578125"/>
    <col customWidth="1" min="5" max="5" width="18.28515625"/>
    <col customWidth="1" min="6" max="6" width="22"/>
  </cols>
  <sheetData>
    <row r="1">
      <c r="A1" s="4">
        <v>2022</v>
      </c>
      <c r="B1" s="4"/>
      <c r="C1" s="4"/>
      <c r="D1" s="4"/>
      <c r="E1" s="4"/>
      <c r="F1" s="4"/>
    </row>
    <row r="2" ht="27">
      <c r="B2" s="9" t="s">
        <v>5</v>
      </c>
      <c r="C2" s="53" t="s">
        <v>6</v>
      </c>
      <c r="D2" s="53"/>
      <c r="E2" s="3"/>
      <c r="F2" s="10"/>
      <c r="H2" t="e">
        <f>_xlfn.XLOOKUP($B2,'2022'!$E$5:$E$6914,'2022'!$F$5:$F$6914)</f>
        <v>#N/A</v>
      </c>
    </row>
    <row r="3" ht="43.5" customHeight="1">
      <c r="B3" s="9"/>
      <c r="C3" s="5" t="s">
        <v>9</v>
      </c>
      <c r="D3" s="5" t="s">
        <v>10</v>
      </c>
      <c r="E3" s="3" t="s">
        <v>888</v>
      </c>
      <c r="F3" s="10" t="s">
        <v>889</v>
      </c>
    </row>
    <row r="4" ht="43.5" customHeight="1">
      <c r="A4" s="26" t="s">
        <v>890</v>
      </c>
      <c r="B4" s="13" t="e">
        <f t="shared" ref="B4:B11" si="138">DATEVALUE(_xlfn.TEXTAFTER(A4,"–"))</f>
        <v>#VALUE!</v>
      </c>
      <c r="C4" s="28">
        <v>0.52000000000000002</v>
      </c>
      <c r="D4" s="27">
        <v>0.47999999999999998</v>
      </c>
      <c r="E4" t="e">
        <f t="shared" ref="E4:E12" si="139">DATEDIF($B$97,B4,"d")</f>
        <v>#VALUE!</v>
      </c>
      <c r="F4" s="25">
        <f t="shared" ref="F4:F12" si="140">C4-D4</f>
        <v>0.040000000000000036</v>
      </c>
      <c r="G4" s="27"/>
      <c r="H4" s="27"/>
      <c r="I4" s="58"/>
      <c r="J4" s="27"/>
      <c r="K4" s="58"/>
      <c r="L4" s="28"/>
      <c r="M4" s="27"/>
    </row>
    <row r="5" ht="43.5" customHeight="1">
      <c r="A5" s="26" t="s">
        <v>891</v>
      </c>
      <c r="B5" s="13" t="e">
        <f t="shared" si="138"/>
        <v>#VALUE!</v>
      </c>
      <c r="C5" s="28">
        <v>0.47999999999999998</v>
      </c>
      <c r="D5" s="27">
        <v>0.46000000000000002</v>
      </c>
      <c r="E5" t="e">
        <f t="shared" si="139"/>
        <v>#VALUE!</v>
      </c>
      <c r="F5" s="25">
        <f t="shared" si="140"/>
        <v>0.019999999999999962</v>
      </c>
      <c r="N5" s="27"/>
      <c r="O5" s="27"/>
      <c r="P5" s="27"/>
      <c r="Q5" s="27"/>
      <c r="R5" s="27"/>
      <c r="S5" s="28"/>
      <c r="T5" s="27"/>
    </row>
    <row r="6" ht="43.5" customHeight="1">
      <c r="A6" s="26" t="s">
        <v>892</v>
      </c>
      <c r="B6" s="13" t="e">
        <f t="shared" si="138"/>
        <v>#VALUE!</v>
      </c>
      <c r="C6" s="36">
        <v>0.505</v>
      </c>
      <c r="D6" s="59">
        <v>0.495</v>
      </c>
      <c r="E6" t="e">
        <f t="shared" si="139"/>
        <v>#VALUE!</v>
      </c>
      <c r="F6" s="25">
        <f t="shared" si="140"/>
        <v>0.010000000000000009</v>
      </c>
      <c r="N6" s="27"/>
      <c r="O6" s="35"/>
      <c r="P6" s="58"/>
      <c r="Q6" s="27"/>
      <c r="R6" s="58"/>
      <c r="S6" s="36"/>
      <c r="T6" s="59"/>
    </row>
    <row r="7" ht="43.5" customHeight="1">
      <c r="A7" s="26" t="s">
        <v>893</v>
      </c>
      <c r="B7" s="13" t="e">
        <f t="shared" si="138"/>
        <v>#VALUE!</v>
      </c>
      <c r="C7" s="36">
        <v>0.52500000000000002</v>
      </c>
      <c r="D7" s="59">
        <v>0.47499999999999998</v>
      </c>
      <c r="E7" t="e">
        <f t="shared" si="139"/>
        <v>#VALUE!</v>
      </c>
      <c r="F7" s="25">
        <f t="shared" si="140"/>
        <v>0.050000000000000044</v>
      </c>
      <c r="N7" s="35"/>
      <c r="O7" s="27"/>
      <c r="P7" s="58"/>
      <c r="Q7" s="27"/>
      <c r="R7" s="58"/>
      <c r="S7" s="36"/>
      <c r="T7" s="59"/>
    </row>
    <row r="8" ht="43.5" customHeight="1">
      <c r="A8" s="26" t="s">
        <v>894</v>
      </c>
      <c r="B8" s="13" t="e">
        <f t="shared" si="138"/>
        <v>#VALUE!</v>
      </c>
      <c r="C8" s="28">
        <v>0.52000000000000002</v>
      </c>
      <c r="D8" s="60">
        <v>0.47999999999999998</v>
      </c>
      <c r="E8" t="e">
        <f t="shared" si="139"/>
        <v>#VALUE!</v>
      </c>
      <c r="F8" s="25">
        <f t="shared" si="140"/>
        <v>0.040000000000000036</v>
      </c>
      <c r="N8" s="27"/>
      <c r="O8" s="27"/>
      <c r="P8" s="58"/>
      <c r="Q8" s="27"/>
      <c r="R8" s="58"/>
      <c r="S8" s="28"/>
      <c r="T8" s="60"/>
    </row>
    <row r="9" ht="43.5" customHeight="1">
      <c r="A9" s="26" t="s">
        <v>895</v>
      </c>
      <c r="B9" s="13" t="e">
        <f t="shared" si="138"/>
        <v>#VALUE!</v>
      </c>
      <c r="C9" s="36">
        <v>0.51500000000000001</v>
      </c>
      <c r="D9" s="59">
        <v>0.48499999999999999</v>
      </c>
      <c r="E9" t="e">
        <f t="shared" si="139"/>
        <v>#VALUE!</v>
      </c>
      <c r="F9" s="25">
        <f t="shared" si="140"/>
        <v>0.030000000000000027</v>
      </c>
      <c r="N9" s="27"/>
      <c r="O9" s="35"/>
      <c r="P9" s="58"/>
      <c r="Q9" s="27"/>
      <c r="R9" s="58"/>
      <c r="S9" s="36"/>
      <c r="T9" s="59"/>
    </row>
    <row r="10" ht="43.5" customHeight="1">
      <c r="A10" s="61" t="s">
        <v>896</v>
      </c>
      <c r="B10" s="13" t="e">
        <f t="shared" si="138"/>
        <v>#VALUE!</v>
      </c>
      <c r="C10" s="60">
        <v>0.5</v>
      </c>
      <c r="D10" s="60">
        <v>0.5</v>
      </c>
      <c r="E10" t="e">
        <f t="shared" si="139"/>
        <v>#VALUE!</v>
      </c>
      <c r="F10" s="25">
        <f t="shared" si="140"/>
        <v>0</v>
      </c>
      <c r="N10" s="27"/>
      <c r="O10" s="58"/>
      <c r="P10" s="58"/>
      <c r="Q10" s="27"/>
      <c r="R10" s="58"/>
      <c r="S10" s="60"/>
      <c r="T10" s="60"/>
    </row>
    <row r="11" ht="43.5" customHeight="1">
      <c r="A11" s="26" t="s">
        <v>897</v>
      </c>
      <c r="B11" s="13" t="e">
        <f t="shared" si="138"/>
        <v>#VALUE!</v>
      </c>
      <c r="C11" s="27">
        <v>0.48999999999999999</v>
      </c>
      <c r="D11" s="46">
        <v>0.51000000000000001</v>
      </c>
      <c r="E11" t="e">
        <f t="shared" si="139"/>
        <v>#VALUE!</v>
      </c>
      <c r="F11" s="25">
        <f t="shared" si="140"/>
        <v>-0.020000000000000018</v>
      </c>
      <c r="N11" s="27"/>
      <c r="O11" s="27"/>
      <c r="P11" s="58"/>
      <c r="Q11" s="27"/>
      <c r="R11" s="58"/>
      <c r="S11" s="27"/>
      <c r="T11" s="46"/>
    </row>
    <row r="12" ht="43.5" customHeight="1">
      <c r="A12" s="26" t="s">
        <v>898</v>
      </c>
      <c r="B12" s="13" t="e">
        <f t="shared" ref="B12:B75" si="141">DATEVALUE(_xlfn.TEXTAFTER(A12,"–"))</f>
        <v>#VALUE!</v>
      </c>
      <c r="C12" s="60">
        <v>0.5</v>
      </c>
      <c r="D12" s="60">
        <v>0.5</v>
      </c>
      <c r="E12" t="e">
        <f t="shared" si="139"/>
        <v>#VALUE!</v>
      </c>
      <c r="F12" s="25">
        <f t="shared" si="140"/>
        <v>0</v>
      </c>
      <c r="H12" s="26"/>
      <c r="I12" s="62"/>
      <c r="J12" s="63"/>
      <c r="K12" s="64"/>
      <c r="L12" s="27"/>
      <c r="M12" s="27"/>
    </row>
    <row r="13" ht="42.75">
      <c r="A13" s="26" t="s">
        <v>899</v>
      </c>
      <c r="B13" s="13" t="e">
        <f t="shared" si="141"/>
        <v>#VALUE!</v>
      </c>
      <c r="C13" s="60">
        <v>0.5</v>
      </c>
      <c r="D13" s="60">
        <v>0.5</v>
      </c>
      <c r="E13" t="e">
        <f t="shared" ref="E13:E76" si="142">DATEDIF($B$97,B13,"d")</f>
        <v>#VALUE!</v>
      </c>
      <c r="F13" s="25">
        <f t="shared" ref="F13:F76" si="143">C13-D13</f>
        <v>0</v>
      </c>
      <c r="H13" s="26"/>
      <c r="I13" s="62"/>
      <c r="J13" s="63"/>
      <c r="K13" s="64"/>
      <c r="L13" s="35"/>
      <c r="M13" s="27"/>
    </row>
    <row r="14" ht="42.75">
      <c r="A14" s="26" t="s">
        <v>900</v>
      </c>
      <c r="B14" s="13" t="e">
        <f t="shared" si="141"/>
        <v>#VALUE!</v>
      </c>
      <c r="C14" s="28">
        <v>0.52000000000000002</v>
      </c>
      <c r="D14" s="27">
        <v>0.47999999999999998</v>
      </c>
      <c r="E14" t="e">
        <f t="shared" si="142"/>
        <v>#VALUE!</v>
      </c>
      <c r="F14" s="25">
        <f t="shared" si="143"/>
        <v>0.040000000000000036</v>
      </c>
      <c r="H14" s="26"/>
      <c r="I14" s="62"/>
      <c r="J14" s="63"/>
      <c r="K14" s="64"/>
      <c r="L14" s="27"/>
      <c r="M14" s="35"/>
    </row>
    <row r="15" ht="42.75">
      <c r="A15" s="26" t="s">
        <v>901</v>
      </c>
      <c r="B15" s="13" t="e">
        <f t="shared" si="141"/>
        <v>#VALUE!</v>
      </c>
      <c r="C15" s="28">
        <v>0.48999999999999999</v>
      </c>
      <c r="D15" s="27">
        <v>0.46000000000000002</v>
      </c>
      <c r="E15" t="e">
        <f t="shared" si="142"/>
        <v>#VALUE!</v>
      </c>
      <c r="F15" s="25">
        <f t="shared" si="143"/>
        <v>0.029999999999999971</v>
      </c>
      <c r="H15" s="26"/>
      <c r="I15" s="62"/>
      <c r="J15" s="63"/>
      <c r="K15" s="64"/>
      <c r="L15" s="27"/>
      <c r="M15" s="27"/>
    </row>
    <row r="16" ht="42.75">
      <c r="A16" s="26" t="s">
        <v>901</v>
      </c>
      <c r="B16" s="13" t="e">
        <f t="shared" si="141"/>
        <v>#VALUE!</v>
      </c>
      <c r="C16" s="36">
        <v>0.52800000000000002</v>
      </c>
      <c r="D16" s="35">
        <v>0.47199999999999998</v>
      </c>
      <c r="E16" t="e">
        <f t="shared" si="142"/>
        <v>#VALUE!</v>
      </c>
      <c r="F16" s="25">
        <f t="shared" si="143"/>
        <v>0.05600000000000005</v>
      </c>
      <c r="H16" s="26"/>
      <c r="I16" s="62"/>
      <c r="J16" s="63"/>
      <c r="K16" s="64"/>
      <c r="L16" s="27"/>
      <c r="M16" s="35"/>
    </row>
    <row r="17" ht="28.5">
      <c r="A17" s="26" t="s">
        <v>902</v>
      </c>
      <c r="B17" s="13" t="e">
        <f t="shared" si="141"/>
        <v>#VALUE!</v>
      </c>
      <c r="C17" s="28">
        <v>0.51000000000000001</v>
      </c>
      <c r="D17" s="27">
        <v>0.48999999999999999</v>
      </c>
      <c r="E17" t="e">
        <f t="shared" si="142"/>
        <v>#VALUE!</v>
      </c>
      <c r="F17" s="25">
        <f t="shared" si="143"/>
        <v>0.020000000000000018</v>
      </c>
      <c r="H17" s="61"/>
      <c r="I17" s="63"/>
      <c r="J17" s="63"/>
      <c r="K17" s="64"/>
      <c r="L17" s="27"/>
      <c r="M17" s="27"/>
    </row>
    <row r="18" ht="17.25" customHeight="1">
      <c r="A18" s="26" t="s">
        <v>903</v>
      </c>
      <c r="B18" s="13" t="e">
        <f t="shared" si="141"/>
        <v>#VALUE!</v>
      </c>
      <c r="C18" s="28">
        <v>0.55000000000000004</v>
      </c>
      <c r="D18" s="27">
        <v>0.45000000000000001</v>
      </c>
      <c r="E18" t="e">
        <f t="shared" si="142"/>
        <v>#VALUE!</v>
      </c>
      <c r="F18" s="25">
        <f t="shared" si="143"/>
        <v>0.10000000000000003</v>
      </c>
      <c r="H18" s="26"/>
      <c r="I18" s="62"/>
      <c r="J18" s="63"/>
      <c r="K18" s="64"/>
      <c r="L18" s="27"/>
      <c r="M18" s="27"/>
    </row>
    <row r="19" ht="42.75">
      <c r="A19" s="26" t="s">
        <v>904</v>
      </c>
      <c r="B19" s="13" t="e">
        <f t="shared" si="141"/>
        <v>#VALUE!</v>
      </c>
      <c r="C19" s="28">
        <v>0.51000000000000001</v>
      </c>
      <c r="D19" s="27">
        <v>0.48999999999999999</v>
      </c>
      <c r="E19" t="e">
        <f t="shared" si="142"/>
        <v>#VALUE!</v>
      </c>
      <c r="F19" s="25">
        <f t="shared" si="143"/>
        <v>0.020000000000000018</v>
      </c>
    </row>
    <row r="20" ht="42.75">
      <c r="A20" s="26" t="s">
        <v>905</v>
      </c>
      <c r="B20" s="13" t="e">
        <f t="shared" si="141"/>
        <v>#VALUE!</v>
      </c>
      <c r="C20" s="28">
        <v>0.47999999999999998</v>
      </c>
      <c r="D20" s="27">
        <v>0.46999999999999997</v>
      </c>
      <c r="E20" t="e">
        <f t="shared" si="142"/>
        <v>#VALUE!</v>
      </c>
      <c r="F20" s="25">
        <f t="shared" si="143"/>
        <v>0.010000000000000009</v>
      </c>
    </row>
    <row r="21" ht="42.75">
      <c r="A21" s="26" t="s">
        <v>906</v>
      </c>
      <c r="B21" s="13" t="e">
        <f t="shared" si="141"/>
        <v>#VALUE!</v>
      </c>
      <c r="C21" s="36">
        <v>0.52500000000000002</v>
      </c>
      <c r="D21" s="35">
        <v>0.47499999999999998</v>
      </c>
      <c r="E21" t="e">
        <f t="shared" si="142"/>
        <v>#VALUE!</v>
      </c>
      <c r="F21" s="25">
        <f t="shared" si="143"/>
        <v>0.050000000000000044</v>
      </c>
    </row>
    <row r="22" ht="42.75">
      <c r="A22" s="26" t="s">
        <v>907</v>
      </c>
      <c r="B22" s="13" t="e">
        <f t="shared" si="141"/>
        <v>#VALUE!</v>
      </c>
      <c r="C22" s="60">
        <v>0.5</v>
      </c>
      <c r="D22" s="60">
        <v>0.5</v>
      </c>
      <c r="E22" t="e">
        <f t="shared" si="142"/>
        <v>#VALUE!</v>
      </c>
      <c r="F22" s="25">
        <f t="shared" si="143"/>
        <v>0</v>
      </c>
    </row>
    <row r="23" ht="42.75">
      <c r="A23" s="26" t="s">
        <v>908</v>
      </c>
      <c r="B23" s="13" t="e">
        <f t="shared" si="141"/>
        <v>#VALUE!</v>
      </c>
      <c r="C23" s="35">
        <v>0.495</v>
      </c>
      <c r="D23" s="47">
        <v>0.505</v>
      </c>
      <c r="E23" t="e">
        <f t="shared" si="142"/>
        <v>#VALUE!</v>
      </c>
      <c r="F23" s="25">
        <f t="shared" si="143"/>
        <v>-0.010000000000000009</v>
      </c>
    </row>
    <row r="24" ht="42.75">
      <c r="A24" s="26" t="s">
        <v>909</v>
      </c>
      <c r="B24" s="13" t="e">
        <f t="shared" si="141"/>
        <v>#VALUE!</v>
      </c>
      <c r="C24" s="28">
        <v>0.51000000000000001</v>
      </c>
      <c r="D24" s="27">
        <v>0.48999999999999999</v>
      </c>
      <c r="E24" t="e">
        <f t="shared" si="142"/>
        <v>#VALUE!</v>
      </c>
      <c r="F24" s="25">
        <f t="shared" si="143"/>
        <v>0.020000000000000018</v>
      </c>
    </row>
    <row r="25" ht="42.75">
      <c r="A25" s="26" t="s">
        <v>910</v>
      </c>
      <c r="B25" s="13" t="e">
        <f t="shared" si="141"/>
        <v>#VALUE!</v>
      </c>
      <c r="C25" s="28">
        <v>0.48999999999999999</v>
      </c>
      <c r="D25" s="27">
        <v>0.46999999999999997</v>
      </c>
      <c r="E25" t="e">
        <f t="shared" si="142"/>
        <v>#VALUE!</v>
      </c>
      <c r="F25" s="25">
        <f t="shared" si="143"/>
        <v>0.020000000000000018</v>
      </c>
    </row>
    <row r="26" ht="42.75">
      <c r="A26" s="26" t="s">
        <v>911</v>
      </c>
      <c r="B26" s="13" t="e">
        <f t="shared" si="141"/>
        <v>#VALUE!</v>
      </c>
      <c r="C26" s="60">
        <v>0.5</v>
      </c>
      <c r="D26" s="60">
        <v>0.5</v>
      </c>
      <c r="E26" t="e">
        <f t="shared" si="142"/>
        <v>#VALUE!</v>
      </c>
      <c r="F26" s="25">
        <f t="shared" si="143"/>
        <v>0</v>
      </c>
    </row>
    <row r="27" ht="28.5">
      <c r="A27" s="26" t="s">
        <v>912</v>
      </c>
      <c r="B27" s="13" t="e">
        <f t="shared" si="141"/>
        <v>#VALUE!</v>
      </c>
      <c r="C27" s="28">
        <v>0.56999999999999995</v>
      </c>
      <c r="D27" s="27">
        <v>0.42999999999999999</v>
      </c>
      <c r="E27" t="e">
        <f t="shared" si="142"/>
        <v>#VALUE!</v>
      </c>
      <c r="F27" s="25">
        <f t="shared" si="143"/>
        <v>0.13999999999999996</v>
      </c>
    </row>
    <row r="28" ht="42.75">
      <c r="A28" s="26" t="s">
        <v>913</v>
      </c>
      <c r="B28" s="13" t="e">
        <f t="shared" si="141"/>
        <v>#VALUE!</v>
      </c>
      <c r="C28" s="28">
        <v>0.52000000000000002</v>
      </c>
      <c r="D28" s="27">
        <v>0.47999999999999998</v>
      </c>
      <c r="E28" t="e">
        <f t="shared" si="142"/>
        <v>#VALUE!</v>
      </c>
      <c r="F28" s="25">
        <f t="shared" si="143"/>
        <v>0.040000000000000036</v>
      </c>
    </row>
    <row r="29" ht="28.5">
      <c r="A29" s="26" t="s">
        <v>914</v>
      </c>
      <c r="B29" s="13" t="e">
        <f t="shared" si="141"/>
        <v>#VALUE!</v>
      </c>
      <c r="C29" s="28">
        <v>0.47999999999999998</v>
      </c>
      <c r="D29" s="27">
        <v>0.46000000000000002</v>
      </c>
      <c r="E29" t="e">
        <f t="shared" si="142"/>
        <v>#VALUE!</v>
      </c>
      <c r="F29" s="25">
        <f t="shared" si="143"/>
        <v>0.019999999999999962</v>
      </c>
    </row>
    <row r="30" ht="28.5">
      <c r="A30" s="26" t="s">
        <v>915</v>
      </c>
      <c r="B30" s="13" t="e">
        <f t="shared" si="141"/>
        <v>#VALUE!</v>
      </c>
      <c r="C30" s="28">
        <v>0.53000000000000003</v>
      </c>
      <c r="D30" s="27">
        <v>0.46999999999999997</v>
      </c>
      <c r="E30" t="e">
        <f t="shared" si="142"/>
        <v>#VALUE!</v>
      </c>
      <c r="F30" s="25">
        <f t="shared" si="143"/>
        <v>0.060000000000000053</v>
      </c>
    </row>
    <row r="31" ht="28.5">
      <c r="A31" s="26" t="s">
        <v>916</v>
      </c>
      <c r="B31" s="13" t="e">
        <f t="shared" si="141"/>
        <v>#VALUE!</v>
      </c>
      <c r="C31" s="35">
        <v>0.495</v>
      </c>
      <c r="D31" s="47">
        <v>0.505</v>
      </c>
      <c r="E31" t="e">
        <f t="shared" si="142"/>
        <v>#VALUE!</v>
      </c>
      <c r="F31" s="25">
        <f t="shared" si="143"/>
        <v>-0.010000000000000009</v>
      </c>
    </row>
    <row r="32" ht="28.5">
      <c r="A32" s="26" t="s">
        <v>917</v>
      </c>
      <c r="B32" s="13" t="e">
        <f t="shared" si="141"/>
        <v>#VALUE!</v>
      </c>
      <c r="C32" s="28">
        <v>0.54000000000000004</v>
      </c>
      <c r="D32" s="27">
        <v>0.46000000000000002</v>
      </c>
      <c r="E32" t="e">
        <f t="shared" si="142"/>
        <v>#VALUE!</v>
      </c>
      <c r="F32" s="25">
        <f t="shared" si="143"/>
        <v>0.080000000000000016</v>
      </c>
    </row>
    <row r="33" ht="28.5">
      <c r="A33" s="26" t="s">
        <v>918</v>
      </c>
      <c r="B33" s="13" t="e">
        <f t="shared" si="141"/>
        <v>#VALUE!</v>
      </c>
      <c r="C33" s="28">
        <v>0.53000000000000003</v>
      </c>
      <c r="D33" s="27">
        <v>0.46999999999999997</v>
      </c>
      <c r="E33" t="e">
        <f t="shared" si="142"/>
        <v>#VALUE!</v>
      </c>
      <c r="F33" s="25">
        <f t="shared" si="143"/>
        <v>0.060000000000000053</v>
      </c>
    </row>
    <row r="34" ht="28.5">
      <c r="A34" s="26" t="s">
        <v>919</v>
      </c>
      <c r="B34" s="13" t="e">
        <f t="shared" si="141"/>
        <v>#VALUE!</v>
      </c>
      <c r="C34" s="28">
        <v>0.53000000000000003</v>
      </c>
      <c r="D34" s="27">
        <v>0.46999999999999997</v>
      </c>
      <c r="E34" t="e">
        <f t="shared" si="142"/>
        <v>#VALUE!</v>
      </c>
      <c r="F34" s="25">
        <f t="shared" si="143"/>
        <v>0.060000000000000053</v>
      </c>
    </row>
    <row r="35" ht="28.5">
      <c r="A35" s="26" t="s">
        <v>920</v>
      </c>
      <c r="B35" s="13" t="e">
        <f t="shared" si="141"/>
        <v>#VALUE!</v>
      </c>
      <c r="C35" s="28">
        <v>0.56999999999999995</v>
      </c>
      <c r="D35" s="27">
        <v>0.42999999999999999</v>
      </c>
      <c r="E35" t="e">
        <f t="shared" si="142"/>
        <v>#VALUE!</v>
      </c>
      <c r="F35" s="25">
        <f t="shared" si="143"/>
        <v>0.13999999999999996</v>
      </c>
    </row>
    <row r="36" ht="28.5">
      <c r="A36" s="26" t="s">
        <v>921</v>
      </c>
      <c r="B36" s="13" t="e">
        <f t="shared" si="141"/>
        <v>#VALUE!</v>
      </c>
      <c r="C36" s="28">
        <v>0.5</v>
      </c>
      <c r="D36" s="27">
        <v>0.45000000000000001</v>
      </c>
      <c r="E36" t="e">
        <f t="shared" si="142"/>
        <v>#VALUE!</v>
      </c>
      <c r="F36" s="25">
        <f t="shared" si="143"/>
        <v>0.049999999999999989</v>
      </c>
    </row>
    <row r="37" ht="42.75">
      <c r="A37" s="26" t="s">
        <v>922</v>
      </c>
      <c r="B37" s="13" t="e">
        <f t="shared" si="141"/>
        <v>#VALUE!</v>
      </c>
      <c r="C37" s="28">
        <v>0.53000000000000003</v>
      </c>
      <c r="D37" s="27">
        <v>0.46999999999999997</v>
      </c>
      <c r="E37" t="e">
        <f t="shared" si="142"/>
        <v>#VALUE!</v>
      </c>
      <c r="F37" s="25">
        <f t="shared" si="143"/>
        <v>0.060000000000000053</v>
      </c>
    </row>
    <row r="38" ht="42.75">
      <c r="A38" s="26" t="s">
        <v>923</v>
      </c>
      <c r="B38" s="13" t="e">
        <f t="shared" si="141"/>
        <v>#VALUE!</v>
      </c>
      <c r="C38" s="28">
        <v>0.51000000000000001</v>
      </c>
      <c r="D38" s="27">
        <v>0.48999999999999999</v>
      </c>
      <c r="E38" t="e">
        <f t="shared" si="142"/>
        <v>#VALUE!</v>
      </c>
      <c r="F38" s="25">
        <f t="shared" si="143"/>
        <v>0.020000000000000018</v>
      </c>
    </row>
    <row r="39" ht="42.75">
      <c r="A39" s="26" t="s">
        <v>924</v>
      </c>
      <c r="B39" s="13" t="e">
        <f t="shared" si="141"/>
        <v>#VALUE!</v>
      </c>
      <c r="C39" s="28">
        <v>0.54000000000000004</v>
      </c>
      <c r="D39" s="27">
        <v>0.46000000000000002</v>
      </c>
      <c r="E39" t="e">
        <f t="shared" si="142"/>
        <v>#VALUE!</v>
      </c>
      <c r="F39" s="25">
        <f t="shared" si="143"/>
        <v>0.080000000000000016</v>
      </c>
    </row>
    <row r="40" ht="42.75">
      <c r="A40" s="26" t="s">
        <v>925</v>
      </c>
      <c r="B40" s="13" t="e">
        <f t="shared" si="141"/>
        <v>#VALUE!</v>
      </c>
      <c r="C40" s="28">
        <v>0.48999999999999999</v>
      </c>
      <c r="D40" s="27">
        <v>0.45000000000000001</v>
      </c>
      <c r="E40" t="e">
        <f t="shared" si="142"/>
        <v>#VALUE!</v>
      </c>
      <c r="F40" s="25">
        <f t="shared" si="143"/>
        <v>0.03999999999999998</v>
      </c>
    </row>
    <row r="41" ht="42.75">
      <c r="A41" s="26" t="s">
        <v>926</v>
      </c>
      <c r="B41" s="13" t="e">
        <f t="shared" si="141"/>
        <v>#VALUE!</v>
      </c>
      <c r="C41" s="36">
        <v>0.52500000000000002</v>
      </c>
      <c r="D41" s="35">
        <v>0.47499999999999998</v>
      </c>
      <c r="E41" t="e">
        <f t="shared" si="142"/>
        <v>#VALUE!</v>
      </c>
      <c r="F41" s="25">
        <f t="shared" si="143"/>
        <v>0.050000000000000044</v>
      </c>
    </row>
    <row r="42" ht="28.5">
      <c r="A42" s="26" t="s">
        <v>927</v>
      </c>
      <c r="B42" s="13" t="e">
        <f t="shared" si="141"/>
        <v>#VALUE!</v>
      </c>
      <c r="C42" s="36">
        <v>0.55500000000000005</v>
      </c>
      <c r="D42" s="35">
        <v>0.44500000000000001</v>
      </c>
      <c r="E42" t="e">
        <f t="shared" si="142"/>
        <v>#VALUE!</v>
      </c>
      <c r="F42" s="25">
        <f t="shared" si="143"/>
        <v>0.11000000000000004</v>
      </c>
    </row>
    <row r="43" ht="42.75">
      <c r="A43" s="26" t="s">
        <v>928</v>
      </c>
      <c r="B43" s="13" t="e">
        <f t="shared" si="141"/>
        <v>#VALUE!</v>
      </c>
      <c r="C43" s="28">
        <v>0.51000000000000001</v>
      </c>
      <c r="D43" s="27">
        <v>0.42999999999999999</v>
      </c>
      <c r="E43" t="e">
        <f t="shared" si="142"/>
        <v>#VALUE!</v>
      </c>
      <c r="F43" s="25">
        <f t="shared" si="143"/>
        <v>0.080000000000000016</v>
      </c>
    </row>
    <row r="44" ht="42.75">
      <c r="A44" s="26" t="s">
        <v>929</v>
      </c>
      <c r="B44" s="13" t="e">
        <f t="shared" si="141"/>
        <v>#VALUE!</v>
      </c>
      <c r="C44" s="28">
        <v>0.53000000000000003</v>
      </c>
      <c r="D44" s="27">
        <v>0.46999999999999997</v>
      </c>
      <c r="E44" t="e">
        <f t="shared" si="142"/>
        <v>#VALUE!</v>
      </c>
      <c r="F44" s="25">
        <f t="shared" si="143"/>
        <v>0.060000000000000053</v>
      </c>
    </row>
    <row r="45" ht="42.75">
      <c r="A45" s="26" t="s">
        <v>930</v>
      </c>
      <c r="B45" s="13" t="e">
        <f t="shared" si="141"/>
        <v>#VALUE!</v>
      </c>
      <c r="C45" s="28">
        <v>0.53000000000000003</v>
      </c>
      <c r="D45" s="27">
        <v>0.46999999999999997</v>
      </c>
      <c r="E45" t="e">
        <f t="shared" si="142"/>
        <v>#VALUE!</v>
      </c>
      <c r="F45" s="25">
        <f t="shared" si="143"/>
        <v>0.060000000000000053</v>
      </c>
    </row>
    <row r="46" ht="28.5">
      <c r="A46" s="26" t="s">
        <v>931</v>
      </c>
      <c r="B46" s="13" t="e">
        <f t="shared" si="141"/>
        <v>#VALUE!</v>
      </c>
      <c r="C46" s="28">
        <v>0.51000000000000001</v>
      </c>
      <c r="D46" s="27">
        <v>0.42999999999999999</v>
      </c>
      <c r="E46" t="e">
        <f t="shared" si="142"/>
        <v>#VALUE!</v>
      </c>
      <c r="F46" s="25">
        <f t="shared" si="143"/>
        <v>0.080000000000000016</v>
      </c>
    </row>
    <row r="47" ht="28.5">
      <c r="A47" s="26" t="s">
        <v>932</v>
      </c>
      <c r="B47" s="13" t="e">
        <f t="shared" si="141"/>
        <v>#VALUE!</v>
      </c>
      <c r="C47" s="28">
        <v>0.56000000000000005</v>
      </c>
      <c r="D47" s="27">
        <v>0.44</v>
      </c>
      <c r="E47" t="e">
        <f t="shared" si="142"/>
        <v>#VALUE!</v>
      </c>
      <c r="F47" s="25">
        <f t="shared" si="143"/>
        <v>0.12000000000000005</v>
      </c>
    </row>
    <row r="48" ht="28.5">
      <c r="A48" s="26" t="s">
        <v>933</v>
      </c>
      <c r="B48" s="13" t="e">
        <f t="shared" si="141"/>
        <v>#VALUE!</v>
      </c>
      <c r="C48" s="28">
        <v>0.52000000000000002</v>
      </c>
      <c r="D48" s="27">
        <v>0.41999999999999998</v>
      </c>
      <c r="E48" t="e">
        <f t="shared" si="142"/>
        <v>#VALUE!</v>
      </c>
      <c r="F48" s="25">
        <f t="shared" si="143"/>
        <v>0.10000000000000003</v>
      </c>
    </row>
    <row r="49" ht="28.5">
      <c r="A49" s="26" t="s">
        <v>934</v>
      </c>
      <c r="B49" s="13" t="e">
        <f t="shared" si="141"/>
        <v>#VALUE!</v>
      </c>
      <c r="C49" s="28">
        <v>0.5</v>
      </c>
      <c r="D49" s="27">
        <v>0.45000000000000001</v>
      </c>
      <c r="E49" t="e">
        <f t="shared" si="142"/>
        <v>#VALUE!</v>
      </c>
      <c r="F49" s="25">
        <f t="shared" si="143"/>
        <v>0.049999999999999989</v>
      </c>
    </row>
    <row r="50" ht="28.5">
      <c r="A50" s="26" t="s">
        <v>935</v>
      </c>
      <c r="B50" s="13" t="e">
        <f t="shared" si="141"/>
        <v>#VALUE!</v>
      </c>
      <c r="C50" s="28">
        <v>0.58999999999999997</v>
      </c>
      <c r="D50" s="27">
        <v>0.40999999999999998</v>
      </c>
      <c r="E50" t="e">
        <f t="shared" si="142"/>
        <v>#VALUE!</v>
      </c>
      <c r="F50" s="25">
        <f t="shared" si="143"/>
        <v>0.17999999999999999</v>
      </c>
    </row>
    <row r="51" ht="28.5">
      <c r="A51" s="26" t="s">
        <v>935</v>
      </c>
      <c r="B51" s="13" t="e">
        <f t="shared" si="141"/>
        <v>#VALUE!</v>
      </c>
      <c r="C51" s="28">
        <v>0.55000000000000004</v>
      </c>
      <c r="D51" s="27">
        <v>0.45000000000000001</v>
      </c>
      <c r="E51" t="e">
        <f t="shared" si="142"/>
        <v>#VALUE!</v>
      </c>
      <c r="F51" s="25">
        <f t="shared" si="143"/>
        <v>0.10000000000000003</v>
      </c>
    </row>
    <row r="52">
      <c r="A52" s="26" t="s">
        <v>936</v>
      </c>
      <c r="B52" s="13" t="e">
        <f t="shared" si="141"/>
        <v>#VALUE!</v>
      </c>
      <c r="C52" s="28">
        <v>0.51000000000000001</v>
      </c>
      <c r="D52" s="27">
        <v>0.44</v>
      </c>
      <c r="E52" t="e">
        <f t="shared" si="142"/>
        <v>#VALUE!</v>
      </c>
      <c r="F52" s="25">
        <f t="shared" si="143"/>
        <v>0.070000000000000007</v>
      </c>
    </row>
    <row r="53" ht="28.5">
      <c r="A53" s="26" t="s">
        <v>937</v>
      </c>
      <c r="B53" s="13" t="e">
        <f t="shared" si="141"/>
        <v>#VALUE!</v>
      </c>
      <c r="C53" s="28">
        <v>0.52000000000000002</v>
      </c>
      <c r="D53" s="27">
        <v>0.41999999999999998</v>
      </c>
      <c r="E53" t="e">
        <f t="shared" si="142"/>
        <v>#VALUE!</v>
      </c>
      <c r="F53" s="25">
        <f t="shared" si="143"/>
        <v>0.10000000000000003</v>
      </c>
    </row>
    <row r="54" ht="28.5">
      <c r="A54" s="26" t="s">
        <v>938</v>
      </c>
      <c r="B54" s="13" t="e">
        <f t="shared" si="141"/>
        <v>#VALUE!</v>
      </c>
      <c r="C54" s="28">
        <v>0.54000000000000004</v>
      </c>
      <c r="D54" s="27">
        <v>0.46000000000000002</v>
      </c>
      <c r="E54" t="e">
        <f t="shared" si="142"/>
        <v>#VALUE!</v>
      </c>
      <c r="F54" s="25">
        <f t="shared" si="143"/>
        <v>0.080000000000000016</v>
      </c>
    </row>
    <row r="55" ht="30">
      <c r="A55" s="26" t="s">
        <v>939</v>
      </c>
      <c r="B55" s="13" t="e">
        <f t="shared" si="141"/>
        <v>#VALUE!</v>
      </c>
      <c r="C55" s="28">
        <v>0.52000000000000002</v>
      </c>
      <c r="D55" s="27">
        <v>0.41999999999999998</v>
      </c>
      <c r="E55" t="e">
        <f t="shared" si="142"/>
        <v>#VALUE!</v>
      </c>
      <c r="F55" s="25">
        <f t="shared" si="143"/>
        <v>0.10000000000000003</v>
      </c>
    </row>
    <row r="56" ht="30">
      <c r="A56" s="26" t="s">
        <v>940</v>
      </c>
      <c r="B56" s="13" t="e">
        <f t="shared" si="141"/>
        <v>#VALUE!</v>
      </c>
      <c r="C56" s="28">
        <v>0.59999999999999998</v>
      </c>
      <c r="D56" s="27">
        <v>0.40000000000000002</v>
      </c>
      <c r="E56" t="e">
        <f t="shared" si="142"/>
        <v>#VALUE!</v>
      </c>
      <c r="F56" s="25">
        <f t="shared" si="143"/>
        <v>0.19999999999999996</v>
      </c>
    </row>
    <row r="57" ht="28.5">
      <c r="A57" s="26" t="s">
        <v>941</v>
      </c>
      <c r="B57" s="13" t="e">
        <f t="shared" si="141"/>
        <v>#VALUE!</v>
      </c>
      <c r="C57" s="28">
        <v>0.55000000000000004</v>
      </c>
      <c r="D57" s="27">
        <v>0.45000000000000001</v>
      </c>
      <c r="E57" t="e">
        <f t="shared" si="142"/>
        <v>#VALUE!</v>
      </c>
      <c r="F57" s="25">
        <f t="shared" si="143"/>
        <v>0.10000000000000003</v>
      </c>
    </row>
    <row r="58" ht="28.5">
      <c r="A58" s="26" t="s">
        <v>942</v>
      </c>
      <c r="B58" s="13">
        <f t="shared" si="141"/>
        <v>45074</v>
      </c>
      <c r="C58" s="28">
        <v>0.52000000000000002</v>
      </c>
      <c r="D58" s="27">
        <v>0.42999999999999999</v>
      </c>
      <c r="E58">
        <f t="shared" si="142"/>
        <v>372</v>
      </c>
      <c r="F58" s="25">
        <f t="shared" si="143"/>
        <v>0.090000000000000024</v>
      </c>
    </row>
    <row r="59" ht="28.5">
      <c r="A59" s="26" t="s">
        <v>943</v>
      </c>
      <c r="B59" s="13">
        <f t="shared" si="141"/>
        <v>45063</v>
      </c>
      <c r="C59" s="28">
        <v>0.52000000000000002</v>
      </c>
      <c r="D59" s="27">
        <v>0.47999999999999998</v>
      </c>
      <c r="E59">
        <f t="shared" si="142"/>
        <v>361</v>
      </c>
      <c r="F59" s="25">
        <f t="shared" si="143"/>
        <v>0.040000000000000036</v>
      </c>
    </row>
    <row r="60" ht="28.5">
      <c r="A60" s="26" t="s">
        <v>944</v>
      </c>
      <c r="B60" s="13">
        <f t="shared" si="141"/>
        <v>45060</v>
      </c>
      <c r="C60" s="28">
        <v>0.53000000000000003</v>
      </c>
      <c r="D60" s="27">
        <v>0.41999999999999998</v>
      </c>
      <c r="E60">
        <f t="shared" si="142"/>
        <v>358</v>
      </c>
      <c r="F60" s="25">
        <f t="shared" si="143"/>
        <v>0.11000000000000004</v>
      </c>
    </row>
    <row r="61" ht="28.5">
      <c r="A61" s="26" t="s">
        <v>945</v>
      </c>
      <c r="B61" s="13">
        <f t="shared" si="141"/>
        <v>45059</v>
      </c>
      <c r="C61" s="28">
        <v>0.55000000000000004</v>
      </c>
      <c r="D61" s="27">
        <v>0.45000000000000001</v>
      </c>
      <c r="E61">
        <f t="shared" si="142"/>
        <v>357</v>
      </c>
      <c r="F61" s="25">
        <f t="shared" si="143"/>
        <v>0.10000000000000003</v>
      </c>
    </row>
    <row r="62" ht="28.5">
      <c r="A62" s="26" t="s">
        <v>946</v>
      </c>
      <c r="B62" s="13">
        <f t="shared" si="141"/>
        <v>45059</v>
      </c>
      <c r="C62" s="28">
        <v>0.60999999999999999</v>
      </c>
      <c r="D62" s="27">
        <v>0.39000000000000001</v>
      </c>
      <c r="E62">
        <f t="shared" si="142"/>
        <v>357</v>
      </c>
      <c r="F62" s="25">
        <f t="shared" si="143"/>
        <v>0.21999999999999997</v>
      </c>
    </row>
    <row r="63" ht="28.5">
      <c r="A63" s="26" t="s">
        <v>947</v>
      </c>
      <c r="B63" s="13" t="e">
        <f t="shared" si="141"/>
        <v>#VALUE!</v>
      </c>
      <c r="C63" s="28">
        <v>0.53000000000000003</v>
      </c>
      <c r="D63" s="27">
        <v>0.40999999999999998</v>
      </c>
      <c r="E63" t="e">
        <f t="shared" si="142"/>
        <v>#VALUE!</v>
      </c>
      <c r="F63" s="25">
        <f t="shared" si="143"/>
        <v>0.12000000000000005</v>
      </c>
    </row>
    <row r="64" ht="28.5">
      <c r="A64" s="26" t="s">
        <v>948</v>
      </c>
      <c r="B64" s="13" t="e">
        <f t="shared" si="141"/>
        <v>#VALUE!</v>
      </c>
      <c r="C64" s="28">
        <v>0.56000000000000005</v>
      </c>
      <c r="D64" s="27">
        <v>0.44</v>
      </c>
      <c r="E64" t="e">
        <f t="shared" si="142"/>
        <v>#VALUE!</v>
      </c>
      <c r="F64" s="25">
        <f t="shared" si="143"/>
        <v>0.12000000000000005</v>
      </c>
    </row>
    <row r="65" ht="30">
      <c r="A65" s="26" t="s">
        <v>949</v>
      </c>
      <c r="B65" s="13" t="e">
        <f t="shared" si="141"/>
        <v>#VALUE!</v>
      </c>
      <c r="C65" s="28">
        <v>0.52000000000000002</v>
      </c>
      <c r="D65" s="27">
        <v>0.42999999999999999</v>
      </c>
      <c r="E65" t="e">
        <f t="shared" si="142"/>
        <v>#VALUE!</v>
      </c>
      <c r="F65" s="25">
        <f t="shared" si="143"/>
        <v>0.090000000000000024</v>
      </c>
    </row>
    <row r="66" ht="30">
      <c r="A66" s="26" t="s">
        <v>949</v>
      </c>
      <c r="B66" s="13" t="e">
        <f t="shared" si="141"/>
        <v>#VALUE!</v>
      </c>
      <c r="C66" s="36">
        <v>0.61499999999999999</v>
      </c>
      <c r="D66" s="35">
        <v>0.38500000000000001</v>
      </c>
      <c r="E66" t="e">
        <f t="shared" si="142"/>
        <v>#VALUE!</v>
      </c>
      <c r="F66" s="25">
        <f t="shared" si="143"/>
        <v>0.22999999999999998</v>
      </c>
    </row>
    <row r="67" ht="30">
      <c r="A67" s="26" t="s">
        <v>950</v>
      </c>
      <c r="B67" s="13" t="e">
        <f t="shared" si="141"/>
        <v>#VALUE!</v>
      </c>
      <c r="C67" s="28">
        <v>0.53000000000000003</v>
      </c>
      <c r="D67" s="27">
        <v>0.41999999999999998</v>
      </c>
      <c r="E67" t="e">
        <f t="shared" si="142"/>
        <v>#VALUE!</v>
      </c>
      <c r="F67" s="25">
        <f t="shared" si="143"/>
        <v>0.11000000000000004</v>
      </c>
    </row>
    <row r="68" ht="30">
      <c r="A68" s="26" t="s">
        <v>951</v>
      </c>
      <c r="B68" s="13" t="e">
        <f t="shared" si="141"/>
        <v>#VALUE!</v>
      </c>
      <c r="C68" s="28">
        <v>0.55000000000000004</v>
      </c>
      <c r="D68" s="27">
        <v>0.45000000000000001</v>
      </c>
      <c r="E68" t="e">
        <f t="shared" si="142"/>
        <v>#VALUE!</v>
      </c>
      <c r="F68" s="25">
        <f t="shared" si="143"/>
        <v>0.10000000000000003</v>
      </c>
    </row>
    <row r="69" ht="30">
      <c r="A69" s="26" t="s">
        <v>952</v>
      </c>
      <c r="B69" s="13" t="e">
        <f t="shared" si="141"/>
        <v>#VALUE!</v>
      </c>
      <c r="C69" s="28">
        <v>0.52000000000000002</v>
      </c>
      <c r="D69" s="27">
        <v>0.42999999999999999</v>
      </c>
      <c r="E69" t="e">
        <f t="shared" si="142"/>
        <v>#VALUE!</v>
      </c>
      <c r="F69" s="25">
        <f t="shared" si="143"/>
        <v>0.090000000000000024</v>
      </c>
    </row>
    <row r="70" ht="30">
      <c r="A70" s="26" t="s">
        <v>953</v>
      </c>
      <c r="B70" s="13" t="e">
        <f t="shared" si="141"/>
        <v>#VALUE!</v>
      </c>
      <c r="C70" s="28">
        <v>0.59999999999999998</v>
      </c>
      <c r="D70" s="27">
        <v>0.40000000000000002</v>
      </c>
      <c r="E70" t="e">
        <f t="shared" si="142"/>
        <v>#VALUE!</v>
      </c>
      <c r="F70" s="25">
        <f t="shared" si="143"/>
        <v>0.19999999999999996</v>
      </c>
    </row>
    <row r="71" ht="30">
      <c r="A71" s="26" t="s">
        <v>954</v>
      </c>
      <c r="B71" s="13" t="e">
        <f t="shared" si="141"/>
        <v>#VALUE!</v>
      </c>
      <c r="C71" s="28">
        <v>0.48999999999999999</v>
      </c>
      <c r="D71" s="27">
        <v>0.44</v>
      </c>
      <c r="E71" t="e">
        <f t="shared" si="142"/>
        <v>#VALUE!</v>
      </c>
      <c r="F71" s="25">
        <f t="shared" si="143"/>
        <v>0.049999999999999989</v>
      </c>
    </row>
    <row r="72" ht="30">
      <c r="A72" s="26" t="s">
        <v>955</v>
      </c>
      <c r="B72" s="13" t="e">
        <f t="shared" si="141"/>
        <v>#VALUE!</v>
      </c>
      <c r="C72" s="36">
        <v>0.54500000000000004</v>
      </c>
      <c r="D72" s="35">
        <v>0.45500000000000002</v>
      </c>
      <c r="E72" t="e">
        <f t="shared" si="142"/>
        <v>#VALUE!</v>
      </c>
      <c r="F72" s="25">
        <f t="shared" si="143"/>
        <v>0.090000000000000024</v>
      </c>
    </row>
    <row r="73" ht="30">
      <c r="A73" s="26" t="s">
        <v>956</v>
      </c>
      <c r="B73" s="13" t="e">
        <f t="shared" si="141"/>
        <v>#VALUE!</v>
      </c>
      <c r="C73" s="28">
        <v>0.54000000000000004</v>
      </c>
      <c r="D73" s="27">
        <v>0.46000000000000002</v>
      </c>
      <c r="E73" t="e">
        <f t="shared" si="142"/>
        <v>#VALUE!</v>
      </c>
      <c r="F73" s="25">
        <f t="shared" si="143"/>
        <v>0.080000000000000016</v>
      </c>
    </row>
    <row r="74" ht="30">
      <c r="A74" s="26" t="s">
        <v>957</v>
      </c>
      <c r="B74" s="13" t="e">
        <f t="shared" si="141"/>
        <v>#VALUE!</v>
      </c>
      <c r="C74" s="36">
        <v>0.56499999999999995</v>
      </c>
      <c r="D74" s="35">
        <v>0.435</v>
      </c>
      <c r="E74" t="e">
        <f t="shared" si="142"/>
        <v>#VALUE!</v>
      </c>
      <c r="F74" s="25">
        <f t="shared" si="143"/>
        <v>0.12999999999999995</v>
      </c>
    </row>
    <row r="75" ht="30">
      <c r="A75" s="26" t="s">
        <v>958</v>
      </c>
      <c r="B75" s="13" t="e">
        <f t="shared" si="141"/>
        <v>#VALUE!</v>
      </c>
      <c r="C75" s="28">
        <v>0.51000000000000001</v>
      </c>
      <c r="D75" s="27">
        <v>0.41999999999999998</v>
      </c>
      <c r="E75" t="e">
        <f t="shared" si="142"/>
        <v>#VALUE!</v>
      </c>
      <c r="F75" s="25">
        <f t="shared" si="143"/>
        <v>0.090000000000000024</v>
      </c>
    </row>
    <row r="76" ht="30">
      <c r="A76" s="26" t="s">
        <v>958</v>
      </c>
      <c r="B76" s="13" t="e">
        <f t="shared" ref="B76:B96" si="144">DATEVALUE(_xlfn.TEXTAFTER(A76,"–"))</f>
        <v>#VALUE!</v>
      </c>
      <c r="C76" s="36">
        <v>0.57899999999999996</v>
      </c>
      <c r="D76" s="35">
        <v>0.42099999999999999</v>
      </c>
      <c r="E76" t="e">
        <f t="shared" si="142"/>
        <v>#VALUE!</v>
      </c>
      <c r="F76" s="25">
        <f t="shared" si="143"/>
        <v>0.15799999999999997</v>
      </c>
    </row>
    <row r="77" ht="30">
      <c r="A77" s="26" t="s">
        <v>959</v>
      </c>
      <c r="B77" s="13" t="e">
        <f t="shared" si="144"/>
        <v>#VALUE!</v>
      </c>
      <c r="C77" s="36">
        <v>0.58499999999999996</v>
      </c>
      <c r="D77" s="35">
        <v>0.41499999999999998</v>
      </c>
      <c r="E77" t="e">
        <f t="shared" ref="E77:E97" si="145">DATEDIF($B$97,B77,"d")</f>
        <v>#VALUE!</v>
      </c>
      <c r="F77" s="25">
        <f t="shared" ref="F77:F97" si="146">C77-D77</f>
        <v>0.16999999999999998</v>
      </c>
    </row>
    <row r="78" ht="30">
      <c r="A78" s="26" t="s">
        <v>960</v>
      </c>
      <c r="B78" s="13" t="e">
        <f t="shared" si="144"/>
        <v>#VALUE!</v>
      </c>
      <c r="C78" s="28">
        <v>0.55000000000000004</v>
      </c>
      <c r="D78" s="27">
        <v>0.40000000000000002</v>
      </c>
      <c r="E78" t="e">
        <f t="shared" si="145"/>
        <v>#VALUE!</v>
      </c>
      <c r="F78" s="25">
        <f t="shared" si="146"/>
        <v>0.15000000000000002</v>
      </c>
    </row>
    <row r="79" ht="30">
      <c r="A79" s="26" t="s">
        <v>961</v>
      </c>
      <c r="B79" s="13" t="e">
        <f t="shared" si="144"/>
        <v>#VALUE!</v>
      </c>
      <c r="C79" s="28">
        <v>0.55000000000000004</v>
      </c>
      <c r="D79" s="27">
        <v>0.45000000000000001</v>
      </c>
      <c r="E79" t="e">
        <f t="shared" si="145"/>
        <v>#VALUE!</v>
      </c>
      <c r="F79" s="25">
        <f t="shared" si="146"/>
        <v>0.10000000000000003</v>
      </c>
    </row>
    <row r="80" ht="30">
      <c r="A80" s="26" t="s">
        <v>962</v>
      </c>
      <c r="B80" s="13" t="e">
        <f t="shared" si="144"/>
        <v>#VALUE!</v>
      </c>
      <c r="C80" s="28">
        <v>0.56999999999999995</v>
      </c>
      <c r="D80" s="27">
        <v>0.42999999999999999</v>
      </c>
      <c r="E80" t="e">
        <f t="shared" si="145"/>
        <v>#VALUE!</v>
      </c>
      <c r="F80" s="25">
        <f t="shared" si="146"/>
        <v>0.13999999999999996</v>
      </c>
    </row>
    <row r="81" ht="30">
      <c r="A81" s="26" t="s">
        <v>963</v>
      </c>
      <c r="B81" s="13" t="e">
        <f t="shared" si="144"/>
        <v>#VALUE!</v>
      </c>
      <c r="C81" s="28">
        <v>0.53000000000000003</v>
      </c>
      <c r="D81" s="27">
        <v>0.41999999999999998</v>
      </c>
      <c r="E81" t="e">
        <f t="shared" si="145"/>
        <v>#VALUE!</v>
      </c>
      <c r="F81" s="25">
        <f t="shared" si="146"/>
        <v>0.11000000000000004</v>
      </c>
    </row>
    <row r="82" ht="30">
      <c r="A82" s="26" t="s">
        <v>964</v>
      </c>
      <c r="B82" s="13" t="e">
        <f t="shared" si="144"/>
        <v>#VALUE!</v>
      </c>
      <c r="C82" s="28">
        <v>0.59999999999999998</v>
      </c>
      <c r="D82" s="27">
        <v>0.40000000000000002</v>
      </c>
      <c r="E82" t="e">
        <f t="shared" si="145"/>
        <v>#VALUE!</v>
      </c>
      <c r="F82" s="25">
        <f t="shared" si="146"/>
        <v>0.19999999999999996</v>
      </c>
    </row>
    <row r="83" ht="45">
      <c r="A83" s="26" t="s">
        <v>965</v>
      </c>
      <c r="B83" s="13" t="e">
        <f t="shared" si="144"/>
        <v>#VALUE!</v>
      </c>
      <c r="C83" s="28">
        <v>0.54000000000000004</v>
      </c>
      <c r="D83" s="27">
        <v>0.46000000000000002</v>
      </c>
      <c r="E83" t="e">
        <f t="shared" si="145"/>
        <v>#VALUE!</v>
      </c>
      <c r="F83" s="25">
        <f t="shared" si="146"/>
        <v>0.080000000000000016</v>
      </c>
    </row>
    <row r="84" ht="45">
      <c r="A84" s="26" t="s">
        <v>966</v>
      </c>
      <c r="B84" s="13" t="e">
        <f t="shared" si="144"/>
        <v>#VALUE!</v>
      </c>
      <c r="C84" s="28">
        <v>0.51000000000000001</v>
      </c>
      <c r="D84" s="27">
        <v>0.44</v>
      </c>
      <c r="E84" t="e">
        <f t="shared" si="145"/>
        <v>#VALUE!</v>
      </c>
      <c r="F84" s="25">
        <f t="shared" si="146"/>
        <v>0.070000000000000007</v>
      </c>
    </row>
    <row r="85" ht="60">
      <c r="A85" s="26" t="s">
        <v>967</v>
      </c>
      <c r="B85" s="13" t="e">
        <f t="shared" si="144"/>
        <v>#VALUE!</v>
      </c>
      <c r="C85" s="28">
        <v>0.59999999999999998</v>
      </c>
      <c r="D85" s="27">
        <v>0.40000000000000002</v>
      </c>
      <c r="E85" t="e">
        <f t="shared" si="145"/>
        <v>#VALUE!</v>
      </c>
      <c r="F85" s="25">
        <f t="shared" si="146"/>
        <v>0.19999999999999996</v>
      </c>
    </row>
    <row r="86" ht="60">
      <c r="A86" s="26" t="s">
        <v>968</v>
      </c>
      <c r="B86" s="13" t="e">
        <f t="shared" si="144"/>
        <v>#VALUE!</v>
      </c>
      <c r="C86" s="28">
        <v>0.55000000000000004</v>
      </c>
      <c r="D86" s="27">
        <v>0.45000000000000001</v>
      </c>
      <c r="E86" t="e">
        <f t="shared" si="145"/>
        <v>#VALUE!</v>
      </c>
      <c r="F86" s="25">
        <f t="shared" si="146"/>
        <v>0.10000000000000003</v>
      </c>
    </row>
    <row r="87" ht="45">
      <c r="A87" s="26" t="s">
        <v>969</v>
      </c>
      <c r="B87" s="13" t="e">
        <f t="shared" si="144"/>
        <v>#VALUE!</v>
      </c>
      <c r="C87" s="28">
        <v>0.51000000000000001</v>
      </c>
      <c r="D87" s="27">
        <v>0.42999999999999999</v>
      </c>
      <c r="E87" t="e">
        <f t="shared" si="145"/>
        <v>#VALUE!</v>
      </c>
      <c r="F87" s="25">
        <f t="shared" si="146"/>
        <v>0.080000000000000016</v>
      </c>
    </row>
    <row r="88" ht="17.25" customHeight="1">
      <c r="A88" s="26" t="s">
        <v>970</v>
      </c>
      <c r="B88" s="13" t="e">
        <f t="shared" si="144"/>
        <v>#VALUE!</v>
      </c>
      <c r="C88" s="28">
        <v>0.55000000000000004</v>
      </c>
      <c r="D88" s="27">
        <v>0.45000000000000001</v>
      </c>
      <c r="E88" t="e">
        <f t="shared" si="145"/>
        <v>#VALUE!</v>
      </c>
      <c r="F88" s="25">
        <f t="shared" si="146"/>
        <v>0.10000000000000003</v>
      </c>
    </row>
    <row r="89" ht="30">
      <c r="A89" s="26" t="s">
        <v>971</v>
      </c>
      <c r="B89" s="13" t="e">
        <f t="shared" si="144"/>
        <v>#VALUE!</v>
      </c>
      <c r="C89" s="65">
        <v>0.57399999999999995</v>
      </c>
      <c r="D89" s="35">
        <v>0.42599999999999999</v>
      </c>
      <c r="E89" t="e">
        <f t="shared" si="145"/>
        <v>#VALUE!</v>
      </c>
      <c r="F89" s="25">
        <f t="shared" si="146"/>
        <v>0.14799999999999996</v>
      </c>
    </row>
    <row r="90" ht="30">
      <c r="A90" s="26" t="s">
        <v>972</v>
      </c>
      <c r="B90" s="13" t="e">
        <f t="shared" si="144"/>
        <v>#VALUE!</v>
      </c>
      <c r="C90" s="36">
        <v>0.58299999999999996</v>
      </c>
      <c r="D90" s="35">
        <v>0.41699999999999998</v>
      </c>
      <c r="E90" t="e">
        <f t="shared" si="145"/>
        <v>#VALUE!</v>
      </c>
      <c r="F90" s="25">
        <f t="shared" si="146"/>
        <v>0.16599999999999998</v>
      </c>
    </row>
    <row r="91" ht="45">
      <c r="A91" s="26" t="s">
        <v>973</v>
      </c>
      <c r="B91" s="13" t="e">
        <f t="shared" si="144"/>
        <v>#VALUE!</v>
      </c>
      <c r="C91" s="28">
        <v>0.56999999999999995</v>
      </c>
      <c r="D91" s="27">
        <v>0.42999999999999999</v>
      </c>
      <c r="E91" t="e">
        <f t="shared" si="145"/>
        <v>#VALUE!</v>
      </c>
      <c r="F91" s="25">
        <f t="shared" si="146"/>
        <v>0.13999999999999996</v>
      </c>
    </row>
    <row r="92" ht="45">
      <c r="A92" s="26" t="s">
        <v>974</v>
      </c>
      <c r="B92" s="13" t="e">
        <f t="shared" si="144"/>
        <v>#VALUE!</v>
      </c>
      <c r="C92" s="28">
        <v>0.56999999999999995</v>
      </c>
      <c r="D92" s="27">
        <v>0.42999999999999999</v>
      </c>
      <c r="E92" t="e">
        <f t="shared" si="145"/>
        <v>#VALUE!</v>
      </c>
      <c r="F92" s="25">
        <f t="shared" si="146"/>
        <v>0.13999999999999996</v>
      </c>
    </row>
    <row r="93" ht="30">
      <c r="A93" s="26" t="s">
        <v>975</v>
      </c>
      <c r="B93" s="13" t="e">
        <f t="shared" si="144"/>
        <v>#VALUE!</v>
      </c>
      <c r="C93" s="36">
        <v>0.61299999999999999</v>
      </c>
      <c r="D93" s="35">
        <v>0.38700000000000001</v>
      </c>
      <c r="E93" t="e">
        <f t="shared" si="145"/>
        <v>#VALUE!</v>
      </c>
      <c r="F93" s="25">
        <f t="shared" si="146"/>
        <v>0.22599999999999998</v>
      </c>
    </row>
    <row r="94" ht="30">
      <c r="A94" s="26" t="s">
        <v>976</v>
      </c>
      <c r="B94" s="13" t="e">
        <f t="shared" si="144"/>
        <v>#VALUE!</v>
      </c>
      <c r="C94" s="28">
        <v>0.56000000000000005</v>
      </c>
      <c r="D94" s="27">
        <v>0.44</v>
      </c>
      <c r="E94" t="e">
        <f t="shared" si="145"/>
        <v>#VALUE!</v>
      </c>
      <c r="F94" s="25">
        <f t="shared" si="146"/>
        <v>0.12000000000000005</v>
      </c>
    </row>
    <row r="95" ht="30">
      <c r="A95" s="26" t="s">
        <v>977</v>
      </c>
      <c r="B95" s="13" t="e">
        <f t="shared" si="144"/>
        <v>#VALUE!</v>
      </c>
      <c r="C95" s="65">
        <v>0.52200000000000002</v>
      </c>
      <c r="D95" s="35">
        <v>0.47799999999999998</v>
      </c>
      <c r="E95" t="e">
        <f t="shared" si="145"/>
        <v>#VALUE!</v>
      </c>
      <c r="F95" s="25">
        <f t="shared" si="146"/>
        <v>0.044000000000000039</v>
      </c>
    </row>
    <row r="96" ht="30">
      <c r="A96" s="26" t="s">
        <v>978</v>
      </c>
      <c r="B96" s="13" t="e">
        <f t="shared" si="144"/>
        <v>#VALUE!</v>
      </c>
      <c r="C96" s="28">
        <v>0.53000000000000003</v>
      </c>
      <c r="D96" s="27">
        <v>0.46999999999999997</v>
      </c>
      <c r="E96" t="e">
        <f t="shared" si="145"/>
        <v>#VALUE!</v>
      </c>
      <c r="F96" s="25">
        <f t="shared" si="146"/>
        <v>0.060000000000000053</v>
      </c>
    </row>
    <row r="97">
      <c r="A97" s="48">
        <v>44702</v>
      </c>
      <c r="B97" s="48">
        <v>44702</v>
      </c>
      <c r="C97" s="49">
        <v>0.52100000000000002</v>
      </c>
      <c r="D97" s="50">
        <v>0.47899999999999998</v>
      </c>
      <c r="E97">
        <f t="shared" si="145"/>
        <v>0</v>
      </c>
      <c r="F97" s="25">
        <f t="shared" si="146"/>
        <v>0.042000000000000037</v>
      </c>
    </row>
    <row r="99" ht="15" customHeight="1"/>
    <row r="103" ht="17.25" customHeight="1"/>
    <row r="104" ht="17.25" customHeight="1"/>
  </sheetData>
  <mergeCells count="1">
    <mergeCell ref="A1:F1"/>
  </mergeCells>
  <hyperlinks>
    <hyperlink r:id="rId1" location="cite_note-ArmariumInterrata-81" ref="C89"/>
    <hyperlink r:id="rId1" location="cite_note-ArmariumInterreta-93" ref="C95"/>
  </hyperlink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9.421875"/>
    <col customWidth="1" min="2" max="2" width="14.8515625"/>
  </cols>
  <sheetData>
    <row r="2" ht="14.25">
      <c r="B2" t="s">
        <v>979</v>
      </c>
      <c r="C2" t="s">
        <v>980</v>
      </c>
    </row>
    <row r="3" ht="14.25">
      <c r="A3" t="s">
        <v>981</v>
      </c>
      <c r="B3">
        <v>63</v>
      </c>
      <c r="C3">
        <v>1</v>
      </c>
    </row>
    <row r="4" ht="14.25">
      <c r="A4" t="s">
        <v>982</v>
      </c>
      <c r="B4">
        <f>418-5</f>
        <v>413</v>
      </c>
      <c r="C4">
        <v>1</v>
      </c>
    </row>
    <row r="5" ht="14.25">
      <c r="A5" t="s">
        <v>983</v>
      </c>
      <c r="B5">
        <f>254-5</f>
        <v>249</v>
      </c>
      <c r="C5">
        <v>0</v>
      </c>
    </row>
    <row r="6" ht="14.25">
      <c r="A6" t="s">
        <v>984</v>
      </c>
      <c r="B6">
        <f>197-29</f>
        <v>168</v>
      </c>
      <c r="C6">
        <v>0</v>
      </c>
    </row>
    <row r="7" ht="14.25">
      <c r="A7" t="s">
        <v>985</v>
      </c>
      <c r="B7">
        <f>150-4</f>
        <v>146</v>
      </c>
      <c r="C7">
        <v>0</v>
      </c>
    </row>
    <row r="8" ht="14.25">
      <c r="A8" t="s">
        <v>986</v>
      </c>
      <c r="B8">
        <f>97-4</f>
        <v>93</v>
      </c>
      <c r="C8">
        <v>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D1" zoomScale="85" workbookViewId="0">
      <selection activeCell="V39" activeCellId="0" sqref="V39"/>
    </sheetView>
  </sheetViews>
  <sheetFormatPr defaultRowHeight="14.25"/>
  <cols>
    <col customWidth="1" min="2" max="2" width="17.140625"/>
    <col customWidth="1" min="8" max="8" width="9.140625"/>
  </cols>
  <sheetData>
    <row r="1">
      <c r="C1" t="s">
        <v>987</v>
      </c>
    </row>
    <row r="2">
      <c r="B2" t="s">
        <v>988</v>
      </c>
      <c r="C2">
        <v>2007</v>
      </c>
      <c r="D2">
        <v>2010</v>
      </c>
      <c r="E2">
        <v>2013</v>
      </c>
      <c r="F2">
        <v>2016</v>
      </c>
      <c r="G2">
        <v>2019</v>
      </c>
      <c r="H2">
        <v>2022</v>
      </c>
    </row>
    <row r="3">
      <c r="B3">
        <v>0</v>
      </c>
      <c r="C3">
        <f>_xlfn.XLOOKUP($B3,'2007'!$E$5:$E$10000,'2007'!$F$5:$F$10000)</f>
        <v>0.054000000000000048</v>
      </c>
      <c r="D3">
        <f>_xlfn.XLOOKUP($B3,'2010'!$E$5:$E$6900,'2010'!$F$5:$F$6900)</f>
        <v>0.0020000000000000018</v>
      </c>
      <c r="E3">
        <f>_xlfn.XLOOKUP($B3,'2013'!$E$5:$E$6900,'2013'!$F$5:$F$6900)</f>
        <v>0.060000000000000053</v>
      </c>
      <c r="F3">
        <f>_xlfn.XLOOKUP($B3,'2016'!$E$5:$E$6900,'2016'!$F$5:$F$6900)</f>
        <v>0.0080000000000000071</v>
      </c>
      <c r="G3">
        <f>_xlfn.XLOOKUP($B3,'2019'!$E$5:$E$6900,'2019'!$F$5:$F$6900)</f>
        <v>0</v>
      </c>
      <c r="H3">
        <f>_xlfn.XLOOKUP($B3,'2022'!$E$5:$E$6914,'2022'!$F$5:$F$6914)</f>
        <v>0.042000000000000037</v>
      </c>
    </row>
    <row r="4">
      <c r="B4">
        <v>1</v>
      </c>
      <c r="C4" t="e">
        <f>_xlfn.XLOOKUP($B4,'2007'!$E$5:$E$10000,'2007'!$F$5:$F$10000)</f>
        <v>#N/A</v>
      </c>
      <c r="D4" t="e">
        <f>_xlfn.XLOOKUP($B4,'2010'!$E$5:$E$6900,'2010'!$F$5:$F$6900)</f>
        <v>#N/A</v>
      </c>
      <c r="E4" t="e">
        <f>_xlfn.XLOOKUP($B4,'2013'!$E$5:$E$6900,'2013'!$F$5:$F$6900)</f>
        <v>#N/A</v>
      </c>
      <c r="F4">
        <f>_xlfn.XLOOKUP($B4,'2016'!$E$5:$E$6900,'2016'!$F$5:$F$6900)</f>
        <v>0</v>
      </c>
      <c r="G4" t="e">
        <f>_xlfn.XLOOKUP($B4,'2019'!$E$5:$E$6900,'2019'!$F$5:$F$6900)</f>
        <v>#N/A</v>
      </c>
      <c r="H4" t="e">
        <f>_xlfn.XLOOKUP($B4,'2022'!$E$5:$E$6914,'2022'!$F$5:$F$6914)</f>
        <v>#N/A</v>
      </c>
    </row>
    <row r="5">
      <c r="B5">
        <v>2</v>
      </c>
      <c r="C5" t="e">
        <f>_xlfn.XLOOKUP($B5,'2007'!$E$5:$E$10000,'2007'!$F$5:$F$10000)</f>
        <v>#N/A</v>
      </c>
      <c r="D5" t="e">
        <f>_xlfn.XLOOKUP($B5,'2010'!$E$5:$E$6900,'2010'!$F$5:$F$6900)</f>
        <v>#N/A</v>
      </c>
      <c r="E5" t="e">
        <f>_xlfn.XLOOKUP($B5,'2013'!$E$5:$E$6900,'2013'!$F$5:$F$6900)</f>
        <v>#N/A</v>
      </c>
      <c r="F5" t="e">
        <f>_xlfn.XLOOKUP($B5,'2016'!$E$5:$E$6900,'2016'!$F$5:$F$6900)</f>
        <v>#N/A</v>
      </c>
      <c r="G5" t="e">
        <f>_xlfn.XLOOKUP($B5,'2019'!$E$5:$E$6900,'2019'!$F$5:$F$6900)</f>
        <v>#N/A</v>
      </c>
      <c r="H5" t="e">
        <f>_xlfn.XLOOKUP($B5,'2022'!$E$5:$E$6914,'2022'!$F$5:$F$6914)</f>
        <v>#N/A</v>
      </c>
    </row>
    <row r="6">
      <c r="B6">
        <v>3</v>
      </c>
      <c r="C6" t="e">
        <f>_xlfn.XLOOKUP($B6,'2007'!$E$5:$E$10000,'2007'!$F$5:$F$10000)</f>
        <v>#N/A</v>
      </c>
      <c r="D6" t="e">
        <f>_xlfn.XLOOKUP($B6,'2010'!$E$5:$E$6900,'2010'!$F$5:$F$6900)</f>
        <v>#N/A</v>
      </c>
      <c r="E6" t="e">
        <f>_xlfn.XLOOKUP($B6,'2013'!$E$5:$E$6900,'2013'!$F$5:$F$6900)</f>
        <v>#N/A</v>
      </c>
      <c r="F6" t="e">
        <f>_xlfn.XLOOKUP($B6,'2016'!$E$5:$E$6900,'2016'!$F$5:$F$6900)</f>
        <v>#N/A</v>
      </c>
      <c r="G6" t="e">
        <f>_xlfn.XLOOKUP($B6,'2019'!$E$5:$E$6900,'2019'!$F$5:$F$6900)</f>
        <v>#N/A</v>
      </c>
      <c r="H6" t="e">
        <f>_xlfn.XLOOKUP($B6,'2022'!$E$5:$E$6914,'2022'!$F$5:$F$6914)</f>
        <v>#N/A</v>
      </c>
    </row>
    <row r="7">
      <c r="B7">
        <v>4</v>
      </c>
      <c r="C7" t="e">
        <f>_xlfn.XLOOKUP($B7,'2007'!$E$5:$E$10000,'2007'!$F$5:$F$10000)</f>
        <v>#N/A</v>
      </c>
      <c r="D7" t="e">
        <f>_xlfn.XLOOKUP($B7,'2010'!$E$5:$E$6900,'2010'!$F$5:$F$6900)</f>
        <v>#N/A</v>
      </c>
      <c r="E7" t="e">
        <f>_xlfn.XLOOKUP($B7,'2013'!$E$5:$E$6900,'2013'!$F$5:$F$6900)</f>
        <v>#N/A</v>
      </c>
      <c r="F7" t="e">
        <f>_xlfn.XLOOKUP($B7,'2016'!$E$5:$E$6900,'2016'!$F$5:$F$6900)</f>
        <v>#N/A</v>
      </c>
      <c r="G7" t="e">
        <f>_xlfn.XLOOKUP($B7,'2019'!$E$5:$E$6900,'2019'!$F$5:$F$6900)</f>
        <v>#N/A</v>
      </c>
      <c r="H7" t="e">
        <f>_xlfn.XLOOKUP($B7,'2022'!$E$5:$E$6914,'2022'!$F$5:$F$6914)</f>
        <v>#N/A</v>
      </c>
    </row>
    <row r="8">
      <c r="B8">
        <v>5</v>
      </c>
      <c r="C8" t="e">
        <f>_xlfn.XLOOKUP($B8,'2007'!$E$5:$E$10000,'2007'!$F$5:$F$10000)</f>
        <v>#N/A</v>
      </c>
      <c r="D8">
        <f>_xlfn.XLOOKUP($B8,'2010'!$E$5:$E$6900,'2010'!$F$5:$F$6900)</f>
        <v>0.020000000000000018</v>
      </c>
      <c r="E8" t="e">
        <f>_xlfn.XLOOKUP($B8,'2013'!$E$5:$E$6900,'2013'!$F$5:$F$6900)</f>
        <v>#N/A</v>
      </c>
      <c r="F8" t="e">
        <f>_xlfn.XLOOKUP($B8,'2016'!$E$5:$E$6900,'2016'!$F$5:$F$6900)</f>
        <v>#N/A</v>
      </c>
      <c r="G8" t="e">
        <f>_xlfn.XLOOKUP($B8,'2019'!$E$5:$E$6900,'2019'!$F$5:$F$6900)</f>
        <v>#N/A</v>
      </c>
      <c r="H8" t="e">
        <f>_xlfn.XLOOKUP($B8,'2022'!$E$5:$E$6914,'2022'!$F$5:$F$6914)</f>
        <v>#N/A</v>
      </c>
    </row>
    <row r="9">
      <c r="B9">
        <v>6</v>
      </c>
      <c r="C9" t="e">
        <f>_xlfn.XLOOKUP($B9,'2007'!$E$5:$E$10000,'2007'!$F$5:$F$10000)</f>
        <v>#N/A</v>
      </c>
      <c r="D9" t="e">
        <f>_xlfn.XLOOKUP($B9,'2010'!$E$5:$E$6900,'2010'!$F$5:$F$6900)</f>
        <v>#N/A</v>
      </c>
      <c r="E9" t="e">
        <f>_xlfn.XLOOKUP($B9,'2013'!$E$5:$E$6900,'2013'!$F$5:$F$6900)</f>
        <v>#N/A</v>
      </c>
      <c r="F9" t="e">
        <f>_xlfn.XLOOKUP($B9,'2016'!$E$5:$E$6900,'2016'!$F$5:$F$6900)</f>
        <v>#N/A</v>
      </c>
      <c r="G9" t="e">
        <f>_xlfn.XLOOKUP($B9,'2019'!$E$5:$E$6900,'2019'!$F$5:$F$6900)</f>
        <v>#N/A</v>
      </c>
      <c r="H9" t="e">
        <f>_xlfn.XLOOKUP($B9,'2022'!$E$5:$E$6914,'2022'!$F$5:$F$6914)</f>
        <v>#N/A</v>
      </c>
    </row>
    <row r="10">
      <c r="B10">
        <v>7</v>
      </c>
      <c r="C10" t="e">
        <f>_xlfn.XLOOKUP($B10,'2007'!$E$5:$E$10000,'2007'!$F$5:$F$10000)</f>
        <v>#N/A</v>
      </c>
      <c r="D10" t="e">
        <f>_xlfn.XLOOKUP($B10,'2010'!$E$5:$E$6900,'2010'!$F$5:$F$6900)</f>
        <v>#N/A</v>
      </c>
      <c r="E10" t="e">
        <f>_xlfn.XLOOKUP($B10,'2013'!$E$5:$E$6900,'2013'!$F$5:$F$6900)</f>
        <v>#N/A</v>
      </c>
      <c r="F10" t="e">
        <f>_xlfn.XLOOKUP($B10,'2016'!$E$5:$E$6900,'2016'!$F$5:$F$6900)</f>
        <v>#N/A</v>
      </c>
      <c r="G10" t="e">
        <f>_xlfn.XLOOKUP($B10,'2019'!$E$5:$E$6900,'2019'!$F$5:$F$6900)</f>
        <v>#N/A</v>
      </c>
      <c r="H10" t="e">
        <f>_xlfn.XLOOKUP($B10,'2022'!$E$5:$E$6914,'2022'!$F$5:$F$6914)</f>
        <v>#N/A</v>
      </c>
    </row>
    <row r="11">
      <c r="B11">
        <v>8</v>
      </c>
      <c r="C11" t="e">
        <f>_xlfn.XLOOKUP($B11,'2007'!$E$5:$E$10000,'2007'!$F$5:$F$10000)</f>
        <v>#N/A</v>
      </c>
      <c r="D11">
        <f>_xlfn.XLOOKUP($B11,'2010'!$E$5:$E$6900,'2010'!$F$5:$F$6900)</f>
        <v>0</v>
      </c>
      <c r="E11">
        <f>_xlfn.XLOOKUP($B11,'2013'!$E$5:$E$6900,'2013'!$F$5:$F$6900)</f>
        <v>0.020000000000000018</v>
      </c>
      <c r="F11">
        <f>_xlfn.XLOOKUP($B11,'2016'!$E$5:$E$6900,'2016'!$F$5:$F$6900)</f>
        <v>-0.020000000000000018</v>
      </c>
      <c r="G11" t="e">
        <f>_xlfn.XLOOKUP($B11,'2019'!$E$5:$E$6900,'2019'!$F$5:$F$6900)</f>
        <v>#N/A</v>
      </c>
      <c r="H11" t="e">
        <f>_xlfn.XLOOKUP($B11,'2022'!$E$5:$E$6914,'2022'!$F$5:$F$6914)</f>
        <v>#N/A</v>
      </c>
    </row>
    <row r="12">
      <c r="B12">
        <v>9</v>
      </c>
      <c r="C12" t="e">
        <f>_xlfn.XLOOKUP($B12,'2007'!$E$5:$E$10000,'2007'!$F$5:$F$10000)</f>
        <v>#N/A</v>
      </c>
      <c r="D12" t="e">
        <f>_xlfn.XLOOKUP($B12,'2010'!$E$5:$E$6900,'2010'!$F$5:$F$6900)</f>
        <v>#N/A</v>
      </c>
      <c r="E12" t="e">
        <f>_xlfn.XLOOKUP($B12,'2013'!$E$5:$E$6900,'2013'!$F$5:$F$6900)</f>
        <v>#N/A</v>
      </c>
      <c r="F12" t="e">
        <f>_xlfn.XLOOKUP($B12,'2016'!$E$5:$E$6900,'2016'!$F$5:$F$6900)</f>
        <v>#N/A</v>
      </c>
      <c r="G12" t="e">
        <f>_xlfn.XLOOKUP($B12,'2019'!$E$5:$E$6900,'2019'!$F$5:$F$6900)</f>
        <v>#N/A</v>
      </c>
      <c r="H12" t="e">
        <f>_xlfn.XLOOKUP($B12,'2022'!$E$5:$E$6914,'2022'!$F$5:$F$6914)</f>
        <v>#N/A</v>
      </c>
    </row>
    <row r="13">
      <c r="B13">
        <v>10</v>
      </c>
      <c r="C13" t="e">
        <f>_xlfn.XLOOKUP($B13,'2007'!$E$5:$E$10000,'2007'!$F$5:$F$10000)</f>
        <v>#N/A</v>
      </c>
      <c r="D13" t="e">
        <f>_xlfn.XLOOKUP($B13,'2010'!$E$5:$E$6900,'2010'!$F$5:$F$6900)</f>
        <v>#N/A</v>
      </c>
      <c r="E13" t="e">
        <f>_xlfn.XLOOKUP($B13,'2013'!$E$5:$E$6900,'2013'!$F$5:$F$6900)</f>
        <v>#N/A</v>
      </c>
      <c r="F13" t="e">
        <f>_xlfn.XLOOKUP($B13,'2016'!$E$5:$E$6900,'2016'!$F$5:$F$6900)</f>
        <v>#N/A</v>
      </c>
      <c r="G13" t="e">
        <f>_xlfn.XLOOKUP($B13,'2019'!$E$5:$E$6900,'2019'!$F$5:$F$6900)</f>
        <v>#N/A</v>
      </c>
      <c r="H13" t="e">
        <f>_xlfn.XLOOKUP($B13,'2022'!$E$5:$E$6914,'2022'!$F$5:$F$6914)</f>
        <v>#N/A</v>
      </c>
    </row>
    <row r="14">
      <c r="B14">
        <v>11</v>
      </c>
      <c r="C14" t="e">
        <f>_xlfn.XLOOKUP($B14,'2007'!$E$5:$E$10000,'2007'!$F$5:$F$10000)</f>
        <v>#N/A</v>
      </c>
      <c r="D14" t="e">
        <f>_xlfn.XLOOKUP($B14,'2010'!$E$5:$E$6900,'2010'!$F$5:$F$6900)</f>
        <v>#N/A</v>
      </c>
      <c r="E14" t="e">
        <f>_xlfn.XLOOKUP($B14,'2013'!$E$5:$E$6900,'2013'!$F$5:$F$6900)</f>
        <v>#N/A</v>
      </c>
      <c r="F14" t="e">
        <f>_xlfn.XLOOKUP($B14,'2016'!$E$5:$E$6900,'2016'!$F$5:$F$6900)</f>
        <v>#N/A</v>
      </c>
      <c r="G14" t="e">
        <f>_xlfn.XLOOKUP($B14,'2019'!$E$5:$E$6900,'2019'!$F$5:$F$6900)</f>
        <v>#N/A</v>
      </c>
      <c r="H14" t="e">
        <f>_xlfn.XLOOKUP($B14,'2022'!$E$5:$E$6914,'2022'!$F$5:$F$6914)</f>
        <v>#N/A</v>
      </c>
    </row>
    <row r="15">
      <c r="B15">
        <v>12</v>
      </c>
      <c r="C15" t="e">
        <f>_xlfn.XLOOKUP($B15,'2007'!$E$5:$E$10000,'2007'!$F$5:$F$10000)</f>
        <v>#N/A</v>
      </c>
      <c r="D15" t="e">
        <f>_xlfn.XLOOKUP($B15,'2010'!$E$5:$E$6900,'2010'!$F$5:$F$6900)</f>
        <v>#N/A</v>
      </c>
      <c r="E15" t="e">
        <f>_xlfn.XLOOKUP($B15,'2013'!$E$5:$E$6900,'2013'!$F$5:$F$6900)</f>
        <v>#N/A</v>
      </c>
      <c r="F15" t="e">
        <f>_xlfn.XLOOKUP($B15,'2016'!$E$5:$E$6900,'2016'!$F$5:$F$6900)</f>
        <v>#N/A</v>
      </c>
      <c r="G15" t="e">
        <f>_xlfn.XLOOKUP($B15,'2019'!$E$5:$E$6900,'2019'!$F$5:$F$6900)</f>
        <v>#N/A</v>
      </c>
      <c r="H15" t="e">
        <f>_xlfn.XLOOKUP($B15,'2022'!$E$5:$E$6914,'2022'!$F$5:$F$6914)</f>
        <v>#N/A</v>
      </c>
    </row>
    <row r="16">
      <c r="B16">
        <v>13</v>
      </c>
      <c r="C16" t="e">
        <f>_xlfn.XLOOKUP($B16,'2007'!$E$5:$E$10000,'2007'!$F$5:$F$10000)</f>
        <v>#N/A</v>
      </c>
      <c r="D16" t="e">
        <f>_xlfn.XLOOKUP($B16,'2010'!$E$5:$E$6900,'2010'!$F$5:$F$6900)</f>
        <v>#N/A</v>
      </c>
      <c r="E16" t="e">
        <f>_xlfn.XLOOKUP($B16,'2013'!$E$5:$E$6900,'2013'!$F$5:$F$6900)</f>
        <v>#N/A</v>
      </c>
      <c r="F16" t="e">
        <f>_xlfn.XLOOKUP($B16,'2016'!$E$5:$E$6900,'2016'!$F$5:$F$6900)</f>
        <v>#N/A</v>
      </c>
      <c r="G16" t="e">
        <f>_xlfn.XLOOKUP($B16,'2019'!$E$5:$E$6900,'2019'!$F$5:$F$6900)</f>
        <v>#N/A</v>
      </c>
      <c r="H16" t="e">
        <f>_xlfn.XLOOKUP($B16,'2022'!$E$5:$E$6914,'2022'!$F$5:$F$6914)</f>
        <v>#N/A</v>
      </c>
    </row>
    <row r="17">
      <c r="B17">
        <v>14</v>
      </c>
      <c r="C17" t="e">
        <f>_xlfn.XLOOKUP($B17,'2007'!$E$5:$E$10000,'2007'!$F$5:$F$10000)</f>
        <v>#N/A</v>
      </c>
      <c r="D17" t="e">
        <f>_xlfn.XLOOKUP($B17,'2010'!$E$5:$E$6900,'2010'!$F$5:$F$6900)</f>
        <v>#N/A</v>
      </c>
      <c r="E17" t="e">
        <f>_xlfn.XLOOKUP($B17,'2013'!$E$5:$E$6900,'2013'!$F$5:$F$6900)</f>
        <v>#N/A</v>
      </c>
      <c r="F17" t="e">
        <f>_xlfn.XLOOKUP($B17,'2016'!$E$5:$E$6900,'2016'!$F$5:$F$6900)</f>
        <v>#N/A</v>
      </c>
      <c r="G17" t="e">
        <f>_xlfn.XLOOKUP($B17,'2019'!$E$5:$E$6900,'2019'!$F$5:$F$6900)</f>
        <v>#N/A</v>
      </c>
      <c r="H17" t="e">
        <f>_xlfn.XLOOKUP($B17,'2022'!$E$5:$E$6914,'2022'!$F$5:$F$6914)</f>
        <v>#N/A</v>
      </c>
    </row>
    <row r="18">
      <c r="B18">
        <v>15</v>
      </c>
      <c r="C18" t="e">
        <f>_xlfn.XLOOKUP($B18,'2007'!$E$5:$E$10000,'2007'!$F$5:$F$10000)</f>
        <v>#N/A</v>
      </c>
      <c r="D18">
        <f>_xlfn.XLOOKUP($B18,'2010'!$E$5:$E$6900,'2010'!$F$5:$F$6900)</f>
        <v>0.020000000000000018</v>
      </c>
      <c r="E18">
        <f>_xlfn.XLOOKUP($B18,'2013'!$E$5:$E$6900,'2013'!$F$5:$F$6900)</f>
        <v>0.030000000000000027</v>
      </c>
      <c r="F18">
        <f>_xlfn.XLOOKUP($B18,'2016'!$E$5:$E$6900,'2016'!$F$5:$F$6900)</f>
        <v>-0.020000000000000018</v>
      </c>
      <c r="G18" t="e">
        <f>_xlfn.XLOOKUP($B18,'2019'!$E$5:$E$6900,'2019'!$F$5:$F$6900)</f>
        <v>#N/A</v>
      </c>
      <c r="H18" t="e">
        <f>_xlfn.XLOOKUP($B18,'2022'!$E$5:$E$6914,'2022'!$F$5:$F$6914)</f>
        <v>#N/A</v>
      </c>
    </row>
    <row r="19">
      <c r="B19">
        <v>16</v>
      </c>
      <c r="C19" t="e">
        <f>_xlfn.XLOOKUP($B19,'2007'!$E$5:$E$10000,'2007'!$F$5:$F$10000)</f>
        <v>#N/A</v>
      </c>
      <c r="D19" t="e">
        <f>_xlfn.XLOOKUP($B19,'2010'!$E$5:$E$6900,'2010'!$F$5:$F$6900)</f>
        <v>#N/A</v>
      </c>
      <c r="E19" t="e">
        <f>_xlfn.XLOOKUP($B19,'2013'!$E$5:$E$6900,'2013'!$F$5:$F$6900)</f>
        <v>#N/A</v>
      </c>
      <c r="F19" t="e">
        <f>_xlfn.XLOOKUP($B19,'2016'!$E$5:$E$6900,'2016'!$F$5:$F$6900)</f>
        <v>#N/A</v>
      </c>
      <c r="G19" t="e">
        <f>_xlfn.XLOOKUP($B19,'2019'!$E$5:$E$6900,'2019'!$F$5:$F$6900)</f>
        <v>#N/A</v>
      </c>
      <c r="H19" t="e">
        <f>_xlfn.XLOOKUP($B19,'2022'!$E$5:$E$6914,'2022'!$F$5:$F$6914)</f>
        <v>#N/A</v>
      </c>
    </row>
    <row r="20">
      <c r="B20">
        <v>17</v>
      </c>
      <c r="C20" t="e">
        <f>_xlfn.XLOOKUP($B20,'2007'!$E$5:$E$10000,'2007'!$F$5:$F$10000)</f>
        <v>#N/A</v>
      </c>
      <c r="D20" t="e">
        <f>_xlfn.XLOOKUP($B20,'2010'!$E$5:$E$6900,'2010'!$F$5:$F$6900)</f>
        <v>#N/A</v>
      </c>
      <c r="E20" t="e">
        <f>_xlfn.XLOOKUP($B20,'2013'!$E$5:$E$6900,'2013'!$F$5:$F$6900)</f>
        <v>#N/A</v>
      </c>
      <c r="F20" t="e">
        <f>_xlfn.XLOOKUP($B20,'2016'!$E$5:$E$6900,'2016'!$F$5:$F$6900)</f>
        <v>#N/A</v>
      </c>
      <c r="G20" t="e">
        <f>_xlfn.XLOOKUP($B20,'2019'!$E$5:$E$6900,'2019'!$F$5:$F$6900)</f>
        <v>#N/A</v>
      </c>
      <c r="H20" t="e">
        <f>_xlfn.XLOOKUP($B20,'2022'!$E$5:$E$6914,'2022'!$F$5:$F$6914)</f>
        <v>#N/A</v>
      </c>
    </row>
    <row r="21">
      <c r="B21">
        <v>18</v>
      </c>
      <c r="C21" t="e">
        <f>_xlfn.XLOOKUP($B21,'2007'!$E$5:$E$10000,'2007'!$F$5:$F$10000)</f>
        <v>#N/A</v>
      </c>
      <c r="D21" t="e">
        <f>_xlfn.XLOOKUP($B21,'2010'!$E$5:$E$6900,'2010'!$F$5:$F$6900)</f>
        <v>#N/A</v>
      </c>
      <c r="E21" t="e">
        <f>_xlfn.XLOOKUP($B21,'2013'!$E$5:$E$6900,'2013'!$F$5:$F$6900)</f>
        <v>#N/A</v>
      </c>
      <c r="F21" t="e">
        <f>_xlfn.XLOOKUP($B21,'2016'!$E$5:$E$6900,'2016'!$F$5:$F$6900)</f>
        <v>#N/A</v>
      </c>
      <c r="G21" t="e">
        <f>_xlfn.XLOOKUP($B21,'2019'!$E$5:$E$6900,'2019'!$F$5:$F$6900)</f>
        <v>#N/A</v>
      </c>
      <c r="H21" t="e">
        <f>_xlfn.XLOOKUP($B21,'2022'!$E$5:$E$6914,'2022'!$F$5:$F$6914)</f>
        <v>#N/A</v>
      </c>
    </row>
    <row r="22">
      <c r="B22">
        <v>19</v>
      </c>
      <c r="C22" t="e">
        <f>_xlfn.XLOOKUP($B22,'2007'!$E$5:$E$10000,'2007'!$F$5:$F$10000)</f>
        <v>#N/A</v>
      </c>
      <c r="D22" t="e">
        <f>_xlfn.XLOOKUP($B22,'2010'!$E$5:$E$6900,'2010'!$F$5:$F$6900)</f>
        <v>#N/A</v>
      </c>
      <c r="E22" t="e">
        <f>_xlfn.XLOOKUP($B22,'2013'!$E$5:$E$6900,'2013'!$F$5:$F$6900)</f>
        <v>#N/A</v>
      </c>
      <c r="F22" t="e">
        <f>_xlfn.XLOOKUP($B22,'2016'!$E$5:$E$6900,'2016'!$F$5:$F$6900)</f>
        <v>#N/A</v>
      </c>
      <c r="G22" t="e">
        <f>_xlfn.XLOOKUP($B22,'2019'!$E$5:$E$6900,'2019'!$F$5:$F$6900)</f>
        <v>#N/A</v>
      </c>
      <c r="H22" t="e">
        <f>_xlfn.XLOOKUP($B22,'2022'!$E$5:$E$6914,'2022'!$F$5:$F$6914)</f>
        <v>#N/A</v>
      </c>
    </row>
    <row r="23">
      <c r="B23">
        <v>20</v>
      </c>
      <c r="C23" t="e">
        <f>_xlfn.XLOOKUP($B23,'2007'!$E$5:$E$10000,'2007'!$F$5:$F$10000)</f>
        <v>#N/A</v>
      </c>
      <c r="D23" t="e">
        <f>_xlfn.XLOOKUP($B23,'2010'!$E$5:$E$6900,'2010'!$F$5:$F$6900)</f>
        <v>#N/A</v>
      </c>
      <c r="E23" t="e">
        <f>_xlfn.XLOOKUP($B23,'2013'!$E$5:$E$6900,'2013'!$F$5:$F$6900)</f>
        <v>#N/A</v>
      </c>
      <c r="F23" t="e">
        <f>_xlfn.XLOOKUP($B23,'2016'!$E$5:$E$6900,'2016'!$F$5:$F$6900)</f>
        <v>#N/A</v>
      </c>
      <c r="G23" t="e">
        <f>_xlfn.XLOOKUP($B23,'2019'!$E$5:$E$6900,'2019'!$F$5:$F$6900)</f>
        <v>#N/A</v>
      </c>
      <c r="H23" t="e">
        <f>_xlfn.XLOOKUP($B23,'2022'!$E$5:$E$6914,'2022'!$F$5:$F$6914)</f>
        <v>#N/A</v>
      </c>
    </row>
    <row r="24">
      <c r="B24">
        <v>21</v>
      </c>
      <c r="C24" t="e">
        <f>_xlfn.XLOOKUP($B24,'2007'!$E$5:$E$10000,'2007'!$F$5:$F$10000)</f>
        <v>#N/A</v>
      </c>
      <c r="D24" t="e">
        <f>_xlfn.XLOOKUP($B24,'2010'!$E$5:$E$6900,'2010'!$F$5:$F$6900)</f>
        <v>#N/A</v>
      </c>
      <c r="E24" t="e">
        <f>_xlfn.XLOOKUP($B24,'2013'!$E$5:$E$6900,'2013'!$F$5:$F$6900)</f>
        <v>#N/A</v>
      </c>
      <c r="F24" t="e">
        <f>_xlfn.XLOOKUP($B24,'2016'!$E$5:$E$6900,'2016'!$F$5:$F$6900)</f>
        <v>#N/A</v>
      </c>
      <c r="G24" t="e">
        <f>_xlfn.XLOOKUP($B24,'2019'!$E$5:$E$6900,'2019'!$F$5:$F$6900)</f>
        <v>#N/A</v>
      </c>
      <c r="H24" t="e">
        <f>_xlfn.XLOOKUP($B24,'2022'!$E$5:$E$6914,'2022'!$F$5:$F$6914)</f>
        <v>#N/A</v>
      </c>
    </row>
    <row r="25">
      <c r="B25">
        <v>22</v>
      </c>
      <c r="C25" t="e">
        <f>_xlfn.XLOOKUP($B25,'2007'!$E$5:$E$10000,'2007'!$F$5:$F$10000)</f>
        <v>#N/A</v>
      </c>
      <c r="D25">
        <f>_xlfn.XLOOKUP($B25,'2010'!$E$5:$E$6900,'2010'!$F$5:$F$6900)</f>
        <v>0</v>
      </c>
      <c r="E25" t="e">
        <f>_xlfn.XLOOKUP($B25,'2013'!$E$5:$E$6900,'2013'!$F$5:$F$6900)</f>
        <v>#N/A</v>
      </c>
      <c r="F25">
        <f>_xlfn.XLOOKUP($B25,'2016'!$E$5:$E$6900,'2016'!$F$5:$F$6900)</f>
        <v>-0.040000000000000036</v>
      </c>
      <c r="G25" t="e">
        <f>_xlfn.XLOOKUP($B25,'2019'!$E$5:$E$6900,'2019'!$F$5:$F$6900)</f>
        <v>#N/A</v>
      </c>
      <c r="H25" t="e">
        <f>_xlfn.XLOOKUP($B25,'2022'!$E$5:$E$6914,'2022'!$F$5:$F$6914)</f>
        <v>#N/A</v>
      </c>
    </row>
    <row r="26">
      <c r="B26">
        <v>23</v>
      </c>
      <c r="C26" t="e">
        <f>_xlfn.XLOOKUP($B26,'2007'!$E$5:$E$10000,'2007'!$F$5:$F$10000)</f>
        <v>#N/A</v>
      </c>
      <c r="D26" t="e">
        <f>_xlfn.XLOOKUP($B26,'2010'!$E$5:$E$6900,'2010'!$F$5:$F$6900)</f>
        <v>#N/A</v>
      </c>
      <c r="E26" t="e">
        <f>_xlfn.XLOOKUP($B26,'2013'!$E$5:$E$6900,'2013'!$F$5:$F$6900)</f>
        <v>#N/A</v>
      </c>
      <c r="F26" t="e">
        <f>_xlfn.XLOOKUP($B26,'2016'!$E$5:$E$6900,'2016'!$F$5:$F$6900)</f>
        <v>#N/A</v>
      </c>
      <c r="G26" t="e">
        <f>_xlfn.XLOOKUP($B26,'2019'!$E$5:$E$6900,'2019'!$F$5:$F$6900)</f>
        <v>#N/A</v>
      </c>
      <c r="H26" t="e">
        <f>_xlfn.XLOOKUP($B26,'2022'!$E$5:$E$6914,'2022'!$F$5:$F$6914)</f>
        <v>#N/A</v>
      </c>
    </row>
    <row r="27">
      <c r="B27">
        <v>24</v>
      </c>
      <c r="C27" t="e">
        <f>_xlfn.XLOOKUP($B27,'2007'!$E$5:$E$10000,'2007'!$F$5:$F$10000)</f>
        <v>#N/A</v>
      </c>
      <c r="D27" t="e">
        <f>_xlfn.XLOOKUP($B27,'2010'!$E$5:$E$6900,'2010'!$F$5:$F$6900)</f>
        <v>#N/A</v>
      </c>
      <c r="E27" t="e">
        <f>_xlfn.XLOOKUP($B27,'2013'!$E$5:$E$6900,'2013'!$F$5:$F$6900)</f>
        <v>#N/A</v>
      </c>
      <c r="F27" t="e">
        <f>_xlfn.XLOOKUP($B27,'2016'!$E$5:$E$6900,'2016'!$F$5:$F$6900)</f>
        <v>#N/A</v>
      </c>
      <c r="G27" t="e">
        <f>_xlfn.XLOOKUP($B27,'2019'!$E$5:$E$6900,'2019'!$F$5:$F$6900)</f>
        <v>#N/A</v>
      </c>
      <c r="H27" t="e">
        <f>_xlfn.XLOOKUP($B27,'2022'!$E$5:$E$6914,'2022'!$F$5:$F$6914)</f>
        <v>#N/A</v>
      </c>
    </row>
    <row r="28">
      <c r="B28">
        <v>25</v>
      </c>
      <c r="C28" t="e">
        <f>_xlfn.XLOOKUP($B28,'2007'!$E$5:$E$10000,'2007'!$F$5:$F$10000)</f>
        <v>#N/A</v>
      </c>
      <c r="D28" t="e">
        <f>_xlfn.XLOOKUP($B28,'2010'!$E$5:$E$6900,'2010'!$F$5:$F$6900)</f>
        <v>#N/A</v>
      </c>
      <c r="E28" t="e">
        <f>_xlfn.XLOOKUP($B28,'2013'!$E$5:$E$6900,'2013'!$F$5:$F$6900)</f>
        <v>#N/A</v>
      </c>
      <c r="F28" t="e">
        <f>_xlfn.XLOOKUP($B28,'2016'!$E$5:$E$6900,'2016'!$F$5:$F$6900)</f>
        <v>#N/A</v>
      </c>
      <c r="G28" t="e">
        <f>_xlfn.XLOOKUP($B28,'2019'!$E$5:$E$6900,'2019'!$F$5:$F$6900)</f>
        <v>#N/A</v>
      </c>
      <c r="H28" t="e">
        <f>_xlfn.XLOOKUP($B28,'2022'!$E$5:$E$6914,'2022'!$F$5:$F$6914)</f>
        <v>#N/A</v>
      </c>
    </row>
    <row r="29">
      <c r="B29">
        <v>26</v>
      </c>
      <c r="C29" t="e">
        <f>_xlfn.XLOOKUP($B29,'2007'!$E$5:$E$10000,'2007'!$F$5:$F$10000)</f>
        <v>#N/A</v>
      </c>
      <c r="D29">
        <f>_xlfn.XLOOKUP($B29,'2010'!$E$5:$E$6900,'2010'!$F$5:$F$6900)</f>
        <v>0.010000000000000009</v>
      </c>
      <c r="E29" t="e">
        <f>_xlfn.XLOOKUP($B29,'2013'!$E$5:$E$6900,'2013'!$F$5:$F$6900)</f>
        <v>#N/A</v>
      </c>
      <c r="F29" t="e">
        <f>_xlfn.XLOOKUP($B29,'2016'!$E$5:$E$6900,'2016'!$F$5:$F$6900)</f>
        <v>#N/A</v>
      </c>
      <c r="G29" t="e">
        <f>_xlfn.XLOOKUP($B29,'2019'!$E$5:$E$6900,'2019'!$F$5:$F$6900)</f>
        <v>#N/A</v>
      </c>
      <c r="H29" t="e">
        <f>_xlfn.XLOOKUP($B29,'2022'!$E$5:$E$6914,'2022'!$F$5:$F$6914)</f>
        <v>#N/A</v>
      </c>
    </row>
    <row r="30">
      <c r="B30">
        <v>27</v>
      </c>
      <c r="C30" t="e">
        <f>_xlfn.XLOOKUP($B30,'2007'!$E$5:$E$10000,'2007'!$F$5:$F$10000)</f>
        <v>#N/A</v>
      </c>
      <c r="D30" t="e">
        <f>_xlfn.XLOOKUP($B30,'2010'!$E$5:$E$6900,'2010'!$F$5:$F$6900)</f>
        <v>#N/A</v>
      </c>
      <c r="E30" t="e">
        <f>_xlfn.XLOOKUP($B30,'2013'!$E$5:$E$6900,'2013'!$F$5:$F$6900)</f>
        <v>#N/A</v>
      </c>
      <c r="F30" t="e">
        <f>_xlfn.XLOOKUP($B30,'2016'!$E$5:$E$6900,'2016'!$F$5:$F$6900)</f>
        <v>#N/A</v>
      </c>
      <c r="G30" t="e">
        <f>_xlfn.XLOOKUP($B30,'2019'!$E$5:$E$6900,'2019'!$F$5:$F$6900)</f>
        <v>#N/A</v>
      </c>
      <c r="H30" t="e">
        <f>_xlfn.XLOOKUP($B30,'2022'!$E$5:$E$6914,'2022'!$F$5:$F$6914)</f>
        <v>#N/A</v>
      </c>
    </row>
    <row r="31">
      <c r="B31">
        <v>28</v>
      </c>
      <c r="C31" t="e">
        <f>_xlfn.XLOOKUP($B31,'2007'!$E$5:$E$10000,'2007'!$F$5:$F$10000)</f>
        <v>#N/A</v>
      </c>
      <c r="D31" t="e">
        <f>_xlfn.XLOOKUP($B31,'2010'!$E$5:$E$6900,'2010'!$F$5:$F$6900)</f>
        <v>#N/A</v>
      </c>
      <c r="E31" t="e">
        <f>_xlfn.XLOOKUP($B31,'2013'!$E$5:$E$6900,'2013'!$F$5:$F$6900)</f>
        <v>#N/A</v>
      </c>
      <c r="F31" t="e">
        <f>_xlfn.XLOOKUP($B31,'2016'!$E$5:$E$6900,'2016'!$F$5:$F$6900)</f>
        <v>#N/A</v>
      </c>
      <c r="G31" t="e">
        <f>_xlfn.XLOOKUP($B31,'2019'!$E$5:$E$6900,'2019'!$F$5:$F$6900)</f>
        <v>#N/A</v>
      </c>
      <c r="H31" t="e">
        <f>_xlfn.XLOOKUP($B31,'2022'!$E$5:$E$6914,'2022'!$F$5:$F$6914)</f>
        <v>#N/A</v>
      </c>
    </row>
    <row r="32">
      <c r="B32">
        <v>29</v>
      </c>
      <c r="C32" t="e">
        <f>_xlfn.XLOOKUP($B32,'2007'!$E$5:$E$10000,'2007'!$F$5:$F$10000)</f>
        <v>#N/A</v>
      </c>
      <c r="D32">
        <f>_xlfn.XLOOKUP($B32,'2010'!$E$5:$E$6900,'2010'!$F$5:$F$6900)</f>
        <v>0.070000000000000007</v>
      </c>
      <c r="E32" t="e">
        <f>_xlfn.XLOOKUP($B32,'2013'!$E$5:$E$6900,'2013'!$F$5:$F$6900)</f>
        <v>#N/A</v>
      </c>
      <c r="F32" t="e">
        <f>_xlfn.XLOOKUP($B32,'2016'!$E$5:$E$6900,'2016'!$F$5:$F$6900)</f>
        <v>#N/A</v>
      </c>
      <c r="G32" t="e">
        <f>_xlfn.XLOOKUP($B32,'2019'!$E$5:$E$6900,'2019'!$F$5:$F$6900)</f>
        <v>#N/A</v>
      </c>
      <c r="H32" t="e">
        <f>_xlfn.XLOOKUP($B32,'2022'!$E$5:$E$6914,'2022'!$F$5:$F$6914)</f>
        <v>#N/A</v>
      </c>
    </row>
    <row r="33">
      <c r="B33">
        <v>30</v>
      </c>
      <c r="C33" t="e">
        <f>_xlfn.XLOOKUP($B33,'2007'!$E$5:$E$10000,'2007'!$F$5:$F$10000)</f>
        <v>#N/A</v>
      </c>
      <c r="D33" t="e">
        <f>_xlfn.XLOOKUP($B33,'2010'!$E$5:$E$6900,'2010'!$F$5:$F$6900)</f>
        <v>#N/A</v>
      </c>
      <c r="E33" t="e">
        <f>_xlfn.XLOOKUP($B33,'2013'!$E$5:$E$6900,'2013'!$F$5:$F$6900)</f>
        <v>#N/A</v>
      </c>
      <c r="F33">
        <f>_xlfn.XLOOKUP($B33,'2016'!$E$5:$E$6900,'2016'!$F$5:$F$6900)</f>
        <v>-0.040000000000000036</v>
      </c>
      <c r="G33" t="e">
        <f>_xlfn.XLOOKUP($B33,'2019'!$E$5:$E$6900,'2019'!$F$5:$F$6900)</f>
        <v>#N/A</v>
      </c>
      <c r="H33" t="e">
        <f>_xlfn.XLOOKUP($B33,'2022'!$E$5:$E$6914,'2022'!$F$5:$F$6914)</f>
        <v>#N/A</v>
      </c>
    </row>
    <row r="34">
      <c r="B34">
        <v>31</v>
      </c>
      <c r="C34" t="e">
        <f>_xlfn.XLOOKUP($B34,'2007'!$E$5:$E$10000,'2007'!$F$5:$F$10000)</f>
        <v>#N/A</v>
      </c>
      <c r="D34" t="e">
        <f>_xlfn.XLOOKUP($B34,'2010'!$E$5:$E$6900,'2010'!$F$5:$F$6900)</f>
        <v>#N/A</v>
      </c>
      <c r="E34" t="e">
        <f>_xlfn.XLOOKUP($B34,'2013'!$E$5:$E$6900,'2013'!$F$5:$F$6900)</f>
        <v>#N/A</v>
      </c>
      <c r="F34" t="e">
        <f>_xlfn.XLOOKUP($B34,'2016'!$E$5:$E$6900,'2016'!$F$5:$F$6900)</f>
        <v>#N/A</v>
      </c>
      <c r="G34" t="e">
        <f>_xlfn.XLOOKUP($B34,'2019'!$E$5:$E$6900,'2019'!$F$5:$F$6900)</f>
        <v>#N/A</v>
      </c>
      <c r="H34" t="e">
        <f>_xlfn.XLOOKUP($B34,'2022'!$E$5:$E$6914,'2022'!$F$5:$F$6914)</f>
        <v>#N/A</v>
      </c>
    </row>
    <row r="35">
      <c r="B35">
        <v>32</v>
      </c>
      <c r="C35" t="e">
        <f>_xlfn.XLOOKUP($B35,'2007'!$E$5:$E$10000,'2007'!$F$5:$F$10000)</f>
        <v>#N/A</v>
      </c>
      <c r="D35" t="e">
        <f>_xlfn.XLOOKUP($B35,'2010'!$E$5:$E$6900,'2010'!$F$5:$F$6900)</f>
        <v>#N/A</v>
      </c>
      <c r="E35" t="e">
        <f>_xlfn.XLOOKUP($B35,'2013'!$E$5:$E$6900,'2013'!$F$5:$F$6900)</f>
        <v>#N/A</v>
      </c>
      <c r="F35" t="e">
        <f>_xlfn.XLOOKUP($B35,'2016'!$E$5:$E$6900,'2016'!$F$5:$F$6900)</f>
        <v>#N/A</v>
      </c>
      <c r="G35" t="e">
        <f>_xlfn.XLOOKUP($B35,'2019'!$E$5:$E$6900,'2019'!$F$5:$F$6900)</f>
        <v>#N/A</v>
      </c>
      <c r="H35" t="e">
        <f>_xlfn.XLOOKUP($B35,'2022'!$E$5:$E$6914,'2022'!$F$5:$F$6914)</f>
        <v>#N/A</v>
      </c>
    </row>
    <row r="36">
      <c r="B36">
        <v>33</v>
      </c>
      <c r="C36" t="e">
        <f>_xlfn.XLOOKUP($B36,'2007'!$E$5:$E$10000,'2007'!$F$5:$F$10000)</f>
        <v>#N/A</v>
      </c>
      <c r="D36" t="e">
        <f>_xlfn.XLOOKUP($B36,'2010'!$E$5:$E$6900,'2010'!$F$5:$F$6900)</f>
        <v>#N/A</v>
      </c>
      <c r="E36" t="e">
        <f>_xlfn.XLOOKUP($B36,'2013'!$E$5:$E$6900,'2013'!$F$5:$F$6900)</f>
        <v>#N/A</v>
      </c>
      <c r="F36" t="e">
        <f>_xlfn.XLOOKUP($B36,'2016'!$E$5:$E$6900,'2016'!$F$5:$F$6900)</f>
        <v>#N/A</v>
      </c>
      <c r="G36" t="e">
        <f>_xlfn.XLOOKUP($B36,'2019'!$E$5:$E$6900,'2019'!$F$5:$F$6900)</f>
        <v>#N/A</v>
      </c>
      <c r="H36" t="e">
        <f>_xlfn.XLOOKUP($B36,'2022'!$E$5:$E$6914,'2022'!$F$5:$F$6914)</f>
        <v>#N/A</v>
      </c>
    </row>
    <row r="37">
      <c r="B37">
        <v>34</v>
      </c>
      <c r="C37" t="e">
        <f>_xlfn.XLOOKUP($B37,'2007'!$E$5:$E$10000,'2007'!$F$5:$F$10000)</f>
        <v>#N/A</v>
      </c>
      <c r="D37" t="e">
        <f>_xlfn.XLOOKUP($B37,'2010'!$E$5:$E$6900,'2010'!$F$5:$F$6900)</f>
        <v>#N/A</v>
      </c>
      <c r="E37" t="e">
        <f>_xlfn.XLOOKUP($B37,'2013'!$E$5:$E$6900,'2013'!$F$5:$F$6900)</f>
        <v>#N/A</v>
      </c>
      <c r="F37" t="e">
        <f>_xlfn.XLOOKUP($B37,'2016'!$E$5:$E$6900,'2016'!$F$5:$F$6900)</f>
        <v>#N/A</v>
      </c>
      <c r="G37" t="e">
        <f>_xlfn.XLOOKUP($B37,'2019'!$E$5:$E$6900,'2019'!$F$5:$F$6900)</f>
        <v>#N/A</v>
      </c>
      <c r="H37" t="e">
        <f>_xlfn.XLOOKUP($B37,'2022'!$E$5:$E$6914,'2022'!$F$5:$F$6914)</f>
        <v>#N/A</v>
      </c>
    </row>
    <row r="38">
      <c r="B38">
        <v>35</v>
      </c>
      <c r="C38" t="e">
        <f>_xlfn.XLOOKUP($B38,'2007'!$E$5:$E$10000,'2007'!$F$5:$F$10000)</f>
        <v>#N/A</v>
      </c>
      <c r="D38" t="e">
        <f>_xlfn.XLOOKUP($B38,'2010'!$E$5:$E$6900,'2010'!$F$5:$F$6900)</f>
        <v>#N/A</v>
      </c>
      <c r="E38" t="e">
        <f>_xlfn.XLOOKUP($B38,'2013'!$E$5:$E$6900,'2013'!$F$5:$F$6900)</f>
        <v>#N/A</v>
      </c>
      <c r="F38" t="e">
        <f>_xlfn.XLOOKUP($B38,'2016'!$E$5:$E$6900,'2016'!$F$5:$F$6900)</f>
        <v>#N/A</v>
      </c>
      <c r="G38" t="e">
        <f>_xlfn.XLOOKUP($B38,'2019'!$E$5:$E$6900,'2019'!$F$5:$F$6900)</f>
        <v>#N/A</v>
      </c>
      <c r="H38" t="e">
        <f>_xlfn.XLOOKUP($B38,'2022'!$E$5:$E$6914,'2022'!$F$5:$F$6914)</f>
        <v>#N/A</v>
      </c>
    </row>
    <row r="39">
      <c r="B39">
        <v>36</v>
      </c>
      <c r="C39" t="e">
        <f>_xlfn.XLOOKUP($B39,'2007'!$E$5:$E$10000,'2007'!$F$5:$F$10000)</f>
        <v>#N/A</v>
      </c>
      <c r="D39">
        <f>_xlfn.XLOOKUP($B39,'2010'!$E$5:$E$6900,'2010'!$F$5:$F$6900)</f>
        <v>0.020000000000000018</v>
      </c>
      <c r="E39" t="e">
        <f>_xlfn.XLOOKUP($B39,'2013'!$E$5:$E$6900,'2013'!$F$5:$F$6900)</f>
        <v>#N/A</v>
      </c>
      <c r="F39" t="e">
        <f>_xlfn.XLOOKUP($B39,'2016'!$E$5:$E$6900,'2016'!$F$5:$F$6900)</f>
        <v>#N/A</v>
      </c>
      <c r="G39" t="e">
        <f>_xlfn.XLOOKUP($B39,'2019'!$E$5:$E$6900,'2019'!$F$5:$F$6900)</f>
        <v>#N/A</v>
      </c>
      <c r="H39" t="e">
        <f>_xlfn.XLOOKUP($B39,'2022'!$E$5:$E$6914,'2022'!$F$5:$F$6914)</f>
        <v>#N/A</v>
      </c>
    </row>
    <row r="40">
      <c r="B40">
        <v>37</v>
      </c>
      <c r="C40" t="e">
        <f>_xlfn.XLOOKUP($B40,'2007'!$E$5:$E$10000,'2007'!$F$5:$F$10000)</f>
        <v>#N/A</v>
      </c>
      <c r="D40" t="e">
        <f>_xlfn.XLOOKUP($B40,'2010'!$E$5:$E$6900,'2010'!$F$5:$F$6900)</f>
        <v>#N/A</v>
      </c>
      <c r="E40" t="e">
        <f>_xlfn.XLOOKUP($B40,'2013'!$E$5:$E$6900,'2013'!$F$5:$F$6900)</f>
        <v>#N/A</v>
      </c>
      <c r="F40">
        <f>_xlfn.XLOOKUP($B40,'2016'!$E$5:$E$6900,'2016'!$F$5:$F$6900)</f>
        <v>-0.040000000000000036</v>
      </c>
      <c r="G40" t="e">
        <f>_xlfn.XLOOKUP($B40,'2019'!$E$5:$E$6900,'2019'!$F$5:$F$6900)</f>
        <v>#N/A</v>
      </c>
      <c r="H40" t="e">
        <f>_xlfn.XLOOKUP($B40,'2022'!$E$5:$E$6914,'2022'!$F$5:$F$6914)</f>
        <v>#N/A</v>
      </c>
    </row>
    <row r="41">
      <c r="B41">
        <v>38</v>
      </c>
      <c r="C41" t="e">
        <f>_xlfn.XLOOKUP($B41,'2007'!$E$5:$E$10000,'2007'!$F$5:$F$10000)</f>
        <v>#N/A</v>
      </c>
      <c r="D41" t="e">
        <f>_xlfn.XLOOKUP($B41,'2010'!$E$5:$E$6900,'2010'!$F$5:$F$6900)</f>
        <v>#N/A</v>
      </c>
      <c r="E41" t="e">
        <f>_xlfn.XLOOKUP($B41,'2013'!$E$5:$E$6900,'2013'!$F$5:$F$6900)</f>
        <v>#N/A</v>
      </c>
      <c r="F41" t="e">
        <f>_xlfn.XLOOKUP($B41,'2016'!$E$5:$E$6900,'2016'!$F$5:$F$6900)</f>
        <v>#N/A</v>
      </c>
      <c r="G41" t="e">
        <f>_xlfn.XLOOKUP($B41,'2019'!$E$5:$E$6900,'2019'!$F$5:$F$6900)</f>
        <v>#N/A</v>
      </c>
      <c r="H41" t="e">
        <f>_xlfn.XLOOKUP($B41,'2022'!$E$5:$E$6914,'2022'!$F$5:$F$6914)</f>
        <v>#N/A</v>
      </c>
    </row>
    <row r="42">
      <c r="B42">
        <v>39</v>
      </c>
      <c r="C42" t="e">
        <f>_xlfn.XLOOKUP($B42,'2007'!$E$5:$E$10000,'2007'!$F$5:$F$10000)</f>
        <v>#N/A</v>
      </c>
      <c r="D42" t="e">
        <f>_xlfn.XLOOKUP($B42,'2010'!$E$5:$E$6900,'2010'!$F$5:$F$6900)</f>
        <v>#N/A</v>
      </c>
      <c r="E42" t="e">
        <f>_xlfn.XLOOKUP($B42,'2013'!$E$5:$E$6900,'2013'!$F$5:$F$6900)</f>
        <v>#N/A</v>
      </c>
      <c r="F42" t="e">
        <f>_xlfn.XLOOKUP($B42,'2016'!$E$5:$E$6900,'2016'!$F$5:$F$6900)</f>
        <v>#N/A</v>
      </c>
      <c r="G42" t="e">
        <f>_xlfn.XLOOKUP($B42,'2019'!$E$5:$E$6900,'2019'!$F$5:$F$6900)</f>
        <v>#N/A</v>
      </c>
      <c r="H42" t="e">
        <f>_xlfn.XLOOKUP($B42,'2022'!$E$5:$E$6914,'2022'!$F$5:$F$6914)</f>
        <v>#N/A</v>
      </c>
    </row>
    <row r="43">
      <c r="B43">
        <v>40</v>
      </c>
      <c r="C43" t="e">
        <f>_xlfn.XLOOKUP($B43,'2007'!$E$5:$E$10000,'2007'!$F$5:$F$10000)</f>
        <v>#N/A</v>
      </c>
      <c r="D43" t="e">
        <f>_xlfn.XLOOKUP($B43,'2010'!$E$5:$E$6900,'2010'!$F$5:$F$6900)</f>
        <v>#N/A</v>
      </c>
      <c r="E43" t="e">
        <f>_xlfn.XLOOKUP($B43,'2013'!$E$5:$E$6900,'2013'!$F$5:$F$6900)</f>
        <v>#N/A</v>
      </c>
      <c r="F43" t="e">
        <f>_xlfn.XLOOKUP($B43,'2016'!$E$5:$E$6900,'2016'!$F$5:$F$6900)</f>
        <v>#N/A</v>
      </c>
      <c r="G43" t="e">
        <f>_xlfn.XLOOKUP($B43,'2019'!$E$5:$E$6900,'2019'!$F$5:$F$6900)</f>
        <v>#N/A</v>
      </c>
      <c r="H43" t="e">
        <f>_xlfn.XLOOKUP($B43,'2022'!$E$5:$E$6914,'2022'!$F$5:$F$6914)</f>
        <v>#N/A</v>
      </c>
    </row>
    <row r="44">
      <c r="B44">
        <v>41</v>
      </c>
      <c r="C44" t="e">
        <f>_xlfn.XLOOKUP($B44,'2007'!$E$5:$E$10000,'2007'!$F$5:$F$10000)</f>
        <v>#N/A</v>
      </c>
      <c r="D44">
        <f>_xlfn.XLOOKUP($B44,'2010'!$E$5:$E$6900,'2010'!$F$5:$F$6900)</f>
        <v>0.020000000000000018</v>
      </c>
      <c r="E44" t="e">
        <f>_xlfn.XLOOKUP($B44,'2013'!$E$5:$E$6900,'2013'!$F$5:$F$6900)</f>
        <v>#N/A</v>
      </c>
      <c r="F44" t="e">
        <f>_xlfn.XLOOKUP($B44,'2016'!$E$5:$E$6900,'2016'!$F$5:$F$6900)</f>
        <v>#N/A</v>
      </c>
      <c r="G44" t="e">
        <f>_xlfn.XLOOKUP($B44,'2019'!$E$5:$E$6900,'2019'!$F$5:$F$6900)</f>
        <v>#N/A</v>
      </c>
      <c r="H44" t="e">
        <f>_xlfn.XLOOKUP($B44,'2022'!$E$5:$E$6914,'2022'!$F$5:$F$6914)</f>
        <v>#N/A</v>
      </c>
    </row>
    <row r="45">
      <c r="B45">
        <v>42</v>
      </c>
      <c r="C45" t="e">
        <f>_xlfn.XLOOKUP($B45,'2007'!$E$5:$E$10000,'2007'!$F$5:$F$10000)</f>
        <v>#N/A</v>
      </c>
      <c r="D45" t="e">
        <f>_xlfn.XLOOKUP($B45,'2010'!$E$5:$E$6900,'2010'!$F$5:$F$6900)</f>
        <v>#N/A</v>
      </c>
      <c r="E45" t="e">
        <f>_xlfn.XLOOKUP($B45,'2013'!$E$5:$E$6900,'2013'!$F$5:$F$6900)</f>
        <v>#N/A</v>
      </c>
      <c r="F45" t="e">
        <f>_xlfn.XLOOKUP($B45,'2016'!$E$5:$E$6900,'2016'!$F$5:$F$6900)</f>
        <v>#N/A</v>
      </c>
      <c r="G45" t="e">
        <f>_xlfn.XLOOKUP($B45,'2019'!$E$5:$E$6900,'2019'!$F$5:$F$6900)</f>
        <v>#N/A</v>
      </c>
      <c r="H45" t="e">
        <f>_xlfn.XLOOKUP($B45,'2022'!$E$5:$E$6914,'2022'!$F$5:$F$6914)</f>
        <v>#N/A</v>
      </c>
    </row>
    <row r="46">
      <c r="B46">
        <v>43</v>
      </c>
      <c r="C46" t="e">
        <f>_xlfn.XLOOKUP($B46,'2007'!$E$5:$E$10000,'2007'!$F$5:$F$10000)</f>
        <v>#N/A</v>
      </c>
      <c r="D46">
        <f>_xlfn.XLOOKUP($B46,'2010'!$E$5:$E$6900,'2010'!$F$5:$F$6900)</f>
        <v>0.11000000000000004</v>
      </c>
      <c r="E46">
        <f>_xlfn.XLOOKUP($B46,'2013'!$E$5:$E$6900,'2013'!$F$5:$F$6900)</f>
        <v>0.12000000000000005</v>
      </c>
      <c r="F46" t="e">
        <f>_xlfn.XLOOKUP($B46,'2016'!$E$5:$E$6900,'2016'!$F$5:$F$6900)</f>
        <v>#N/A</v>
      </c>
      <c r="G46" t="e">
        <f>_xlfn.XLOOKUP($B46,'2019'!$E$5:$E$6900,'2019'!$F$5:$F$6900)</f>
        <v>#N/A</v>
      </c>
      <c r="H46" t="e">
        <f>_xlfn.XLOOKUP($B46,'2022'!$E$5:$E$6914,'2022'!$F$5:$F$6914)</f>
        <v>#N/A</v>
      </c>
    </row>
    <row r="47">
      <c r="B47">
        <v>44</v>
      </c>
      <c r="C47" t="e">
        <f>_xlfn.XLOOKUP($B47,'2007'!$E$5:$E$10000,'2007'!$F$5:$F$10000)</f>
        <v>#N/A</v>
      </c>
      <c r="D47" t="e">
        <f>_xlfn.XLOOKUP($B47,'2010'!$E$5:$E$6900,'2010'!$F$5:$F$6900)</f>
        <v>#N/A</v>
      </c>
      <c r="E47" t="e">
        <f>_xlfn.XLOOKUP($B47,'2013'!$E$5:$E$6900,'2013'!$F$5:$F$6900)</f>
        <v>#N/A</v>
      </c>
      <c r="F47">
        <f>_xlfn.XLOOKUP($B47,'2016'!$E$5:$E$6900,'2016'!$F$5:$F$6900)</f>
        <v>-0.040000000000000036</v>
      </c>
      <c r="G47" t="e">
        <f>_xlfn.XLOOKUP($B47,'2019'!$E$5:$E$6900,'2019'!$F$5:$F$6900)</f>
        <v>#N/A</v>
      </c>
      <c r="H47" t="e">
        <f>_xlfn.XLOOKUP($B47,'2022'!$E$5:$E$6914,'2022'!$F$5:$F$6914)</f>
        <v>#N/A</v>
      </c>
    </row>
    <row r="48">
      <c r="B48">
        <v>45</v>
      </c>
      <c r="C48" t="e">
        <f>_xlfn.XLOOKUP($B48,'2007'!$E$5:$E$10000,'2007'!$F$5:$F$10000)</f>
        <v>#N/A</v>
      </c>
      <c r="D48" t="e">
        <f>_xlfn.XLOOKUP($B48,'2010'!$E$5:$E$6900,'2010'!$F$5:$F$6900)</f>
        <v>#N/A</v>
      </c>
      <c r="E48" t="e">
        <f>_xlfn.XLOOKUP($B48,'2013'!$E$5:$E$6900,'2013'!$F$5:$F$6900)</f>
        <v>#N/A</v>
      </c>
      <c r="F48" t="e">
        <f>_xlfn.XLOOKUP($B48,'2016'!$E$5:$E$6900,'2016'!$F$5:$F$6900)</f>
        <v>#N/A</v>
      </c>
      <c r="G48" t="e">
        <f>_xlfn.XLOOKUP($B48,'2019'!$E$5:$E$6900,'2019'!$F$5:$F$6900)</f>
        <v>#N/A</v>
      </c>
      <c r="H48" t="e">
        <f>_xlfn.XLOOKUP($B48,'2022'!$E$5:$E$6914,'2022'!$F$5:$F$6914)</f>
        <v>#N/A</v>
      </c>
    </row>
    <row r="49">
      <c r="B49">
        <v>46</v>
      </c>
      <c r="C49" t="e">
        <f>_xlfn.XLOOKUP($B49,'2007'!$E$5:$E$10000,'2007'!$F$5:$F$10000)</f>
        <v>#N/A</v>
      </c>
      <c r="D49" t="e">
        <f>_xlfn.XLOOKUP($B49,'2010'!$E$5:$E$6900,'2010'!$F$5:$F$6900)</f>
        <v>#N/A</v>
      </c>
      <c r="E49" t="e">
        <f>_xlfn.XLOOKUP($B49,'2013'!$E$5:$E$6900,'2013'!$F$5:$F$6900)</f>
        <v>#N/A</v>
      </c>
      <c r="F49" t="e">
        <f>_xlfn.XLOOKUP($B49,'2016'!$E$5:$E$6900,'2016'!$F$5:$F$6900)</f>
        <v>#N/A</v>
      </c>
      <c r="G49" t="e">
        <f>_xlfn.XLOOKUP($B49,'2019'!$E$5:$E$6900,'2019'!$F$5:$F$6900)</f>
        <v>#N/A</v>
      </c>
      <c r="H49" t="e">
        <f>_xlfn.XLOOKUP($B49,'2022'!$E$5:$E$6914,'2022'!$F$5:$F$6914)</f>
        <v>#N/A</v>
      </c>
    </row>
    <row r="50">
      <c r="B50">
        <v>47</v>
      </c>
      <c r="C50" t="e">
        <f>_xlfn.XLOOKUP($B50,'2007'!$E$5:$E$10000,'2007'!$F$5:$F$10000)</f>
        <v>#N/A</v>
      </c>
      <c r="D50" t="e">
        <f>_xlfn.XLOOKUP($B50,'2010'!$E$5:$E$6900,'2010'!$F$5:$F$6900)</f>
        <v>#N/A</v>
      </c>
      <c r="E50" t="e">
        <f>_xlfn.XLOOKUP($B50,'2013'!$E$5:$E$6900,'2013'!$F$5:$F$6900)</f>
        <v>#N/A</v>
      </c>
      <c r="F50" t="e">
        <f>_xlfn.XLOOKUP($B50,'2016'!$E$5:$E$6900,'2016'!$F$5:$F$6900)</f>
        <v>#N/A</v>
      </c>
      <c r="G50" t="e">
        <f>_xlfn.XLOOKUP($B50,'2019'!$E$5:$E$6900,'2019'!$F$5:$F$6900)</f>
        <v>#N/A</v>
      </c>
      <c r="H50" t="e">
        <f>_xlfn.XLOOKUP($B50,'2022'!$E$5:$E$6914,'2022'!$F$5:$F$6914)</f>
        <v>#N/A</v>
      </c>
    </row>
    <row r="51">
      <c r="B51">
        <v>48</v>
      </c>
      <c r="C51" t="e">
        <f>_xlfn.XLOOKUP($B51,'2007'!$E$5:$E$10000,'2007'!$F$5:$F$10000)</f>
        <v>#N/A</v>
      </c>
      <c r="D51" t="e">
        <f>_xlfn.XLOOKUP($B51,'2010'!$E$5:$E$6900,'2010'!$F$5:$F$6900)</f>
        <v>#N/A</v>
      </c>
      <c r="E51" t="e">
        <f>_xlfn.XLOOKUP($B51,'2013'!$E$5:$E$6900,'2013'!$F$5:$F$6900)</f>
        <v>#N/A</v>
      </c>
      <c r="F51" t="e">
        <f>_xlfn.XLOOKUP($B51,'2016'!$E$5:$E$6900,'2016'!$F$5:$F$6900)</f>
        <v>#N/A</v>
      </c>
      <c r="G51" t="e">
        <f>_xlfn.XLOOKUP($B51,'2019'!$E$5:$E$6900,'2019'!$F$5:$F$6900)</f>
        <v>#N/A</v>
      </c>
      <c r="H51" t="e">
        <f>_xlfn.XLOOKUP($B51,'2022'!$E$5:$E$6914,'2022'!$F$5:$F$6914)</f>
        <v>#N/A</v>
      </c>
    </row>
    <row r="52">
      <c r="B52">
        <v>49</v>
      </c>
      <c r="C52" t="e">
        <f>_xlfn.XLOOKUP($B52,'2007'!$E$5:$E$10000,'2007'!$F$5:$F$10000)</f>
        <v>#N/A</v>
      </c>
      <c r="D52" t="e">
        <f>_xlfn.XLOOKUP($B52,'2010'!$E$5:$E$6900,'2010'!$F$5:$F$6900)</f>
        <v>#N/A</v>
      </c>
      <c r="E52" t="e">
        <f>_xlfn.XLOOKUP($B52,'2013'!$E$5:$E$6900,'2013'!$F$5:$F$6900)</f>
        <v>#N/A</v>
      </c>
      <c r="F52" t="e">
        <f>_xlfn.XLOOKUP($B52,'2016'!$E$5:$E$6900,'2016'!$F$5:$F$6900)</f>
        <v>#N/A</v>
      </c>
      <c r="G52" t="e">
        <f>_xlfn.XLOOKUP($B52,'2019'!$E$5:$E$6900,'2019'!$F$5:$F$6900)</f>
        <v>#N/A</v>
      </c>
      <c r="H52" t="e">
        <f>_xlfn.XLOOKUP($B52,'2022'!$E$5:$E$6914,'2022'!$F$5:$F$6914)</f>
        <v>#N/A</v>
      </c>
    </row>
    <row r="53">
      <c r="B53">
        <v>50</v>
      </c>
      <c r="C53" t="e">
        <f>_xlfn.XLOOKUP($B53,'2007'!$E$5:$E$10000,'2007'!$F$5:$F$10000)</f>
        <v>#N/A</v>
      </c>
      <c r="D53">
        <f>_xlfn.XLOOKUP($B53,'2010'!$E$5:$E$6900,'2010'!$F$5:$F$6900)</f>
        <v>0</v>
      </c>
      <c r="E53">
        <f>_xlfn.XLOOKUP($B53,'2013'!$E$5:$E$6900,'2013'!$F$5:$F$6900)</f>
        <v>0.060000000000000053</v>
      </c>
      <c r="F53" t="e">
        <f>_xlfn.XLOOKUP($B53,'2016'!$E$5:$E$6900,'2016'!$F$5:$F$6900)</f>
        <v>#N/A</v>
      </c>
      <c r="G53" t="e">
        <f>_xlfn.XLOOKUP($B53,'2019'!$E$5:$E$6900,'2019'!$F$5:$F$6900)</f>
        <v>#N/A</v>
      </c>
      <c r="H53" t="e">
        <f>_xlfn.XLOOKUP($B53,'2022'!$E$5:$E$6914,'2022'!$F$5:$F$6914)</f>
        <v>#N/A</v>
      </c>
    </row>
    <row r="54">
      <c r="B54">
        <v>51</v>
      </c>
      <c r="C54" t="e">
        <f>_xlfn.XLOOKUP($B54,'2007'!$E$5:$E$10000,'2007'!$F$5:$F$10000)</f>
        <v>#N/A</v>
      </c>
      <c r="D54" t="e">
        <f>_xlfn.XLOOKUP($B54,'2010'!$E$5:$E$6900,'2010'!$F$5:$F$6900)</f>
        <v>#N/A</v>
      </c>
      <c r="E54" t="e">
        <f>_xlfn.XLOOKUP($B54,'2013'!$E$5:$E$6900,'2013'!$F$5:$F$6900)</f>
        <v>#N/A</v>
      </c>
      <c r="F54">
        <f>_xlfn.XLOOKUP($B54,'2016'!$E$5:$E$6900,'2016'!$F$5:$F$6900)</f>
        <v>-0.020000000000000018</v>
      </c>
      <c r="G54" t="e">
        <f>_xlfn.XLOOKUP($B54,'2019'!$E$5:$E$6900,'2019'!$F$5:$F$6900)</f>
        <v>#N/A</v>
      </c>
      <c r="H54" t="e">
        <f>_xlfn.XLOOKUP($B54,'2022'!$E$5:$E$6914,'2022'!$F$5:$F$6914)</f>
        <v>#N/A</v>
      </c>
    </row>
    <row r="55">
      <c r="B55">
        <v>52</v>
      </c>
      <c r="C55" t="e">
        <f>_xlfn.XLOOKUP($B55,'2007'!$E$5:$E$10000,'2007'!$F$5:$F$10000)</f>
        <v>#N/A</v>
      </c>
      <c r="D55" t="e">
        <f>_xlfn.XLOOKUP($B55,'2010'!$E$5:$E$6900,'2010'!$F$5:$F$6900)</f>
        <v>#N/A</v>
      </c>
      <c r="E55" t="e">
        <f>_xlfn.XLOOKUP($B55,'2013'!$E$5:$E$6900,'2013'!$F$5:$F$6900)</f>
        <v>#N/A</v>
      </c>
      <c r="F55" t="e">
        <f>_xlfn.XLOOKUP($B55,'2016'!$E$5:$E$6900,'2016'!$F$5:$F$6900)</f>
        <v>#N/A</v>
      </c>
      <c r="G55" t="e">
        <f>_xlfn.XLOOKUP($B55,'2019'!$E$5:$E$6900,'2019'!$F$5:$F$6900)</f>
        <v>#N/A</v>
      </c>
      <c r="H55" t="e">
        <f>_xlfn.XLOOKUP($B55,'2022'!$E$5:$E$6914,'2022'!$F$5:$F$6914)</f>
        <v>#N/A</v>
      </c>
    </row>
    <row r="56">
      <c r="B56">
        <v>53</v>
      </c>
      <c r="C56" t="e">
        <f>_xlfn.XLOOKUP($B56,'2007'!$E$5:$E$10000,'2007'!$F$5:$F$10000)</f>
        <v>#N/A</v>
      </c>
      <c r="D56" t="e">
        <f>_xlfn.XLOOKUP($B56,'2010'!$E$5:$E$6900,'2010'!$F$5:$F$6900)</f>
        <v>#N/A</v>
      </c>
      <c r="E56" t="e">
        <f>_xlfn.XLOOKUP($B56,'2013'!$E$5:$E$6900,'2013'!$F$5:$F$6900)</f>
        <v>#N/A</v>
      </c>
      <c r="F56" t="e">
        <f>_xlfn.XLOOKUP($B56,'2016'!$E$5:$E$6900,'2016'!$F$5:$F$6900)</f>
        <v>#N/A</v>
      </c>
      <c r="G56" t="e">
        <f>_xlfn.XLOOKUP($B56,'2019'!$E$5:$E$6900,'2019'!$F$5:$F$6900)</f>
        <v>#N/A</v>
      </c>
      <c r="H56" t="e">
        <f>_xlfn.XLOOKUP($B56,'2022'!$E$5:$E$6914,'2022'!$F$5:$F$6914)</f>
        <v>#N/A</v>
      </c>
    </row>
    <row r="57">
      <c r="B57">
        <v>54</v>
      </c>
      <c r="C57" t="e">
        <f>_xlfn.XLOOKUP($B57,'2007'!$E$5:$E$10000,'2007'!$F$5:$F$10000)</f>
        <v>#N/A</v>
      </c>
      <c r="D57" t="e">
        <f>_xlfn.XLOOKUP($B57,'2010'!$E$5:$E$6900,'2010'!$F$5:$F$6900)</f>
        <v>#N/A</v>
      </c>
      <c r="E57" t="e">
        <f>_xlfn.XLOOKUP($B57,'2013'!$E$5:$E$6900,'2013'!$F$5:$F$6900)</f>
        <v>#N/A</v>
      </c>
      <c r="F57" t="e">
        <f>_xlfn.XLOOKUP($B57,'2016'!$E$5:$E$6900,'2016'!$F$5:$F$6900)</f>
        <v>#N/A</v>
      </c>
      <c r="G57" t="e">
        <f>_xlfn.XLOOKUP($B57,'2019'!$E$5:$E$6900,'2019'!$F$5:$F$6900)</f>
        <v>#N/A</v>
      </c>
      <c r="H57" t="e">
        <f>_xlfn.XLOOKUP($B57,'2022'!$E$5:$E$6914,'2022'!$F$5:$F$6914)</f>
        <v>#N/A</v>
      </c>
    </row>
    <row r="58">
      <c r="B58">
        <v>55</v>
      </c>
      <c r="C58" t="e">
        <f>_xlfn.XLOOKUP($B58,'2007'!$E$5:$E$10000,'2007'!$F$5:$F$10000)</f>
        <v>#N/A</v>
      </c>
      <c r="D58" t="e">
        <f>_xlfn.XLOOKUP($B58,'2010'!$E$5:$E$6900,'2010'!$F$5:$F$6900)</f>
        <v>#N/A</v>
      </c>
      <c r="E58" t="e">
        <f>_xlfn.XLOOKUP($B58,'2013'!$E$5:$E$6900,'2013'!$F$5:$F$6900)</f>
        <v>#N/A</v>
      </c>
      <c r="F58" t="e">
        <f>_xlfn.XLOOKUP($B58,'2016'!$E$5:$E$6900,'2016'!$F$5:$F$6900)</f>
        <v>#N/A</v>
      </c>
      <c r="G58" t="e">
        <f>_xlfn.XLOOKUP($B58,'2019'!$E$5:$E$6900,'2019'!$F$5:$F$6900)</f>
        <v>#N/A</v>
      </c>
      <c r="H58" t="e">
        <f>_xlfn.XLOOKUP($B58,'2022'!$E$5:$E$6914,'2022'!$F$5:$F$6914)</f>
        <v>#N/A</v>
      </c>
    </row>
    <row r="59">
      <c r="B59">
        <v>56</v>
      </c>
      <c r="C59" t="e">
        <f>_xlfn.XLOOKUP($B59,'2007'!$E$5:$E$10000,'2007'!$F$5:$F$10000)</f>
        <v>#N/A</v>
      </c>
      <c r="D59" t="e">
        <f>_xlfn.XLOOKUP($B59,'2010'!$E$5:$E$6900,'2010'!$F$5:$F$6900)</f>
        <v>#N/A</v>
      </c>
      <c r="E59" t="e">
        <f>_xlfn.XLOOKUP($B59,'2013'!$E$5:$E$6900,'2013'!$F$5:$F$6900)</f>
        <v>#N/A</v>
      </c>
      <c r="F59" t="e">
        <f>_xlfn.XLOOKUP($B59,'2016'!$E$5:$E$6900,'2016'!$F$5:$F$6900)</f>
        <v>#N/A</v>
      </c>
      <c r="G59" t="e">
        <f>_xlfn.XLOOKUP($B59,'2019'!$E$5:$E$6900,'2019'!$F$5:$F$6900)</f>
        <v>#N/A</v>
      </c>
      <c r="H59" t="e">
        <f>_xlfn.XLOOKUP($B59,'2022'!$E$5:$E$6914,'2022'!$F$5:$F$6914)</f>
        <v>#N/A</v>
      </c>
    </row>
    <row r="60">
      <c r="B60">
        <v>57</v>
      </c>
      <c r="C60">
        <f>_xlfn.XLOOKUP($B60,'2007'!$E$5:$E$10000,'2007'!$F$5:$F$10000)</f>
        <v>0.15999999999999998</v>
      </c>
      <c r="D60">
        <f>_xlfn.XLOOKUP($B60,'2010'!$E$5:$E$6900,'2010'!$F$5:$F$6900)</f>
        <v>0</v>
      </c>
      <c r="E60" t="e">
        <f>_xlfn.XLOOKUP($B60,'2013'!$E$5:$E$6900,'2013'!$F$5:$F$6900)</f>
        <v>#N/A</v>
      </c>
      <c r="F60">
        <f>_xlfn.XLOOKUP($B60,'2016'!$E$5:$E$6900,'2016'!$F$5:$F$6900)</f>
        <v>0</v>
      </c>
      <c r="G60" t="e">
        <f>_xlfn.XLOOKUP($B60,'2019'!$E$5:$E$6900,'2019'!$F$5:$F$6900)</f>
        <v>#N/A</v>
      </c>
      <c r="H60" t="e">
        <f>_xlfn.XLOOKUP($B60,'2022'!$E$5:$E$6914,'2022'!$F$5:$F$6914)</f>
        <v>#N/A</v>
      </c>
    </row>
    <row r="61">
      <c r="B61">
        <v>58</v>
      </c>
      <c r="C61" t="e">
        <f>_xlfn.XLOOKUP($B61,'2007'!$E$5:$E$10000,'2007'!$F$5:$F$10000)</f>
        <v>#N/A</v>
      </c>
      <c r="D61" t="e">
        <f>_xlfn.XLOOKUP($B61,'2010'!$E$5:$E$6900,'2010'!$F$5:$F$6900)</f>
        <v>#N/A</v>
      </c>
      <c r="E61" t="e">
        <f>_xlfn.XLOOKUP($B61,'2013'!$E$5:$E$6900,'2013'!$F$5:$F$6900)</f>
        <v>#N/A</v>
      </c>
      <c r="F61">
        <f>_xlfn.XLOOKUP($B61,'2016'!$E$5:$E$6900,'2016'!$F$5:$F$6900)</f>
        <v>-0.020000000000000018</v>
      </c>
      <c r="G61" t="e">
        <f>_xlfn.XLOOKUP($B61,'2019'!$E$5:$E$6900,'2019'!$F$5:$F$6900)</f>
        <v>#N/A</v>
      </c>
      <c r="H61" t="e">
        <f>_xlfn.XLOOKUP($B61,'2022'!$E$5:$E$6914,'2022'!$F$5:$F$6914)</f>
        <v>#N/A</v>
      </c>
    </row>
    <row r="62">
      <c r="B62">
        <v>59</v>
      </c>
      <c r="C62" t="e">
        <f>_xlfn.XLOOKUP($B62,'2007'!$E$5:$E$10000,'2007'!$F$5:$F$10000)</f>
        <v>#N/A</v>
      </c>
      <c r="D62" t="e">
        <f>_xlfn.XLOOKUP($B62,'2010'!$E$5:$E$6900,'2010'!$F$5:$F$6900)</f>
        <v>#N/A</v>
      </c>
      <c r="E62" t="e">
        <f>_xlfn.XLOOKUP($B62,'2013'!$E$5:$E$6900,'2013'!$F$5:$F$6900)</f>
        <v>#N/A</v>
      </c>
      <c r="F62" t="e">
        <f>_xlfn.XLOOKUP($B62,'2016'!$E$5:$E$6900,'2016'!$F$5:$F$6900)</f>
        <v>#N/A</v>
      </c>
      <c r="G62" t="e">
        <f>_xlfn.XLOOKUP($B62,'2019'!$E$5:$E$6900,'2019'!$F$5:$F$6900)</f>
        <v>#N/A</v>
      </c>
      <c r="H62" t="e">
        <f>_xlfn.XLOOKUP($B62,'2022'!$E$5:$E$6914,'2022'!$F$5:$F$6914)</f>
        <v>#N/A</v>
      </c>
    </row>
    <row r="63">
      <c r="B63">
        <v>60</v>
      </c>
      <c r="C63" t="e">
        <f>_xlfn.XLOOKUP($B63,'2007'!$E$5:$E$10000,'2007'!$F$5:$F$10000)</f>
        <v>#N/A</v>
      </c>
      <c r="D63" t="e">
        <f>_xlfn.XLOOKUP($B63,'2010'!$E$5:$E$6900,'2010'!$F$5:$F$6900)</f>
        <v>#N/A</v>
      </c>
      <c r="E63" t="e">
        <f>_xlfn.XLOOKUP($B63,'2013'!$E$5:$E$6900,'2013'!$F$5:$F$6900)</f>
        <v>#N/A</v>
      </c>
      <c r="F63" t="e">
        <f>_xlfn.XLOOKUP($B63,'2016'!$E$5:$E$6900,'2016'!$F$5:$F$6900)</f>
        <v>#N/A</v>
      </c>
      <c r="G63" t="e">
        <f>_xlfn.XLOOKUP($B63,'2019'!$E$5:$E$6900,'2019'!$F$5:$F$6900)</f>
        <v>#N/A</v>
      </c>
      <c r="H63" t="e">
        <f>_xlfn.XLOOKUP($B63,'2022'!$E$5:$E$6914,'2022'!$F$5:$F$6914)</f>
        <v>#N/A</v>
      </c>
    </row>
    <row r="64">
      <c r="B64">
        <v>61</v>
      </c>
      <c r="C64" t="e">
        <f>_xlfn.XLOOKUP($B64,'2007'!$E$5:$E$10000,'2007'!$F$5:$F$10000)</f>
        <v>#N/A</v>
      </c>
      <c r="D64" t="e">
        <f>_xlfn.XLOOKUP($B64,'2010'!$E$5:$E$6900,'2010'!$F$5:$F$6900)</f>
        <v>#N/A</v>
      </c>
      <c r="E64" t="e">
        <f>_xlfn.XLOOKUP($B64,'2013'!$E$5:$E$6900,'2013'!$F$5:$F$6900)</f>
        <v>#N/A</v>
      </c>
      <c r="F64" t="e">
        <f>_xlfn.XLOOKUP($B64,'2016'!$E$5:$E$6900,'2016'!$F$5:$F$6900)</f>
        <v>#N/A</v>
      </c>
      <c r="G64" t="e">
        <f>_xlfn.XLOOKUP($B64,'2019'!$E$5:$E$6900,'2019'!$F$5:$F$6900)</f>
        <v>#N/A</v>
      </c>
      <c r="H64" t="e">
        <f>_xlfn.XLOOKUP($B64,'2022'!$E$5:$E$6914,'2022'!$F$5:$F$6914)</f>
        <v>#N/A</v>
      </c>
    </row>
    <row r="65">
      <c r="B65">
        <v>62</v>
      </c>
      <c r="C65" t="e">
        <f>_xlfn.XLOOKUP($B65,'2007'!$E$5:$E$10000,'2007'!$F$5:$F$10000)</f>
        <v>#N/A</v>
      </c>
      <c r="D65" t="e">
        <f>_xlfn.XLOOKUP($B65,'2010'!$E$5:$E$6900,'2010'!$F$5:$F$6900)</f>
        <v>#N/A</v>
      </c>
      <c r="E65" t="e">
        <f>_xlfn.XLOOKUP($B65,'2013'!$E$5:$E$6900,'2013'!$F$5:$F$6900)</f>
        <v>#N/A</v>
      </c>
      <c r="F65" t="e">
        <f>_xlfn.XLOOKUP($B65,'2016'!$E$5:$E$6900,'2016'!$F$5:$F$6900)</f>
        <v>#N/A</v>
      </c>
      <c r="G65" t="e">
        <f>_xlfn.XLOOKUP($B65,'2019'!$E$5:$E$6900,'2019'!$F$5:$F$6900)</f>
        <v>#N/A</v>
      </c>
      <c r="H65" t="e">
        <f>_xlfn.XLOOKUP($B65,'2022'!$E$5:$E$6914,'2022'!$F$5:$F$6914)</f>
        <v>#N/A</v>
      </c>
    </row>
    <row r="66">
      <c r="B66">
        <v>63</v>
      </c>
      <c r="C66" t="e">
        <f>_xlfn.XLOOKUP($B66,'2007'!$E$5:$E$10000,'2007'!$F$5:$F$10000)</f>
        <v>#N/A</v>
      </c>
      <c r="D66">
        <f>_xlfn.XLOOKUP($B66,'2010'!$E$5:$E$6900,'2010'!$F$5:$F$6900)</f>
        <v>-0.020000000000000018</v>
      </c>
      <c r="E66" t="e">
        <f>_xlfn.XLOOKUP($B66,'2013'!$E$5:$E$6900,'2013'!$F$5:$F$6900)</f>
        <v>#N/A</v>
      </c>
      <c r="F66" t="e">
        <f>_xlfn.XLOOKUP($B66,'2016'!$E$5:$E$6900,'2016'!$F$5:$F$6900)</f>
        <v>#N/A</v>
      </c>
      <c r="G66" t="e">
        <f>_xlfn.XLOOKUP($B66,'2019'!$E$5:$E$6900,'2019'!$F$5:$F$6900)</f>
        <v>#N/A</v>
      </c>
      <c r="H66" t="e">
        <f>_xlfn.XLOOKUP($B66,'2022'!$E$5:$E$6914,'2022'!$F$5:$F$6914)</f>
        <v>#N/A</v>
      </c>
    </row>
    <row r="67">
      <c r="B67">
        <v>64</v>
      </c>
      <c r="C67" t="e">
        <f>_xlfn.XLOOKUP($B67,'2007'!$E$5:$E$10000,'2007'!$F$5:$F$10000)</f>
        <v>#N/A</v>
      </c>
      <c r="D67">
        <f>_xlfn.XLOOKUP($B67,'2010'!$E$5:$E$6900,'2010'!$F$5:$F$6900)</f>
        <v>-0.040000000000000036</v>
      </c>
      <c r="E67">
        <f>_xlfn.XLOOKUP($B67,'2013'!$E$5:$E$6900,'2013'!$F$5:$F$6900)</f>
        <v>-0.040000000000000036</v>
      </c>
      <c r="F67" t="e">
        <f>_xlfn.XLOOKUP($B67,'2016'!$E$5:$E$6900,'2016'!$F$5:$F$6900)</f>
        <v>#N/A</v>
      </c>
      <c r="G67" t="e">
        <f>_xlfn.XLOOKUP($B67,'2019'!$E$5:$E$6900,'2019'!$F$5:$F$6900)</f>
        <v>#N/A</v>
      </c>
      <c r="H67" t="e">
        <f>_xlfn.XLOOKUP($B67,'2022'!$E$5:$E$6914,'2022'!$F$5:$F$6914)</f>
        <v>#N/A</v>
      </c>
    </row>
    <row r="68">
      <c r="B68">
        <v>65</v>
      </c>
      <c r="C68" t="e">
        <f>_xlfn.XLOOKUP($B68,'2007'!$E$5:$E$10000,'2007'!$F$5:$F$10000)</f>
        <v>#N/A</v>
      </c>
      <c r="D68" t="e">
        <f>_xlfn.XLOOKUP($B68,'2010'!$E$5:$E$6900,'2010'!$F$5:$F$6900)</f>
        <v>#N/A</v>
      </c>
      <c r="E68" t="e">
        <f>_xlfn.XLOOKUP($B68,'2013'!$E$5:$E$6900,'2013'!$F$5:$F$6900)</f>
        <v>#N/A</v>
      </c>
      <c r="F68" t="e">
        <f>_xlfn.XLOOKUP($B68,'2016'!$E$5:$E$6900,'2016'!$F$5:$F$6900)</f>
        <v>#N/A</v>
      </c>
      <c r="G68" t="e">
        <f>_xlfn.XLOOKUP($B68,'2019'!$E$5:$E$6900,'2019'!$F$5:$F$6900)</f>
        <v>#N/A</v>
      </c>
      <c r="H68" t="e">
        <f>_xlfn.XLOOKUP($B68,'2022'!$E$5:$E$6914,'2022'!$F$5:$F$6914)</f>
        <v>#N/A</v>
      </c>
    </row>
    <row r="69">
      <c r="B69">
        <v>66</v>
      </c>
      <c r="C69" t="e">
        <f>_xlfn.XLOOKUP($B69,'2007'!$E$5:$E$10000,'2007'!$F$5:$F$10000)</f>
        <v>#N/A</v>
      </c>
      <c r="D69" t="e">
        <f>_xlfn.XLOOKUP($B69,'2010'!$E$5:$E$6900,'2010'!$F$5:$F$6900)</f>
        <v>#N/A</v>
      </c>
      <c r="E69" t="e">
        <f>_xlfn.XLOOKUP($B69,'2013'!$E$5:$E$6900,'2013'!$F$5:$F$6900)</f>
        <v>#N/A</v>
      </c>
      <c r="F69" t="e">
        <f>_xlfn.XLOOKUP($B69,'2016'!$E$5:$E$6900,'2016'!$F$5:$F$6900)</f>
        <v>#N/A</v>
      </c>
      <c r="G69" t="e">
        <f>_xlfn.XLOOKUP($B69,'2019'!$E$5:$E$6900,'2019'!$F$5:$F$6900)</f>
        <v>#N/A</v>
      </c>
      <c r="H69" t="e">
        <f>_xlfn.XLOOKUP($B69,'2022'!$E$5:$E$6914,'2022'!$F$5:$F$6914)</f>
        <v>#N/A</v>
      </c>
    </row>
    <row r="70">
      <c r="B70">
        <v>67</v>
      </c>
      <c r="C70" t="e">
        <f>_xlfn.XLOOKUP($B70,'2007'!$E$5:$E$10000,'2007'!$F$5:$F$10000)</f>
        <v>#N/A</v>
      </c>
      <c r="D70" t="e">
        <f>_xlfn.XLOOKUP($B70,'2010'!$E$5:$E$6900,'2010'!$F$5:$F$6900)</f>
        <v>#N/A</v>
      </c>
      <c r="E70" t="e">
        <f>_xlfn.XLOOKUP($B70,'2013'!$E$5:$E$6900,'2013'!$F$5:$F$6900)</f>
        <v>#N/A</v>
      </c>
      <c r="F70" t="e">
        <f>_xlfn.XLOOKUP($B70,'2016'!$E$5:$E$6900,'2016'!$F$5:$F$6900)</f>
        <v>#N/A</v>
      </c>
      <c r="G70" t="e">
        <f>_xlfn.XLOOKUP($B70,'2019'!$E$5:$E$6900,'2019'!$F$5:$F$6900)</f>
        <v>#N/A</v>
      </c>
      <c r="H70" t="e">
        <f>_xlfn.XLOOKUP($B70,'2022'!$E$5:$E$6914,'2022'!$F$5:$F$6914)</f>
        <v>#N/A</v>
      </c>
    </row>
    <row r="71">
      <c r="B71">
        <v>68</v>
      </c>
      <c r="C71" t="e">
        <f>_xlfn.XLOOKUP($B71,'2007'!$E$5:$E$10000,'2007'!$F$5:$F$10000)</f>
        <v>#N/A</v>
      </c>
      <c r="D71" t="e">
        <f>_xlfn.XLOOKUP($B71,'2010'!$E$5:$E$6900,'2010'!$F$5:$F$6900)</f>
        <v>#N/A</v>
      </c>
      <c r="E71" t="e">
        <f>_xlfn.XLOOKUP($B71,'2013'!$E$5:$E$6900,'2013'!$F$5:$F$6900)</f>
        <v>#N/A</v>
      </c>
      <c r="F71" t="e">
        <f>_xlfn.XLOOKUP($B71,'2016'!$E$5:$E$6900,'2016'!$F$5:$F$6900)</f>
        <v>#N/A</v>
      </c>
      <c r="G71" t="e">
        <f>_xlfn.XLOOKUP($B71,'2019'!$E$5:$E$6900,'2019'!$F$5:$F$6900)</f>
        <v>#N/A</v>
      </c>
      <c r="H71" t="e">
        <f>_xlfn.XLOOKUP($B71,'2022'!$E$5:$E$6914,'2022'!$F$5:$F$6914)</f>
        <v>#N/A</v>
      </c>
    </row>
    <row r="72">
      <c r="B72">
        <v>69</v>
      </c>
      <c r="C72" t="e">
        <f>_xlfn.XLOOKUP($B72,'2007'!$E$5:$E$10000,'2007'!$F$5:$F$10000)</f>
        <v>#N/A</v>
      </c>
      <c r="D72" t="e">
        <f>_xlfn.XLOOKUP($B72,'2010'!$E$5:$E$6900,'2010'!$F$5:$F$6900)</f>
        <v>#N/A</v>
      </c>
      <c r="E72" t="e">
        <f>_xlfn.XLOOKUP($B72,'2013'!$E$5:$E$6900,'2013'!$F$5:$F$6900)</f>
        <v>#N/A</v>
      </c>
      <c r="F72" t="e">
        <f>_xlfn.XLOOKUP($B72,'2016'!$E$5:$E$6900,'2016'!$F$5:$F$6900)</f>
        <v>#N/A</v>
      </c>
      <c r="G72" t="e">
        <f>_xlfn.XLOOKUP($B72,'2019'!$E$5:$E$6900,'2019'!$F$5:$F$6900)</f>
        <v>#N/A</v>
      </c>
      <c r="H72" t="e">
        <f>_xlfn.XLOOKUP($B72,'2022'!$E$5:$E$6914,'2022'!$F$5:$F$6914)</f>
        <v>#N/A</v>
      </c>
    </row>
    <row r="73">
      <c r="B73">
        <v>70</v>
      </c>
      <c r="C73" t="e">
        <f>_xlfn.XLOOKUP($B73,'2007'!$E$5:$E$10000,'2007'!$F$5:$F$10000)</f>
        <v>#N/A</v>
      </c>
      <c r="D73" t="e">
        <f>_xlfn.XLOOKUP($B73,'2010'!$E$5:$E$6900,'2010'!$F$5:$F$6900)</f>
        <v>#N/A</v>
      </c>
      <c r="E73" t="e">
        <f>_xlfn.XLOOKUP($B73,'2013'!$E$5:$E$6900,'2013'!$F$5:$F$6900)</f>
        <v>#N/A</v>
      </c>
      <c r="F73" t="e">
        <f>_xlfn.XLOOKUP($B73,'2016'!$E$5:$E$6900,'2016'!$F$5:$F$6900)</f>
        <v>#N/A</v>
      </c>
      <c r="G73" t="e">
        <f>_xlfn.XLOOKUP($B73,'2019'!$E$5:$E$6900,'2019'!$F$5:$F$6900)</f>
        <v>#N/A</v>
      </c>
      <c r="H73" t="e">
        <f>_xlfn.XLOOKUP($B73,'2022'!$E$5:$E$6914,'2022'!$F$5:$F$6914)</f>
        <v>#N/A</v>
      </c>
    </row>
    <row r="74">
      <c r="B74">
        <v>71</v>
      </c>
      <c r="C74" t="e">
        <f>_xlfn.XLOOKUP($B74,'2007'!$E$5:$E$10000,'2007'!$F$5:$F$10000)</f>
        <v>#N/A</v>
      </c>
      <c r="D74">
        <f>_xlfn.XLOOKUP($B74,'2010'!$E$5:$E$6900,'2010'!$F$5:$F$6900)</f>
        <v>0</v>
      </c>
      <c r="E74" t="e">
        <f>_xlfn.XLOOKUP($B74,'2013'!$E$5:$E$6900,'2013'!$F$5:$F$6900)</f>
        <v>#N/A</v>
      </c>
      <c r="F74">
        <f>_xlfn.XLOOKUP($B74,'2016'!$E$5:$E$6900,'2016'!$F$5:$F$6900)</f>
        <v>0</v>
      </c>
      <c r="G74" t="e">
        <f>_xlfn.XLOOKUP($B74,'2019'!$E$5:$E$6900,'2019'!$F$5:$F$6900)</f>
        <v>#N/A</v>
      </c>
      <c r="H74" t="e">
        <f>_xlfn.XLOOKUP($B74,'2022'!$E$5:$E$6914,'2022'!$F$5:$F$6914)</f>
        <v>#N/A</v>
      </c>
    </row>
    <row r="75">
      <c r="B75">
        <v>72</v>
      </c>
      <c r="C75" t="e">
        <f>_xlfn.XLOOKUP($B75,'2007'!$E$5:$E$10000,'2007'!$F$5:$F$10000)</f>
        <v>#N/A</v>
      </c>
      <c r="D75" t="e">
        <f>_xlfn.XLOOKUP($B75,'2010'!$E$5:$E$6900,'2010'!$F$5:$F$6900)</f>
        <v>#N/A</v>
      </c>
      <c r="E75" t="e">
        <f>_xlfn.XLOOKUP($B75,'2013'!$E$5:$E$6900,'2013'!$F$5:$F$6900)</f>
        <v>#N/A</v>
      </c>
      <c r="F75">
        <f>_xlfn.XLOOKUP($B75,'2016'!$E$5:$E$6900,'2016'!$F$5:$F$6900)</f>
        <v>-0.040000000000000036</v>
      </c>
      <c r="G75" t="e">
        <f>_xlfn.XLOOKUP($B75,'2019'!$E$5:$E$6900,'2019'!$F$5:$F$6900)</f>
        <v>#N/A</v>
      </c>
      <c r="H75" t="e">
        <f>_xlfn.XLOOKUP($B75,'2022'!$E$5:$E$6914,'2022'!$F$5:$F$6914)</f>
        <v>#N/A</v>
      </c>
    </row>
    <row r="76">
      <c r="B76">
        <v>73</v>
      </c>
      <c r="C76" t="e">
        <f>_xlfn.XLOOKUP($B76,'2007'!$E$5:$E$10000,'2007'!$F$5:$F$10000)</f>
        <v>#N/A</v>
      </c>
      <c r="D76" t="e">
        <f>_xlfn.XLOOKUP($B76,'2010'!$E$5:$E$6900,'2010'!$F$5:$F$6900)</f>
        <v>#N/A</v>
      </c>
      <c r="E76" t="e">
        <f>_xlfn.XLOOKUP($B76,'2013'!$E$5:$E$6900,'2013'!$F$5:$F$6900)</f>
        <v>#N/A</v>
      </c>
      <c r="F76" t="e">
        <f>_xlfn.XLOOKUP($B76,'2016'!$E$5:$E$6900,'2016'!$F$5:$F$6900)</f>
        <v>#N/A</v>
      </c>
      <c r="G76" t="e">
        <f>_xlfn.XLOOKUP($B76,'2019'!$E$5:$E$6900,'2019'!$F$5:$F$6900)</f>
        <v>#N/A</v>
      </c>
      <c r="H76" t="e">
        <f>_xlfn.XLOOKUP($B76,'2022'!$E$5:$E$6914,'2022'!$F$5:$F$6914)</f>
        <v>#N/A</v>
      </c>
    </row>
    <row r="77">
      <c r="B77">
        <v>74</v>
      </c>
      <c r="C77" t="e">
        <f>_xlfn.XLOOKUP($B77,'2007'!$E$5:$E$10000,'2007'!$F$5:$F$10000)</f>
        <v>#N/A</v>
      </c>
      <c r="D77" t="e">
        <f>_xlfn.XLOOKUP($B77,'2010'!$E$5:$E$6900,'2010'!$F$5:$F$6900)</f>
        <v>#N/A</v>
      </c>
      <c r="E77" t="e">
        <f>_xlfn.XLOOKUP($B77,'2013'!$E$5:$E$6900,'2013'!$F$5:$F$6900)</f>
        <v>#N/A</v>
      </c>
      <c r="F77" t="e">
        <f>_xlfn.XLOOKUP($B77,'2016'!$E$5:$E$6900,'2016'!$F$5:$F$6900)</f>
        <v>#N/A</v>
      </c>
      <c r="G77" t="e">
        <f>_xlfn.XLOOKUP($B77,'2019'!$E$5:$E$6900,'2019'!$F$5:$F$6900)</f>
        <v>#N/A</v>
      </c>
      <c r="H77" t="e">
        <f>_xlfn.XLOOKUP($B77,'2022'!$E$5:$E$6914,'2022'!$F$5:$F$6914)</f>
        <v>#N/A</v>
      </c>
    </row>
    <row r="78">
      <c r="B78">
        <v>75</v>
      </c>
      <c r="C78" t="e">
        <f>_xlfn.XLOOKUP($B78,'2007'!$E$5:$E$10000,'2007'!$F$5:$F$10000)</f>
        <v>#N/A</v>
      </c>
      <c r="D78" t="e">
        <f>_xlfn.XLOOKUP($B78,'2010'!$E$5:$E$6900,'2010'!$F$5:$F$6900)</f>
        <v>#N/A</v>
      </c>
      <c r="E78" t="e">
        <f>_xlfn.XLOOKUP($B78,'2013'!$E$5:$E$6900,'2013'!$F$5:$F$6900)</f>
        <v>#N/A</v>
      </c>
      <c r="F78" t="e">
        <f>_xlfn.XLOOKUP($B78,'2016'!$E$5:$E$6900,'2016'!$F$5:$F$6900)</f>
        <v>#N/A</v>
      </c>
      <c r="G78" t="e">
        <f>_xlfn.XLOOKUP($B78,'2019'!$E$5:$E$6900,'2019'!$F$5:$F$6900)</f>
        <v>#N/A</v>
      </c>
      <c r="H78" t="e">
        <f>_xlfn.XLOOKUP($B78,'2022'!$E$5:$E$6914,'2022'!$F$5:$F$6914)</f>
        <v>#N/A</v>
      </c>
    </row>
    <row r="79">
      <c r="B79">
        <v>76</v>
      </c>
      <c r="C79" t="e">
        <f>_xlfn.XLOOKUP($B79,'2007'!$E$5:$E$10000,'2007'!$F$5:$F$10000)</f>
        <v>#N/A</v>
      </c>
      <c r="D79" t="e">
        <f>_xlfn.XLOOKUP($B79,'2010'!$E$5:$E$6900,'2010'!$F$5:$F$6900)</f>
        <v>#N/A</v>
      </c>
      <c r="E79" t="e">
        <f>_xlfn.XLOOKUP($B79,'2013'!$E$5:$E$6900,'2013'!$F$5:$F$6900)</f>
        <v>#N/A</v>
      </c>
      <c r="F79" t="e">
        <f>_xlfn.XLOOKUP($B79,'2016'!$E$5:$E$6900,'2016'!$F$5:$F$6900)</f>
        <v>#N/A</v>
      </c>
      <c r="G79" t="e">
        <f>_xlfn.XLOOKUP($B79,'2019'!$E$5:$E$6900,'2019'!$F$5:$F$6900)</f>
        <v>#N/A</v>
      </c>
      <c r="H79" t="e">
        <f>_xlfn.XLOOKUP($B79,'2022'!$E$5:$E$6914,'2022'!$F$5:$F$6914)</f>
        <v>#N/A</v>
      </c>
    </row>
    <row r="80">
      <c r="B80">
        <v>77</v>
      </c>
      <c r="C80" t="e">
        <f>_xlfn.XLOOKUP($B80,'2007'!$E$5:$E$10000,'2007'!$F$5:$F$10000)</f>
        <v>#N/A</v>
      </c>
      <c r="D80" t="e">
        <f>_xlfn.XLOOKUP($B80,'2010'!$E$5:$E$6900,'2010'!$F$5:$F$6900)</f>
        <v>#N/A</v>
      </c>
      <c r="E80">
        <f>_xlfn.XLOOKUP($B80,'2013'!$E$5:$E$6900,'2013'!$F$5:$F$6900)</f>
        <v>0.040000000000000036</v>
      </c>
      <c r="F80" t="e">
        <f>_xlfn.XLOOKUP($B80,'2016'!$E$5:$E$6900,'2016'!$F$5:$F$6900)</f>
        <v>#N/A</v>
      </c>
      <c r="G80" t="e">
        <f>_xlfn.XLOOKUP($B80,'2019'!$E$5:$E$6900,'2019'!$F$5:$F$6900)</f>
        <v>#N/A</v>
      </c>
      <c r="H80" t="e">
        <f>_xlfn.XLOOKUP($B80,'2022'!$E$5:$E$6914,'2022'!$F$5:$F$6914)</f>
        <v>#N/A</v>
      </c>
    </row>
    <row r="81">
      <c r="B81">
        <v>78</v>
      </c>
      <c r="C81" t="e">
        <f>_xlfn.XLOOKUP($B81,'2007'!$E$5:$E$10000,'2007'!$F$5:$F$10000)</f>
        <v>#N/A</v>
      </c>
      <c r="D81">
        <f>_xlfn.XLOOKUP($B81,'2010'!$E$5:$E$6900,'2010'!$F$5:$F$6900)</f>
        <v>-0.040000000000000036</v>
      </c>
      <c r="E81">
        <f>_xlfn.XLOOKUP($B81,'2013'!$E$5:$E$6900,'2013'!$F$5:$F$6900)</f>
        <v>-0.030000000000000027</v>
      </c>
      <c r="F81" t="e">
        <f>_xlfn.XLOOKUP($B81,'2016'!$E$5:$E$6900,'2016'!$F$5:$F$6900)</f>
        <v>#N/A</v>
      </c>
      <c r="G81" t="e">
        <f>_xlfn.XLOOKUP($B81,'2019'!$E$5:$E$6900,'2019'!$F$5:$F$6900)</f>
        <v>#N/A</v>
      </c>
      <c r="H81" t="e">
        <f>_xlfn.XLOOKUP($B81,'2022'!$E$5:$E$6914,'2022'!$F$5:$F$6914)</f>
        <v>#N/A</v>
      </c>
    </row>
    <row r="82">
      <c r="B82">
        <v>79</v>
      </c>
      <c r="C82" t="e">
        <f>_xlfn.XLOOKUP($B82,'2007'!$E$5:$E$10000,'2007'!$F$5:$F$10000)</f>
        <v>#N/A</v>
      </c>
      <c r="D82" t="e">
        <f>_xlfn.XLOOKUP($B82,'2010'!$E$5:$E$6900,'2010'!$F$5:$F$6900)</f>
        <v>#N/A</v>
      </c>
      <c r="E82" t="e">
        <f>_xlfn.XLOOKUP($B82,'2013'!$E$5:$E$6900,'2013'!$F$5:$F$6900)</f>
        <v>#N/A</v>
      </c>
      <c r="F82" t="e">
        <f>_xlfn.XLOOKUP($B82,'2016'!$E$5:$E$6900,'2016'!$F$5:$F$6900)</f>
        <v>#N/A</v>
      </c>
      <c r="G82" t="e">
        <f>_xlfn.XLOOKUP($B82,'2019'!$E$5:$E$6900,'2019'!$F$5:$F$6900)</f>
        <v>#N/A</v>
      </c>
      <c r="H82" t="e">
        <f>_xlfn.XLOOKUP($B82,'2022'!$E$5:$E$6914,'2022'!$F$5:$F$6914)</f>
        <v>#N/A</v>
      </c>
    </row>
    <row r="83">
      <c r="B83">
        <v>80</v>
      </c>
      <c r="C83" t="e">
        <f>_xlfn.XLOOKUP($B83,'2007'!$E$5:$E$10000,'2007'!$F$5:$F$10000)</f>
        <v>#N/A</v>
      </c>
      <c r="D83" t="e">
        <f>_xlfn.XLOOKUP($B83,'2010'!$E$5:$E$6900,'2010'!$F$5:$F$6900)</f>
        <v>#N/A</v>
      </c>
      <c r="E83" t="e">
        <f>_xlfn.XLOOKUP($B83,'2013'!$E$5:$E$6900,'2013'!$F$5:$F$6900)</f>
        <v>#N/A</v>
      </c>
      <c r="F83" t="e">
        <f>_xlfn.XLOOKUP($B83,'2016'!$E$5:$E$6900,'2016'!$F$5:$F$6900)</f>
        <v>#N/A</v>
      </c>
      <c r="G83" t="e">
        <f>_xlfn.XLOOKUP($B83,'2019'!$E$5:$E$6900,'2019'!$F$5:$F$6900)</f>
        <v>#N/A</v>
      </c>
      <c r="H83" t="e">
        <f>_xlfn.XLOOKUP($B83,'2022'!$E$5:$E$6914,'2022'!$F$5:$F$6914)</f>
        <v>#N/A</v>
      </c>
    </row>
    <row r="84">
      <c r="B84">
        <v>81</v>
      </c>
      <c r="C84" t="e">
        <f>_xlfn.XLOOKUP($B84,'2007'!$E$5:$E$10000,'2007'!$F$5:$F$10000)</f>
        <v>#N/A</v>
      </c>
      <c r="D84" t="e">
        <f>_xlfn.XLOOKUP($B84,'2010'!$E$5:$E$6900,'2010'!$F$5:$F$6900)</f>
        <v>#N/A</v>
      </c>
      <c r="E84" t="e">
        <f>_xlfn.XLOOKUP($B84,'2013'!$E$5:$E$6900,'2013'!$F$5:$F$6900)</f>
        <v>#N/A</v>
      </c>
      <c r="F84" t="e">
        <f>_xlfn.XLOOKUP($B84,'2016'!$E$5:$E$6900,'2016'!$F$5:$F$6900)</f>
        <v>#N/A</v>
      </c>
      <c r="G84" t="e">
        <f>_xlfn.XLOOKUP($B84,'2019'!$E$5:$E$6900,'2019'!$F$5:$F$6900)</f>
        <v>#N/A</v>
      </c>
      <c r="H84" t="e">
        <f>_xlfn.XLOOKUP($B84,'2022'!$E$5:$E$6914,'2022'!$F$5:$F$6914)</f>
        <v>#N/A</v>
      </c>
    </row>
    <row r="85">
      <c r="B85">
        <v>82</v>
      </c>
      <c r="C85" t="e">
        <f>_xlfn.XLOOKUP($B85,'2007'!$E$5:$E$10000,'2007'!$F$5:$F$10000)</f>
        <v>#N/A</v>
      </c>
      <c r="D85" t="e">
        <f>_xlfn.XLOOKUP($B85,'2010'!$E$5:$E$6900,'2010'!$F$5:$F$6900)</f>
        <v>#N/A</v>
      </c>
      <c r="E85" t="e">
        <f>_xlfn.XLOOKUP($B85,'2013'!$E$5:$E$6900,'2013'!$F$5:$F$6900)</f>
        <v>#N/A</v>
      </c>
      <c r="F85" t="e">
        <f>_xlfn.XLOOKUP($B85,'2016'!$E$5:$E$6900,'2016'!$F$5:$F$6900)</f>
        <v>#N/A</v>
      </c>
      <c r="G85" t="e">
        <f>_xlfn.XLOOKUP($B85,'2019'!$E$5:$E$6900,'2019'!$F$5:$F$6900)</f>
        <v>#N/A</v>
      </c>
      <c r="H85" t="e">
        <f>_xlfn.XLOOKUP($B85,'2022'!$E$5:$E$6914,'2022'!$F$5:$F$6914)</f>
        <v>#N/A</v>
      </c>
    </row>
    <row r="86">
      <c r="B86">
        <v>83</v>
      </c>
      <c r="C86" t="e">
        <f>_xlfn.XLOOKUP($B86,'2007'!$E$5:$E$10000,'2007'!$F$5:$F$10000)</f>
        <v>#N/A</v>
      </c>
      <c r="D86" t="e">
        <f>_xlfn.XLOOKUP($B86,'2010'!$E$5:$E$6900,'2010'!$F$5:$F$6900)</f>
        <v>#N/A</v>
      </c>
      <c r="E86" t="e">
        <f>_xlfn.XLOOKUP($B86,'2013'!$E$5:$E$6900,'2013'!$F$5:$F$6900)</f>
        <v>#N/A</v>
      </c>
      <c r="F86" t="e">
        <f>_xlfn.XLOOKUP($B86,'2016'!$E$5:$E$6900,'2016'!$F$5:$F$6900)</f>
        <v>#N/A</v>
      </c>
      <c r="G86" t="e">
        <f>_xlfn.XLOOKUP($B86,'2019'!$E$5:$E$6900,'2019'!$F$5:$F$6900)</f>
        <v>#N/A</v>
      </c>
      <c r="H86" t="e">
        <f>_xlfn.XLOOKUP($B86,'2022'!$E$5:$E$6914,'2022'!$F$5:$F$6914)</f>
        <v>#N/A</v>
      </c>
    </row>
    <row r="87">
      <c r="B87">
        <v>84</v>
      </c>
      <c r="C87" t="e">
        <f>_xlfn.XLOOKUP($B87,'2007'!$E$5:$E$10000,'2007'!$F$5:$F$10000)</f>
        <v>#N/A</v>
      </c>
      <c r="D87" t="e">
        <f>_xlfn.XLOOKUP($B87,'2010'!$E$5:$E$6900,'2010'!$F$5:$F$6900)</f>
        <v>#N/A</v>
      </c>
      <c r="E87" t="e">
        <f>_xlfn.XLOOKUP($B87,'2013'!$E$5:$E$6900,'2013'!$F$5:$F$6900)</f>
        <v>#N/A</v>
      </c>
      <c r="F87" t="e">
        <f>_xlfn.XLOOKUP($B87,'2016'!$E$5:$E$6900,'2016'!$F$5:$F$6900)</f>
        <v>#N/A</v>
      </c>
      <c r="G87" t="e">
        <f>_xlfn.XLOOKUP($B87,'2019'!$E$5:$E$6900,'2019'!$F$5:$F$6900)</f>
        <v>#N/A</v>
      </c>
      <c r="H87" t="e">
        <f>_xlfn.XLOOKUP($B87,'2022'!$E$5:$E$6914,'2022'!$F$5:$F$6914)</f>
        <v>#N/A</v>
      </c>
    </row>
    <row r="88">
      <c r="B88">
        <v>85</v>
      </c>
      <c r="C88">
        <f>_xlfn.XLOOKUP($B88,'2007'!$E$5:$E$10000,'2007'!$F$5:$F$10000)</f>
        <v>0.13999999999999996</v>
      </c>
      <c r="D88">
        <f>_xlfn.XLOOKUP($B88,'2010'!$E$5:$E$6900,'2010'!$F$5:$F$6900)</f>
        <v>-0.020000000000000018</v>
      </c>
      <c r="E88">
        <f>_xlfn.XLOOKUP($B88,'2013'!$E$5:$E$6900,'2013'!$F$5:$F$6900)</f>
        <v>0.040000000000000036</v>
      </c>
      <c r="F88">
        <f>_xlfn.XLOOKUP($B88,'2016'!$E$5:$E$6900,'2016'!$F$5:$F$6900)</f>
        <v>-0.040000000000000036</v>
      </c>
      <c r="G88" t="e">
        <f>_xlfn.XLOOKUP($B88,'2019'!$E$5:$E$6900,'2019'!$F$5:$F$6900)</f>
        <v>#N/A</v>
      </c>
      <c r="H88" t="e">
        <f>_xlfn.XLOOKUP($B88,'2022'!$E$5:$E$6914,'2022'!$F$5:$F$6914)</f>
        <v>#N/A</v>
      </c>
    </row>
    <row r="89">
      <c r="B89">
        <v>86</v>
      </c>
      <c r="C89" t="e">
        <f>_xlfn.XLOOKUP($B89,'2007'!$E$5:$E$10000,'2007'!$F$5:$F$10000)</f>
        <v>#N/A</v>
      </c>
      <c r="D89" t="e">
        <f>_xlfn.XLOOKUP($B89,'2010'!$E$5:$E$6900,'2010'!$F$5:$F$6900)</f>
        <v>#N/A</v>
      </c>
      <c r="E89">
        <f>_xlfn.XLOOKUP($B89,'2013'!$E$5:$E$6900,'2013'!$F$5:$F$6900)</f>
        <v>-0.040000000000000036</v>
      </c>
      <c r="F89" t="e">
        <f>_xlfn.XLOOKUP($B89,'2016'!$E$5:$E$6900,'2016'!$F$5:$F$6900)</f>
        <v>#N/A</v>
      </c>
      <c r="G89" t="e">
        <f>_xlfn.XLOOKUP($B89,'2019'!$E$5:$E$6900,'2019'!$F$5:$F$6900)</f>
        <v>#N/A</v>
      </c>
      <c r="H89" t="e">
        <f>_xlfn.XLOOKUP($B89,'2022'!$E$5:$E$6914,'2022'!$F$5:$F$6914)</f>
        <v>#N/A</v>
      </c>
    </row>
    <row r="90">
      <c r="B90">
        <v>87</v>
      </c>
      <c r="C90" t="e">
        <f>_xlfn.XLOOKUP($B90,'2007'!$E$5:$E$10000,'2007'!$F$5:$F$10000)</f>
        <v>#N/A</v>
      </c>
      <c r="D90" t="e">
        <f>_xlfn.XLOOKUP($B90,'2010'!$E$5:$E$6900,'2010'!$F$5:$F$6900)</f>
        <v>#N/A</v>
      </c>
      <c r="E90" t="e">
        <f>_xlfn.XLOOKUP($B90,'2013'!$E$5:$E$6900,'2013'!$F$5:$F$6900)</f>
        <v>#N/A</v>
      </c>
      <c r="F90" t="e">
        <f>_xlfn.XLOOKUP($B90,'2016'!$E$5:$E$6900,'2016'!$F$5:$F$6900)</f>
        <v>#N/A</v>
      </c>
      <c r="G90" t="e">
        <f>_xlfn.XLOOKUP($B90,'2019'!$E$5:$E$6900,'2019'!$F$5:$F$6900)</f>
        <v>#N/A</v>
      </c>
      <c r="H90" t="e">
        <f>_xlfn.XLOOKUP($B90,'2022'!$E$5:$E$6914,'2022'!$F$5:$F$6914)</f>
        <v>#N/A</v>
      </c>
    </row>
    <row r="91">
      <c r="B91">
        <v>88</v>
      </c>
      <c r="C91" t="e">
        <f>_xlfn.XLOOKUP($B91,'2007'!$E$5:$E$10000,'2007'!$F$5:$F$10000)</f>
        <v>#N/A</v>
      </c>
      <c r="D91" t="e">
        <f>_xlfn.XLOOKUP($B91,'2010'!$E$5:$E$6900,'2010'!$F$5:$F$6900)</f>
        <v>#N/A</v>
      </c>
      <c r="E91" t="e">
        <f>_xlfn.XLOOKUP($B91,'2013'!$E$5:$E$6900,'2013'!$F$5:$F$6900)</f>
        <v>#N/A</v>
      </c>
      <c r="F91" t="e">
        <f>_xlfn.XLOOKUP($B91,'2016'!$E$5:$E$6900,'2016'!$F$5:$F$6900)</f>
        <v>#N/A</v>
      </c>
      <c r="G91" t="e">
        <f>_xlfn.XLOOKUP($B91,'2019'!$E$5:$E$6900,'2019'!$F$5:$F$6900)</f>
        <v>#N/A</v>
      </c>
      <c r="H91" t="e">
        <f>_xlfn.XLOOKUP($B91,'2022'!$E$5:$E$6914,'2022'!$F$5:$F$6914)</f>
        <v>#N/A</v>
      </c>
    </row>
    <row r="92">
      <c r="B92">
        <v>89</v>
      </c>
      <c r="C92" t="e">
        <f>_xlfn.XLOOKUP($B92,'2007'!$E$5:$E$10000,'2007'!$F$5:$F$10000)</f>
        <v>#N/A</v>
      </c>
      <c r="D92" t="e">
        <f>_xlfn.XLOOKUP($B92,'2010'!$E$5:$E$6900,'2010'!$F$5:$F$6900)</f>
        <v>#N/A</v>
      </c>
      <c r="E92" t="e">
        <f>_xlfn.XLOOKUP($B92,'2013'!$E$5:$E$6900,'2013'!$F$5:$F$6900)</f>
        <v>#N/A</v>
      </c>
      <c r="F92" t="e">
        <f>_xlfn.XLOOKUP($B92,'2016'!$E$5:$E$6900,'2016'!$F$5:$F$6900)</f>
        <v>#N/A</v>
      </c>
      <c r="G92" t="e">
        <f>_xlfn.XLOOKUP($B92,'2019'!$E$5:$E$6900,'2019'!$F$5:$F$6900)</f>
        <v>#N/A</v>
      </c>
      <c r="H92" t="e">
        <f>_xlfn.XLOOKUP($B92,'2022'!$E$5:$E$6914,'2022'!$F$5:$F$6914)</f>
        <v>#N/A</v>
      </c>
    </row>
    <row r="93">
      <c r="B93">
        <v>90</v>
      </c>
      <c r="C93" t="e">
        <f>_xlfn.XLOOKUP($B93,'2007'!$E$5:$E$10000,'2007'!$F$5:$F$10000)</f>
        <v>#N/A</v>
      </c>
      <c r="D93" t="e">
        <f>_xlfn.XLOOKUP($B93,'2010'!$E$5:$E$6900,'2010'!$F$5:$F$6900)</f>
        <v>#N/A</v>
      </c>
      <c r="E93" t="e">
        <f>_xlfn.XLOOKUP($B93,'2013'!$E$5:$E$6900,'2013'!$F$5:$F$6900)</f>
        <v>#N/A</v>
      </c>
      <c r="F93" t="e">
        <f>_xlfn.XLOOKUP($B93,'2016'!$E$5:$E$6900,'2016'!$F$5:$F$6900)</f>
        <v>#N/A</v>
      </c>
      <c r="G93" t="e">
        <f>_xlfn.XLOOKUP($B93,'2019'!$E$5:$E$6900,'2019'!$F$5:$F$6900)</f>
        <v>#N/A</v>
      </c>
      <c r="H93" t="e">
        <f>_xlfn.XLOOKUP($B93,'2022'!$E$5:$E$6914,'2022'!$F$5:$F$6914)</f>
        <v>#N/A</v>
      </c>
    </row>
    <row r="94">
      <c r="B94">
        <v>91</v>
      </c>
      <c r="C94" t="e">
        <f>_xlfn.XLOOKUP($B94,'2007'!$E$5:$E$10000,'2007'!$F$5:$F$10000)</f>
        <v>#N/A</v>
      </c>
      <c r="D94">
        <f>_xlfn.XLOOKUP($B94,'2010'!$E$5:$E$6900,'2010'!$F$5:$F$6900)</f>
        <v>-0.020000000000000018</v>
      </c>
      <c r="E94" t="e">
        <f>_xlfn.XLOOKUP($B94,'2013'!$E$5:$E$6900,'2013'!$F$5:$F$6900)</f>
        <v>#N/A</v>
      </c>
      <c r="F94" t="e">
        <f>_xlfn.XLOOKUP($B94,'2016'!$E$5:$E$6900,'2016'!$F$5:$F$6900)</f>
        <v>#N/A</v>
      </c>
      <c r="G94" t="e">
        <f>_xlfn.XLOOKUP($B94,'2019'!$E$5:$E$6900,'2019'!$F$5:$F$6900)</f>
        <v>#N/A</v>
      </c>
      <c r="H94" t="e">
        <f>_xlfn.XLOOKUP($B94,'2022'!$E$5:$E$6914,'2022'!$F$5:$F$6914)</f>
        <v>#N/A</v>
      </c>
    </row>
    <row r="95">
      <c r="B95">
        <v>92</v>
      </c>
      <c r="C95" t="e">
        <f>_xlfn.XLOOKUP($B95,'2007'!$E$5:$E$10000,'2007'!$F$5:$F$10000)</f>
        <v>#N/A</v>
      </c>
      <c r="D95">
        <f>_xlfn.XLOOKUP($B95,'2010'!$E$5:$E$6900,'2010'!$F$5:$F$6900)</f>
        <v>0.040000000000000036</v>
      </c>
      <c r="E95">
        <f>_xlfn.XLOOKUP($B95,'2013'!$E$5:$E$6900,'2013'!$F$5:$F$6900)</f>
        <v>-0.040000000000000036</v>
      </c>
      <c r="F95" t="e">
        <f>_xlfn.XLOOKUP($B95,'2016'!$E$5:$E$6900,'2016'!$F$5:$F$6900)</f>
        <v>#N/A</v>
      </c>
      <c r="G95">
        <f>_xlfn.XLOOKUP($B95,'2019'!$E$5:$E$6900,'2019'!$F$5:$F$6900)</f>
        <v>0.060000000000000053</v>
      </c>
      <c r="H95" t="e">
        <f>_xlfn.XLOOKUP($B95,'2022'!$E$5:$E$6914,'2022'!$F$5:$F$6914)</f>
        <v>#N/A</v>
      </c>
    </row>
    <row r="96">
      <c r="B96">
        <v>93</v>
      </c>
      <c r="C96" t="e">
        <f>_xlfn.XLOOKUP($B96,'2007'!$E$5:$E$10000,'2007'!$F$5:$F$10000)</f>
        <v>#N/A</v>
      </c>
      <c r="D96" t="e">
        <f>_xlfn.XLOOKUP($B96,'2010'!$E$5:$E$6900,'2010'!$F$5:$F$6900)</f>
        <v>#N/A</v>
      </c>
      <c r="E96" t="e">
        <f>_xlfn.XLOOKUP($B96,'2013'!$E$5:$E$6900,'2013'!$F$5:$F$6900)</f>
        <v>#N/A</v>
      </c>
      <c r="F96" t="e">
        <f>_xlfn.XLOOKUP($B96,'2016'!$E$5:$E$6900,'2016'!$F$5:$F$6900)</f>
        <v>#N/A</v>
      </c>
      <c r="G96" t="e">
        <f>_xlfn.XLOOKUP($B96,'2019'!$E$5:$E$6900,'2019'!$F$5:$F$6900)</f>
        <v>#N/A</v>
      </c>
      <c r="H96" t="e">
        <f>_xlfn.XLOOKUP($B96,'2022'!$E$5:$E$6914,'2022'!$F$5:$F$6914)</f>
        <v>#N/A</v>
      </c>
    </row>
    <row r="97">
      <c r="B97">
        <v>94</v>
      </c>
      <c r="C97" t="e">
        <f>_xlfn.XLOOKUP($B97,'2007'!$E$5:$E$10000,'2007'!$F$5:$F$10000)</f>
        <v>#N/A</v>
      </c>
      <c r="D97" t="e">
        <f>_xlfn.XLOOKUP($B97,'2010'!$E$5:$E$6900,'2010'!$F$5:$F$6900)</f>
        <v>#N/A</v>
      </c>
      <c r="E97" t="e">
        <f>_xlfn.XLOOKUP($B97,'2013'!$E$5:$E$6900,'2013'!$F$5:$F$6900)</f>
        <v>#N/A</v>
      </c>
      <c r="F97" t="e">
        <f>_xlfn.XLOOKUP($B97,'2016'!$E$5:$E$6900,'2016'!$F$5:$F$6900)</f>
        <v>#N/A</v>
      </c>
      <c r="G97" t="e">
        <f>_xlfn.XLOOKUP($B97,'2019'!$E$5:$E$6900,'2019'!$F$5:$F$6900)</f>
        <v>#N/A</v>
      </c>
      <c r="H97" t="e">
        <f>_xlfn.XLOOKUP($B97,'2022'!$E$5:$E$6914,'2022'!$F$5:$F$6914)</f>
        <v>#N/A</v>
      </c>
    </row>
    <row r="98">
      <c r="B98">
        <v>95</v>
      </c>
      <c r="C98" t="e">
        <f>_xlfn.XLOOKUP($B98,'2007'!$E$5:$E$10000,'2007'!$F$5:$F$10000)</f>
        <v>#N/A</v>
      </c>
      <c r="D98" t="e">
        <f>_xlfn.XLOOKUP($B98,'2010'!$E$5:$E$6900,'2010'!$F$5:$F$6900)</f>
        <v>#N/A</v>
      </c>
      <c r="E98" t="e">
        <f>_xlfn.XLOOKUP($B98,'2013'!$E$5:$E$6900,'2013'!$F$5:$F$6900)</f>
        <v>#N/A</v>
      </c>
      <c r="F98" t="e">
        <f>_xlfn.XLOOKUP($B98,'2016'!$E$5:$E$6900,'2016'!$F$5:$F$6900)</f>
        <v>#N/A</v>
      </c>
      <c r="G98" t="e">
        <f>_xlfn.XLOOKUP($B98,'2019'!$E$5:$E$6900,'2019'!$F$5:$F$6900)</f>
        <v>#N/A</v>
      </c>
      <c r="H98" t="e">
        <f>_xlfn.XLOOKUP($B98,'2022'!$E$5:$E$6914,'2022'!$F$5:$F$6914)</f>
        <v>#N/A</v>
      </c>
    </row>
    <row r="99">
      <c r="B99">
        <v>96</v>
      </c>
      <c r="C99" t="e">
        <f>_xlfn.XLOOKUP($B99,'2007'!$E$5:$E$10000,'2007'!$F$5:$F$10000)</f>
        <v>#N/A</v>
      </c>
      <c r="D99" t="e">
        <f>_xlfn.XLOOKUP($B99,'2010'!$E$5:$E$6900,'2010'!$F$5:$F$6900)</f>
        <v>#N/A</v>
      </c>
      <c r="E99" t="e">
        <f>_xlfn.XLOOKUP($B99,'2013'!$E$5:$E$6900,'2013'!$F$5:$F$6900)</f>
        <v>#N/A</v>
      </c>
      <c r="F99" t="e">
        <f>_xlfn.XLOOKUP($B99,'2016'!$E$5:$E$6900,'2016'!$F$5:$F$6900)</f>
        <v>#N/A</v>
      </c>
      <c r="G99" t="e">
        <f>_xlfn.XLOOKUP($B99,'2019'!$E$5:$E$6900,'2019'!$F$5:$F$6900)</f>
        <v>#N/A</v>
      </c>
      <c r="H99" t="e">
        <f>_xlfn.XLOOKUP($B99,'2022'!$E$5:$E$6914,'2022'!$F$5:$F$6914)</f>
        <v>#N/A</v>
      </c>
    </row>
    <row r="100">
      <c r="B100">
        <v>97</v>
      </c>
      <c r="C100" t="e">
        <f>_xlfn.XLOOKUP($B100,'2007'!$E$5:$E$10000,'2007'!$F$5:$F$10000)</f>
        <v>#N/A</v>
      </c>
      <c r="D100" t="e">
        <f>_xlfn.XLOOKUP($B100,'2010'!$E$5:$E$6900,'2010'!$F$5:$F$6900)</f>
        <v>#N/A</v>
      </c>
      <c r="E100" t="e">
        <f>_xlfn.XLOOKUP($B100,'2013'!$E$5:$E$6900,'2013'!$F$5:$F$6900)</f>
        <v>#N/A</v>
      </c>
      <c r="F100" t="e">
        <f>_xlfn.XLOOKUP($B100,'2016'!$E$5:$E$6900,'2016'!$F$5:$F$6900)</f>
        <v>#N/A</v>
      </c>
      <c r="G100" t="e">
        <f>_xlfn.XLOOKUP($B100,'2019'!$E$5:$E$6900,'2019'!$F$5:$F$6900)</f>
        <v>#N/A</v>
      </c>
      <c r="H100" t="e">
        <f>_xlfn.XLOOKUP($B100,'2022'!$E$5:$E$6914,'2022'!$F$5:$F$6914)</f>
        <v>#N/A</v>
      </c>
    </row>
    <row r="101">
      <c r="B101">
        <v>98</v>
      </c>
      <c r="C101" t="e">
        <f>_xlfn.XLOOKUP($B101,'2007'!$E$5:$E$10000,'2007'!$F$5:$F$10000)</f>
        <v>#N/A</v>
      </c>
      <c r="D101" t="e">
        <f>_xlfn.XLOOKUP($B101,'2010'!$E$5:$E$6900,'2010'!$F$5:$F$6900)</f>
        <v>#N/A</v>
      </c>
      <c r="E101" t="e">
        <f>_xlfn.XLOOKUP($B101,'2013'!$E$5:$E$6900,'2013'!$F$5:$F$6900)</f>
        <v>#N/A</v>
      </c>
      <c r="F101" t="e">
        <f>_xlfn.XLOOKUP($B101,'2016'!$E$5:$E$6900,'2016'!$F$5:$F$6900)</f>
        <v>#N/A</v>
      </c>
      <c r="G101" t="e">
        <f>_xlfn.XLOOKUP($B101,'2019'!$E$5:$E$6900,'2019'!$F$5:$F$6900)</f>
        <v>#N/A</v>
      </c>
      <c r="H101" t="e">
        <f>_xlfn.XLOOKUP($B101,'2022'!$E$5:$E$6914,'2022'!$F$5:$F$6914)</f>
        <v>#N/A</v>
      </c>
    </row>
    <row r="102">
      <c r="B102">
        <v>99</v>
      </c>
      <c r="C102">
        <f>_xlfn.XLOOKUP($B102,'2007'!$E$5:$E$10000,'2007'!$F$5:$F$10000)</f>
        <v>0.26000000000000001</v>
      </c>
      <c r="D102">
        <f>_xlfn.XLOOKUP($B102,'2010'!$E$5:$E$6900,'2010'!$F$5:$F$6900)</f>
        <v>-0.020000000000000018</v>
      </c>
      <c r="E102">
        <f>_xlfn.XLOOKUP($B102,'2013'!$E$5:$E$6900,'2013'!$F$5:$F$6900)</f>
        <v>-0.050000000000000044</v>
      </c>
      <c r="F102">
        <f>_xlfn.XLOOKUP($B102,'2016'!$E$5:$E$6900,'2016'!$F$5:$F$6900)</f>
        <v>-0.040000000000000036</v>
      </c>
      <c r="G102" t="e">
        <f>_xlfn.XLOOKUP($B102,'2019'!$E$5:$E$6900,'2019'!$F$5:$F$6900)</f>
        <v>#N/A</v>
      </c>
      <c r="H102" t="e">
        <f>_xlfn.XLOOKUP($B102,'2022'!$E$5:$E$6914,'2022'!$F$5:$F$6914)</f>
        <v>#N/A</v>
      </c>
    </row>
    <row r="103">
      <c r="B103">
        <v>100</v>
      </c>
      <c r="C103" t="e">
        <f>_xlfn.XLOOKUP($B103,'2007'!$E$5:$E$10000,'2007'!$F$5:$F$10000)</f>
        <v>#N/A</v>
      </c>
      <c r="D103" t="e">
        <f>_xlfn.XLOOKUP($B103,'2010'!$E$5:$E$6900,'2010'!$F$5:$F$6900)</f>
        <v>#N/A</v>
      </c>
      <c r="E103">
        <f>_xlfn.XLOOKUP($B103,'2013'!$E$5:$E$6900,'2013'!$F$5:$F$6900)</f>
        <v>-0.050000000000000044</v>
      </c>
      <c r="F103">
        <f>_xlfn.XLOOKUP($B103,'2016'!$E$5:$E$6900,'2016'!$F$5:$F$6900)</f>
        <v>-0.040000000000000036</v>
      </c>
      <c r="G103" t="e">
        <f>_xlfn.XLOOKUP($B103,'2019'!$E$5:$E$6900,'2019'!$F$5:$F$6900)</f>
        <v>#N/A</v>
      </c>
      <c r="H103" t="e">
        <f>_xlfn.XLOOKUP($B103,'2022'!$E$5:$E$6914,'2022'!$F$5:$F$6914)</f>
        <v>#N/A</v>
      </c>
    </row>
    <row r="104">
      <c r="B104">
        <v>101</v>
      </c>
      <c r="C104" t="e">
        <f>_xlfn.XLOOKUP($B104,'2007'!$E$5:$E$10000,'2007'!$F$5:$F$10000)</f>
        <v>#N/A</v>
      </c>
      <c r="D104" t="e">
        <f>_xlfn.XLOOKUP($B104,'2010'!$E$5:$E$6900,'2010'!$F$5:$F$6900)</f>
        <v>#N/A</v>
      </c>
      <c r="E104" t="e">
        <f>_xlfn.XLOOKUP($B104,'2013'!$E$5:$E$6900,'2013'!$F$5:$F$6900)</f>
        <v>#N/A</v>
      </c>
      <c r="F104" t="e">
        <f>_xlfn.XLOOKUP($B104,'2016'!$E$5:$E$6900,'2016'!$F$5:$F$6900)</f>
        <v>#N/A</v>
      </c>
      <c r="G104" t="e">
        <f>_xlfn.XLOOKUP($B104,'2019'!$E$5:$E$6900,'2019'!$F$5:$F$6900)</f>
        <v>#N/A</v>
      </c>
      <c r="H104" t="e">
        <f>_xlfn.XLOOKUP($B104,'2022'!$E$5:$E$6914,'2022'!$F$5:$F$6914)</f>
        <v>#N/A</v>
      </c>
    </row>
    <row r="105">
      <c r="B105">
        <v>102</v>
      </c>
      <c r="C105" t="e">
        <f>_xlfn.XLOOKUP($B105,'2007'!$E$5:$E$10000,'2007'!$F$5:$F$10000)</f>
        <v>#N/A</v>
      </c>
      <c r="D105" t="e">
        <f>_xlfn.XLOOKUP($B105,'2010'!$E$5:$E$6900,'2010'!$F$5:$F$6900)</f>
        <v>#N/A</v>
      </c>
      <c r="E105" t="e">
        <f>_xlfn.XLOOKUP($B105,'2013'!$E$5:$E$6900,'2013'!$F$5:$F$6900)</f>
        <v>#N/A</v>
      </c>
      <c r="F105" t="e">
        <f>_xlfn.XLOOKUP($B105,'2016'!$E$5:$E$6900,'2016'!$F$5:$F$6900)</f>
        <v>#N/A</v>
      </c>
      <c r="G105" t="e">
        <f>_xlfn.XLOOKUP($B105,'2019'!$E$5:$E$6900,'2019'!$F$5:$F$6900)</f>
        <v>#N/A</v>
      </c>
      <c r="H105" t="e">
        <f>_xlfn.XLOOKUP($B105,'2022'!$E$5:$E$6914,'2022'!$F$5:$F$6914)</f>
        <v>#N/A</v>
      </c>
    </row>
    <row r="106">
      <c r="B106">
        <v>103</v>
      </c>
      <c r="C106" t="e">
        <f>_xlfn.XLOOKUP($B106,'2007'!$E$5:$E$10000,'2007'!$F$5:$F$10000)</f>
        <v>#N/A</v>
      </c>
      <c r="D106" t="e">
        <f>_xlfn.XLOOKUP($B106,'2010'!$E$5:$E$6900,'2010'!$F$5:$F$6900)</f>
        <v>#N/A</v>
      </c>
      <c r="E106" t="e">
        <f>_xlfn.XLOOKUP($B106,'2013'!$E$5:$E$6900,'2013'!$F$5:$F$6900)</f>
        <v>#N/A</v>
      </c>
      <c r="F106" t="e">
        <f>_xlfn.XLOOKUP($B106,'2016'!$E$5:$E$6900,'2016'!$F$5:$F$6900)</f>
        <v>#N/A</v>
      </c>
      <c r="G106" t="e">
        <f>_xlfn.XLOOKUP($B106,'2019'!$E$5:$E$6900,'2019'!$F$5:$F$6900)</f>
        <v>#N/A</v>
      </c>
      <c r="H106" t="e">
        <f>_xlfn.XLOOKUP($B106,'2022'!$E$5:$E$6914,'2022'!$F$5:$F$6914)</f>
        <v>#N/A</v>
      </c>
    </row>
    <row r="107">
      <c r="B107">
        <v>104</v>
      </c>
      <c r="C107" t="e">
        <f>_xlfn.XLOOKUP($B107,'2007'!$E$5:$E$10000,'2007'!$F$5:$F$10000)</f>
        <v>#N/A</v>
      </c>
      <c r="D107" t="e">
        <f>_xlfn.XLOOKUP($B107,'2010'!$E$5:$E$6900,'2010'!$F$5:$F$6900)</f>
        <v>#N/A</v>
      </c>
      <c r="E107" t="e">
        <f>_xlfn.XLOOKUP($B107,'2013'!$E$5:$E$6900,'2013'!$F$5:$F$6900)</f>
        <v>#N/A</v>
      </c>
      <c r="F107" t="e">
        <f>_xlfn.XLOOKUP($B107,'2016'!$E$5:$E$6900,'2016'!$F$5:$F$6900)</f>
        <v>#N/A</v>
      </c>
      <c r="G107" t="e">
        <f>_xlfn.XLOOKUP($B107,'2019'!$E$5:$E$6900,'2019'!$F$5:$F$6900)</f>
        <v>#N/A</v>
      </c>
      <c r="H107" t="e">
        <f>_xlfn.XLOOKUP($B107,'2022'!$E$5:$E$6914,'2022'!$F$5:$F$6914)</f>
        <v>#N/A</v>
      </c>
    </row>
    <row r="108">
      <c r="B108">
        <v>105</v>
      </c>
      <c r="C108" t="e">
        <f>_xlfn.XLOOKUP($B108,'2007'!$E$5:$E$10000,'2007'!$F$5:$F$10000)</f>
        <v>#N/A</v>
      </c>
      <c r="D108" t="e">
        <f>_xlfn.XLOOKUP($B108,'2010'!$E$5:$E$6900,'2010'!$F$5:$F$6900)</f>
        <v>#N/A</v>
      </c>
      <c r="E108" t="e">
        <f>_xlfn.XLOOKUP($B108,'2013'!$E$5:$E$6900,'2013'!$F$5:$F$6900)</f>
        <v>#N/A</v>
      </c>
      <c r="F108" t="e">
        <f>_xlfn.XLOOKUP($B108,'2016'!$E$5:$E$6900,'2016'!$F$5:$F$6900)</f>
        <v>#N/A</v>
      </c>
      <c r="G108" t="e">
        <f>_xlfn.XLOOKUP($B108,'2019'!$E$5:$E$6900,'2019'!$F$5:$F$6900)</f>
        <v>#N/A</v>
      </c>
      <c r="H108" t="e">
        <f>_xlfn.XLOOKUP($B108,'2022'!$E$5:$E$6914,'2022'!$F$5:$F$6914)</f>
        <v>#N/A</v>
      </c>
    </row>
    <row r="109">
      <c r="B109">
        <v>106</v>
      </c>
      <c r="C109" t="e">
        <f>_xlfn.XLOOKUP($B109,'2007'!$E$5:$E$10000,'2007'!$F$5:$F$10000)</f>
        <v>#N/A</v>
      </c>
      <c r="D109">
        <f>_xlfn.XLOOKUP($B109,'2010'!$E$5:$E$6900,'2010'!$F$5:$F$6900)</f>
        <v>0.060000000000000053</v>
      </c>
      <c r="E109" t="e">
        <f>_xlfn.XLOOKUP($B109,'2013'!$E$5:$E$6900,'2013'!$F$5:$F$6900)</f>
        <v>#N/A</v>
      </c>
      <c r="F109" t="e">
        <f>_xlfn.XLOOKUP($B109,'2016'!$E$5:$E$6900,'2016'!$F$5:$F$6900)</f>
        <v>#N/A</v>
      </c>
      <c r="G109" t="e">
        <f>_xlfn.XLOOKUP($B109,'2019'!$E$5:$E$6900,'2019'!$F$5:$F$6900)</f>
        <v>#N/A</v>
      </c>
      <c r="H109" t="e">
        <f>_xlfn.XLOOKUP($B109,'2022'!$E$5:$E$6914,'2022'!$F$5:$F$6914)</f>
        <v>#N/A</v>
      </c>
    </row>
    <row r="110">
      <c r="B110">
        <v>107</v>
      </c>
      <c r="C110" t="e">
        <f>_xlfn.XLOOKUP($B110,'2007'!$E$5:$E$10000,'2007'!$F$5:$F$10000)</f>
        <v>#N/A</v>
      </c>
      <c r="D110" t="e">
        <f>_xlfn.XLOOKUP($B110,'2010'!$E$5:$E$6900,'2010'!$F$5:$F$6900)</f>
        <v>#N/A</v>
      </c>
      <c r="E110" t="e">
        <f>_xlfn.XLOOKUP($B110,'2013'!$E$5:$E$6900,'2013'!$F$5:$F$6900)</f>
        <v>#N/A</v>
      </c>
      <c r="F110">
        <f>_xlfn.XLOOKUP($B110,'2016'!$E$5:$E$6900,'2016'!$F$5:$F$6900)</f>
        <v>-0.060000000000000053</v>
      </c>
      <c r="G110" t="e">
        <f>_xlfn.XLOOKUP($B110,'2019'!$E$5:$E$6900,'2019'!$F$5:$F$6900)</f>
        <v>#N/A</v>
      </c>
      <c r="H110" t="e">
        <f>_xlfn.XLOOKUP($B110,'2022'!$E$5:$E$6914,'2022'!$F$5:$F$6914)</f>
        <v>#N/A</v>
      </c>
    </row>
    <row r="111">
      <c r="B111">
        <v>108</v>
      </c>
      <c r="C111" t="e">
        <f>_xlfn.XLOOKUP($B111,'2007'!$E$5:$E$10000,'2007'!$F$5:$F$10000)</f>
        <v>#N/A</v>
      </c>
      <c r="D111" t="e">
        <f>_xlfn.XLOOKUP($B111,'2010'!$E$5:$E$6900,'2010'!$F$5:$F$6900)</f>
        <v>#N/A</v>
      </c>
      <c r="E111" t="e">
        <f>_xlfn.XLOOKUP($B111,'2013'!$E$5:$E$6900,'2013'!$F$5:$F$6900)</f>
        <v>#N/A</v>
      </c>
      <c r="F111" t="e">
        <f>_xlfn.XLOOKUP($B111,'2016'!$E$5:$E$6900,'2016'!$F$5:$F$6900)</f>
        <v>#N/A</v>
      </c>
      <c r="G111" t="e">
        <f>_xlfn.XLOOKUP($B111,'2019'!$E$5:$E$6900,'2019'!$F$5:$F$6900)</f>
        <v>#N/A</v>
      </c>
      <c r="H111" t="e">
        <f>_xlfn.XLOOKUP($B111,'2022'!$E$5:$E$6914,'2022'!$F$5:$F$6914)</f>
        <v>#N/A</v>
      </c>
    </row>
    <row r="112">
      <c r="B112">
        <v>109</v>
      </c>
      <c r="C112" t="e">
        <f>_xlfn.XLOOKUP($B112,'2007'!$E$5:$E$10000,'2007'!$F$5:$F$10000)</f>
        <v>#N/A</v>
      </c>
      <c r="D112" t="e">
        <f>_xlfn.XLOOKUP($B112,'2010'!$E$5:$E$6900,'2010'!$F$5:$F$6900)</f>
        <v>#N/A</v>
      </c>
      <c r="E112" t="e">
        <f>_xlfn.XLOOKUP($B112,'2013'!$E$5:$E$6900,'2013'!$F$5:$F$6900)</f>
        <v>#N/A</v>
      </c>
      <c r="F112" t="e">
        <f>_xlfn.XLOOKUP($B112,'2016'!$E$5:$E$6900,'2016'!$F$5:$F$6900)</f>
        <v>#N/A</v>
      </c>
      <c r="G112" t="e">
        <f>_xlfn.XLOOKUP($B112,'2019'!$E$5:$E$6900,'2019'!$F$5:$F$6900)</f>
        <v>#N/A</v>
      </c>
      <c r="H112" t="e">
        <f>_xlfn.XLOOKUP($B112,'2022'!$E$5:$E$6914,'2022'!$F$5:$F$6914)</f>
        <v>#N/A</v>
      </c>
    </row>
    <row r="113">
      <c r="B113">
        <v>110</v>
      </c>
      <c r="C113" t="e">
        <f>_xlfn.XLOOKUP($B113,'2007'!$E$5:$E$10000,'2007'!$F$5:$F$10000)</f>
        <v>#N/A</v>
      </c>
      <c r="D113" t="e">
        <f>_xlfn.XLOOKUP($B113,'2010'!$E$5:$E$6900,'2010'!$F$5:$F$6900)</f>
        <v>#N/A</v>
      </c>
      <c r="E113" t="e">
        <f>_xlfn.XLOOKUP($B113,'2013'!$E$5:$E$6900,'2013'!$F$5:$F$6900)</f>
        <v>#N/A</v>
      </c>
      <c r="F113" t="e">
        <f>_xlfn.XLOOKUP($B113,'2016'!$E$5:$E$6900,'2016'!$F$5:$F$6900)</f>
        <v>#N/A</v>
      </c>
      <c r="G113" t="e">
        <f>_xlfn.XLOOKUP($B113,'2019'!$E$5:$E$6900,'2019'!$F$5:$F$6900)</f>
        <v>#N/A</v>
      </c>
      <c r="H113" t="e">
        <f>_xlfn.XLOOKUP($B113,'2022'!$E$5:$E$6914,'2022'!$F$5:$F$6914)</f>
        <v>#N/A</v>
      </c>
    </row>
    <row r="114">
      <c r="B114">
        <v>111</v>
      </c>
      <c r="C114" t="e">
        <f>_xlfn.XLOOKUP($B114,'2007'!$E$5:$E$10000,'2007'!$F$5:$F$10000)</f>
        <v>#N/A</v>
      </c>
      <c r="D114" t="e">
        <f>_xlfn.XLOOKUP($B114,'2010'!$E$5:$E$6900,'2010'!$F$5:$F$6900)</f>
        <v>#N/A</v>
      </c>
      <c r="E114" t="e">
        <f>_xlfn.XLOOKUP($B114,'2013'!$E$5:$E$6900,'2013'!$F$5:$F$6900)</f>
        <v>#N/A</v>
      </c>
      <c r="F114" t="e">
        <f>_xlfn.XLOOKUP($B114,'2016'!$E$5:$E$6900,'2016'!$F$5:$F$6900)</f>
        <v>#N/A</v>
      </c>
      <c r="G114" t="e">
        <f>_xlfn.XLOOKUP($B114,'2019'!$E$5:$E$6900,'2019'!$F$5:$F$6900)</f>
        <v>#N/A</v>
      </c>
      <c r="H114" t="e">
        <f>_xlfn.XLOOKUP($B114,'2022'!$E$5:$E$6914,'2022'!$F$5:$F$6914)</f>
        <v>#N/A</v>
      </c>
    </row>
    <row r="115">
      <c r="B115">
        <v>112</v>
      </c>
      <c r="C115" t="e">
        <f>_xlfn.XLOOKUP($B115,'2007'!$E$5:$E$10000,'2007'!$F$5:$F$10000)</f>
        <v>#N/A</v>
      </c>
      <c r="D115" t="e">
        <f>_xlfn.XLOOKUP($B115,'2010'!$E$5:$E$6900,'2010'!$F$5:$F$6900)</f>
        <v>#N/A</v>
      </c>
      <c r="E115" t="e">
        <f>_xlfn.XLOOKUP($B115,'2013'!$E$5:$E$6900,'2013'!$F$5:$F$6900)</f>
        <v>#N/A</v>
      </c>
      <c r="F115" t="e">
        <f>_xlfn.XLOOKUP($B115,'2016'!$E$5:$E$6900,'2016'!$F$5:$F$6900)</f>
        <v>#N/A</v>
      </c>
      <c r="G115">
        <f>_xlfn.XLOOKUP($B115,'2019'!$E$5:$E$6900,'2019'!$F$5:$F$6900)</f>
        <v>0.020000000000000018</v>
      </c>
      <c r="H115" t="e">
        <f>_xlfn.XLOOKUP($B115,'2022'!$E$5:$E$6914,'2022'!$F$5:$F$6914)</f>
        <v>#N/A</v>
      </c>
    </row>
    <row r="116">
      <c r="B116">
        <v>113</v>
      </c>
      <c r="C116">
        <f>_xlfn.XLOOKUP($B116,'2007'!$E$5:$E$10000,'2007'!$F$5:$F$10000)</f>
        <v>0.17999999999999999</v>
      </c>
      <c r="D116">
        <f>_xlfn.XLOOKUP($B116,'2010'!$E$5:$E$6900,'2010'!$F$5:$F$6900)</f>
        <v>0</v>
      </c>
      <c r="E116" t="e">
        <f>_xlfn.XLOOKUP($B116,'2013'!$E$5:$E$6900,'2013'!$F$5:$F$6900)</f>
        <v>#N/A</v>
      </c>
      <c r="F116">
        <f>_xlfn.XLOOKUP($B116,'2016'!$E$5:$E$6900,'2016'!$F$5:$F$6900)</f>
        <v>-0.040000000000000036</v>
      </c>
      <c r="G116" t="e">
        <f>_xlfn.XLOOKUP($B116,'2019'!$E$5:$E$6900,'2019'!$F$5:$F$6900)</f>
        <v>#N/A</v>
      </c>
      <c r="H116" t="e">
        <f>_xlfn.XLOOKUP($B116,'2022'!$E$5:$E$6914,'2022'!$F$5:$F$6914)</f>
        <v>#N/A</v>
      </c>
    </row>
    <row r="117">
      <c r="B117">
        <v>114</v>
      </c>
      <c r="C117" t="e">
        <f>_xlfn.XLOOKUP($B117,'2007'!$E$5:$E$10000,'2007'!$F$5:$F$10000)</f>
        <v>#N/A</v>
      </c>
      <c r="D117" t="e">
        <f>_xlfn.XLOOKUP($B117,'2010'!$E$5:$E$6900,'2010'!$F$5:$F$6900)</f>
        <v>#N/A</v>
      </c>
      <c r="E117" t="e">
        <f>_xlfn.XLOOKUP($B117,'2013'!$E$5:$E$6900,'2013'!$F$5:$F$6900)</f>
        <v>#N/A</v>
      </c>
      <c r="F117" t="e">
        <f>_xlfn.XLOOKUP($B117,'2016'!$E$5:$E$6900,'2016'!$F$5:$F$6900)</f>
        <v>#N/A</v>
      </c>
      <c r="G117" t="e">
        <f>_xlfn.XLOOKUP($B117,'2019'!$E$5:$E$6900,'2019'!$F$5:$F$6900)</f>
        <v>#N/A</v>
      </c>
      <c r="H117" t="e">
        <f>_xlfn.XLOOKUP($B117,'2022'!$E$5:$E$6914,'2022'!$F$5:$F$6914)</f>
        <v>#N/A</v>
      </c>
    </row>
    <row r="118">
      <c r="B118">
        <v>115</v>
      </c>
      <c r="C118" t="e">
        <f>_xlfn.XLOOKUP($B118,'2007'!$E$5:$E$10000,'2007'!$F$5:$F$10000)</f>
        <v>#N/A</v>
      </c>
      <c r="D118" t="e">
        <f>_xlfn.XLOOKUP($B118,'2010'!$E$5:$E$6900,'2010'!$F$5:$F$6900)</f>
        <v>#N/A</v>
      </c>
      <c r="E118" t="e">
        <f>_xlfn.XLOOKUP($B118,'2013'!$E$5:$E$6900,'2013'!$F$5:$F$6900)</f>
        <v>#N/A</v>
      </c>
      <c r="F118" t="e">
        <f>_xlfn.XLOOKUP($B118,'2016'!$E$5:$E$6900,'2016'!$F$5:$F$6900)</f>
        <v>#N/A</v>
      </c>
      <c r="G118" t="e">
        <f>_xlfn.XLOOKUP($B118,'2019'!$E$5:$E$6900,'2019'!$F$5:$F$6900)</f>
        <v>#N/A</v>
      </c>
      <c r="H118" t="e">
        <f>_xlfn.XLOOKUP($B118,'2022'!$E$5:$E$6914,'2022'!$F$5:$F$6914)</f>
        <v>#N/A</v>
      </c>
    </row>
    <row r="119">
      <c r="B119">
        <v>116</v>
      </c>
      <c r="C119" t="e">
        <f>_xlfn.XLOOKUP($B119,'2007'!$E$5:$E$10000,'2007'!$F$5:$F$10000)</f>
        <v>#N/A</v>
      </c>
      <c r="D119" t="e">
        <f>_xlfn.XLOOKUP($B119,'2010'!$E$5:$E$6900,'2010'!$F$5:$F$6900)</f>
        <v>#N/A</v>
      </c>
      <c r="E119" t="e">
        <f>_xlfn.XLOOKUP($B119,'2013'!$E$5:$E$6900,'2013'!$F$5:$F$6900)</f>
        <v>#N/A</v>
      </c>
      <c r="F119" t="e">
        <f>_xlfn.XLOOKUP($B119,'2016'!$E$5:$E$6900,'2016'!$F$5:$F$6900)</f>
        <v>#N/A</v>
      </c>
      <c r="G119" t="e">
        <f>_xlfn.XLOOKUP($B119,'2019'!$E$5:$E$6900,'2019'!$F$5:$F$6900)</f>
        <v>#N/A</v>
      </c>
      <c r="H119" t="e">
        <f>_xlfn.XLOOKUP($B119,'2022'!$E$5:$E$6914,'2022'!$F$5:$F$6914)</f>
        <v>#N/A</v>
      </c>
    </row>
    <row r="120">
      <c r="B120">
        <v>117</v>
      </c>
      <c r="C120" t="e">
        <f>_xlfn.XLOOKUP($B120,'2007'!$E$5:$E$10000,'2007'!$F$5:$F$10000)</f>
        <v>#N/A</v>
      </c>
      <c r="D120" t="e">
        <f>_xlfn.XLOOKUP($B120,'2010'!$E$5:$E$6900,'2010'!$F$5:$F$6900)</f>
        <v>#N/A</v>
      </c>
      <c r="E120" t="e">
        <f>_xlfn.XLOOKUP($B120,'2013'!$E$5:$E$6900,'2013'!$F$5:$F$6900)</f>
        <v>#N/A</v>
      </c>
      <c r="F120" t="e">
        <f>_xlfn.XLOOKUP($B120,'2016'!$E$5:$E$6900,'2016'!$F$5:$F$6900)</f>
        <v>#N/A</v>
      </c>
      <c r="G120" t="e">
        <f>_xlfn.XLOOKUP($B120,'2019'!$E$5:$E$6900,'2019'!$F$5:$F$6900)</f>
        <v>#N/A</v>
      </c>
      <c r="H120" t="e">
        <f>_xlfn.XLOOKUP($B120,'2022'!$E$5:$E$6914,'2022'!$F$5:$F$6914)</f>
        <v>#N/A</v>
      </c>
    </row>
    <row r="121">
      <c r="B121">
        <v>118</v>
      </c>
      <c r="C121" t="e">
        <f>_xlfn.XLOOKUP($B121,'2007'!$E$5:$E$10000,'2007'!$F$5:$F$10000)</f>
        <v>#N/A</v>
      </c>
      <c r="D121" t="e">
        <f>_xlfn.XLOOKUP($B121,'2010'!$E$5:$E$6900,'2010'!$F$5:$F$6900)</f>
        <v>#N/A</v>
      </c>
      <c r="E121" t="e">
        <f>_xlfn.XLOOKUP($B121,'2013'!$E$5:$E$6900,'2013'!$F$5:$F$6900)</f>
        <v>#N/A</v>
      </c>
      <c r="F121" t="e">
        <f>_xlfn.XLOOKUP($B121,'2016'!$E$5:$E$6900,'2016'!$F$5:$F$6900)</f>
        <v>#N/A</v>
      </c>
      <c r="G121" t="e">
        <f>_xlfn.XLOOKUP($B121,'2019'!$E$5:$E$6900,'2019'!$F$5:$F$6900)</f>
        <v>#N/A</v>
      </c>
      <c r="H121" t="e">
        <f>_xlfn.XLOOKUP($B121,'2022'!$E$5:$E$6914,'2022'!$F$5:$F$6914)</f>
        <v>#N/A</v>
      </c>
    </row>
    <row r="122">
      <c r="B122">
        <v>119</v>
      </c>
      <c r="C122" t="e">
        <f>_xlfn.XLOOKUP($B122,'2007'!$E$5:$E$10000,'2007'!$F$5:$F$10000)</f>
        <v>#N/A</v>
      </c>
      <c r="D122" t="e">
        <f>_xlfn.XLOOKUP($B122,'2010'!$E$5:$E$6900,'2010'!$F$5:$F$6900)</f>
        <v>#N/A</v>
      </c>
      <c r="E122" t="e">
        <f>_xlfn.XLOOKUP($B122,'2013'!$E$5:$E$6900,'2013'!$F$5:$F$6900)</f>
        <v>#N/A</v>
      </c>
      <c r="F122" t="e">
        <f>_xlfn.XLOOKUP($B122,'2016'!$E$5:$E$6900,'2016'!$F$5:$F$6900)</f>
        <v>#N/A</v>
      </c>
      <c r="G122" t="e">
        <f>_xlfn.XLOOKUP($B122,'2019'!$E$5:$E$6900,'2019'!$F$5:$F$6900)</f>
        <v>#N/A</v>
      </c>
      <c r="H122" t="e">
        <f>_xlfn.XLOOKUP($B122,'2022'!$E$5:$E$6914,'2022'!$F$5:$F$6914)</f>
        <v>#N/A</v>
      </c>
    </row>
    <row r="123">
      <c r="B123">
        <v>120</v>
      </c>
      <c r="C123" t="e">
        <f>_xlfn.XLOOKUP($B123,'2007'!$E$5:$E$10000,'2007'!$F$5:$F$10000)</f>
        <v>#N/A</v>
      </c>
      <c r="D123">
        <f>_xlfn.XLOOKUP($B123,'2010'!$E$5:$E$6900,'2010'!$F$5:$F$6900)</f>
        <v>-0.040000000000000036</v>
      </c>
      <c r="E123" t="e">
        <f>_xlfn.XLOOKUP($B123,'2013'!$E$5:$E$6900,'2013'!$F$5:$F$6900)</f>
        <v>#N/A</v>
      </c>
      <c r="F123" t="e">
        <f>_xlfn.XLOOKUP($B123,'2016'!$E$5:$E$6900,'2016'!$F$5:$F$6900)</f>
        <v>#N/A</v>
      </c>
      <c r="G123" t="e">
        <f>_xlfn.XLOOKUP($B123,'2019'!$E$5:$E$6900,'2019'!$F$5:$F$6900)</f>
        <v>#N/A</v>
      </c>
      <c r="H123" t="e">
        <f>_xlfn.XLOOKUP($B123,'2022'!$E$5:$E$6914,'2022'!$F$5:$F$6914)</f>
        <v>#N/A</v>
      </c>
    </row>
    <row r="124">
      <c r="B124">
        <v>121</v>
      </c>
      <c r="C124" t="e">
        <f>_xlfn.XLOOKUP($B124,'2007'!$E$5:$E$10000,'2007'!$F$5:$F$10000)</f>
        <v>#N/A</v>
      </c>
      <c r="D124" t="e">
        <f>_xlfn.XLOOKUP($B124,'2010'!$E$5:$E$6900,'2010'!$F$5:$F$6900)</f>
        <v>#N/A</v>
      </c>
      <c r="E124" t="e">
        <f>_xlfn.XLOOKUP($B124,'2013'!$E$5:$E$6900,'2013'!$F$5:$F$6900)</f>
        <v>#N/A</v>
      </c>
      <c r="F124" t="e">
        <f>_xlfn.XLOOKUP($B124,'2016'!$E$5:$E$6900,'2016'!$F$5:$F$6900)</f>
        <v>#N/A</v>
      </c>
      <c r="G124" t="e">
        <f>_xlfn.XLOOKUP($B124,'2019'!$E$5:$E$6900,'2019'!$F$5:$F$6900)</f>
        <v>#N/A</v>
      </c>
      <c r="H124" t="e">
        <f>_xlfn.XLOOKUP($B124,'2022'!$E$5:$E$6914,'2022'!$F$5:$F$6914)</f>
        <v>#N/A</v>
      </c>
    </row>
    <row r="125">
      <c r="B125">
        <v>122</v>
      </c>
      <c r="C125" t="e">
        <f>_xlfn.XLOOKUP($B125,'2007'!$E$5:$E$10000,'2007'!$F$5:$F$10000)</f>
        <v>#N/A</v>
      </c>
      <c r="D125" t="e">
        <f>_xlfn.XLOOKUP($B125,'2010'!$E$5:$E$6900,'2010'!$F$5:$F$6900)</f>
        <v>#N/A</v>
      </c>
      <c r="E125" t="e">
        <f>_xlfn.XLOOKUP($B125,'2013'!$E$5:$E$6900,'2013'!$F$5:$F$6900)</f>
        <v>#N/A</v>
      </c>
      <c r="F125" t="e">
        <f>_xlfn.XLOOKUP($B125,'2016'!$E$5:$E$6900,'2016'!$F$5:$F$6900)</f>
        <v>#N/A</v>
      </c>
      <c r="G125" t="e">
        <f>_xlfn.XLOOKUP($B125,'2019'!$E$5:$E$6900,'2019'!$F$5:$F$6900)</f>
        <v>#N/A</v>
      </c>
      <c r="H125" t="e">
        <f>_xlfn.XLOOKUP($B125,'2022'!$E$5:$E$6914,'2022'!$F$5:$F$6914)</f>
        <v>#N/A</v>
      </c>
    </row>
    <row r="126">
      <c r="B126">
        <v>123</v>
      </c>
      <c r="C126" t="e">
        <f>_xlfn.XLOOKUP($B126,'2007'!$E$5:$E$10000,'2007'!$F$5:$F$10000)</f>
        <v>#N/A</v>
      </c>
      <c r="D126" t="e">
        <f>_xlfn.XLOOKUP($B126,'2010'!$E$5:$E$6900,'2010'!$F$5:$F$6900)</f>
        <v>#N/A</v>
      </c>
      <c r="E126" t="e">
        <f>_xlfn.XLOOKUP($B126,'2013'!$E$5:$E$6900,'2013'!$F$5:$F$6900)</f>
        <v>#N/A</v>
      </c>
      <c r="F126" t="e">
        <f>_xlfn.XLOOKUP($B126,'2016'!$E$5:$E$6900,'2016'!$F$5:$F$6900)</f>
        <v>#N/A</v>
      </c>
      <c r="G126" t="e">
        <f>_xlfn.XLOOKUP($B126,'2019'!$E$5:$E$6900,'2019'!$F$5:$F$6900)</f>
        <v>#N/A</v>
      </c>
      <c r="H126" t="e">
        <f>_xlfn.XLOOKUP($B126,'2022'!$E$5:$E$6914,'2022'!$F$5:$F$6914)</f>
        <v>#N/A</v>
      </c>
    </row>
    <row r="127">
      <c r="B127">
        <v>124</v>
      </c>
      <c r="C127" t="e">
        <f>_xlfn.XLOOKUP($B127,'2007'!$E$5:$E$10000,'2007'!$F$5:$F$10000)</f>
        <v>#N/A</v>
      </c>
      <c r="D127" t="e">
        <f>_xlfn.XLOOKUP($B127,'2010'!$E$5:$E$6900,'2010'!$F$5:$F$6900)</f>
        <v>#N/A</v>
      </c>
      <c r="E127" t="e">
        <f>_xlfn.XLOOKUP($B127,'2013'!$E$5:$E$6900,'2013'!$F$5:$F$6900)</f>
        <v>#N/A</v>
      </c>
      <c r="F127" t="e">
        <f>_xlfn.XLOOKUP($B127,'2016'!$E$5:$E$6900,'2016'!$F$5:$F$6900)</f>
        <v>#N/A</v>
      </c>
      <c r="G127" t="e">
        <f>_xlfn.XLOOKUP($B127,'2019'!$E$5:$E$6900,'2019'!$F$5:$F$6900)</f>
        <v>#N/A</v>
      </c>
      <c r="H127" t="e">
        <f>_xlfn.XLOOKUP($B127,'2022'!$E$5:$E$6914,'2022'!$F$5:$F$6914)</f>
        <v>#N/A</v>
      </c>
    </row>
    <row r="128">
      <c r="B128">
        <v>125</v>
      </c>
      <c r="C128" t="e">
        <f>_xlfn.XLOOKUP($B128,'2007'!$E$5:$E$10000,'2007'!$F$5:$F$10000)</f>
        <v>#N/A</v>
      </c>
      <c r="D128" t="e">
        <f>_xlfn.XLOOKUP($B128,'2010'!$E$5:$E$6900,'2010'!$F$5:$F$6900)</f>
        <v>#N/A</v>
      </c>
      <c r="E128" t="e">
        <f>_xlfn.XLOOKUP($B128,'2013'!$E$5:$E$6900,'2013'!$F$5:$F$6900)</f>
        <v>#N/A</v>
      </c>
      <c r="F128" t="e">
        <f>_xlfn.XLOOKUP($B128,'2016'!$E$5:$E$6900,'2016'!$F$5:$F$6900)</f>
        <v>#N/A</v>
      </c>
      <c r="G128" t="e">
        <f>_xlfn.XLOOKUP($B128,'2019'!$E$5:$E$6900,'2019'!$F$5:$F$6900)</f>
        <v>#N/A</v>
      </c>
      <c r="H128" t="e">
        <f>_xlfn.XLOOKUP($B128,'2022'!$E$5:$E$6914,'2022'!$F$5:$F$6914)</f>
        <v>#N/A</v>
      </c>
    </row>
    <row r="129">
      <c r="B129">
        <v>126</v>
      </c>
      <c r="C129" t="e">
        <f>_xlfn.XLOOKUP($B129,'2007'!$E$5:$E$10000,'2007'!$F$5:$F$10000)</f>
        <v>#N/A</v>
      </c>
      <c r="D129" t="e">
        <f>_xlfn.XLOOKUP($B129,'2010'!$E$5:$E$6900,'2010'!$F$5:$F$6900)</f>
        <v>#N/A</v>
      </c>
      <c r="E129" t="e">
        <f>_xlfn.XLOOKUP($B129,'2013'!$E$5:$E$6900,'2013'!$F$5:$F$6900)</f>
        <v>#N/A</v>
      </c>
      <c r="F129" t="e">
        <f>_xlfn.XLOOKUP($B129,'2016'!$E$5:$E$6900,'2016'!$F$5:$F$6900)</f>
        <v>#N/A</v>
      </c>
      <c r="G129" t="e">
        <f>_xlfn.XLOOKUP($B129,'2019'!$E$5:$E$6900,'2019'!$F$5:$F$6900)</f>
        <v>#N/A</v>
      </c>
      <c r="H129" t="e">
        <f>_xlfn.XLOOKUP($B129,'2022'!$E$5:$E$6914,'2022'!$F$5:$F$6914)</f>
        <v>#N/A</v>
      </c>
    </row>
    <row r="130">
      <c r="B130">
        <v>127</v>
      </c>
      <c r="C130" t="e">
        <f>_xlfn.XLOOKUP($B130,'2007'!$E$5:$E$10000,'2007'!$F$5:$F$10000)</f>
        <v>#N/A</v>
      </c>
      <c r="D130" t="e">
        <f>_xlfn.XLOOKUP($B130,'2010'!$E$5:$E$6900,'2010'!$F$5:$F$6900)</f>
        <v>#N/A</v>
      </c>
      <c r="E130" t="e">
        <f>_xlfn.XLOOKUP($B130,'2013'!$E$5:$E$6900,'2013'!$F$5:$F$6900)</f>
        <v>#N/A</v>
      </c>
      <c r="F130">
        <f>_xlfn.XLOOKUP($B130,'2016'!$E$5:$E$6900,'2016'!$F$5:$F$6900)</f>
        <v>-0.060000000000000053</v>
      </c>
      <c r="G130" t="e">
        <f>_xlfn.XLOOKUP($B130,'2019'!$E$5:$E$6900,'2019'!$F$5:$F$6900)</f>
        <v>#N/A</v>
      </c>
      <c r="H130" t="e">
        <f>_xlfn.XLOOKUP($B130,'2022'!$E$5:$E$6914,'2022'!$F$5:$F$6914)</f>
        <v>#N/A</v>
      </c>
    </row>
    <row r="131">
      <c r="B131">
        <v>128</v>
      </c>
      <c r="C131" t="e">
        <f>_xlfn.XLOOKUP($B131,'2007'!$E$5:$E$10000,'2007'!$F$5:$F$10000)</f>
        <v>#N/A</v>
      </c>
      <c r="D131" t="e">
        <f>_xlfn.XLOOKUP($B131,'2010'!$E$5:$E$6900,'2010'!$F$5:$F$6900)</f>
        <v>#N/A</v>
      </c>
      <c r="E131">
        <f>_xlfn.XLOOKUP($B131,'2013'!$E$5:$E$6900,'2013'!$F$5:$F$6900)</f>
        <v>0.020000000000000018</v>
      </c>
      <c r="F131" t="e">
        <f>_xlfn.XLOOKUP($B131,'2016'!$E$5:$E$6900,'2016'!$F$5:$F$6900)</f>
        <v>#N/A</v>
      </c>
      <c r="G131" t="e">
        <f>_xlfn.XLOOKUP($B131,'2019'!$E$5:$E$6900,'2019'!$F$5:$F$6900)</f>
        <v>#N/A</v>
      </c>
      <c r="H131" t="e">
        <f>_xlfn.XLOOKUP($B131,'2022'!$E$5:$E$6914,'2022'!$F$5:$F$6914)</f>
        <v>#N/A</v>
      </c>
    </row>
    <row r="132">
      <c r="B132">
        <v>129</v>
      </c>
      <c r="C132" t="e">
        <f>_xlfn.XLOOKUP($B132,'2007'!$E$5:$E$10000,'2007'!$F$5:$F$10000)</f>
        <v>#N/A</v>
      </c>
      <c r="D132" t="e">
        <f>_xlfn.XLOOKUP($B132,'2010'!$E$5:$E$6900,'2010'!$F$5:$F$6900)</f>
        <v>#N/A</v>
      </c>
      <c r="E132" t="e">
        <f>_xlfn.XLOOKUP($B132,'2013'!$E$5:$E$6900,'2013'!$F$5:$F$6900)</f>
        <v>#N/A</v>
      </c>
      <c r="F132" t="e">
        <f>_xlfn.XLOOKUP($B132,'2016'!$E$5:$E$6900,'2016'!$F$5:$F$6900)</f>
        <v>#N/A</v>
      </c>
      <c r="G132" t="e">
        <f>_xlfn.XLOOKUP($B132,'2019'!$E$5:$E$6900,'2019'!$F$5:$F$6900)</f>
        <v>#N/A</v>
      </c>
      <c r="H132" t="e">
        <f>_xlfn.XLOOKUP($B132,'2022'!$E$5:$E$6914,'2022'!$F$5:$F$6914)</f>
        <v>#N/A</v>
      </c>
    </row>
    <row r="133">
      <c r="B133">
        <v>130</v>
      </c>
      <c r="C133" t="e">
        <f>_xlfn.XLOOKUP($B133,'2007'!$E$5:$E$10000,'2007'!$F$5:$F$10000)</f>
        <v>#N/A</v>
      </c>
      <c r="D133" t="e">
        <f>_xlfn.XLOOKUP($B133,'2010'!$E$5:$E$6900,'2010'!$F$5:$F$6900)</f>
        <v>#N/A</v>
      </c>
      <c r="E133" t="e">
        <f>_xlfn.XLOOKUP($B133,'2013'!$E$5:$E$6900,'2013'!$F$5:$F$6900)</f>
        <v>#N/A</v>
      </c>
      <c r="F133" t="e">
        <f>_xlfn.XLOOKUP($B133,'2016'!$E$5:$E$6900,'2016'!$F$5:$F$6900)</f>
        <v>#N/A</v>
      </c>
      <c r="G133" t="e">
        <f>_xlfn.XLOOKUP($B133,'2019'!$E$5:$E$6900,'2019'!$F$5:$F$6900)</f>
        <v>#N/A</v>
      </c>
      <c r="H133" t="e">
        <f>_xlfn.XLOOKUP($B133,'2022'!$E$5:$E$6914,'2022'!$F$5:$F$6914)</f>
        <v>#N/A</v>
      </c>
    </row>
    <row r="134">
      <c r="B134">
        <v>131</v>
      </c>
      <c r="C134" t="e">
        <f>_xlfn.XLOOKUP($B134,'2007'!$E$5:$E$10000,'2007'!$F$5:$F$10000)</f>
        <v>#N/A</v>
      </c>
      <c r="D134" t="e">
        <f>_xlfn.XLOOKUP($B134,'2010'!$E$5:$E$6900,'2010'!$F$5:$F$6900)</f>
        <v>#N/A</v>
      </c>
      <c r="E134" t="e">
        <f>_xlfn.XLOOKUP($B134,'2013'!$E$5:$E$6900,'2013'!$F$5:$F$6900)</f>
        <v>#N/A</v>
      </c>
      <c r="F134" t="e">
        <f>_xlfn.XLOOKUP($B134,'2016'!$E$5:$E$6900,'2016'!$F$5:$F$6900)</f>
        <v>#N/A</v>
      </c>
      <c r="G134" t="e">
        <f>_xlfn.XLOOKUP($B134,'2019'!$E$5:$E$6900,'2019'!$F$5:$F$6900)</f>
        <v>#N/A</v>
      </c>
      <c r="H134" t="e">
        <f>_xlfn.XLOOKUP($B134,'2022'!$E$5:$E$6914,'2022'!$F$5:$F$6914)</f>
        <v>#N/A</v>
      </c>
    </row>
    <row r="135">
      <c r="B135">
        <v>132</v>
      </c>
      <c r="C135" t="e">
        <f>_xlfn.XLOOKUP($B135,'2007'!$E$5:$E$10000,'2007'!$F$5:$F$10000)</f>
        <v>#N/A</v>
      </c>
      <c r="D135" t="e">
        <f>_xlfn.XLOOKUP($B135,'2010'!$E$5:$E$6900,'2010'!$F$5:$F$6900)</f>
        <v>#N/A</v>
      </c>
      <c r="E135" t="e">
        <f>_xlfn.XLOOKUP($B135,'2013'!$E$5:$E$6900,'2013'!$F$5:$F$6900)</f>
        <v>#N/A</v>
      </c>
      <c r="F135" t="e">
        <f>_xlfn.XLOOKUP($B135,'2016'!$E$5:$E$6900,'2016'!$F$5:$F$6900)</f>
        <v>#N/A</v>
      </c>
      <c r="G135" t="e">
        <f>_xlfn.XLOOKUP($B135,'2019'!$E$5:$E$6900,'2019'!$F$5:$F$6900)</f>
        <v>#N/A</v>
      </c>
      <c r="H135" t="e">
        <f>_xlfn.XLOOKUP($B135,'2022'!$E$5:$E$6914,'2022'!$F$5:$F$6914)</f>
        <v>#N/A</v>
      </c>
    </row>
    <row r="136">
      <c r="B136">
        <v>133</v>
      </c>
      <c r="C136" t="e">
        <f>_xlfn.XLOOKUP($B136,'2007'!$E$5:$E$10000,'2007'!$F$5:$F$10000)</f>
        <v>#N/A</v>
      </c>
      <c r="D136" t="e">
        <f>_xlfn.XLOOKUP($B136,'2010'!$E$5:$E$6900,'2010'!$F$5:$F$6900)</f>
        <v>#N/A</v>
      </c>
      <c r="E136" t="e">
        <f>_xlfn.XLOOKUP($B136,'2013'!$E$5:$E$6900,'2013'!$F$5:$F$6900)</f>
        <v>#N/A</v>
      </c>
      <c r="F136" t="e">
        <f>_xlfn.XLOOKUP($B136,'2016'!$E$5:$E$6900,'2016'!$F$5:$F$6900)</f>
        <v>#N/A</v>
      </c>
      <c r="G136" t="e">
        <f>_xlfn.XLOOKUP($B136,'2019'!$E$5:$E$6900,'2019'!$F$5:$F$6900)</f>
        <v>#N/A</v>
      </c>
      <c r="H136" t="e">
        <f>_xlfn.XLOOKUP($B136,'2022'!$E$5:$E$6914,'2022'!$F$5:$F$6914)</f>
        <v>#N/A</v>
      </c>
    </row>
    <row r="137">
      <c r="B137">
        <v>134</v>
      </c>
      <c r="C137">
        <f>_xlfn.XLOOKUP($B137,'2007'!$E$5:$E$10000,'2007'!$F$5:$F$10000)</f>
        <v>0.17999999999999999</v>
      </c>
      <c r="D137" t="e">
        <f>_xlfn.XLOOKUP($B137,'2010'!$E$5:$E$6900,'2010'!$F$5:$F$6900)</f>
        <v>#N/A</v>
      </c>
      <c r="E137" t="e">
        <f>_xlfn.XLOOKUP($B137,'2013'!$E$5:$E$6900,'2013'!$F$5:$F$6900)</f>
        <v>#N/A</v>
      </c>
      <c r="F137" t="e">
        <f>_xlfn.XLOOKUP($B137,'2016'!$E$5:$E$6900,'2016'!$F$5:$F$6900)</f>
        <v>#N/A</v>
      </c>
      <c r="G137">
        <f>_xlfn.XLOOKUP($B137,'2019'!$E$5:$E$6900,'2019'!$F$5:$F$6900)</f>
        <v>0.020000000000000018</v>
      </c>
      <c r="H137" t="e">
        <f>_xlfn.XLOOKUP($B137,'2022'!$E$5:$E$6914,'2022'!$F$5:$F$6914)</f>
        <v>#N/A</v>
      </c>
    </row>
    <row r="138">
      <c r="B138">
        <v>135</v>
      </c>
      <c r="C138" t="e">
        <f>_xlfn.XLOOKUP($B138,'2007'!$E$5:$E$10000,'2007'!$F$5:$F$10000)</f>
        <v>#N/A</v>
      </c>
      <c r="D138" t="e">
        <f>_xlfn.XLOOKUP($B138,'2010'!$E$5:$E$6900,'2010'!$F$5:$F$6900)</f>
        <v>#N/A</v>
      </c>
      <c r="E138">
        <f>_xlfn.XLOOKUP($B138,'2013'!$E$5:$E$6900,'2013'!$F$5:$F$6900)</f>
        <v>-0.060000000000000053</v>
      </c>
      <c r="F138">
        <f>_xlfn.XLOOKUP($B138,'2016'!$E$5:$E$6900,'2016'!$F$5:$F$6900)</f>
        <v>-0.060000000000000053</v>
      </c>
      <c r="G138" t="e">
        <f>_xlfn.XLOOKUP($B138,'2019'!$E$5:$E$6900,'2019'!$F$5:$F$6900)</f>
        <v>#N/A</v>
      </c>
      <c r="H138" t="e">
        <f>_xlfn.XLOOKUP($B138,'2022'!$E$5:$E$6914,'2022'!$F$5:$F$6914)</f>
        <v>#N/A</v>
      </c>
    </row>
    <row r="139">
      <c r="B139">
        <v>136</v>
      </c>
      <c r="C139" t="e">
        <f>_xlfn.XLOOKUP($B139,'2007'!$E$5:$E$10000,'2007'!$F$5:$F$10000)</f>
        <v>#N/A</v>
      </c>
      <c r="D139" t="e">
        <f>_xlfn.XLOOKUP($B139,'2010'!$E$5:$E$6900,'2010'!$F$5:$F$6900)</f>
        <v>#N/A</v>
      </c>
      <c r="E139" t="e">
        <f>_xlfn.XLOOKUP($B139,'2013'!$E$5:$E$6900,'2013'!$F$5:$F$6900)</f>
        <v>#N/A</v>
      </c>
      <c r="F139" t="e">
        <f>_xlfn.XLOOKUP($B139,'2016'!$E$5:$E$6900,'2016'!$F$5:$F$6900)</f>
        <v>#N/A</v>
      </c>
      <c r="G139" t="e">
        <f>_xlfn.XLOOKUP($B139,'2019'!$E$5:$E$6900,'2019'!$F$5:$F$6900)</f>
        <v>#N/A</v>
      </c>
      <c r="H139" t="e">
        <f>_xlfn.XLOOKUP($B139,'2022'!$E$5:$E$6914,'2022'!$F$5:$F$6914)</f>
        <v>#N/A</v>
      </c>
    </row>
    <row r="140">
      <c r="B140">
        <v>137</v>
      </c>
      <c r="C140" t="e">
        <f>_xlfn.XLOOKUP($B140,'2007'!$E$5:$E$10000,'2007'!$F$5:$F$10000)</f>
        <v>#N/A</v>
      </c>
      <c r="D140" t="e">
        <f>_xlfn.XLOOKUP($B140,'2010'!$E$5:$E$6900,'2010'!$F$5:$F$6900)</f>
        <v>#N/A</v>
      </c>
      <c r="E140" t="e">
        <f>_xlfn.XLOOKUP($B140,'2013'!$E$5:$E$6900,'2013'!$F$5:$F$6900)</f>
        <v>#N/A</v>
      </c>
      <c r="F140" t="e">
        <f>_xlfn.XLOOKUP($B140,'2016'!$E$5:$E$6900,'2016'!$F$5:$F$6900)</f>
        <v>#N/A</v>
      </c>
      <c r="G140" t="e">
        <f>_xlfn.XLOOKUP($B140,'2019'!$E$5:$E$6900,'2019'!$F$5:$F$6900)</f>
        <v>#N/A</v>
      </c>
      <c r="H140" t="e">
        <f>_xlfn.XLOOKUP($B140,'2022'!$E$5:$E$6914,'2022'!$F$5:$F$6914)</f>
        <v>#N/A</v>
      </c>
    </row>
    <row r="141">
      <c r="B141">
        <v>138</v>
      </c>
      <c r="C141" t="e">
        <f>_xlfn.XLOOKUP($B141,'2007'!$E$5:$E$10000,'2007'!$F$5:$F$10000)</f>
        <v>#N/A</v>
      </c>
      <c r="D141" t="e">
        <f>_xlfn.XLOOKUP($B141,'2010'!$E$5:$E$6900,'2010'!$F$5:$F$6900)</f>
        <v>#N/A</v>
      </c>
      <c r="E141">
        <f>_xlfn.XLOOKUP($B141,'2013'!$E$5:$E$6900,'2013'!$F$5:$F$6900)</f>
        <v>-0.060000000000000053</v>
      </c>
      <c r="F141" t="e">
        <f>_xlfn.XLOOKUP($B141,'2016'!$E$5:$E$6900,'2016'!$F$5:$F$6900)</f>
        <v>#N/A</v>
      </c>
      <c r="G141" t="e">
        <f>_xlfn.XLOOKUP($B141,'2019'!$E$5:$E$6900,'2019'!$F$5:$F$6900)</f>
        <v>#N/A</v>
      </c>
      <c r="H141" t="e">
        <f>_xlfn.XLOOKUP($B141,'2022'!$E$5:$E$6914,'2022'!$F$5:$F$6914)</f>
        <v>#N/A</v>
      </c>
    </row>
    <row r="142">
      <c r="B142">
        <v>139</v>
      </c>
      <c r="C142" t="e">
        <f>_xlfn.XLOOKUP($B142,'2007'!$E$5:$E$10000,'2007'!$F$5:$F$10000)</f>
        <v>#N/A</v>
      </c>
      <c r="D142" t="e">
        <f>_xlfn.XLOOKUP($B142,'2010'!$E$5:$E$6900,'2010'!$F$5:$F$6900)</f>
        <v>#N/A</v>
      </c>
      <c r="E142" t="e">
        <f>_xlfn.XLOOKUP($B142,'2013'!$E$5:$E$6900,'2013'!$F$5:$F$6900)</f>
        <v>#N/A</v>
      </c>
      <c r="F142" t="e">
        <f>_xlfn.XLOOKUP($B142,'2016'!$E$5:$E$6900,'2016'!$F$5:$F$6900)</f>
        <v>#N/A</v>
      </c>
      <c r="G142" t="e">
        <f>_xlfn.XLOOKUP($B142,'2019'!$E$5:$E$6900,'2019'!$F$5:$F$6900)</f>
        <v>#N/A</v>
      </c>
      <c r="H142" t="e">
        <f>_xlfn.XLOOKUP($B142,'2022'!$E$5:$E$6914,'2022'!$F$5:$F$6914)</f>
        <v>#N/A</v>
      </c>
    </row>
    <row r="143">
      <c r="B143">
        <v>140</v>
      </c>
      <c r="C143" t="e">
        <f>_xlfn.XLOOKUP($B143,'2007'!$E$5:$E$10000,'2007'!$F$5:$F$10000)</f>
        <v>#N/A</v>
      </c>
      <c r="D143" t="e">
        <f>_xlfn.XLOOKUP($B143,'2010'!$E$5:$E$6900,'2010'!$F$5:$F$6900)</f>
        <v>#N/A</v>
      </c>
      <c r="E143" t="e">
        <f>_xlfn.XLOOKUP($B143,'2013'!$E$5:$E$6900,'2013'!$F$5:$F$6900)</f>
        <v>#N/A</v>
      </c>
      <c r="F143" t="e">
        <f>_xlfn.XLOOKUP($B143,'2016'!$E$5:$E$6900,'2016'!$F$5:$F$6900)</f>
        <v>#N/A</v>
      </c>
      <c r="G143" t="e">
        <f>_xlfn.XLOOKUP($B143,'2019'!$E$5:$E$6900,'2019'!$F$5:$F$6900)</f>
        <v>#N/A</v>
      </c>
      <c r="H143" t="e">
        <f>_xlfn.XLOOKUP($B143,'2022'!$E$5:$E$6914,'2022'!$F$5:$F$6914)</f>
        <v>#N/A</v>
      </c>
    </row>
    <row r="144">
      <c r="B144">
        <v>141</v>
      </c>
      <c r="C144" t="e">
        <f>_xlfn.XLOOKUP($B144,'2007'!$E$5:$E$10000,'2007'!$F$5:$F$10000)</f>
        <v>#N/A</v>
      </c>
      <c r="D144">
        <f>_xlfn.XLOOKUP($B144,'2010'!$E$5:$E$6900,'2010'!$F$5:$F$6900)</f>
        <v>0.010000000000000009</v>
      </c>
      <c r="E144" t="e">
        <f>_xlfn.XLOOKUP($B144,'2013'!$E$5:$E$6900,'2013'!$F$5:$F$6900)</f>
        <v>#N/A</v>
      </c>
      <c r="F144">
        <f>_xlfn.XLOOKUP($B144,'2016'!$E$5:$E$6900,'2016'!$F$5:$F$6900)</f>
        <v>-0.060000000000000053</v>
      </c>
      <c r="G144" t="e">
        <f>_xlfn.XLOOKUP($B144,'2019'!$E$5:$E$6900,'2019'!$F$5:$F$6900)</f>
        <v>#N/A</v>
      </c>
      <c r="H144" t="e">
        <f>_xlfn.XLOOKUP($B144,'2022'!$E$5:$E$6914,'2022'!$F$5:$F$6914)</f>
        <v>#N/A</v>
      </c>
    </row>
    <row r="145">
      <c r="B145">
        <v>142</v>
      </c>
      <c r="C145" t="e">
        <f>_xlfn.XLOOKUP($B145,'2007'!$E$5:$E$10000,'2007'!$F$5:$F$10000)</f>
        <v>#N/A</v>
      </c>
      <c r="D145" t="e">
        <f>_xlfn.XLOOKUP($B145,'2010'!$E$5:$E$6900,'2010'!$F$5:$F$6900)</f>
        <v>#N/A</v>
      </c>
      <c r="E145" t="e">
        <f>_xlfn.XLOOKUP($B145,'2013'!$E$5:$E$6900,'2013'!$F$5:$F$6900)</f>
        <v>#N/A</v>
      </c>
      <c r="F145" t="e">
        <f>_xlfn.XLOOKUP($B145,'2016'!$E$5:$E$6900,'2016'!$F$5:$F$6900)</f>
        <v>#N/A</v>
      </c>
      <c r="G145" t="e">
        <f>_xlfn.XLOOKUP($B145,'2019'!$E$5:$E$6900,'2019'!$F$5:$F$6900)</f>
        <v>#N/A</v>
      </c>
      <c r="H145" t="e">
        <f>_xlfn.XLOOKUP($B145,'2022'!$E$5:$E$6914,'2022'!$F$5:$F$6914)</f>
        <v>#N/A</v>
      </c>
    </row>
    <row r="146">
      <c r="B146">
        <v>143</v>
      </c>
      <c r="C146" t="e">
        <f>_xlfn.XLOOKUP($B146,'2007'!$E$5:$E$10000,'2007'!$F$5:$F$10000)</f>
        <v>#N/A</v>
      </c>
      <c r="D146" t="e">
        <f>_xlfn.XLOOKUP($B146,'2010'!$E$5:$E$6900,'2010'!$F$5:$F$6900)</f>
        <v>#N/A</v>
      </c>
      <c r="E146">
        <f>_xlfn.XLOOKUP($B146,'2013'!$E$5:$E$6900,'2013'!$F$5:$F$6900)</f>
        <v>-0.020000000000000018</v>
      </c>
      <c r="F146" t="e">
        <f>_xlfn.XLOOKUP($B146,'2016'!$E$5:$E$6900,'2016'!$F$5:$F$6900)</f>
        <v>#N/A</v>
      </c>
      <c r="G146" t="e">
        <f>_xlfn.XLOOKUP($B146,'2019'!$E$5:$E$6900,'2019'!$F$5:$F$6900)</f>
        <v>#N/A</v>
      </c>
      <c r="H146" t="e">
        <f>_xlfn.XLOOKUP($B146,'2022'!$E$5:$E$6914,'2022'!$F$5:$F$6914)</f>
        <v>#N/A</v>
      </c>
    </row>
    <row r="147">
      <c r="B147">
        <v>144</v>
      </c>
      <c r="C147" t="e">
        <f>_xlfn.XLOOKUP($B147,'2007'!$E$5:$E$10000,'2007'!$F$5:$F$10000)</f>
        <v>#N/A</v>
      </c>
      <c r="D147" t="e">
        <f>_xlfn.XLOOKUP($B147,'2010'!$E$5:$E$6900,'2010'!$F$5:$F$6900)</f>
        <v>#N/A</v>
      </c>
      <c r="E147" t="e">
        <f>_xlfn.XLOOKUP($B147,'2013'!$E$5:$E$6900,'2013'!$F$5:$F$6900)</f>
        <v>#N/A</v>
      </c>
      <c r="F147" t="e">
        <f>_xlfn.XLOOKUP($B147,'2016'!$E$5:$E$6900,'2016'!$F$5:$F$6900)</f>
        <v>#N/A</v>
      </c>
      <c r="G147" t="e">
        <f>_xlfn.XLOOKUP($B147,'2019'!$E$5:$E$6900,'2019'!$F$5:$F$6900)</f>
        <v>#N/A</v>
      </c>
      <c r="H147" t="e">
        <f>_xlfn.XLOOKUP($B147,'2022'!$E$5:$E$6914,'2022'!$F$5:$F$6914)</f>
        <v>#N/A</v>
      </c>
    </row>
    <row r="148">
      <c r="B148">
        <v>145</v>
      </c>
      <c r="C148" t="e">
        <f>_xlfn.XLOOKUP($B148,'2007'!$E$5:$E$10000,'2007'!$F$5:$F$10000)</f>
        <v>#N/A</v>
      </c>
      <c r="D148" t="e">
        <f>_xlfn.XLOOKUP($B148,'2010'!$E$5:$E$6900,'2010'!$F$5:$F$6900)</f>
        <v>#N/A</v>
      </c>
      <c r="E148" t="e">
        <f>_xlfn.XLOOKUP($B148,'2013'!$E$5:$E$6900,'2013'!$F$5:$F$6900)</f>
        <v>#N/A</v>
      </c>
      <c r="F148" t="e">
        <f>_xlfn.XLOOKUP($B148,'2016'!$E$5:$E$6900,'2016'!$F$5:$F$6900)</f>
        <v>#N/A</v>
      </c>
      <c r="G148" t="e">
        <f>_xlfn.XLOOKUP($B148,'2019'!$E$5:$E$6900,'2019'!$F$5:$F$6900)</f>
        <v>#N/A</v>
      </c>
      <c r="H148" t="e">
        <f>_xlfn.XLOOKUP($B148,'2022'!$E$5:$E$6914,'2022'!$F$5:$F$6914)</f>
        <v>#N/A</v>
      </c>
    </row>
    <row r="149">
      <c r="B149">
        <v>146</v>
      </c>
      <c r="C149" t="e">
        <f>_xlfn.XLOOKUP($B149,'2007'!$E$5:$E$10000,'2007'!$F$5:$F$10000)</f>
        <v>#N/A</v>
      </c>
      <c r="D149" t="e">
        <f>_xlfn.XLOOKUP($B149,'2010'!$E$5:$E$6900,'2010'!$F$5:$F$6900)</f>
        <v>#N/A</v>
      </c>
      <c r="E149" t="e">
        <f>_xlfn.XLOOKUP($B149,'2013'!$E$5:$E$6900,'2013'!$F$5:$F$6900)</f>
        <v>#N/A</v>
      </c>
      <c r="F149" t="e">
        <f>_xlfn.XLOOKUP($B149,'2016'!$E$5:$E$6900,'2016'!$F$5:$F$6900)</f>
        <v>#N/A</v>
      </c>
      <c r="G149" t="e">
        <f>_xlfn.XLOOKUP($B149,'2019'!$E$5:$E$6900,'2019'!$F$5:$F$6900)</f>
        <v>#N/A</v>
      </c>
      <c r="H149" t="e">
        <f>_xlfn.XLOOKUP($B149,'2022'!$E$5:$E$6914,'2022'!$F$5:$F$6914)</f>
        <v>#N/A</v>
      </c>
    </row>
    <row r="150">
      <c r="B150">
        <v>147</v>
      </c>
      <c r="C150" t="e">
        <f>_xlfn.XLOOKUP($B150,'2007'!$E$5:$E$10000,'2007'!$F$5:$F$10000)</f>
        <v>#N/A</v>
      </c>
      <c r="D150" t="e">
        <f>_xlfn.XLOOKUP($B150,'2010'!$E$5:$E$6900,'2010'!$F$5:$F$6900)</f>
        <v>#N/A</v>
      </c>
      <c r="E150" t="e">
        <f>_xlfn.XLOOKUP($B150,'2013'!$E$5:$E$6900,'2013'!$F$5:$F$6900)</f>
        <v>#N/A</v>
      </c>
      <c r="F150">
        <f>_xlfn.XLOOKUP($B150,'2016'!$E$5:$E$6900,'2016'!$F$5:$F$6900)</f>
        <v>-0.020000000000000018</v>
      </c>
      <c r="G150" t="e">
        <f>_xlfn.XLOOKUP($B150,'2019'!$E$5:$E$6900,'2019'!$F$5:$F$6900)</f>
        <v>#N/A</v>
      </c>
      <c r="H150" t="e">
        <f>_xlfn.XLOOKUP($B150,'2022'!$E$5:$E$6914,'2022'!$F$5:$F$6914)</f>
        <v>#N/A</v>
      </c>
    </row>
    <row r="151">
      <c r="B151">
        <v>148</v>
      </c>
      <c r="C151">
        <f>_xlfn.XLOOKUP($B151,'2007'!$E$5:$E$10000,'2007'!$F$5:$F$10000)</f>
        <v>0.21999999999999997</v>
      </c>
      <c r="D151">
        <f>_xlfn.XLOOKUP($B151,'2010'!$E$5:$E$6900,'2010'!$F$5:$F$6900)</f>
        <v>-0.040000000000000036</v>
      </c>
      <c r="E151" t="e">
        <f>_xlfn.XLOOKUP($B151,'2013'!$E$5:$E$6900,'2013'!$F$5:$F$6900)</f>
        <v>#N/A</v>
      </c>
      <c r="F151" t="e">
        <f>_xlfn.XLOOKUP($B151,'2016'!$E$5:$E$6900,'2016'!$F$5:$F$6900)</f>
        <v>#N/A</v>
      </c>
      <c r="G151" t="e">
        <f>_xlfn.XLOOKUP($B151,'2019'!$E$5:$E$6900,'2019'!$F$5:$F$6900)</f>
        <v>#N/A</v>
      </c>
      <c r="H151" t="e">
        <f>_xlfn.XLOOKUP($B151,'2022'!$E$5:$E$6914,'2022'!$F$5:$F$6914)</f>
        <v>#N/A</v>
      </c>
    </row>
    <row r="152">
      <c r="B152">
        <v>149</v>
      </c>
      <c r="C152" t="e">
        <f>_xlfn.XLOOKUP($B152,'2007'!$E$5:$E$10000,'2007'!$F$5:$F$10000)</f>
        <v>#N/A</v>
      </c>
      <c r="D152" t="e">
        <f>_xlfn.XLOOKUP($B152,'2010'!$E$5:$E$6900,'2010'!$F$5:$F$6900)</f>
        <v>#N/A</v>
      </c>
      <c r="E152" t="e">
        <f>_xlfn.XLOOKUP($B152,'2013'!$E$5:$E$6900,'2013'!$F$5:$F$6900)</f>
        <v>#N/A</v>
      </c>
      <c r="F152">
        <f>_xlfn.XLOOKUP($B152,'2016'!$E$5:$E$6900,'2016'!$F$5:$F$6900)</f>
        <v>-0.020000000000000018</v>
      </c>
      <c r="G152" t="e">
        <f>_xlfn.XLOOKUP($B152,'2019'!$E$5:$E$6900,'2019'!$F$5:$F$6900)</f>
        <v>#N/A</v>
      </c>
      <c r="H152" t="e">
        <f>_xlfn.XLOOKUP($B152,'2022'!$E$5:$E$6914,'2022'!$F$5:$F$6914)</f>
        <v>#N/A</v>
      </c>
    </row>
    <row r="153">
      <c r="B153">
        <v>150</v>
      </c>
      <c r="C153" t="e">
        <f>_xlfn.XLOOKUP($B153,'2007'!$E$5:$E$10000,'2007'!$F$5:$F$10000)</f>
        <v>#N/A</v>
      </c>
      <c r="D153" t="e">
        <f>_xlfn.XLOOKUP($B153,'2010'!$E$5:$E$6900,'2010'!$F$5:$F$6900)</f>
        <v>#N/A</v>
      </c>
      <c r="E153" t="e">
        <f>_xlfn.XLOOKUP($B153,'2013'!$E$5:$E$6900,'2013'!$F$5:$F$6900)</f>
        <v>#N/A</v>
      </c>
      <c r="F153" t="e">
        <f>_xlfn.XLOOKUP($B153,'2016'!$E$5:$E$6900,'2016'!$F$5:$F$6900)</f>
        <v>#N/A</v>
      </c>
      <c r="G153" t="e">
        <f>_xlfn.XLOOKUP($B153,'2019'!$E$5:$E$6900,'2019'!$F$5:$F$6900)</f>
        <v>#N/A</v>
      </c>
      <c r="H153" t="e">
        <f>_xlfn.XLOOKUP($B153,'2022'!$E$5:$E$6914,'2022'!$F$5:$F$6914)</f>
        <v>#N/A</v>
      </c>
    </row>
    <row r="154">
      <c r="B154">
        <v>151</v>
      </c>
      <c r="C154" t="e">
        <f>_xlfn.XLOOKUP($B154,'2007'!$E$5:$E$10000,'2007'!$F$5:$F$10000)</f>
        <v>#N/A</v>
      </c>
      <c r="D154" t="e">
        <f>_xlfn.XLOOKUP($B154,'2010'!$E$5:$E$6900,'2010'!$F$5:$F$6900)</f>
        <v>#N/A</v>
      </c>
      <c r="E154" t="e">
        <f>_xlfn.XLOOKUP($B154,'2013'!$E$5:$E$6900,'2013'!$F$5:$F$6900)</f>
        <v>#N/A</v>
      </c>
      <c r="F154" t="e">
        <f>_xlfn.XLOOKUP($B154,'2016'!$E$5:$E$6900,'2016'!$F$5:$F$6900)</f>
        <v>#N/A</v>
      </c>
      <c r="G154" t="e">
        <f>_xlfn.XLOOKUP($B154,'2019'!$E$5:$E$6900,'2019'!$F$5:$F$6900)</f>
        <v>#N/A</v>
      </c>
      <c r="H154" t="e">
        <f>_xlfn.XLOOKUP($B154,'2022'!$E$5:$E$6914,'2022'!$F$5:$F$6914)</f>
        <v>#N/A</v>
      </c>
    </row>
    <row r="155">
      <c r="B155">
        <v>152</v>
      </c>
      <c r="C155" t="e">
        <f>_xlfn.XLOOKUP($B155,'2007'!$E$5:$E$10000,'2007'!$F$5:$F$10000)</f>
        <v>#N/A</v>
      </c>
      <c r="D155" t="e">
        <f>_xlfn.XLOOKUP($B155,'2010'!$E$5:$E$6900,'2010'!$F$5:$F$6900)</f>
        <v>#N/A</v>
      </c>
      <c r="E155" t="e">
        <f>_xlfn.XLOOKUP($B155,'2013'!$E$5:$E$6900,'2013'!$F$5:$F$6900)</f>
        <v>#N/A</v>
      </c>
      <c r="F155" t="e">
        <f>_xlfn.XLOOKUP($B155,'2016'!$E$5:$E$6900,'2016'!$F$5:$F$6900)</f>
        <v>#N/A</v>
      </c>
      <c r="G155" t="e">
        <f>_xlfn.XLOOKUP($B155,'2019'!$E$5:$E$6900,'2019'!$F$5:$F$6900)</f>
        <v>#N/A</v>
      </c>
      <c r="H155" t="e">
        <f>_xlfn.XLOOKUP($B155,'2022'!$E$5:$E$6914,'2022'!$F$5:$F$6914)</f>
        <v>#N/A</v>
      </c>
    </row>
    <row r="156">
      <c r="B156">
        <v>153</v>
      </c>
      <c r="C156" t="e">
        <f>_xlfn.XLOOKUP($B156,'2007'!$E$5:$E$10000,'2007'!$F$5:$F$10000)</f>
        <v>#N/A</v>
      </c>
      <c r="D156" t="e">
        <f>_xlfn.XLOOKUP($B156,'2010'!$E$5:$E$6900,'2010'!$F$5:$F$6900)</f>
        <v>#N/A</v>
      </c>
      <c r="E156" t="e">
        <f>_xlfn.XLOOKUP($B156,'2013'!$E$5:$E$6900,'2013'!$F$5:$F$6900)</f>
        <v>#N/A</v>
      </c>
      <c r="F156" t="e">
        <f>_xlfn.XLOOKUP($B156,'2016'!$E$5:$E$6900,'2016'!$F$5:$F$6900)</f>
        <v>#N/A</v>
      </c>
      <c r="G156" t="e">
        <f>_xlfn.XLOOKUP($B156,'2019'!$E$5:$E$6900,'2019'!$F$5:$F$6900)</f>
        <v>#N/A</v>
      </c>
      <c r="H156" t="e">
        <f>_xlfn.XLOOKUP($B156,'2022'!$E$5:$E$6914,'2022'!$F$5:$F$6914)</f>
        <v>#N/A</v>
      </c>
    </row>
    <row r="157">
      <c r="B157">
        <v>154</v>
      </c>
      <c r="C157" t="e">
        <f>_xlfn.XLOOKUP($B157,'2007'!$E$5:$E$10000,'2007'!$F$5:$F$10000)</f>
        <v>#N/A</v>
      </c>
      <c r="D157" t="e">
        <f>_xlfn.XLOOKUP($B157,'2010'!$E$5:$E$6900,'2010'!$F$5:$F$6900)</f>
        <v>#N/A</v>
      </c>
      <c r="E157" t="e">
        <f>_xlfn.XLOOKUP($B157,'2013'!$E$5:$E$6900,'2013'!$F$5:$F$6900)</f>
        <v>#N/A</v>
      </c>
      <c r="F157" t="e">
        <f>_xlfn.XLOOKUP($B157,'2016'!$E$5:$E$6900,'2016'!$F$5:$F$6900)</f>
        <v>#N/A</v>
      </c>
      <c r="G157" t="e">
        <f>_xlfn.XLOOKUP($B157,'2019'!$E$5:$E$6900,'2019'!$F$5:$F$6900)</f>
        <v>#N/A</v>
      </c>
      <c r="H157" t="e">
        <f>_xlfn.XLOOKUP($B157,'2022'!$E$5:$E$6914,'2022'!$F$5:$F$6914)</f>
        <v>#N/A</v>
      </c>
    </row>
    <row r="158">
      <c r="B158">
        <v>155</v>
      </c>
      <c r="C158" t="e">
        <f>_xlfn.XLOOKUP($B158,'2007'!$E$5:$E$10000,'2007'!$F$5:$F$10000)</f>
        <v>#N/A</v>
      </c>
      <c r="D158">
        <f>_xlfn.XLOOKUP($B158,'2010'!$E$5:$E$6900,'2010'!$F$5:$F$6900)</f>
        <v>-0.020000000000000018</v>
      </c>
      <c r="E158">
        <f>_xlfn.XLOOKUP($B158,'2013'!$E$5:$E$6900,'2013'!$F$5:$F$6900)</f>
        <v>0.040000000000000036</v>
      </c>
      <c r="F158">
        <f>_xlfn.XLOOKUP($B158,'2016'!$E$5:$E$6900,'2016'!$F$5:$F$6900)</f>
        <v>-0.040000000000000036</v>
      </c>
      <c r="G158">
        <f>_xlfn.XLOOKUP($B158,'2019'!$E$5:$E$6900,'2019'!$F$5:$F$6900)</f>
        <v>0.020000000000000018</v>
      </c>
      <c r="H158" t="e">
        <f>_xlfn.XLOOKUP($B158,'2022'!$E$5:$E$6914,'2022'!$F$5:$F$6914)</f>
        <v>#N/A</v>
      </c>
    </row>
    <row r="159">
      <c r="B159">
        <v>156</v>
      </c>
      <c r="C159" t="e">
        <f>_xlfn.XLOOKUP($B159,'2007'!$E$5:$E$10000,'2007'!$F$5:$F$10000)</f>
        <v>#N/A</v>
      </c>
      <c r="D159" t="e">
        <f>_xlfn.XLOOKUP($B159,'2010'!$E$5:$E$6900,'2010'!$F$5:$F$6900)</f>
        <v>#N/A</v>
      </c>
      <c r="E159" t="e">
        <f>_xlfn.XLOOKUP($B159,'2013'!$E$5:$E$6900,'2013'!$F$5:$F$6900)</f>
        <v>#N/A</v>
      </c>
      <c r="F159" t="e">
        <f>_xlfn.XLOOKUP($B159,'2016'!$E$5:$E$6900,'2016'!$F$5:$F$6900)</f>
        <v>#N/A</v>
      </c>
      <c r="G159" t="e">
        <f>_xlfn.XLOOKUP($B159,'2019'!$E$5:$E$6900,'2019'!$F$5:$F$6900)</f>
        <v>#N/A</v>
      </c>
      <c r="H159" t="e">
        <f>_xlfn.XLOOKUP($B159,'2022'!$E$5:$E$6914,'2022'!$F$5:$F$6914)</f>
        <v>#N/A</v>
      </c>
    </row>
    <row r="160">
      <c r="B160">
        <v>157</v>
      </c>
      <c r="C160" t="e">
        <f>_xlfn.XLOOKUP($B160,'2007'!$E$5:$E$10000,'2007'!$F$5:$F$10000)</f>
        <v>#N/A</v>
      </c>
      <c r="D160" t="e">
        <f>_xlfn.XLOOKUP($B160,'2010'!$E$5:$E$6900,'2010'!$F$5:$F$6900)</f>
        <v>#N/A</v>
      </c>
      <c r="E160" t="e">
        <f>_xlfn.XLOOKUP($B160,'2013'!$E$5:$E$6900,'2013'!$F$5:$F$6900)</f>
        <v>#N/A</v>
      </c>
      <c r="F160" t="e">
        <f>_xlfn.XLOOKUP($B160,'2016'!$E$5:$E$6900,'2016'!$F$5:$F$6900)</f>
        <v>#N/A</v>
      </c>
      <c r="G160" t="e">
        <f>_xlfn.XLOOKUP($B160,'2019'!$E$5:$E$6900,'2019'!$F$5:$F$6900)</f>
        <v>#N/A</v>
      </c>
      <c r="H160" t="e">
        <f>_xlfn.XLOOKUP($B160,'2022'!$E$5:$E$6914,'2022'!$F$5:$F$6914)</f>
        <v>#N/A</v>
      </c>
    </row>
    <row r="161">
      <c r="B161">
        <v>158</v>
      </c>
      <c r="C161" t="e">
        <f>_xlfn.XLOOKUP($B161,'2007'!$E$5:$E$10000,'2007'!$F$5:$F$10000)</f>
        <v>#N/A</v>
      </c>
      <c r="D161" t="e">
        <f>_xlfn.XLOOKUP($B161,'2010'!$E$5:$E$6900,'2010'!$F$5:$F$6900)</f>
        <v>#N/A</v>
      </c>
      <c r="E161" t="e">
        <f>_xlfn.XLOOKUP($B161,'2013'!$E$5:$E$6900,'2013'!$F$5:$F$6900)</f>
        <v>#N/A</v>
      </c>
      <c r="F161" t="e">
        <f>_xlfn.XLOOKUP($B161,'2016'!$E$5:$E$6900,'2016'!$F$5:$F$6900)</f>
        <v>#N/A</v>
      </c>
      <c r="G161" t="e">
        <f>_xlfn.XLOOKUP($B161,'2019'!$E$5:$E$6900,'2019'!$F$5:$F$6900)</f>
        <v>#N/A</v>
      </c>
      <c r="H161" t="e">
        <f>_xlfn.XLOOKUP($B161,'2022'!$E$5:$E$6914,'2022'!$F$5:$F$6914)</f>
        <v>#N/A</v>
      </c>
    </row>
    <row r="162">
      <c r="B162">
        <v>159</v>
      </c>
      <c r="C162" t="e">
        <f>_xlfn.XLOOKUP($B162,'2007'!$E$5:$E$10000,'2007'!$F$5:$F$10000)</f>
        <v>#N/A</v>
      </c>
      <c r="D162" t="e">
        <f>_xlfn.XLOOKUP($B162,'2010'!$E$5:$E$6900,'2010'!$F$5:$F$6900)</f>
        <v>#N/A</v>
      </c>
      <c r="E162" t="e">
        <f>_xlfn.XLOOKUP($B162,'2013'!$E$5:$E$6900,'2013'!$F$5:$F$6900)</f>
        <v>#N/A</v>
      </c>
      <c r="F162" t="e">
        <f>_xlfn.XLOOKUP($B162,'2016'!$E$5:$E$6900,'2016'!$F$5:$F$6900)</f>
        <v>#N/A</v>
      </c>
      <c r="G162" t="e">
        <f>_xlfn.XLOOKUP($B162,'2019'!$E$5:$E$6900,'2019'!$F$5:$F$6900)</f>
        <v>#N/A</v>
      </c>
      <c r="H162" t="e">
        <f>_xlfn.XLOOKUP($B162,'2022'!$E$5:$E$6914,'2022'!$F$5:$F$6914)</f>
        <v>#N/A</v>
      </c>
    </row>
    <row r="163">
      <c r="B163">
        <v>160</v>
      </c>
      <c r="C163" t="e">
        <f>_xlfn.XLOOKUP($B163,'2007'!$E$5:$E$10000,'2007'!$F$5:$F$10000)</f>
        <v>#N/A</v>
      </c>
      <c r="D163" t="e">
        <f>_xlfn.XLOOKUP($B163,'2010'!$E$5:$E$6900,'2010'!$F$5:$F$6900)</f>
        <v>#N/A</v>
      </c>
      <c r="E163" t="e">
        <f>_xlfn.XLOOKUP($B163,'2013'!$E$5:$E$6900,'2013'!$F$5:$F$6900)</f>
        <v>#N/A</v>
      </c>
      <c r="F163" t="e">
        <f>_xlfn.XLOOKUP($B163,'2016'!$E$5:$E$6900,'2016'!$F$5:$F$6900)</f>
        <v>#N/A</v>
      </c>
      <c r="G163" t="e">
        <f>_xlfn.XLOOKUP($B163,'2019'!$E$5:$E$6900,'2019'!$F$5:$F$6900)</f>
        <v>#N/A</v>
      </c>
      <c r="H163" t="e">
        <f>_xlfn.XLOOKUP($B163,'2022'!$E$5:$E$6914,'2022'!$F$5:$F$6914)</f>
        <v>#N/A</v>
      </c>
    </row>
    <row r="164">
      <c r="B164">
        <v>161</v>
      </c>
      <c r="C164" t="e">
        <f>_xlfn.XLOOKUP($B164,'2007'!$E$5:$E$10000,'2007'!$F$5:$F$10000)</f>
        <v>#N/A</v>
      </c>
      <c r="D164" t="e">
        <f>_xlfn.XLOOKUP($B164,'2010'!$E$5:$E$6900,'2010'!$F$5:$F$6900)</f>
        <v>#N/A</v>
      </c>
      <c r="E164">
        <f>_xlfn.XLOOKUP($B164,'2013'!$E$5:$E$6900,'2013'!$F$5:$F$6900)</f>
        <v>-0.080000000000000016</v>
      </c>
      <c r="F164" t="e">
        <f>_xlfn.XLOOKUP($B164,'2016'!$E$5:$E$6900,'2016'!$F$5:$F$6900)</f>
        <v>#N/A</v>
      </c>
      <c r="G164" t="e">
        <f>_xlfn.XLOOKUP($B164,'2019'!$E$5:$E$6900,'2019'!$F$5:$F$6900)</f>
        <v>#N/A</v>
      </c>
      <c r="H164" t="e">
        <f>_xlfn.XLOOKUP($B164,'2022'!$E$5:$E$6914,'2022'!$F$5:$F$6914)</f>
        <v>#N/A</v>
      </c>
    </row>
    <row r="165">
      <c r="B165">
        <v>162</v>
      </c>
      <c r="C165">
        <f>_xlfn.XLOOKUP($B165,'2007'!$E$5:$E$10000,'2007'!$F$5:$F$10000)</f>
        <v>0.13999999999999996</v>
      </c>
      <c r="D165">
        <f>_xlfn.XLOOKUP($B165,'2010'!$E$5:$E$6900,'2010'!$F$5:$F$6900)</f>
        <v>-0.020000000000000018</v>
      </c>
      <c r="E165" t="e">
        <f>_xlfn.XLOOKUP($B165,'2013'!$E$5:$E$6900,'2013'!$F$5:$F$6900)</f>
        <v>#N/A</v>
      </c>
      <c r="F165" t="e">
        <f>_xlfn.XLOOKUP($B165,'2016'!$E$5:$E$6900,'2016'!$F$5:$F$6900)</f>
        <v>#N/A</v>
      </c>
      <c r="G165" t="e">
        <f>_xlfn.XLOOKUP($B165,'2019'!$E$5:$E$6900,'2019'!$F$5:$F$6900)</f>
        <v>#N/A</v>
      </c>
      <c r="H165" t="e">
        <f>_xlfn.XLOOKUP($B165,'2022'!$E$5:$E$6914,'2022'!$F$5:$F$6914)</f>
        <v>#N/A</v>
      </c>
    </row>
    <row r="166">
      <c r="B166">
        <v>163</v>
      </c>
      <c r="C166" t="e">
        <f>_xlfn.XLOOKUP($B166,'2007'!$E$5:$E$10000,'2007'!$F$5:$F$10000)</f>
        <v>#N/A</v>
      </c>
      <c r="D166" t="e">
        <f>_xlfn.XLOOKUP($B166,'2010'!$E$5:$E$6900,'2010'!$F$5:$F$6900)</f>
        <v>#N/A</v>
      </c>
      <c r="E166" t="e">
        <f>_xlfn.XLOOKUP($B166,'2013'!$E$5:$E$6900,'2013'!$F$5:$F$6900)</f>
        <v>#N/A</v>
      </c>
      <c r="F166">
        <f>_xlfn.XLOOKUP($B166,'2016'!$E$5:$E$6900,'2016'!$F$5:$F$6900)</f>
        <v>-0.060000000000000053</v>
      </c>
      <c r="G166" t="e">
        <f>_xlfn.XLOOKUP($B166,'2019'!$E$5:$E$6900,'2019'!$F$5:$F$6900)</f>
        <v>#N/A</v>
      </c>
      <c r="H166" t="e">
        <f>_xlfn.XLOOKUP($B166,'2022'!$E$5:$E$6914,'2022'!$F$5:$F$6914)</f>
        <v>#N/A</v>
      </c>
    </row>
    <row r="167">
      <c r="B167">
        <v>164</v>
      </c>
      <c r="C167" t="e">
        <f>_xlfn.XLOOKUP($B167,'2007'!$E$5:$E$10000,'2007'!$F$5:$F$10000)</f>
        <v>#N/A</v>
      </c>
      <c r="D167" t="e">
        <f>_xlfn.XLOOKUP($B167,'2010'!$E$5:$E$6900,'2010'!$F$5:$F$6900)</f>
        <v>#N/A</v>
      </c>
      <c r="E167" t="e">
        <f>_xlfn.XLOOKUP($B167,'2013'!$E$5:$E$6900,'2013'!$F$5:$F$6900)</f>
        <v>#N/A</v>
      </c>
      <c r="F167" t="e">
        <f>_xlfn.XLOOKUP($B167,'2016'!$E$5:$E$6900,'2016'!$F$5:$F$6900)</f>
        <v>#N/A</v>
      </c>
      <c r="G167" t="e">
        <f>_xlfn.XLOOKUP($B167,'2019'!$E$5:$E$6900,'2019'!$F$5:$F$6900)</f>
        <v>#N/A</v>
      </c>
      <c r="H167" t="e">
        <f>_xlfn.XLOOKUP($B167,'2022'!$E$5:$E$6914,'2022'!$F$5:$F$6914)</f>
        <v>#N/A</v>
      </c>
    </row>
    <row r="168">
      <c r="B168">
        <v>165</v>
      </c>
      <c r="C168" t="e">
        <f>_xlfn.XLOOKUP($B168,'2007'!$E$5:$E$10000,'2007'!$F$5:$F$10000)</f>
        <v>#N/A</v>
      </c>
      <c r="D168" t="e">
        <f>_xlfn.XLOOKUP($B168,'2010'!$E$5:$E$6900,'2010'!$F$5:$F$6900)</f>
        <v>#N/A</v>
      </c>
      <c r="E168" t="e">
        <f>_xlfn.XLOOKUP($B168,'2013'!$E$5:$E$6900,'2013'!$F$5:$F$6900)</f>
        <v>#N/A</v>
      </c>
      <c r="F168" t="e">
        <f>_xlfn.XLOOKUP($B168,'2016'!$E$5:$E$6900,'2016'!$F$5:$F$6900)</f>
        <v>#N/A</v>
      </c>
      <c r="G168" t="e">
        <f>_xlfn.XLOOKUP($B168,'2019'!$E$5:$E$6900,'2019'!$F$5:$F$6900)</f>
        <v>#N/A</v>
      </c>
      <c r="H168" t="e">
        <f>_xlfn.XLOOKUP($B168,'2022'!$E$5:$E$6914,'2022'!$F$5:$F$6914)</f>
        <v>#N/A</v>
      </c>
    </row>
    <row r="169">
      <c r="B169">
        <v>166</v>
      </c>
      <c r="C169" t="e">
        <f>_xlfn.XLOOKUP($B169,'2007'!$E$5:$E$10000,'2007'!$F$5:$F$10000)</f>
        <v>#N/A</v>
      </c>
      <c r="D169">
        <f>_xlfn.XLOOKUP($B169,'2010'!$E$5:$E$6900,'2010'!$F$5:$F$6900)</f>
        <v>-0.020000000000000018</v>
      </c>
      <c r="E169" t="e">
        <f>_xlfn.XLOOKUP($B169,'2013'!$E$5:$E$6900,'2013'!$F$5:$F$6900)</f>
        <v>#N/A</v>
      </c>
      <c r="F169" t="e">
        <f>_xlfn.XLOOKUP($B169,'2016'!$E$5:$E$6900,'2016'!$F$5:$F$6900)</f>
        <v>#N/A</v>
      </c>
      <c r="G169" t="e">
        <f>_xlfn.XLOOKUP($B169,'2019'!$E$5:$E$6900,'2019'!$F$5:$F$6900)</f>
        <v>#N/A</v>
      </c>
      <c r="H169" t="e">
        <f>_xlfn.XLOOKUP($B169,'2022'!$E$5:$E$6914,'2022'!$F$5:$F$6914)</f>
        <v>#N/A</v>
      </c>
    </row>
    <row r="170">
      <c r="B170">
        <v>167</v>
      </c>
      <c r="C170" t="e">
        <f>_xlfn.XLOOKUP($B170,'2007'!$E$5:$E$10000,'2007'!$F$5:$F$10000)</f>
        <v>#N/A</v>
      </c>
      <c r="D170" t="e">
        <f>_xlfn.XLOOKUP($B170,'2010'!$E$5:$E$6900,'2010'!$F$5:$F$6900)</f>
        <v>#N/A</v>
      </c>
      <c r="E170" t="e">
        <f>_xlfn.XLOOKUP($B170,'2013'!$E$5:$E$6900,'2013'!$F$5:$F$6900)</f>
        <v>#N/A</v>
      </c>
      <c r="F170" t="e">
        <f>_xlfn.XLOOKUP($B170,'2016'!$E$5:$E$6900,'2016'!$F$5:$F$6900)</f>
        <v>#N/A</v>
      </c>
      <c r="G170" t="e">
        <f>_xlfn.XLOOKUP($B170,'2019'!$E$5:$E$6900,'2019'!$F$5:$F$6900)</f>
        <v>#N/A</v>
      </c>
      <c r="H170" t="e">
        <f>_xlfn.XLOOKUP($B170,'2022'!$E$5:$E$6914,'2022'!$F$5:$F$6914)</f>
        <v>#N/A</v>
      </c>
    </row>
    <row r="171">
      <c r="B171">
        <v>168</v>
      </c>
      <c r="C171" t="e">
        <f>_xlfn.XLOOKUP($B171,'2007'!$E$5:$E$10000,'2007'!$F$5:$F$10000)</f>
        <v>#N/A</v>
      </c>
      <c r="D171" t="e">
        <f>_xlfn.XLOOKUP($B171,'2010'!$E$5:$E$6900,'2010'!$F$5:$F$6900)</f>
        <v>#N/A</v>
      </c>
      <c r="E171" t="e">
        <f>_xlfn.XLOOKUP($B171,'2013'!$E$5:$E$6900,'2013'!$F$5:$F$6900)</f>
        <v>#N/A</v>
      </c>
      <c r="F171" t="e">
        <f>_xlfn.XLOOKUP($B171,'2016'!$E$5:$E$6900,'2016'!$F$5:$F$6900)</f>
        <v>#N/A</v>
      </c>
      <c r="G171" t="e">
        <f>_xlfn.XLOOKUP($B171,'2019'!$E$5:$E$6900,'2019'!$F$5:$F$6900)</f>
        <v>#N/A</v>
      </c>
      <c r="H171" t="e">
        <f>_xlfn.XLOOKUP($B171,'2022'!$E$5:$E$6914,'2022'!$F$5:$F$6914)</f>
        <v>#N/A</v>
      </c>
    </row>
    <row r="172">
      <c r="B172">
        <v>169</v>
      </c>
      <c r="C172" t="e">
        <f>_xlfn.XLOOKUP($B172,'2007'!$E$5:$E$10000,'2007'!$F$5:$F$10000)</f>
        <v>#N/A</v>
      </c>
      <c r="D172">
        <f>_xlfn.XLOOKUP($B172,'2010'!$E$5:$E$6900,'2010'!$F$5:$F$6900)</f>
        <v>-0.040000000000000036</v>
      </c>
      <c r="E172">
        <f>_xlfn.XLOOKUP($B172,'2013'!$E$5:$E$6900,'2013'!$F$5:$F$6900)</f>
        <v>0.020000000000000018</v>
      </c>
      <c r="F172" t="e">
        <f>_xlfn.XLOOKUP($B172,'2016'!$E$5:$E$6900,'2016'!$F$5:$F$6900)</f>
        <v>#N/A</v>
      </c>
      <c r="G172" t="e">
        <f>_xlfn.XLOOKUP($B172,'2019'!$E$5:$E$6900,'2019'!$F$5:$F$6900)</f>
        <v>#N/A</v>
      </c>
      <c r="H172" t="e">
        <f>_xlfn.XLOOKUP($B172,'2022'!$E$5:$E$6914,'2022'!$F$5:$F$6914)</f>
        <v>#N/A</v>
      </c>
    </row>
    <row r="173">
      <c r="B173">
        <v>170</v>
      </c>
      <c r="C173" t="e">
        <f>_xlfn.XLOOKUP($B173,'2007'!$E$5:$E$10000,'2007'!$F$5:$F$10000)</f>
        <v>#N/A</v>
      </c>
      <c r="D173" t="e">
        <f>_xlfn.XLOOKUP($B173,'2010'!$E$5:$E$6900,'2010'!$F$5:$F$6900)</f>
        <v>#N/A</v>
      </c>
      <c r="E173" t="e">
        <f>_xlfn.XLOOKUP($B173,'2013'!$E$5:$E$6900,'2013'!$F$5:$F$6900)</f>
        <v>#N/A</v>
      </c>
      <c r="F173" t="e">
        <f>_xlfn.XLOOKUP($B173,'2016'!$E$5:$E$6900,'2016'!$F$5:$F$6900)</f>
        <v>#N/A</v>
      </c>
      <c r="G173" t="e">
        <f>_xlfn.XLOOKUP($B173,'2019'!$E$5:$E$6900,'2019'!$F$5:$F$6900)</f>
        <v>#N/A</v>
      </c>
      <c r="H173" t="e">
        <f>_xlfn.XLOOKUP($B173,'2022'!$E$5:$E$6914,'2022'!$F$5:$F$6914)</f>
        <v>#N/A</v>
      </c>
    </row>
    <row r="174">
      <c r="B174">
        <v>171</v>
      </c>
      <c r="C174" t="e">
        <f>_xlfn.XLOOKUP($B174,'2007'!$E$5:$E$10000,'2007'!$F$5:$F$10000)</f>
        <v>#N/A</v>
      </c>
      <c r="D174" t="e">
        <f>_xlfn.XLOOKUP($B174,'2010'!$E$5:$E$6900,'2010'!$F$5:$F$6900)</f>
        <v>#N/A</v>
      </c>
      <c r="E174" t="e">
        <f>_xlfn.XLOOKUP($B174,'2013'!$E$5:$E$6900,'2013'!$F$5:$F$6900)</f>
        <v>#N/A</v>
      </c>
      <c r="F174" t="e">
        <f>_xlfn.XLOOKUP($B174,'2016'!$E$5:$E$6900,'2016'!$F$5:$F$6900)</f>
        <v>#N/A</v>
      </c>
      <c r="G174" t="e">
        <f>_xlfn.XLOOKUP($B174,'2019'!$E$5:$E$6900,'2019'!$F$5:$F$6900)</f>
        <v>#N/A</v>
      </c>
      <c r="H174" t="e">
        <f>_xlfn.XLOOKUP($B174,'2022'!$E$5:$E$6914,'2022'!$F$5:$F$6914)</f>
        <v>#N/A</v>
      </c>
    </row>
    <row r="175">
      <c r="B175">
        <v>172</v>
      </c>
      <c r="C175" t="e">
        <f>_xlfn.XLOOKUP($B175,'2007'!$E$5:$E$10000,'2007'!$F$5:$F$10000)</f>
        <v>#N/A</v>
      </c>
      <c r="D175" t="e">
        <f>_xlfn.XLOOKUP($B175,'2010'!$E$5:$E$6900,'2010'!$F$5:$F$6900)</f>
        <v>#N/A</v>
      </c>
      <c r="E175" t="e">
        <f>_xlfn.XLOOKUP($B175,'2013'!$E$5:$E$6900,'2013'!$F$5:$F$6900)</f>
        <v>#N/A</v>
      </c>
      <c r="F175" t="e">
        <f>_xlfn.XLOOKUP($B175,'2016'!$E$5:$E$6900,'2016'!$F$5:$F$6900)</f>
        <v>#N/A</v>
      </c>
      <c r="G175" t="e">
        <f>_xlfn.XLOOKUP($B175,'2019'!$E$5:$E$6900,'2019'!$F$5:$F$6900)</f>
        <v>#N/A</v>
      </c>
      <c r="H175" t="e">
        <f>_xlfn.XLOOKUP($B175,'2022'!$E$5:$E$6914,'2022'!$F$5:$F$6914)</f>
        <v>#N/A</v>
      </c>
    </row>
    <row r="176">
      <c r="B176">
        <v>173</v>
      </c>
      <c r="C176" t="e">
        <f>_xlfn.XLOOKUP($B176,'2007'!$E$5:$E$10000,'2007'!$F$5:$F$10000)</f>
        <v>#N/A</v>
      </c>
      <c r="D176" t="e">
        <f>_xlfn.XLOOKUP($B176,'2010'!$E$5:$E$6900,'2010'!$F$5:$F$6900)</f>
        <v>#N/A</v>
      </c>
      <c r="E176" t="e">
        <f>_xlfn.XLOOKUP($B176,'2013'!$E$5:$E$6900,'2013'!$F$5:$F$6900)</f>
        <v>#N/A</v>
      </c>
      <c r="F176" t="e">
        <f>_xlfn.XLOOKUP($B176,'2016'!$E$5:$E$6900,'2016'!$F$5:$F$6900)</f>
        <v>#N/A</v>
      </c>
      <c r="G176" t="e">
        <f>_xlfn.XLOOKUP($B176,'2019'!$E$5:$E$6900,'2019'!$F$5:$F$6900)</f>
        <v>#N/A</v>
      </c>
      <c r="H176" t="e">
        <f>_xlfn.XLOOKUP($B176,'2022'!$E$5:$E$6914,'2022'!$F$5:$F$6914)</f>
        <v>#N/A</v>
      </c>
    </row>
    <row r="177">
      <c r="B177">
        <v>174</v>
      </c>
      <c r="C177" t="e">
        <f>_xlfn.XLOOKUP($B177,'2007'!$E$5:$E$10000,'2007'!$F$5:$F$10000)</f>
        <v>#N/A</v>
      </c>
      <c r="D177" t="e">
        <f>_xlfn.XLOOKUP($B177,'2010'!$E$5:$E$6900,'2010'!$F$5:$F$6900)</f>
        <v>#N/A</v>
      </c>
      <c r="E177" t="e">
        <f>_xlfn.XLOOKUP($B177,'2013'!$E$5:$E$6900,'2013'!$F$5:$F$6900)</f>
        <v>#N/A</v>
      </c>
      <c r="F177" t="e">
        <f>_xlfn.XLOOKUP($B177,'2016'!$E$5:$E$6900,'2016'!$F$5:$F$6900)</f>
        <v>#N/A</v>
      </c>
      <c r="G177" t="e">
        <f>_xlfn.XLOOKUP($B177,'2019'!$E$5:$E$6900,'2019'!$F$5:$F$6900)</f>
        <v>#N/A</v>
      </c>
      <c r="H177" t="e">
        <f>_xlfn.XLOOKUP($B177,'2022'!$E$5:$E$6914,'2022'!$F$5:$F$6914)</f>
        <v>#N/A</v>
      </c>
    </row>
    <row r="178">
      <c r="B178">
        <v>175</v>
      </c>
      <c r="C178" t="e">
        <f>_xlfn.XLOOKUP($B178,'2007'!$E$5:$E$10000,'2007'!$F$5:$F$10000)</f>
        <v>#N/A</v>
      </c>
      <c r="D178">
        <f>_xlfn.XLOOKUP($B178,'2010'!$E$5:$E$6900,'2010'!$F$5:$F$6900)</f>
        <v>-0.080000000000000016</v>
      </c>
      <c r="E178" t="e">
        <f>_xlfn.XLOOKUP($B178,'2013'!$E$5:$E$6900,'2013'!$F$5:$F$6900)</f>
        <v>#N/A</v>
      </c>
      <c r="F178" t="e">
        <f>_xlfn.XLOOKUP($B178,'2016'!$E$5:$E$6900,'2016'!$F$5:$F$6900)</f>
        <v>#N/A</v>
      </c>
      <c r="G178" t="e">
        <f>_xlfn.XLOOKUP($B178,'2019'!$E$5:$E$6900,'2019'!$F$5:$F$6900)</f>
        <v>#N/A</v>
      </c>
      <c r="H178" t="e">
        <f>_xlfn.XLOOKUP($B178,'2022'!$E$5:$E$6914,'2022'!$F$5:$F$6914)</f>
        <v>#N/A</v>
      </c>
    </row>
    <row r="179">
      <c r="B179">
        <v>176</v>
      </c>
      <c r="C179">
        <f>_xlfn.XLOOKUP($B179,'2007'!$E$5:$E$10000,'2007'!$F$5:$F$10000)</f>
        <v>0.13999999999999996</v>
      </c>
      <c r="D179">
        <f>_xlfn.XLOOKUP($B179,'2010'!$E$5:$E$6900,'2010'!$F$5:$F$6900)</f>
        <v>0</v>
      </c>
      <c r="E179" t="e">
        <f>_xlfn.XLOOKUP($B179,'2013'!$E$5:$E$6900,'2013'!$F$5:$F$6900)</f>
        <v>#N/A</v>
      </c>
      <c r="F179" t="e">
        <f>_xlfn.XLOOKUP($B179,'2016'!$E$5:$E$6900,'2016'!$F$5:$F$6900)</f>
        <v>#N/A</v>
      </c>
      <c r="G179">
        <f>_xlfn.XLOOKUP($B179,'2019'!$E$5:$E$6900,'2019'!$F$5:$F$6900)</f>
        <v>0.020000000000000018</v>
      </c>
      <c r="H179" t="e">
        <f>_xlfn.XLOOKUP($B179,'2022'!$E$5:$E$6914,'2022'!$F$5:$F$6914)</f>
        <v>#N/A</v>
      </c>
    </row>
    <row r="180">
      <c r="B180">
        <v>177</v>
      </c>
      <c r="C180" t="e">
        <f>_xlfn.XLOOKUP($B180,'2007'!$E$5:$E$10000,'2007'!$F$5:$F$10000)</f>
        <v>#N/A</v>
      </c>
      <c r="D180" t="e">
        <f>_xlfn.XLOOKUP($B180,'2010'!$E$5:$E$6900,'2010'!$F$5:$F$6900)</f>
        <v>#N/A</v>
      </c>
      <c r="E180" t="e">
        <f>_xlfn.XLOOKUP($B180,'2013'!$E$5:$E$6900,'2013'!$F$5:$F$6900)</f>
        <v>#N/A</v>
      </c>
      <c r="F180" t="e">
        <f>_xlfn.XLOOKUP($B180,'2016'!$E$5:$E$6900,'2016'!$F$5:$F$6900)</f>
        <v>#N/A</v>
      </c>
      <c r="G180" t="e">
        <f>_xlfn.XLOOKUP($B180,'2019'!$E$5:$E$6900,'2019'!$F$5:$F$6900)</f>
        <v>#N/A</v>
      </c>
      <c r="H180" t="e">
        <f>_xlfn.XLOOKUP($B180,'2022'!$E$5:$E$6914,'2022'!$F$5:$F$6914)</f>
        <v>#N/A</v>
      </c>
    </row>
    <row r="181">
      <c r="B181">
        <v>178</v>
      </c>
      <c r="C181" t="e">
        <f>_xlfn.XLOOKUP($B181,'2007'!$E$5:$E$10000,'2007'!$F$5:$F$10000)</f>
        <v>#N/A</v>
      </c>
      <c r="D181" t="e">
        <f>_xlfn.XLOOKUP($B181,'2010'!$E$5:$E$6900,'2010'!$F$5:$F$6900)</f>
        <v>#N/A</v>
      </c>
      <c r="E181" t="e">
        <f>_xlfn.XLOOKUP($B181,'2013'!$E$5:$E$6900,'2013'!$F$5:$F$6900)</f>
        <v>#N/A</v>
      </c>
      <c r="F181" t="e">
        <f>_xlfn.XLOOKUP($B181,'2016'!$E$5:$E$6900,'2016'!$F$5:$F$6900)</f>
        <v>#N/A</v>
      </c>
      <c r="G181" t="e">
        <f>_xlfn.XLOOKUP($B181,'2019'!$E$5:$E$6900,'2019'!$F$5:$F$6900)</f>
        <v>#N/A</v>
      </c>
      <c r="H181" t="e">
        <f>_xlfn.XLOOKUP($B181,'2022'!$E$5:$E$6914,'2022'!$F$5:$F$6914)</f>
        <v>#N/A</v>
      </c>
    </row>
    <row r="182">
      <c r="B182">
        <v>179</v>
      </c>
      <c r="C182" t="e">
        <f>_xlfn.XLOOKUP($B182,'2007'!$E$5:$E$10000,'2007'!$F$5:$F$10000)</f>
        <v>#N/A</v>
      </c>
      <c r="D182" t="e">
        <f>_xlfn.XLOOKUP($B182,'2010'!$E$5:$E$6900,'2010'!$F$5:$F$6900)</f>
        <v>#N/A</v>
      </c>
      <c r="E182">
        <f>_xlfn.XLOOKUP($B182,'2013'!$E$5:$E$6900,'2013'!$F$5:$F$6900)</f>
        <v>-0.020000000000000018</v>
      </c>
      <c r="F182" t="e">
        <f>_xlfn.XLOOKUP($B182,'2016'!$E$5:$E$6900,'2016'!$F$5:$F$6900)</f>
        <v>#N/A</v>
      </c>
      <c r="G182" t="e">
        <f>_xlfn.XLOOKUP($B182,'2019'!$E$5:$E$6900,'2019'!$F$5:$F$6900)</f>
        <v>#N/A</v>
      </c>
      <c r="H182" t="e">
        <f>_xlfn.XLOOKUP($B182,'2022'!$E$5:$E$6914,'2022'!$F$5:$F$6914)</f>
        <v>#N/A</v>
      </c>
    </row>
    <row r="183">
      <c r="B183">
        <v>180</v>
      </c>
      <c r="C183" t="e">
        <f>_xlfn.XLOOKUP($B183,'2007'!$E$5:$E$10000,'2007'!$F$5:$F$10000)</f>
        <v>#N/A</v>
      </c>
      <c r="D183" t="e">
        <f>_xlfn.XLOOKUP($B183,'2010'!$E$5:$E$6900,'2010'!$F$5:$F$6900)</f>
        <v>#N/A</v>
      </c>
      <c r="E183" t="e">
        <f>_xlfn.XLOOKUP($B183,'2013'!$E$5:$E$6900,'2013'!$F$5:$F$6900)</f>
        <v>#N/A</v>
      </c>
      <c r="F183" t="e">
        <f>_xlfn.XLOOKUP($B183,'2016'!$E$5:$E$6900,'2016'!$F$5:$F$6900)</f>
        <v>#N/A</v>
      </c>
      <c r="G183" t="e">
        <f>_xlfn.XLOOKUP($B183,'2019'!$E$5:$E$6900,'2019'!$F$5:$F$6900)</f>
        <v>#N/A</v>
      </c>
      <c r="H183" t="e">
        <f>_xlfn.XLOOKUP($B183,'2022'!$E$5:$E$6914,'2022'!$F$5:$F$6914)</f>
        <v>#N/A</v>
      </c>
    </row>
    <row r="184">
      <c r="B184">
        <v>181</v>
      </c>
      <c r="C184" t="e">
        <f>_xlfn.XLOOKUP($B184,'2007'!$E$5:$E$10000,'2007'!$F$5:$F$10000)</f>
        <v>#N/A</v>
      </c>
      <c r="D184" t="e">
        <f>_xlfn.XLOOKUP($B184,'2010'!$E$5:$E$6900,'2010'!$F$5:$F$6900)</f>
        <v>#N/A</v>
      </c>
      <c r="E184" t="e">
        <f>_xlfn.XLOOKUP($B184,'2013'!$E$5:$E$6900,'2013'!$F$5:$F$6900)</f>
        <v>#N/A</v>
      </c>
      <c r="F184" t="e">
        <f>_xlfn.XLOOKUP($B184,'2016'!$E$5:$E$6900,'2016'!$F$5:$F$6900)</f>
        <v>#N/A</v>
      </c>
      <c r="G184" t="e">
        <f>_xlfn.XLOOKUP($B184,'2019'!$E$5:$E$6900,'2019'!$F$5:$F$6900)</f>
        <v>#N/A</v>
      </c>
      <c r="H184" t="e">
        <f>_xlfn.XLOOKUP($B184,'2022'!$E$5:$E$6914,'2022'!$F$5:$F$6914)</f>
        <v>#N/A</v>
      </c>
    </row>
    <row r="185">
      <c r="B185">
        <v>182</v>
      </c>
      <c r="C185" t="e">
        <f>_xlfn.XLOOKUP($B185,'2007'!$E$5:$E$10000,'2007'!$F$5:$F$10000)</f>
        <v>#N/A</v>
      </c>
      <c r="D185" t="e">
        <f>_xlfn.XLOOKUP($B185,'2010'!$E$5:$E$6900,'2010'!$F$5:$F$6900)</f>
        <v>#N/A</v>
      </c>
      <c r="E185" t="e">
        <f>_xlfn.XLOOKUP($B185,'2013'!$E$5:$E$6900,'2013'!$F$5:$F$6900)</f>
        <v>#N/A</v>
      </c>
      <c r="F185" t="e">
        <f>_xlfn.XLOOKUP($B185,'2016'!$E$5:$E$6900,'2016'!$F$5:$F$6900)</f>
        <v>#N/A</v>
      </c>
      <c r="G185" t="e">
        <f>_xlfn.XLOOKUP($B185,'2019'!$E$5:$E$6900,'2019'!$F$5:$F$6900)</f>
        <v>#N/A</v>
      </c>
      <c r="H185" t="e">
        <f>_xlfn.XLOOKUP($B185,'2022'!$E$5:$E$6914,'2022'!$F$5:$F$6914)</f>
        <v>#N/A</v>
      </c>
    </row>
    <row r="186">
      <c r="B186">
        <v>183</v>
      </c>
      <c r="C186" t="e">
        <f>_xlfn.XLOOKUP($B186,'2007'!$E$5:$E$10000,'2007'!$F$5:$F$10000)</f>
        <v>#N/A</v>
      </c>
      <c r="D186">
        <f>_xlfn.XLOOKUP($B186,'2010'!$E$5:$E$6900,'2010'!$F$5:$F$6900)</f>
        <v>0</v>
      </c>
      <c r="E186">
        <f>_xlfn.XLOOKUP($B186,'2013'!$E$5:$E$6900,'2013'!$F$5:$F$6900)</f>
        <v>0.020000000000000018</v>
      </c>
      <c r="F186" t="e">
        <f>_xlfn.XLOOKUP($B186,'2016'!$E$5:$E$6900,'2016'!$F$5:$F$6900)</f>
        <v>#N/A</v>
      </c>
      <c r="G186" t="e">
        <f>_xlfn.XLOOKUP($B186,'2019'!$E$5:$E$6900,'2019'!$F$5:$F$6900)</f>
        <v>#N/A</v>
      </c>
      <c r="H186" t="e">
        <f>_xlfn.XLOOKUP($B186,'2022'!$E$5:$E$6914,'2022'!$F$5:$F$6914)</f>
        <v>#N/A</v>
      </c>
    </row>
    <row r="187">
      <c r="B187">
        <v>184</v>
      </c>
      <c r="C187" t="e">
        <f>_xlfn.XLOOKUP($B187,'2007'!$E$5:$E$10000,'2007'!$F$5:$F$10000)</f>
        <v>#N/A</v>
      </c>
      <c r="D187" t="e">
        <f>_xlfn.XLOOKUP($B187,'2010'!$E$5:$E$6900,'2010'!$F$5:$F$6900)</f>
        <v>#N/A</v>
      </c>
      <c r="E187" t="e">
        <f>_xlfn.XLOOKUP($B187,'2013'!$E$5:$E$6900,'2013'!$F$5:$F$6900)</f>
        <v>#N/A</v>
      </c>
      <c r="F187" t="e">
        <f>_xlfn.XLOOKUP($B187,'2016'!$E$5:$E$6900,'2016'!$F$5:$F$6900)</f>
        <v>#N/A</v>
      </c>
      <c r="G187" t="e">
        <f>_xlfn.XLOOKUP($B187,'2019'!$E$5:$E$6900,'2019'!$F$5:$F$6900)</f>
        <v>#N/A</v>
      </c>
      <c r="H187" t="e">
        <f>_xlfn.XLOOKUP($B187,'2022'!$E$5:$E$6914,'2022'!$F$5:$F$6914)</f>
        <v>#N/A</v>
      </c>
    </row>
    <row r="188">
      <c r="B188">
        <v>185</v>
      </c>
      <c r="C188" t="e">
        <f>_xlfn.XLOOKUP($B188,'2007'!$E$5:$E$10000,'2007'!$F$5:$F$10000)</f>
        <v>#N/A</v>
      </c>
      <c r="D188" t="e">
        <f>_xlfn.XLOOKUP($B188,'2010'!$E$5:$E$6900,'2010'!$F$5:$F$6900)</f>
        <v>#N/A</v>
      </c>
      <c r="E188" t="e">
        <f>_xlfn.XLOOKUP($B188,'2013'!$E$5:$E$6900,'2013'!$F$5:$F$6900)</f>
        <v>#N/A</v>
      </c>
      <c r="F188" t="e">
        <f>_xlfn.XLOOKUP($B188,'2016'!$E$5:$E$6900,'2016'!$F$5:$F$6900)</f>
        <v>#N/A</v>
      </c>
      <c r="G188" t="e">
        <f>_xlfn.XLOOKUP($B188,'2019'!$E$5:$E$6900,'2019'!$F$5:$F$6900)</f>
        <v>#N/A</v>
      </c>
      <c r="H188" t="e">
        <f>_xlfn.XLOOKUP($B188,'2022'!$E$5:$E$6914,'2022'!$F$5:$F$6914)</f>
        <v>#N/A</v>
      </c>
    </row>
    <row r="189">
      <c r="B189">
        <v>186</v>
      </c>
      <c r="C189" t="e">
        <f>_xlfn.XLOOKUP($B189,'2007'!$E$5:$E$10000,'2007'!$F$5:$F$10000)</f>
        <v>#N/A</v>
      </c>
      <c r="D189">
        <f>_xlfn.XLOOKUP($B189,'2010'!$E$5:$E$6900,'2010'!$F$5:$F$6900)</f>
        <v>-0.060000000000000053</v>
      </c>
      <c r="E189" t="e">
        <f>_xlfn.XLOOKUP($B189,'2013'!$E$5:$E$6900,'2013'!$F$5:$F$6900)</f>
        <v>#N/A</v>
      </c>
      <c r="F189" t="e">
        <f>_xlfn.XLOOKUP($B189,'2016'!$E$5:$E$6900,'2016'!$F$5:$F$6900)</f>
        <v>#N/A</v>
      </c>
      <c r="G189" t="e">
        <f>_xlfn.XLOOKUP($B189,'2019'!$E$5:$E$6900,'2019'!$F$5:$F$6900)</f>
        <v>#N/A</v>
      </c>
      <c r="H189" t="e">
        <f>_xlfn.XLOOKUP($B189,'2022'!$E$5:$E$6914,'2022'!$F$5:$F$6914)</f>
        <v>#N/A</v>
      </c>
    </row>
    <row r="190">
      <c r="B190">
        <v>187</v>
      </c>
      <c r="C190" t="e">
        <f>_xlfn.XLOOKUP($B190,'2007'!$E$5:$E$10000,'2007'!$F$5:$F$10000)</f>
        <v>#N/A</v>
      </c>
      <c r="D190" t="e">
        <f>_xlfn.XLOOKUP($B190,'2010'!$E$5:$E$6900,'2010'!$F$5:$F$6900)</f>
        <v>#N/A</v>
      </c>
      <c r="E190" t="e">
        <f>_xlfn.XLOOKUP($B190,'2013'!$E$5:$E$6900,'2013'!$F$5:$F$6900)</f>
        <v>#N/A</v>
      </c>
      <c r="F190" t="e">
        <f>_xlfn.XLOOKUP($B190,'2016'!$E$5:$E$6900,'2016'!$F$5:$F$6900)</f>
        <v>#N/A</v>
      </c>
      <c r="G190" t="e">
        <f>_xlfn.XLOOKUP($B190,'2019'!$E$5:$E$6900,'2019'!$F$5:$F$6900)</f>
        <v>#N/A</v>
      </c>
      <c r="H190" t="e">
        <f>_xlfn.XLOOKUP($B190,'2022'!$E$5:$E$6914,'2022'!$F$5:$F$6914)</f>
        <v>#N/A</v>
      </c>
    </row>
    <row r="191">
      <c r="B191">
        <v>188</v>
      </c>
      <c r="C191" t="e">
        <f>_xlfn.XLOOKUP($B191,'2007'!$E$5:$E$10000,'2007'!$F$5:$F$10000)</f>
        <v>#N/A</v>
      </c>
      <c r="D191" t="e">
        <f>_xlfn.XLOOKUP($B191,'2010'!$E$5:$E$6900,'2010'!$F$5:$F$6900)</f>
        <v>#N/A</v>
      </c>
      <c r="E191" t="e">
        <f>_xlfn.XLOOKUP($B191,'2013'!$E$5:$E$6900,'2013'!$F$5:$F$6900)</f>
        <v>#N/A</v>
      </c>
      <c r="F191" t="e">
        <f>_xlfn.XLOOKUP($B191,'2016'!$E$5:$E$6900,'2016'!$F$5:$F$6900)</f>
        <v>#N/A</v>
      </c>
      <c r="G191" t="e">
        <f>_xlfn.XLOOKUP($B191,'2019'!$E$5:$E$6900,'2019'!$F$5:$F$6900)</f>
        <v>#N/A</v>
      </c>
      <c r="H191" t="e">
        <f>_xlfn.XLOOKUP($B191,'2022'!$E$5:$E$6914,'2022'!$F$5:$F$6914)</f>
        <v>#N/A</v>
      </c>
    </row>
    <row r="192">
      <c r="B192">
        <v>189</v>
      </c>
      <c r="C192" t="e">
        <f>_xlfn.XLOOKUP($B192,'2007'!$E$5:$E$10000,'2007'!$F$5:$F$10000)</f>
        <v>#N/A</v>
      </c>
      <c r="D192" t="e">
        <f>_xlfn.XLOOKUP($B192,'2010'!$E$5:$E$6900,'2010'!$F$5:$F$6900)</f>
        <v>#N/A</v>
      </c>
      <c r="E192">
        <f>_xlfn.XLOOKUP($B192,'2013'!$E$5:$E$6900,'2013'!$F$5:$F$6900)</f>
        <v>0.020000000000000018</v>
      </c>
      <c r="F192" t="e">
        <f>_xlfn.XLOOKUP($B192,'2016'!$E$5:$E$6900,'2016'!$F$5:$F$6900)</f>
        <v>#N/A</v>
      </c>
      <c r="G192">
        <f>_xlfn.XLOOKUP($B192,'2019'!$E$5:$E$6900,'2019'!$F$5:$F$6900)</f>
        <v>0</v>
      </c>
      <c r="H192" t="e">
        <f>_xlfn.XLOOKUP($B192,'2022'!$E$5:$E$6914,'2022'!$F$5:$F$6914)</f>
        <v>#N/A</v>
      </c>
    </row>
    <row r="193">
      <c r="B193">
        <v>190</v>
      </c>
      <c r="C193">
        <f>_xlfn.XLOOKUP($B193,'2007'!$E$5:$E$10000,'2007'!$F$5:$F$10000)</f>
        <v>0.13999999999999996</v>
      </c>
      <c r="D193">
        <f>_xlfn.XLOOKUP($B193,'2010'!$E$5:$E$6900,'2010'!$F$5:$F$6900)</f>
        <v>0.070000000000000007</v>
      </c>
      <c r="E193" t="e">
        <f>_xlfn.XLOOKUP($B193,'2013'!$E$5:$E$6900,'2013'!$F$5:$F$6900)</f>
        <v>#N/A</v>
      </c>
      <c r="F193" t="e">
        <f>_xlfn.XLOOKUP($B193,'2016'!$E$5:$E$6900,'2016'!$F$5:$F$6900)</f>
        <v>#N/A</v>
      </c>
      <c r="G193" t="e">
        <f>_xlfn.XLOOKUP($B193,'2019'!$E$5:$E$6900,'2019'!$F$5:$F$6900)</f>
        <v>#N/A</v>
      </c>
      <c r="H193" t="e">
        <f>_xlfn.XLOOKUP($B193,'2022'!$E$5:$E$6914,'2022'!$F$5:$F$6914)</f>
        <v>#N/A</v>
      </c>
    </row>
    <row r="194">
      <c r="B194">
        <v>191</v>
      </c>
      <c r="C194" t="e">
        <f>_xlfn.XLOOKUP($B194,'2007'!$E$5:$E$10000,'2007'!$F$5:$F$10000)</f>
        <v>#N/A</v>
      </c>
      <c r="D194" t="e">
        <f>_xlfn.XLOOKUP($B194,'2010'!$E$5:$E$6900,'2010'!$F$5:$F$6900)</f>
        <v>#N/A</v>
      </c>
      <c r="E194" t="e">
        <f>_xlfn.XLOOKUP($B194,'2013'!$E$5:$E$6900,'2013'!$F$5:$F$6900)</f>
        <v>#N/A</v>
      </c>
      <c r="F194" t="e">
        <f>_xlfn.XLOOKUP($B194,'2016'!$E$5:$E$6900,'2016'!$F$5:$F$6900)</f>
        <v>#N/A</v>
      </c>
      <c r="G194" t="e">
        <f>_xlfn.XLOOKUP($B194,'2019'!$E$5:$E$6900,'2019'!$F$5:$F$6900)</f>
        <v>#N/A</v>
      </c>
      <c r="H194" t="e">
        <f>_xlfn.XLOOKUP($B194,'2022'!$E$5:$E$6914,'2022'!$F$5:$F$6914)</f>
        <v>#N/A</v>
      </c>
    </row>
    <row r="195">
      <c r="B195">
        <v>192</v>
      </c>
      <c r="C195" t="e">
        <f>_xlfn.XLOOKUP($B195,'2007'!$E$5:$E$10000,'2007'!$F$5:$F$10000)</f>
        <v>#N/A</v>
      </c>
      <c r="D195" t="e">
        <f>_xlfn.XLOOKUP($B195,'2010'!$E$5:$E$6900,'2010'!$F$5:$F$6900)</f>
        <v>#N/A</v>
      </c>
      <c r="E195">
        <f>_xlfn.XLOOKUP($B195,'2013'!$E$5:$E$6900,'2013'!$F$5:$F$6900)</f>
        <v>-0.040000000000000036</v>
      </c>
      <c r="F195" t="e">
        <f>_xlfn.XLOOKUP($B195,'2016'!$E$5:$E$6900,'2016'!$F$5:$F$6900)</f>
        <v>#N/A</v>
      </c>
      <c r="G195" t="e">
        <f>_xlfn.XLOOKUP($B195,'2019'!$E$5:$E$6900,'2019'!$F$5:$F$6900)</f>
        <v>#N/A</v>
      </c>
      <c r="H195" t="e">
        <f>_xlfn.XLOOKUP($B195,'2022'!$E$5:$E$6914,'2022'!$F$5:$F$6914)</f>
        <v>#N/A</v>
      </c>
    </row>
    <row r="196">
      <c r="B196">
        <v>193</v>
      </c>
      <c r="C196" t="e">
        <f>_xlfn.XLOOKUP($B196,'2007'!$E$5:$E$10000,'2007'!$F$5:$F$10000)</f>
        <v>#N/A</v>
      </c>
      <c r="D196" t="e">
        <f>_xlfn.XLOOKUP($B196,'2010'!$E$5:$E$6900,'2010'!$F$5:$F$6900)</f>
        <v>#N/A</v>
      </c>
      <c r="E196" t="e">
        <f>_xlfn.XLOOKUP($B196,'2013'!$E$5:$E$6900,'2013'!$F$5:$F$6900)</f>
        <v>#N/A</v>
      </c>
      <c r="F196" t="e">
        <f>_xlfn.XLOOKUP($B196,'2016'!$E$5:$E$6900,'2016'!$F$5:$F$6900)</f>
        <v>#N/A</v>
      </c>
      <c r="G196" t="e">
        <f>_xlfn.XLOOKUP($B196,'2019'!$E$5:$E$6900,'2019'!$F$5:$F$6900)</f>
        <v>#N/A</v>
      </c>
      <c r="H196" t="e">
        <f>_xlfn.XLOOKUP($B196,'2022'!$E$5:$E$6914,'2022'!$F$5:$F$6914)</f>
        <v>#N/A</v>
      </c>
    </row>
    <row r="197">
      <c r="B197">
        <v>194</v>
      </c>
      <c r="C197" t="e">
        <f>_xlfn.XLOOKUP($B197,'2007'!$E$5:$E$10000,'2007'!$F$5:$F$10000)</f>
        <v>#N/A</v>
      </c>
      <c r="D197" t="e">
        <f>_xlfn.XLOOKUP($B197,'2010'!$E$5:$E$6900,'2010'!$F$5:$F$6900)</f>
        <v>#N/A</v>
      </c>
      <c r="E197" t="e">
        <f>_xlfn.XLOOKUP($B197,'2013'!$E$5:$E$6900,'2013'!$F$5:$F$6900)</f>
        <v>#N/A</v>
      </c>
      <c r="F197">
        <f>_xlfn.XLOOKUP($B197,'2016'!$E$5:$E$6900,'2016'!$F$5:$F$6900)</f>
        <v>-0.080000000000000016</v>
      </c>
      <c r="G197" t="e">
        <f>_xlfn.XLOOKUP($B197,'2019'!$E$5:$E$6900,'2019'!$F$5:$F$6900)</f>
        <v>#N/A</v>
      </c>
      <c r="H197" t="e">
        <f>_xlfn.XLOOKUP($B197,'2022'!$E$5:$E$6914,'2022'!$F$5:$F$6914)</f>
        <v>#N/A</v>
      </c>
    </row>
    <row r="198">
      <c r="B198">
        <v>195</v>
      </c>
      <c r="C198" t="e">
        <f>_xlfn.XLOOKUP($B198,'2007'!$E$5:$E$10000,'2007'!$F$5:$F$10000)</f>
        <v>#N/A</v>
      </c>
      <c r="D198" t="e">
        <f>_xlfn.XLOOKUP($B198,'2010'!$E$5:$E$6900,'2010'!$F$5:$F$6900)</f>
        <v>#N/A</v>
      </c>
      <c r="E198" t="e">
        <f>_xlfn.XLOOKUP($B198,'2013'!$E$5:$E$6900,'2013'!$F$5:$F$6900)</f>
        <v>#N/A</v>
      </c>
      <c r="F198" t="e">
        <f>_xlfn.XLOOKUP($B198,'2016'!$E$5:$E$6900,'2016'!$F$5:$F$6900)</f>
        <v>#N/A</v>
      </c>
      <c r="G198" t="e">
        <f>_xlfn.XLOOKUP($B198,'2019'!$E$5:$E$6900,'2019'!$F$5:$F$6900)</f>
        <v>#N/A</v>
      </c>
      <c r="H198" t="e">
        <f>_xlfn.XLOOKUP($B198,'2022'!$E$5:$E$6914,'2022'!$F$5:$F$6914)</f>
        <v>#N/A</v>
      </c>
    </row>
    <row r="199">
      <c r="B199">
        <v>196</v>
      </c>
      <c r="C199" t="e">
        <f>_xlfn.XLOOKUP($B199,'2007'!$E$5:$E$10000,'2007'!$F$5:$F$10000)</f>
        <v>#N/A</v>
      </c>
      <c r="D199" t="e">
        <f>_xlfn.XLOOKUP($B199,'2010'!$E$5:$E$6900,'2010'!$F$5:$F$6900)</f>
        <v>#N/A</v>
      </c>
      <c r="E199" t="e">
        <f>_xlfn.XLOOKUP($B199,'2013'!$E$5:$E$6900,'2013'!$F$5:$F$6900)</f>
        <v>#N/A</v>
      </c>
      <c r="F199" t="e">
        <f>_xlfn.XLOOKUP($B199,'2016'!$E$5:$E$6900,'2016'!$F$5:$F$6900)</f>
        <v>#N/A</v>
      </c>
      <c r="G199" t="e">
        <f>_xlfn.XLOOKUP($B199,'2019'!$E$5:$E$6900,'2019'!$F$5:$F$6900)</f>
        <v>#N/A</v>
      </c>
      <c r="H199" t="e">
        <f>_xlfn.XLOOKUP($B199,'2022'!$E$5:$E$6914,'2022'!$F$5:$F$6914)</f>
        <v>#N/A</v>
      </c>
    </row>
    <row r="200">
      <c r="B200">
        <v>197</v>
      </c>
      <c r="C200" t="e">
        <f>_xlfn.XLOOKUP($B200,'2007'!$E$5:$E$10000,'2007'!$F$5:$F$10000)</f>
        <v>#N/A</v>
      </c>
      <c r="D200">
        <f>_xlfn.XLOOKUP($B200,'2010'!$E$5:$E$6900,'2010'!$F$5:$F$6900)</f>
        <v>-0.040000000000000036</v>
      </c>
      <c r="E200">
        <f>_xlfn.XLOOKUP($B200,'2013'!$E$5:$E$6900,'2013'!$F$5:$F$6900)</f>
        <v>0.020000000000000018</v>
      </c>
      <c r="F200" t="e">
        <f>_xlfn.XLOOKUP($B200,'2016'!$E$5:$E$6900,'2016'!$F$5:$F$6900)</f>
        <v>#N/A</v>
      </c>
      <c r="G200" t="e">
        <f>_xlfn.XLOOKUP($B200,'2019'!$E$5:$E$6900,'2019'!$F$5:$F$6900)</f>
        <v>#N/A</v>
      </c>
      <c r="H200" t="e">
        <f>_xlfn.XLOOKUP($B200,'2022'!$E$5:$E$6914,'2022'!$F$5:$F$6914)</f>
        <v>#N/A</v>
      </c>
    </row>
    <row r="201">
      <c r="B201">
        <v>198</v>
      </c>
      <c r="C201" t="e">
        <f>_xlfn.XLOOKUP($B201,'2007'!$E$5:$E$10000,'2007'!$F$5:$F$10000)</f>
        <v>#N/A</v>
      </c>
      <c r="D201" t="e">
        <f>_xlfn.XLOOKUP($B201,'2010'!$E$5:$E$6900,'2010'!$F$5:$F$6900)</f>
        <v>#N/A</v>
      </c>
      <c r="E201" t="e">
        <f>_xlfn.XLOOKUP($B201,'2013'!$E$5:$E$6900,'2013'!$F$5:$F$6900)</f>
        <v>#N/A</v>
      </c>
      <c r="F201">
        <f>_xlfn.XLOOKUP($B201,'2016'!$E$5:$E$6900,'2016'!$F$5:$F$6900)</f>
        <v>-0.060000000000000053</v>
      </c>
      <c r="G201" t="e">
        <f>_xlfn.XLOOKUP($B201,'2019'!$E$5:$E$6900,'2019'!$F$5:$F$6900)</f>
        <v>#N/A</v>
      </c>
      <c r="H201" t="e">
        <f>_xlfn.XLOOKUP($B201,'2022'!$E$5:$E$6914,'2022'!$F$5:$F$6914)</f>
        <v>#N/A</v>
      </c>
    </row>
    <row r="202">
      <c r="B202">
        <v>199</v>
      </c>
      <c r="C202" t="e">
        <f>_xlfn.XLOOKUP($B202,'2007'!$E$5:$E$10000,'2007'!$F$5:$F$10000)</f>
        <v>#N/A</v>
      </c>
      <c r="D202" t="e">
        <f>_xlfn.XLOOKUP($B202,'2010'!$E$5:$E$6900,'2010'!$F$5:$F$6900)</f>
        <v>#N/A</v>
      </c>
      <c r="E202">
        <f>_xlfn.XLOOKUP($B202,'2013'!$E$5:$E$6900,'2013'!$F$5:$F$6900)</f>
        <v>0.020000000000000018</v>
      </c>
      <c r="F202" t="e">
        <f>_xlfn.XLOOKUP($B202,'2016'!$E$5:$E$6900,'2016'!$F$5:$F$6900)</f>
        <v>#N/A</v>
      </c>
      <c r="G202" t="e">
        <f>_xlfn.XLOOKUP($B202,'2019'!$E$5:$E$6900,'2019'!$F$5:$F$6900)</f>
        <v>#N/A</v>
      </c>
      <c r="H202" t="e">
        <f>_xlfn.XLOOKUP($B202,'2022'!$E$5:$E$6914,'2022'!$F$5:$F$6914)</f>
        <v>#N/A</v>
      </c>
    </row>
    <row r="203">
      <c r="B203">
        <v>200</v>
      </c>
      <c r="C203" t="e">
        <f>_xlfn.XLOOKUP($B203,'2007'!$E$5:$E$10000,'2007'!$F$5:$F$10000)</f>
        <v>#N/A</v>
      </c>
      <c r="D203" t="e">
        <f>_xlfn.XLOOKUP($B203,'2010'!$E$5:$E$6900,'2010'!$F$5:$F$6900)</f>
        <v>#N/A</v>
      </c>
      <c r="E203" t="e">
        <f>_xlfn.XLOOKUP($B203,'2013'!$E$5:$E$6900,'2013'!$F$5:$F$6900)</f>
        <v>#N/A</v>
      </c>
      <c r="F203" t="e">
        <f>_xlfn.XLOOKUP($B203,'2016'!$E$5:$E$6900,'2016'!$F$5:$F$6900)</f>
        <v>#N/A</v>
      </c>
      <c r="G203" t="e">
        <f>_xlfn.XLOOKUP($B203,'2019'!$E$5:$E$6900,'2019'!$F$5:$F$6900)</f>
        <v>#N/A</v>
      </c>
      <c r="H203" t="e">
        <f>_xlfn.XLOOKUP($B203,'2022'!$E$5:$E$6914,'2022'!$F$5:$F$6914)</f>
        <v>#N/A</v>
      </c>
    </row>
    <row r="204">
      <c r="B204">
        <v>201</v>
      </c>
      <c r="C204" t="e">
        <f>_xlfn.XLOOKUP($B204,'2007'!$E$5:$E$10000,'2007'!$F$5:$F$10000)</f>
        <v>#N/A</v>
      </c>
      <c r="D204">
        <f>_xlfn.XLOOKUP($B204,'2010'!$E$5:$E$6900,'2010'!$F$5:$F$6900)</f>
        <v>-0.12000000000000005</v>
      </c>
      <c r="E204" t="e">
        <f>_xlfn.XLOOKUP($B204,'2013'!$E$5:$E$6900,'2013'!$F$5:$F$6900)</f>
        <v>#N/A</v>
      </c>
      <c r="F204" t="e">
        <f>_xlfn.XLOOKUP($B204,'2016'!$E$5:$E$6900,'2016'!$F$5:$F$6900)</f>
        <v>#N/A</v>
      </c>
      <c r="G204" t="e">
        <f>_xlfn.XLOOKUP($B204,'2019'!$E$5:$E$6900,'2019'!$F$5:$F$6900)</f>
        <v>#N/A</v>
      </c>
      <c r="H204" t="e">
        <f>_xlfn.XLOOKUP($B204,'2022'!$E$5:$E$6914,'2022'!$F$5:$F$6914)</f>
        <v>#N/A</v>
      </c>
    </row>
    <row r="205">
      <c r="B205">
        <v>202</v>
      </c>
      <c r="C205" t="e">
        <f>_xlfn.XLOOKUP($B205,'2007'!$E$5:$E$10000,'2007'!$F$5:$F$10000)</f>
        <v>#N/A</v>
      </c>
      <c r="D205" t="e">
        <f>_xlfn.XLOOKUP($B205,'2010'!$E$5:$E$6900,'2010'!$F$5:$F$6900)</f>
        <v>#N/A</v>
      </c>
      <c r="E205" t="e">
        <f>_xlfn.XLOOKUP($B205,'2013'!$E$5:$E$6900,'2013'!$F$5:$F$6900)</f>
        <v>#N/A</v>
      </c>
      <c r="F205" t="e">
        <f>_xlfn.XLOOKUP($B205,'2016'!$E$5:$E$6900,'2016'!$F$5:$F$6900)</f>
        <v>#N/A</v>
      </c>
      <c r="G205" t="e">
        <f>_xlfn.XLOOKUP($B205,'2019'!$E$5:$E$6900,'2019'!$F$5:$F$6900)</f>
        <v>#N/A</v>
      </c>
      <c r="H205" t="e">
        <f>_xlfn.XLOOKUP($B205,'2022'!$E$5:$E$6914,'2022'!$F$5:$F$6914)</f>
        <v>#N/A</v>
      </c>
    </row>
    <row r="206">
      <c r="B206">
        <v>203</v>
      </c>
      <c r="C206" t="e">
        <f>_xlfn.XLOOKUP($B206,'2007'!$E$5:$E$10000,'2007'!$F$5:$F$10000)</f>
        <v>#N/A</v>
      </c>
      <c r="D206">
        <f>_xlfn.XLOOKUP($B206,'2010'!$E$5:$E$6900,'2010'!$F$5:$F$6900)</f>
        <v>-0.080000000000000016</v>
      </c>
      <c r="E206" t="e">
        <f>_xlfn.XLOOKUP($B206,'2013'!$E$5:$E$6900,'2013'!$F$5:$F$6900)</f>
        <v>#N/A</v>
      </c>
      <c r="F206" t="e">
        <f>_xlfn.XLOOKUP($B206,'2016'!$E$5:$E$6900,'2016'!$F$5:$F$6900)</f>
        <v>#N/A</v>
      </c>
      <c r="G206" t="e">
        <f>_xlfn.XLOOKUP($B206,'2019'!$E$5:$E$6900,'2019'!$F$5:$F$6900)</f>
        <v>#N/A</v>
      </c>
      <c r="H206" t="e">
        <f>_xlfn.XLOOKUP($B206,'2022'!$E$5:$E$6914,'2022'!$F$5:$F$6914)</f>
        <v>#N/A</v>
      </c>
    </row>
    <row r="207">
      <c r="B207">
        <v>204</v>
      </c>
      <c r="C207">
        <f>_xlfn.XLOOKUP($B207,'2007'!$E$5:$E$10000,'2007'!$F$5:$F$10000)</f>
        <v>0.17999999999999999</v>
      </c>
      <c r="D207">
        <f>_xlfn.XLOOKUP($B207,'2010'!$E$5:$E$6900,'2010'!$F$5:$F$6900)</f>
        <v>-0.010000000000000009</v>
      </c>
      <c r="E207" t="e">
        <f>_xlfn.XLOOKUP($B207,'2013'!$E$5:$E$6900,'2013'!$F$5:$F$6900)</f>
        <v>#N/A</v>
      </c>
      <c r="F207" t="e">
        <f>_xlfn.XLOOKUP($B207,'2016'!$E$5:$E$6900,'2016'!$F$5:$F$6900)</f>
        <v>#N/A</v>
      </c>
      <c r="G207">
        <f>_xlfn.XLOOKUP($B207,'2019'!$E$5:$E$6900,'2019'!$F$5:$F$6900)</f>
        <v>0.020000000000000018</v>
      </c>
      <c r="H207" t="e">
        <f>_xlfn.XLOOKUP($B207,'2022'!$E$5:$E$6914,'2022'!$F$5:$F$6914)</f>
        <v>#N/A</v>
      </c>
    </row>
    <row r="208">
      <c r="B208">
        <v>205</v>
      </c>
      <c r="C208" t="e">
        <f>_xlfn.XLOOKUP($B208,'2007'!$E$5:$E$10000,'2007'!$F$5:$F$10000)</f>
        <v>#N/A</v>
      </c>
      <c r="D208" t="e">
        <f>_xlfn.XLOOKUP($B208,'2010'!$E$5:$E$6900,'2010'!$F$5:$F$6900)</f>
        <v>#N/A</v>
      </c>
      <c r="E208" t="e">
        <f>_xlfn.XLOOKUP($B208,'2013'!$E$5:$E$6900,'2013'!$F$5:$F$6900)</f>
        <v>#N/A</v>
      </c>
      <c r="F208">
        <f>_xlfn.XLOOKUP($B208,'2016'!$E$5:$E$6900,'2016'!$F$5:$F$6900)</f>
        <v>-0.080000000000000016</v>
      </c>
      <c r="G208" t="e">
        <f>_xlfn.XLOOKUP($B208,'2019'!$E$5:$E$6900,'2019'!$F$5:$F$6900)</f>
        <v>#N/A</v>
      </c>
      <c r="H208" t="e">
        <f>_xlfn.XLOOKUP($B208,'2022'!$E$5:$E$6914,'2022'!$F$5:$F$6914)</f>
        <v>#N/A</v>
      </c>
    </row>
    <row r="209">
      <c r="B209">
        <v>206</v>
      </c>
      <c r="C209" t="e">
        <f>_xlfn.XLOOKUP($B209,'2007'!$E$5:$E$10000,'2007'!$F$5:$F$10000)</f>
        <v>#N/A</v>
      </c>
      <c r="D209" t="e">
        <f>_xlfn.XLOOKUP($B209,'2010'!$E$5:$E$6900,'2010'!$F$5:$F$6900)</f>
        <v>#N/A</v>
      </c>
      <c r="E209" t="e">
        <f>_xlfn.XLOOKUP($B209,'2013'!$E$5:$E$6900,'2013'!$F$5:$F$6900)</f>
        <v>#N/A</v>
      </c>
      <c r="F209" t="e">
        <f>_xlfn.XLOOKUP($B209,'2016'!$E$5:$E$6900,'2016'!$F$5:$F$6900)</f>
        <v>#N/A</v>
      </c>
      <c r="G209" t="e">
        <f>_xlfn.XLOOKUP($B209,'2019'!$E$5:$E$6900,'2019'!$F$5:$F$6900)</f>
        <v>#N/A</v>
      </c>
      <c r="H209" t="e">
        <f>_xlfn.XLOOKUP($B209,'2022'!$E$5:$E$6914,'2022'!$F$5:$F$6914)</f>
        <v>#N/A</v>
      </c>
    </row>
    <row r="210">
      <c r="B210">
        <v>207</v>
      </c>
      <c r="C210" t="e">
        <f>_xlfn.XLOOKUP($B210,'2007'!$E$5:$E$10000,'2007'!$F$5:$F$10000)</f>
        <v>#N/A</v>
      </c>
      <c r="D210" t="e">
        <f>_xlfn.XLOOKUP($B210,'2010'!$E$5:$E$6900,'2010'!$F$5:$F$6900)</f>
        <v>#N/A</v>
      </c>
      <c r="E210" t="e">
        <f>_xlfn.XLOOKUP($B210,'2013'!$E$5:$E$6900,'2013'!$F$5:$F$6900)</f>
        <v>#N/A</v>
      </c>
      <c r="F210" t="e">
        <f>_xlfn.XLOOKUP($B210,'2016'!$E$5:$E$6900,'2016'!$F$5:$F$6900)</f>
        <v>#N/A</v>
      </c>
      <c r="G210" t="e">
        <f>_xlfn.XLOOKUP($B210,'2019'!$E$5:$E$6900,'2019'!$F$5:$F$6900)</f>
        <v>#N/A</v>
      </c>
      <c r="H210" t="e">
        <f>_xlfn.XLOOKUP($B210,'2022'!$E$5:$E$6914,'2022'!$F$5:$F$6914)</f>
        <v>#N/A</v>
      </c>
    </row>
    <row r="211">
      <c r="B211">
        <v>208</v>
      </c>
      <c r="C211" t="e">
        <f>_xlfn.XLOOKUP($B211,'2007'!$E$5:$E$10000,'2007'!$F$5:$F$10000)</f>
        <v>#N/A</v>
      </c>
      <c r="D211">
        <f>_xlfn.XLOOKUP($B211,'2010'!$E$5:$E$6900,'2010'!$F$5:$F$6900)</f>
        <v>-0.020000000000000018</v>
      </c>
      <c r="E211" t="e">
        <f>_xlfn.XLOOKUP($B211,'2013'!$E$5:$E$6900,'2013'!$F$5:$F$6900)</f>
        <v>#N/A</v>
      </c>
      <c r="F211" t="e">
        <f>_xlfn.XLOOKUP($B211,'2016'!$E$5:$E$6900,'2016'!$F$5:$F$6900)</f>
        <v>#N/A</v>
      </c>
      <c r="G211" t="e">
        <f>_xlfn.XLOOKUP($B211,'2019'!$E$5:$E$6900,'2019'!$F$5:$F$6900)</f>
        <v>#N/A</v>
      </c>
      <c r="H211" t="e">
        <f>_xlfn.XLOOKUP($B211,'2022'!$E$5:$E$6914,'2022'!$F$5:$F$6914)</f>
        <v>#N/A</v>
      </c>
    </row>
    <row r="212">
      <c r="B212">
        <v>209</v>
      </c>
      <c r="C212" t="e">
        <f>_xlfn.XLOOKUP($B212,'2007'!$E$5:$E$10000,'2007'!$F$5:$F$10000)</f>
        <v>#N/A</v>
      </c>
      <c r="D212" t="e">
        <f>_xlfn.XLOOKUP($B212,'2010'!$E$5:$E$6900,'2010'!$F$5:$F$6900)</f>
        <v>#N/A</v>
      </c>
      <c r="E212" t="e">
        <f>_xlfn.XLOOKUP($B212,'2013'!$E$5:$E$6900,'2013'!$F$5:$F$6900)</f>
        <v>#N/A</v>
      </c>
      <c r="F212" t="e">
        <f>_xlfn.XLOOKUP($B212,'2016'!$E$5:$E$6900,'2016'!$F$5:$F$6900)</f>
        <v>#N/A</v>
      </c>
      <c r="G212" t="e">
        <f>_xlfn.XLOOKUP($B212,'2019'!$E$5:$E$6900,'2019'!$F$5:$F$6900)</f>
        <v>#N/A</v>
      </c>
      <c r="H212" t="e">
        <f>_xlfn.XLOOKUP($B212,'2022'!$E$5:$E$6914,'2022'!$F$5:$F$6914)</f>
        <v>#N/A</v>
      </c>
    </row>
    <row r="213">
      <c r="B213">
        <v>210</v>
      </c>
      <c r="C213" t="e">
        <f>_xlfn.XLOOKUP($B213,'2007'!$E$5:$E$10000,'2007'!$F$5:$F$10000)</f>
        <v>#N/A</v>
      </c>
      <c r="D213" t="e">
        <f>_xlfn.XLOOKUP($B213,'2010'!$E$5:$E$6900,'2010'!$F$5:$F$6900)</f>
        <v>#N/A</v>
      </c>
      <c r="E213" t="e">
        <f>_xlfn.XLOOKUP($B213,'2013'!$E$5:$E$6900,'2013'!$F$5:$F$6900)</f>
        <v>#N/A</v>
      </c>
      <c r="F213" t="e">
        <f>_xlfn.XLOOKUP($B213,'2016'!$E$5:$E$6900,'2016'!$F$5:$F$6900)</f>
        <v>#N/A</v>
      </c>
      <c r="G213" t="e">
        <f>_xlfn.XLOOKUP($B213,'2019'!$E$5:$E$6900,'2019'!$F$5:$F$6900)</f>
        <v>#N/A</v>
      </c>
      <c r="H213" t="e">
        <f>_xlfn.XLOOKUP($B213,'2022'!$E$5:$E$6914,'2022'!$F$5:$F$6914)</f>
        <v>#N/A</v>
      </c>
    </row>
    <row r="214">
      <c r="B214">
        <v>211</v>
      </c>
      <c r="C214" t="e">
        <f>_xlfn.XLOOKUP($B214,'2007'!$E$5:$E$10000,'2007'!$F$5:$F$10000)</f>
        <v>#N/A</v>
      </c>
      <c r="D214">
        <f>_xlfn.XLOOKUP($B214,'2010'!$E$5:$E$6900,'2010'!$F$5:$F$6900)</f>
        <v>0.050000000000000044</v>
      </c>
      <c r="E214">
        <f>_xlfn.XLOOKUP($B214,'2013'!$E$5:$E$6900,'2013'!$F$5:$F$6900)</f>
        <v>-0.030000000000000027</v>
      </c>
      <c r="F214" t="e">
        <f>_xlfn.XLOOKUP($B214,'2016'!$E$5:$E$6900,'2016'!$F$5:$F$6900)</f>
        <v>#N/A</v>
      </c>
      <c r="G214" t="e">
        <f>_xlfn.XLOOKUP($B214,'2019'!$E$5:$E$6900,'2019'!$F$5:$F$6900)</f>
        <v>#N/A</v>
      </c>
      <c r="H214" t="e">
        <f>_xlfn.XLOOKUP($B214,'2022'!$E$5:$E$6914,'2022'!$F$5:$F$6914)</f>
        <v>#N/A</v>
      </c>
    </row>
    <row r="215">
      <c r="B215">
        <v>212</v>
      </c>
      <c r="C215" t="e">
        <f>_xlfn.XLOOKUP($B215,'2007'!$E$5:$E$10000,'2007'!$F$5:$F$10000)</f>
        <v>#N/A</v>
      </c>
      <c r="D215" t="e">
        <f>_xlfn.XLOOKUP($B215,'2010'!$E$5:$E$6900,'2010'!$F$5:$F$6900)</f>
        <v>#N/A</v>
      </c>
      <c r="E215">
        <f>_xlfn.XLOOKUP($B215,'2013'!$E$5:$E$6900,'2013'!$F$5:$F$6900)</f>
        <v>-0.020000000000000018</v>
      </c>
      <c r="F215" t="e">
        <f>_xlfn.XLOOKUP($B215,'2016'!$E$5:$E$6900,'2016'!$F$5:$F$6900)</f>
        <v>#N/A</v>
      </c>
      <c r="G215" t="e">
        <f>_xlfn.XLOOKUP($B215,'2019'!$E$5:$E$6900,'2019'!$F$5:$F$6900)</f>
        <v>#N/A</v>
      </c>
      <c r="H215" t="e">
        <f>_xlfn.XLOOKUP($B215,'2022'!$E$5:$E$6914,'2022'!$F$5:$F$6914)</f>
        <v>#N/A</v>
      </c>
    </row>
    <row r="216">
      <c r="B216">
        <v>213</v>
      </c>
      <c r="C216" t="e">
        <f>_xlfn.XLOOKUP($B216,'2007'!$E$5:$E$10000,'2007'!$F$5:$F$10000)</f>
        <v>#N/A</v>
      </c>
      <c r="D216" t="e">
        <f>_xlfn.XLOOKUP($B216,'2010'!$E$5:$E$6900,'2010'!$F$5:$F$6900)</f>
        <v>#N/A</v>
      </c>
      <c r="E216">
        <f>_xlfn.XLOOKUP($B216,'2013'!$E$5:$E$6900,'2013'!$F$5:$F$6900)</f>
        <v>-0.040000000000000036</v>
      </c>
      <c r="F216" t="e">
        <f>_xlfn.XLOOKUP($B216,'2016'!$E$5:$E$6900,'2016'!$F$5:$F$6900)</f>
        <v>#N/A</v>
      </c>
      <c r="G216" t="e">
        <f>_xlfn.XLOOKUP($B216,'2019'!$E$5:$E$6900,'2019'!$F$5:$F$6900)</f>
        <v>#N/A</v>
      </c>
      <c r="H216" t="e">
        <f>_xlfn.XLOOKUP($B216,'2022'!$E$5:$E$6914,'2022'!$F$5:$F$6914)</f>
        <v>#N/A</v>
      </c>
    </row>
    <row r="217">
      <c r="B217">
        <v>214</v>
      </c>
      <c r="C217" t="e">
        <f>_xlfn.XLOOKUP($B217,'2007'!$E$5:$E$10000,'2007'!$F$5:$F$10000)</f>
        <v>#N/A</v>
      </c>
      <c r="D217" t="e">
        <f>_xlfn.XLOOKUP($B217,'2010'!$E$5:$E$6900,'2010'!$F$5:$F$6900)</f>
        <v>#N/A</v>
      </c>
      <c r="E217" t="e">
        <f>_xlfn.XLOOKUP($B217,'2013'!$E$5:$E$6900,'2013'!$F$5:$F$6900)</f>
        <v>#N/A</v>
      </c>
      <c r="F217" t="e">
        <f>_xlfn.XLOOKUP($B217,'2016'!$E$5:$E$6900,'2016'!$F$5:$F$6900)</f>
        <v>#N/A</v>
      </c>
      <c r="G217" t="e">
        <f>_xlfn.XLOOKUP($B217,'2019'!$E$5:$E$6900,'2019'!$F$5:$F$6900)</f>
        <v>#N/A</v>
      </c>
      <c r="H217" t="e">
        <f>_xlfn.XLOOKUP($B217,'2022'!$E$5:$E$6914,'2022'!$F$5:$F$6914)</f>
        <v>#N/A</v>
      </c>
    </row>
    <row r="218">
      <c r="B218">
        <v>215</v>
      </c>
      <c r="C218" t="e">
        <f>_xlfn.XLOOKUP($B218,'2007'!$E$5:$E$10000,'2007'!$F$5:$F$10000)</f>
        <v>#N/A</v>
      </c>
      <c r="D218">
        <f>_xlfn.XLOOKUP($B218,'2010'!$E$5:$E$6900,'2010'!$F$5:$F$6900)</f>
        <v>-0.080000000000000016</v>
      </c>
      <c r="E218" t="e">
        <f>_xlfn.XLOOKUP($B218,'2013'!$E$5:$E$6900,'2013'!$F$5:$F$6900)</f>
        <v>#N/A</v>
      </c>
      <c r="F218" t="e">
        <f>_xlfn.XLOOKUP($B218,'2016'!$E$5:$E$6900,'2016'!$F$5:$F$6900)</f>
        <v>#N/A</v>
      </c>
      <c r="G218" t="e">
        <f>_xlfn.XLOOKUP($B218,'2019'!$E$5:$E$6900,'2019'!$F$5:$F$6900)</f>
        <v>#N/A</v>
      </c>
      <c r="H218" t="e">
        <f>_xlfn.XLOOKUP($B218,'2022'!$E$5:$E$6914,'2022'!$F$5:$F$6914)</f>
        <v>#N/A</v>
      </c>
    </row>
    <row r="219">
      <c r="B219">
        <v>216</v>
      </c>
      <c r="C219" t="e">
        <f>_xlfn.XLOOKUP($B219,'2007'!$E$5:$E$10000,'2007'!$F$5:$F$10000)</f>
        <v>#N/A</v>
      </c>
      <c r="D219" t="e">
        <f>_xlfn.XLOOKUP($B219,'2010'!$E$5:$E$6900,'2010'!$F$5:$F$6900)</f>
        <v>#N/A</v>
      </c>
      <c r="E219" t="e">
        <f>_xlfn.XLOOKUP($B219,'2013'!$E$5:$E$6900,'2013'!$F$5:$F$6900)</f>
        <v>#N/A</v>
      </c>
      <c r="F219" t="e">
        <f>_xlfn.XLOOKUP($B219,'2016'!$E$5:$E$6900,'2016'!$F$5:$F$6900)</f>
        <v>#N/A</v>
      </c>
      <c r="G219" t="e">
        <f>_xlfn.XLOOKUP($B219,'2019'!$E$5:$E$6900,'2019'!$F$5:$F$6900)</f>
        <v>#N/A</v>
      </c>
      <c r="H219" t="e">
        <f>_xlfn.XLOOKUP($B219,'2022'!$E$5:$E$6914,'2022'!$F$5:$F$6914)</f>
        <v>#N/A</v>
      </c>
    </row>
    <row r="220">
      <c r="B220">
        <v>217</v>
      </c>
      <c r="C220" t="e">
        <f>_xlfn.XLOOKUP($B220,'2007'!$E$5:$E$10000,'2007'!$F$5:$F$10000)</f>
        <v>#N/A</v>
      </c>
      <c r="D220" t="e">
        <f>_xlfn.XLOOKUP($B220,'2010'!$E$5:$E$6900,'2010'!$F$5:$F$6900)</f>
        <v>#N/A</v>
      </c>
      <c r="E220" t="e">
        <f>_xlfn.XLOOKUP($B220,'2013'!$E$5:$E$6900,'2013'!$F$5:$F$6900)</f>
        <v>#N/A</v>
      </c>
      <c r="F220" t="e">
        <f>_xlfn.XLOOKUP($B220,'2016'!$E$5:$E$6900,'2016'!$F$5:$F$6900)</f>
        <v>#N/A</v>
      </c>
      <c r="G220" t="e">
        <f>_xlfn.XLOOKUP($B220,'2019'!$E$5:$E$6900,'2019'!$F$5:$F$6900)</f>
        <v>#N/A</v>
      </c>
      <c r="H220" t="e">
        <f>_xlfn.XLOOKUP($B220,'2022'!$E$5:$E$6914,'2022'!$F$5:$F$6914)</f>
        <v>#N/A</v>
      </c>
    </row>
    <row r="221">
      <c r="B221">
        <v>218</v>
      </c>
      <c r="C221">
        <f>_xlfn.XLOOKUP($B221,'2007'!$E$5:$E$10000,'2007'!$F$5:$F$10000)</f>
        <v>0.10000000000000003</v>
      </c>
      <c r="D221">
        <f>_xlfn.XLOOKUP($B221,'2010'!$E$5:$E$6900,'2010'!$F$5:$F$6900)</f>
        <v>-0.060000000000000053</v>
      </c>
      <c r="E221">
        <f>_xlfn.XLOOKUP($B221,'2013'!$E$5:$E$6900,'2013'!$F$5:$F$6900)</f>
        <v>0</v>
      </c>
      <c r="F221">
        <f>_xlfn.XLOOKUP($B221,'2016'!$E$5:$E$6900,'2016'!$F$5:$F$6900)</f>
        <v>-0.080000000000000016</v>
      </c>
      <c r="G221" t="e">
        <f>_xlfn.XLOOKUP($B221,'2019'!$E$5:$E$6900,'2019'!$F$5:$F$6900)</f>
        <v>#N/A</v>
      </c>
      <c r="H221" t="e">
        <f>_xlfn.XLOOKUP($B221,'2022'!$E$5:$E$6914,'2022'!$F$5:$F$6914)</f>
        <v>#N/A</v>
      </c>
    </row>
    <row r="222">
      <c r="B222">
        <v>219</v>
      </c>
      <c r="C222" t="e">
        <f>_xlfn.XLOOKUP($B222,'2007'!$E$5:$E$10000,'2007'!$F$5:$F$10000)</f>
        <v>#N/A</v>
      </c>
      <c r="D222" t="e">
        <f>_xlfn.XLOOKUP($B222,'2010'!$E$5:$E$6900,'2010'!$F$5:$F$6900)</f>
        <v>#N/A</v>
      </c>
      <c r="E222" t="e">
        <f>_xlfn.XLOOKUP($B222,'2013'!$E$5:$E$6900,'2013'!$F$5:$F$6900)</f>
        <v>#N/A</v>
      </c>
      <c r="F222" t="e">
        <f>_xlfn.XLOOKUP($B222,'2016'!$E$5:$E$6900,'2016'!$F$5:$F$6900)</f>
        <v>#N/A</v>
      </c>
      <c r="G222" t="e">
        <f>_xlfn.XLOOKUP($B222,'2019'!$E$5:$E$6900,'2019'!$F$5:$F$6900)</f>
        <v>#N/A</v>
      </c>
      <c r="H222" t="e">
        <f>_xlfn.XLOOKUP($B222,'2022'!$E$5:$E$6914,'2022'!$F$5:$F$6914)</f>
        <v>#N/A</v>
      </c>
    </row>
    <row r="223">
      <c r="B223">
        <v>220</v>
      </c>
      <c r="C223" t="e">
        <f>_xlfn.XLOOKUP($B223,'2007'!$E$5:$E$10000,'2007'!$F$5:$F$10000)</f>
        <v>#N/A</v>
      </c>
      <c r="D223" t="e">
        <f>_xlfn.XLOOKUP($B223,'2010'!$E$5:$E$6900,'2010'!$F$5:$F$6900)</f>
        <v>#N/A</v>
      </c>
      <c r="E223">
        <f>_xlfn.XLOOKUP($B223,'2013'!$E$5:$E$6900,'2013'!$F$5:$F$6900)</f>
        <v>-0.040000000000000036</v>
      </c>
      <c r="F223" t="e">
        <f>_xlfn.XLOOKUP($B223,'2016'!$E$5:$E$6900,'2016'!$F$5:$F$6900)</f>
        <v>#N/A</v>
      </c>
      <c r="G223" t="e">
        <f>_xlfn.XLOOKUP($B223,'2019'!$E$5:$E$6900,'2019'!$F$5:$F$6900)</f>
        <v>#N/A</v>
      </c>
      <c r="H223" t="e">
        <f>_xlfn.XLOOKUP($B223,'2022'!$E$5:$E$6914,'2022'!$F$5:$F$6914)</f>
        <v>#N/A</v>
      </c>
    </row>
    <row r="224">
      <c r="B224">
        <v>221</v>
      </c>
      <c r="C224" t="e">
        <f>_xlfn.XLOOKUP($B224,'2007'!$E$5:$E$10000,'2007'!$F$5:$F$10000)</f>
        <v>#N/A</v>
      </c>
      <c r="D224" t="e">
        <f>_xlfn.XLOOKUP($B224,'2010'!$E$5:$E$6900,'2010'!$F$5:$F$6900)</f>
        <v>#N/A</v>
      </c>
      <c r="E224" t="e">
        <f>_xlfn.XLOOKUP($B224,'2013'!$E$5:$E$6900,'2013'!$F$5:$F$6900)</f>
        <v>#N/A</v>
      </c>
      <c r="F224" t="e">
        <f>_xlfn.XLOOKUP($B224,'2016'!$E$5:$E$6900,'2016'!$F$5:$F$6900)</f>
        <v>#N/A</v>
      </c>
      <c r="G224" t="e">
        <f>_xlfn.XLOOKUP($B224,'2019'!$E$5:$E$6900,'2019'!$F$5:$F$6900)</f>
        <v>#N/A</v>
      </c>
      <c r="H224" t="e">
        <f>_xlfn.XLOOKUP($B224,'2022'!$E$5:$E$6914,'2022'!$F$5:$F$6914)</f>
        <v>#N/A</v>
      </c>
    </row>
    <row r="225">
      <c r="B225">
        <v>222</v>
      </c>
      <c r="C225" t="e">
        <f>_xlfn.XLOOKUP($B225,'2007'!$E$5:$E$10000,'2007'!$F$5:$F$10000)</f>
        <v>#N/A</v>
      </c>
      <c r="D225" t="e">
        <f>_xlfn.XLOOKUP($B225,'2010'!$E$5:$E$6900,'2010'!$F$5:$F$6900)</f>
        <v>#N/A</v>
      </c>
      <c r="E225" t="e">
        <f>_xlfn.XLOOKUP($B225,'2013'!$E$5:$E$6900,'2013'!$F$5:$F$6900)</f>
        <v>#N/A</v>
      </c>
      <c r="F225" t="e">
        <f>_xlfn.XLOOKUP($B225,'2016'!$E$5:$E$6900,'2016'!$F$5:$F$6900)</f>
        <v>#N/A</v>
      </c>
      <c r="G225" t="e">
        <f>_xlfn.XLOOKUP($B225,'2019'!$E$5:$E$6900,'2019'!$F$5:$F$6900)</f>
        <v>#N/A</v>
      </c>
      <c r="H225" t="e">
        <f>_xlfn.XLOOKUP($B225,'2022'!$E$5:$E$6914,'2022'!$F$5:$F$6914)</f>
        <v>#N/A</v>
      </c>
    </row>
    <row r="226">
      <c r="B226">
        <v>223</v>
      </c>
      <c r="C226" t="e">
        <f>_xlfn.XLOOKUP($B226,'2007'!$E$5:$E$10000,'2007'!$F$5:$F$10000)</f>
        <v>#N/A</v>
      </c>
      <c r="D226" t="e">
        <f>_xlfn.XLOOKUP($B226,'2010'!$E$5:$E$6900,'2010'!$F$5:$F$6900)</f>
        <v>#N/A</v>
      </c>
      <c r="E226" t="e">
        <f>_xlfn.XLOOKUP($B226,'2013'!$E$5:$E$6900,'2013'!$F$5:$F$6900)</f>
        <v>#N/A</v>
      </c>
      <c r="F226" t="e">
        <f>_xlfn.XLOOKUP($B226,'2016'!$E$5:$E$6900,'2016'!$F$5:$F$6900)</f>
        <v>#N/A</v>
      </c>
      <c r="G226" t="e">
        <f>_xlfn.XLOOKUP($B226,'2019'!$E$5:$E$6900,'2019'!$F$5:$F$6900)</f>
        <v>#N/A</v>
      </c>
      <c r="H226" t="e">
        <f>_xlfn.XLOOKUP($B226,'2022'!$E$5:$E$6914,'2022'!$F$5:$F$6914)</f>
        <v>#N/A</v>
      </c>
    </row>
    <row r="227">
      <c r="B227">
        <v>224</v>
      </c>
      <c r="C227" t="e">
        <f>_xlfn.XLOOKUP($B227,'2007'!$E$5:$E$10000,'2007'!$F$5:$F$10000)</f>
        <v>#N/A</v>
      </c>
      <c r="D227" t="e">
        <f>_xlfn.XLOOKUP($B227,'2010'!$E$5:$E$6900,'2010'!$F$5:$F$6900)</f>
        <v>#N/A</v>
      </c>
      <c r="E227" t="e">
        <f>_xlfn.XLOOKUP($B227,'2013'!$E$5:$E$6900,'2013'!$F$5:$F$6900)</f>
        <v>#N/A</v>
      </c>
      <c r="F227" t="e">
        <f>_xlfn.XLOOKUP($B227,'2016'!$E$5:$E$6900,'2016'!$F$5:$F$6900)</f>
        <v>#N/A</v>
      </c>
      <c r="G227" t="e">
        <f>_xlfn.XLOOKUP($B227,'2019'!$E$5:$E$6900,'2019'!$F$5:$F$6900)</f>
        <v>#N/A</v>
      </c>
      <c r="H227" t="e">
        <f>_xlfn.XLOOKUP($B227,'2022'!$E$5:$E$6914,'2022'!$F$5:$F$6914)</f>
        <v>#N/A</v>
      </c>
    </row>
    <row r="228">
      <c r="B228">
        <v>225</v>
      </c>
      <c r="C228" t="e">
        <f>_xlfn.XLOOKUP($B228,'2007'!$E$5:$E$10000,'2007'!$F$5:$F$10000)</f>
        <v>#N/A</v>
      </c>
      <c r="D228">
        <f>_xlfn.XLOOKUP($B228,'2010'!$E$5:$E$6900,'2010'!$F$5:$F$6900)</f>
        <v>-0.070000000000000007</v>
      </c>
      <c r="E228" t="e">
        <f>_xlfn.XLOOKUP($B228,'2013'!$E$5:$E$6900,'2013'!$F$5:$F$6900)</f>
        <v>#N/A</v>
      </c>
      <c r="F228">
        <f>_xlfn.XLOOKUP($B228,'2016'!$E$5:$E$6900,'2016'!$F$5:$F$6900)</f>
        <v>-0.040000000000000036</v>
      </c>
      <c r="G228" t="e">
        <f>_xlfn.XLOOKUP($B228,'2019'!$E$5:$E$6900,'2019'!$F$5:$F$6900)</f>
        <v>#N/A</v>
      </c>
      <c r="H228" t="e">
        <f>_xlfn.XLOOKUP($B228,'2022'!$E$5:$E$6914,'2022'!$F$5:$F$6914)</f>
        <v>#N/A</v>
      </c>
    </row>
    <row r="229">
      <c r="B229">
        <v>226</v>
      </c>
      <c r="C229" t="e">
        <f>_xlfn.XLOOKUP($B229,'2007'!$E$5:$E$10000,'2007'!$F$5:$F$10000)</f>
        <v>#N/A</v>
      </c>
      <c r="D229" t="e">
        <f>_xlfn.XLOOKUP($B229,'2010'!$E$5:$E$6900,'2010'!$F$5:$F$6900)</f>
        <v>#N/A</v>
      </c>
      <c r="E229" t="e">
        <f>_xlfn.XLOOKUP($B229,'2013'!$E$5:$E$6900,'2013'!$F$5:$F$6900)</f>
        <v>#N/A</v>
      </c>
      <c r="F229" t="e">
        <f>_xlfn.XLOOKUP($B229,'2016'!$E$5:$E$6900,'2016'!$F$5:$F$6900)</f>
        <v>#N/A</v>
      </c>
      <c r="G229" t="e">
        <f>_xlfn.XLOOKUP($B229,'2019'!$E$5:$E$6900,'2019'!$F$5:$F$6900)</f>
        <v>#N/A</v>
      </c>
      <c r="H229" t="e">
        <f>_xlfn.XLOOKUP($B229,'2022'!$E$5:$E$6914,'2022'!$F$5:$F$6914)</f>
        <v>#N/A</v>
      </c>
    </row>
    <row r="230">
      <c r="B230">
        <v>227</v>
      </c>
      <c r="C230" t="e">
        <f>_xlfn.XLOOKUP($B230,'2007'!$E$5:$E$10000,'2007'!$F$5:$F$10000)</f>
        <v>#N/A</v>
      </c>
      <c r="D230" t="e">
        <f>_xlfn.XLOOKUP($B230,'2010'!$E$5:$E$6900,'2010'!$F$5:$F$6900)</f>
        <v>#N/A</v>
      </c>
      <c r="E230">
        <f>_xlfn.XLOOKUP($B230,'2013'!$E$5:$E$6900,'2013'!$F$5:$F$6900)</f>
        <v>-0.040000000000000036</v>
      </c>
      <c r="F230" t="e">
        <f>_xlfn.XLOOKUP($B230,'2016'!$E$5:$E$6900,'2016'!$F$5:$F$6900)</f>
        <v>#N/A</v>
      </c>
      <c r="G230" t="e">
        <f>_xlfn.XLOOKUP($B230,'2019'!$E$5:$E$6900,'2019'!$F$5:$F$6900)</f>
        <v>#N/A</v>
      </c>
      <c r="H230" t="e">
        <f>_xlfn.XLOOKUP($B230,'2022'!$E$5:$E$6914,'2022'!$F$5:$F$6914)</f>
        <v>#N/A</v>
      </c>
    </row>
    <row r="231">
      <c r="B231">
        <v>228</v>
      </c>
      <c r="C231" t="e">
        <f>_xlfn.XLOOKUP($B231,'2007'!$E$5:$E$10000,'2007'!$F$5:$F$10000)</f>
        <v>#N/A</v>
      </c>
      <c r="D231" t="e">
        <f>_xlfn.XLOOKUP($B231,'2010'!$E$5:$E$6900,'2010'!$F$5:$F$6900)</f>
        <v>#N/A</v>
      </c>
      <c r="E231" t="e">
        <f>_xlfn.XLOOKUP($B231,'2013'!$E$5:$E$6900,'2013'!$F$5:$F$6900)</f>
        <v>#N/A</v>
      </c>
      <c r="F231" t="e">
        <f>_xlfn.XLOOKUP($B231,'2016'!$E$5:$E$6900,'2016'!$F$5:$F$6900)</f>
        <v>#N/A</v>
      </c>
      <c r="G231" t="e">
        <f>_xlfn.XLOOKUP($B231,'2019'!$E$5:$E$6900,'2019'!$F$5:$F$6900)</f>
        <v>#N/A</v>
      </c>
      <c r="H231" t="e">
        <f>_xlfn.XLOOKUP($B231,'2022'!$E$5:$E$6914,'2022'!$F$5:$F$6914)</f>
        <v>#N/A</v>
      </c>
    </row>
    <row r="232">
      <c r="B232">
        <v>229</v>
      </c>
      <c r="C232" t="e">
        <f>_xlfn.XLOOKUP($B232,'2007'!$E$5:$E$10000,'2007'!$F$5:$F$10000)</f>
        <v>#N/A</v>
      </c>
      <c r="D232" t="e">
        <f>_xlfn.XLOOKUP($B232,'2010'!$E$5:$E$6900,'2010'!$F$5:$F$6900)</f>
        <v>#N/A</v>
      </c>
      <c r="E232" t="e">
        <f>_xlfn.XLOOKUP($B232,'2013'!$E$5:$E$6900,'2013'!$F$5:$F$6900)</f>
        <v>#N/A</v>
      </c>
      <c r="F232" t="e">
        <f>_xlfn.XLOOKUP($B232,'2016'!$E$5:$E$6900,'2016'!$F$5:$F$6900)</f>
        <v>#N/A</v>
      </c>
      <c r="G232" t="e">
        <f>_xlfn.XLOOKUP($B232,'2019'!$E$5:$E$6900,'2019'!$F$5:$F$6900)</f>
        <v>#N/A</v>
      </c>
      <c r="H232" t="e">
        <f>_xlfn.XLOOKUP($B232,'2022'!$E$5:$E$6914,'2022'!$F$5:$F$6914)</f>
        <v>#N/A</v>
      </c>
    </row>
    <row r="233">
      <c r="B233">
        <v>230</v>
      </c>
      <c r="C233" t="e">
        <f>_xlfn.XLOOKUP($B233,'2007'!$E$5:$E$10000,'2007'!$F$5:$F$10000)</f>
        <v>#N/A</v>
      </c>
      <c r="D233" t="e">
        <f>_xlfn.XLOOKUP($B233,'2010'!$E$5:$E$6900,'2010'!$F$5:$F$6900)</f>
        <v>#N/A</v>
      </c>
      <c r="E233" t="e">
        <f>_xlfn.XLOOKUP($B233,'2013'!$E$5:$E$6900,'2013'!$F$5:$F$6900)</f>
        <v>#N/A</v>
      </c>
      <c r="F233" t="e">
        <f>_xlfn.XLOOKUP($B233,'2016'!$E$5:$E$6900,'2016'!$F$5:$F$6900)</f>
        <v>#N/A</v>
      </c>
      <c r="G233" t="e">
        <f>_xlfn.XLOOKUP($B233,'2019'!$E$5:$E$6900,'2019'!$F$5:$F$6900)</f>
        <v>#N/A</v>
      </c>
      <c r="H233" t="e">
        <f>_xlfn.XLOOKUP($B233,'2022'!$E$5:$E$6914,'2022'!$F$5:$F$6914)</f>
        <v>#N/A</v>
      </c>
    </row>
    <row r="234">
      <c r="B234">
        <v>231</v>
      </c>
      <c r="C234" t="e">
        <f>_xlfn.XLOOKUP($B234,'2007'!$E$5:$E$10000,'2007'!$F$5:$F$10000)</f>
        <v>#N/A</v>
      </c>
      <c r="D234" t="e">
        <f>_xlfn.XLOOKUP($B234,'2010'!$E$5:$E$6900,'2010'!$F$5:$F$6900)</f>
        <v>#N/A</v>
      </c>
      <c r="E234" t="e">
        <f>_xlfn.XLOOKUP($B234,'2013'!$E$5:$E$6900,'2013'!$F$5:$F$6900)</f>
        <v>#N/A</v>
      </c>
      <c r="F234" t="e">
        <f>_xlfn.XLOOKUP($B234,'2016'!$E$5:$E$6900,'2016'!$F$5:$F$6900)</f>
        <v>#N/A</v>
      </c>
      <c r="G234" t="e">
        <f>_xlfn.XLOOKUP($B234,'2019'!$E$5:$E$6900,'2019'!$F$5:$F$6900)</f>
        <v>#N/A</v>
      </c>
      <c r="H234" t="e">
        <f>_xlfn.XLOOKUP($B234,'2022'!$E$5:$E$6914,'2022'!$F$5:$F$6914)</f>
        <v>#N/A</v>
      </c>
    </row>
    <row r="235">
      <c r="B235">
        <v>232</v>
      </c>
      <c r="C235">
        <f>_xlfn.XLOOKUP($B235,'2007'!$E$5:$E$10000,'2007'!$F$5:$F$10000)</f>
        <v>0.10000000000000003</v>
      </c>
      <c r="D235">
        <f>_xlfn.XLOOKUP($B235,'2010'!$E$5:$E$6900,'2010'!$F$5:$F$6900)</f>
        <v>-0.060000000000000053</v>
      </c>
      <c r="E235" t="e">
        <f>_xlfn.XLOOKUP($B235,'2013'!$E$5:$E$6900,'2013'!$F$5:$F$6900)</f>
        <v>#N/A</v>
      </c>
      <c r="F235">
        <f>_xlfn.XLOOKUP($B235,'2016'!$E$5:$E$6900,'2016'!$F$5:$F$6900)</f>
        <v>-0.040000000000000036</v>
      </c>
      <c r="G235" t="e">
        <f>_xlfn.XLOOKUP($B235,'2019'!$E$5:$E$6900,'2019'!$F$5:$F$6900)</f>
        <v>#N/A</v>
      </c>
      <c r="H235" t="e">
        <f>_xlfn.XLOOKUP($B235,'2022'!$E$5:$E$6914,'2022'!$F$5:$F$6914)</f>
        <v>#N/A</v>
      </c>
    </row>
    <row r="236">
      <c r="B236">
        <v>233</v>
      </c>
      <c r="C236" t="e">
        <f>_xlfn.XLOOKUP($B236,'2007'!$E$5:$E$10000,'2007'!$F$5:$F$10000)</f>
        <v>#N/A</v>
      </c>
      <c r="D236" t="e">
        <f>_xlfn.XLOOKUP($B236,'2010'!$E$5:$E$6900,'2010'!$F$5:$F$6900)</f>
        <v>#N/A</v>
      </c>
      <c r="E236" t="e">
        <f>_xlfn.XLOOKUP($B236,'2013'!$E$5:$E$6900,'2013'!$F$5:$F$6900)</f>
        <v>#N/A</v>
      </c>
      <c r="F236" t="e">
        <f>_xlfn.XLOOKUP($B236,'2016'!$E$5:$E$6900,'2016'!$F$5:$F$6900)</f>
        <v>#N/A</v>
      </c>
      <c r="G236" t="e">
        <f>_xlfn.XLOOKUP($B236,'2019'!$E$5:$E$6900,'2019'!$F$5:$F$6900)</f>
        <v>#N/A</v>
      </c>
      <c r="H236" t="e">
        <f>_xlfn.XLOOKUP($B236,'2022'!$E$5:$E$6914,'2022'!$F$5:$F$6914)</f>
        <v>#N/A</v>
      </c>
    </row>
    <row r="237">
      <c r="B237">
        <v>234</v>
      </c>
      <c r="C237" t="e">
        <f>_xlfn.XLOOKUP($B237,'2007'!$E$5:$E$10000,'2007'!$F$5:$F$10000)</f>
        <v>#N/A</v>
      </c>
      <c r="D237" t="e">
        <f>_xlfn.XLOOKUP($B237,'2010'!$E$5:$E$6900,'2010'!$F$5:$F$6900)</f>
        <v>#N/A</v>
      </c>
      <c r="E237" t="e">
        <f>_xlfn.XLOOKUP($B237,'2013'!$E$5:$E$6900,'2013'!$F$5:$F$6900)</f>
        <v>#N/A</v>
      </c>
      <c r="F237" t="e">
        <f>_xlfn.XLOOKUP($B237,'2016'!$E$5:$E$6900,'2016'!$F$5:$F$6900)</f>
        <v>#N/A</v>
      </c>
      <c r="G237" t="e">
        <f>_xlfn.XLOOKUP($B237,'2019'!$E$5:$E$6900,'2019'!$F$5:$F$6900)</f>
        <v>#N/A</v>
      </c>
      <c r="H237" t="e">
        <f>_xlfn.XLOOKUP($B237,'2022'!$E$5:$E$6914,'2022'!$F$5:$F$6914)</f>
        <v>#N/A</v>
      </c>
    </row>
    <row r="238">
      <c r="B238">
        <v>235</v>
      </c>
      <c r="C238" t="e">
        <f>_xlfn.XLOOKUP($B238,'2007'!$E$5:$E$10000,'2007'!$F$5:$F$10000)</f>
        <v>#N/A</v>
      </c>
      <c r="D238" t="e">
        <f>_xlfn.XLOOKUP($B238,'2010'!$E$5:$E$6900,'2010'!$F$5:$F$6900)</f>
        <v>#N/A</v>
      </c>
      <c r="E238">
        <f>_xlfn.XLOOKUP($B238,'2013'!$E$5:$E$6900,'2013'!$F$5:$F$6900)</f>
        <v>-0.060000000000000053</v>
      </c>
      <c r="F238" t="e">
        <f>_xlfn.XLOOKUP($B238,'2016'!$E$5:$E$6900,'2016'!$F$5:$F$6900)</f>
        <v>#N/A</v>
      </c>
      <c r="G238" t="e">
        <f>_xlfn.XLOOKUP($B238,'2019'!$E$5:$E$6900,'2019'!$F$5:$F$6900)</f>
        <v>#N/A</v>
      </c>
      <c r="H238" t="e">
        <f>_xlfn.XLOOKUP($B238,'2022'!$E$5:$E$6914,'2022'!$F$5:$F$6914)</f>
        <v>#N/A</v>
      </c>
    </row>
    <row r="239">
      <c r="B239">
        <v>236</v>
      </c>
      <c r="C239" t="e">
        <f>_xlfn.XLOOKUP($B239,'2007'!$E$5:$E$10000,'2007'!$F$5:$F$10000)</f>
        <v>#N/A</v>
      </c>
      <c r="D239" t="e">
        <f>_xlfn.XLOOKUP($B239,'2010'!$E$5:$E$6900,'2010'!$F$5:$F$6900)</f>
        <v>#N/A</v>
      </c>
      <c r="E239" t="e">
        <f>_xlfn.XLOOKUP($B239,'2013'!$E$5:$E$6900,'2013'!$F$5:$F$6900)</f>
        <v>#N/A</v>
      </c>
      <c r="F239" t="e">
        <f>_xlfn.XLOOKUP($B239,'2016'!$E$5:$E$6900,'2016'!$F$5:$F$6900)</f>
        <v>#N/A</v>
      </c>
      <c r="G239" t="e">
        <f>_xlfn.XLOOKUP($B239,'2019'!$E$5:$E$6900,'2019'!$F$5:$F$6900)</f>
        <v>#N/A</v>
      </c>
      <c r="H239" t="e">
        <f>_xlfn.XLOOKUP($B239,'2022'!$E$5:$E$6914,'2022'!$F$5:$F$6914)</f>
        <v>#N/A</v>
      </c>
    </row>
    <row r="240">
      <c r="B240">
        <v>237</v>
      </c>
      <c r="C240" t="e">
        <f>_xlfn.XLOOKUP($B240,'2007'!$E$5:$E$10000,'2007'!$F$5:$F$10000)</f>
        <v>#N/A</v>
      </c>
      <c r="D240" t="e">
        <f>_xlfn.XLOOKUP($B240,'2010'!$E$5:$E$6900,'2010'!$F$5:$F$6900)</f>
        <v>#N/A</v>
      </c>
      <c r="E240" t="e">
        <f>_xlfn.XLOOKUP($B240,'2013'!$E$5:$E$6900,'2013'!$F$5:$F$6900)</f>
        <v>#N/A</v>
      </c>
      <c r="F240" t="e">
        <f>_xlfn.XLOOKUP($B240,'2016'!$E$5:$E$6900,'2016'!$F$5:$F$6900)</f>
        <v>#N/A</v>
      </c>
      <c r="G240" t="e">
        <f>_xlfn.XLOOKUP($B240,'2019'!$E$5:$E$6900,'2019'!$F$5:$F$6900)</f>
        <v>#N/A</v>
      </c>
      <c r="H240" t="e">
        <f>_xlfn.XLOOKUP($B240,'2022'!$E$5:$E$6914,'2022'!$F$5:$F$6914)</f>
        <v>#N/A</v>
      </c>
    </row>
    <row r="241">
      <c r="B241">
        <v>238</v>
      </c>
      <c r="C241" t="e">
        <f>_xlfn.XLOOKUP($B241,'2007'!$E$5:$E$10000,'2007'!$F$5:$F$10000)</f>
        <v>#N/A</v>
      </c>
      <c r="D241">
        <f>_xlfn.XLOOKUP($B241,'2010'!$E$5:$E$6900,'2010'!$F$5:$F$6900)</f>
        <v>-0.12000000000000005</v>
      </c>
      <c r="E241" t="e">
        <f>_xlfn.XLOOKUP($B241,'2013'!$E$5:$E$6900,'2013'!$F$5:$F$6900)</f>
        <v>#N/A</v>
      </c>
      <c r="F241" t="e">
        <f>_xlfn.XLOOKUP($B241,'2016'!$E$5:$E$6900,'2016'!$F$5:$F$6900)</f>
        <v>#N/A</v>
      </c>
      <c r="G241">
        <f>_xlfn.XLOOKUP($B241,'2019'!$E$5:$E$6900,'2019'!$F$5:$F$6900)</f>
        <v>0.040000000000000036</v>
      </c>
      <c r="H241" t="e">
        <f>_xlfn.XLOOKUP($B241,'2022'!$E$5:$E$6914,'2022'!$F$5:$F$6914)</f>
        <v>#N/A</v>
      </c>
    </row>
    <row r="242">
      <c r="B242">
        <v>239</v>
      </c>
      <c r="C242" t="e">
        <f>_xlfn.XLOOKUP($B242,'2007'!$E$5:$E$10000,'2007'!$F$5:$F$10000)</f>
        <v>#N/A</v>
      </c>
      <c r="D242">
        <f>_xlfn.XLOOKUP($B242,'2010'!$E$5:$E$6900,'2010'!$F$5:$F$6900)</f>
        <v>-0.080000000000000016</v>
      </c>
      <c r="E242">
        <f>_xlfn.XLOOKUP($B242,'2013'!$E$5:$E$6900,'2013'!$F$5:$F$6900)</f>
        <v>-0.12000000000000005</v>
      </c>
      <c r="F242">
        <f>_xlfn.XLOOKUP($B242,'2016'!$E$5:$E$6900,'2016'!$F$5:$F$6900)</f>
        <v>-0.10000000000000003</v>
      </c>
      <c r="G242" t="e">
        <f>_xlfn.XLOOKUP($B242,'2019'!$E$5:$E$6900,'2019'!$F$5:$F$6900)</f>
        <v>#N/A</v>
      </c>
      <c r="H242" t="e">
        <f>_xlfn.XLOOKUP($B242,'2022'!$E$5:$E$6914,'2022'!$F$5:$F$6914)</f>
        <v>#N/A</v>
      </c>
    </row>
    <row r="243">
      <c r="B243">
        <v>240</v>
      </c>
      <c r="C243" t="e">
        <f>_xlfn.XLOOKUP($B243,'2007'!$E$5:$E$10000,'2007'!$F$5:$F$10000)</f>
        <v>#N/A</v>
      </c>
      <c r="D243" t="e">
        <f>_xlfn.XLOOKUP($B243,'2010'!$E$5:$E$6900,'2010'!$F$5:$F$6900)</f>
        <v>#N/A</v>
      </c>
      <c r="E243" t="e">
        <f>_xlfn.XLOOKUP($B243,'2013'!$E$5:$E$6900,'2013'!$F$5:$F$6900)</f>
        <v>#N/A</v>
      </c>
      <c r="F243" t="e">
        <f>_xlfn.XLOOKUP($B243,'2016'!$E$5:$E$6900,'2016'!$F$5:$F$6900)</f>
        <v>#N/A</v>
      </c>
      <c r="G243" t="e">
        <f>_xlfn.XLOOKUP($B243,'2019'!$E$5:$E$6900,'2019'!$F$5:$F$6900)</f>
        <v>#N/A</v>
      </c>
      <c r="H243" t="e">
        <f>_xlfn.XLOOKUP($B243,'2022'!$E$5:$E$6914,'2022'!$F$5:$F$6914)</f>
        <v>#N/A</v>
      </c>
    </row>
    <row r="244">
      <c r="B244">
        <v>241</v>
      </c>
      <c r="C244" t="e">
        <f>_xlfn.XLOOKUP($B244,'2007'!$E$5:$E$10000,'2007'!$F$5:$F$10000)</f>
        <v>#N/A</v>
      </c>
      <c r="D244" t="e">
        <f>_xlfn.XLOOKUP($B244,'2010'!$E$5:$E$6900,'2010'!$F$5:$F$6900)</f>
        <v>#N/A</v>
      </c>
      <c r="E244" t="e">
        <f>_xlfn.XLOOKUP($B244,'2013'!$E$5:$E$6900,'2013'!$F$5:$F$6900)</f>
        <v>#N/A</v>
      </c>
      <c r="F244" t="e">
        <f>_xlfn.XLOOKUP($B244,'2016'!$E$5:$E$6900,'2016'!$F$5:$F$6900)</f>
        <v>#N/A</v>
      </c>
      <c r="G244" t="e">
        <f>_xlfn.XLOOKUP($B244,'2019'!$E$5:$E$6900,'2019'!$F$5:$F$6900)</f>
        <v>#N/A</v>
      </c>
      <c r="H244" t="e">
        <f>_xlfn.XLOOKUP($B244,'2022'!$E$5:$E$6914,'2022'!$F$5:$F$6914)</f>
        <v>#N/A</v>
      </c>
    </row>
    <row r="245">
      <c r="B245">
        <v>242</v>
      </c>
      <c r="C245" t="e">
        <f>_xlfn.XLOOKUP($B245,'2007'!$E$5:$E$10000,'2007'!$F$5:$F$10000)</f>
        <v>#N/A</v>
      </c>
      <c r="D245" t="e">
        <f>_xlfn.XLOOKUP($B245,'2010'!$E$5:$E$6900,'2010'!$F$5:$F$6900)</f>
        <v>#N/A</v>
      </c>
      <c r="E245" t="e">
        <f>_xlfn.XLOOKUP($B245,'2013'!$E$5:$E$6900,'2013'!$F$5:$F$6900)</f>
        <v>#N/A</v>
      </c>
      <c r="F245" t="e">
        <f>_xlfn.XLOOKUP($B245,'2016'!$E$5:$E$6900,'2016'!$F$5:$F$6900)</f>
        <v>#N/A</v>
      </c>
      <c r="G245" t="e">
        <f>_xlfn.XLOOKUP($B245,'2019'!$E$5:$E$6900,'2019'!$F$5:$F$6900)</f>
        <v>#N/A</v>
      </c>
      <c r="H245" t="e">
        <f>_xlfn.XLOOKUP($B245,'2022'!$E$5:$E$6914,'2022'!$F$5:$F$6914)</f>
        <v>#N/A</v>
      </c>
    </row>
    <row r="246">
      <c r="B246">
        <v>243</v>
      </c>
      <c r="C246" t="e">
        <f>_xlfn.XLOOKUP($B246,'2007'!$E$5:$E$10000,'2007'!$F$5:$F$10000)</f>
        <v>#N/A</v>
      </c>
      <c r="D246" t="e">
        <f>_xlfn.XLOOKUP($B246,'2010'!$E$5:$E$6900,'2010'!$F$5:$F$6900)</f>
        <v>#N/A</v>
      </c>
      <c r="E246" t="e">
        <f>_xlfn.XLOOKUP($B246,'2013'!$E$5:$E$6900,'2013'!$F$5:$F$6900)</f>
        <v>#N/A</v>
      </c>
      <c r="F246" t="e">
        <f>_xlfn.XLOOKUP($B246,'2016'!$E$5:$E$6900,'2016'!$F$5:$F$6900)</f>
        <v>#N/A</v>
      </c>
      <c r="G246" t="e">
        <f>_xlfn.XLOOKUP($B246,'2019'!$E$5:$E$6900,'2019'!$F$5:$F$6900)</f>
        <v>#N/A</v>
      </c>
      <c r="H246" t="e">
        <f>_xlfn.XLOOKUP($B246,'2022'!$E$5:$E$6914,'2022'!$F$5:$F$6914)</f>
        <v>#N/A</v>
      </c>
    </row>
    <row r="247">
      <c r="B247">
        <v>244</v>
      </c>
      <c r="C247" t="e">
        <f>_xlfn.XLOOKUP($B247,'2007'!$E$5:$E$10000,'2007'!$F$5:$F$10000)</f>
        <v>#N/A</v>
      </c>
      <c r="D247" t="e">
        <f>_xlfn.XLOOKUP($B247,'2010'!$E$5:$E$6900,'2010'!$F$5:$F$6900)</f>
        <v>#N/A</v>
      </c>
      <c r="E247" t="e">
        <f>_xlfn.XLOOKUP($B247,'2013'!$E$5:$E$6900,'2013'!$F$5:$F$6900)</f>
        <v>#N/A</v>
      </c>
      <c r="F247" t="e">
        <f>_xlfn.XLOOKUP($B247,'2016'!$E$5:$E$6900,'2016'!$F$5:$F$6900)</f>
        <v>#N/A</v>
      </c>
      <c r="G247" t="e">
        <f>_xlfn.XLOOKUP($B247,'2019'!$E$5:$E$6900,'2019'!$F$5:$F$6900)</f>
        <v>#N/A</v>
      </c>
      <c r="H247" t="e">
        <f>_xlfn.XLOOKUP($B247,'2022'!$E$5:$E$6914,'2022'!$F$5:$F$6914)</f>
        <v>#N/A</v>
      </c>
    </row>
    <row r="248">
      <c r="B248">
        <v>245</v>
      </c>
      <c r="C248" t="e">
        <f>_xlfn.XLOOKUP($B248,'2007'!$E$5:$E$10000,'2007'!$F$5:$F$10000)</f>
        <v>#N/A</v>
      </c>
      <c r="D248" t="e">
        <f>_xlfn.XLOOKUP($B248,'2010'!$E$5:$E$6900,'2010'!$F$5:$F$6900)</f>
        <v>#N/A</v>
      </c>
      <c r="E248" t="e">
        <f>_xlfn.XLOOKUP($B248,'2013'!$E$5:$E$6900,'2013'!$F$5:$F$6900)</f>
        <v>#N/A</v>
      </c>
      <c r="F248" t="e">
        <f>_xlfn.XLOOKUP($B248,'2016'!$E$5:$E$6900,'2016'!$F$5:$F$6900)</f>
        <v>#N/A</v>
      </c>
      <c r="G248" t="e">
        <f>_xlfn.XLOOKUP($B248,'2019'!$E$5:$E$6900,'2019'!$F$5:$F$6900)</f>
        <v>#N/A</v>
      </c>
      <c r="H248" t="e">
        <f>_xlfn.XLOOKUP($B248,'2022'!$E$5:$E$6914,'2022'!$F$5:$F$6914)</f>
        <v>#N/A</v>
      </c>
    </row>
    <row r="249">
      <c r="B249">
        <v>246</v>
      </c>
      <c r="C249">
        <f>_xlfn.XLOOKUP($B249,'2007'!$E$5:$E$10000,'2007'!$F$5:$F$10000)</f>
        <v>0.13999999999999996</v>
      </c>
      <c r="D249" t="e">
        <f>_xlfn.XLOOKUP($B249,'2010'!$E$5:$E$6900,'2010'!$F$5:$F$6900)</f>
        <v>#N/A</v>
      </c>
      <c r="E249" t="e">
        <f>_xlfn.XLOOKUP($B249,'2013'!$E$5:$E$6900,'2013'!$F$5:$F$6900)</f>
        <v>#N/A</v>
      </c>
      <c r="F249" t="e">
        <f>_xlfn.XLOOKUP($B249,'2016'!$E$5:$E$6900,'2016'!$F$5:$F$6900)</f>
        <v>#N/A</v>
      </c>
      <c r="G249" t="e">
        <f>_xlfn.XLOOKUP($B249,'2019'!$E$5:$E$6900,'2019'!$F$5:$F$6900)</f>
        <v>#N/A</v>
      </c>
      <c r="H249" t="e">
        <f>_xlfn.XLOOKUP($B249,'2022'!$E$5:$E$6914,'2022'!$F$5:$F$6914)</f>
        <v>#N/A</v>
      </c>
    </row>
    <row r="250">
      <c r="B250">
        <v>247</v>
      </c>
      <c r="C250" t="e">
        <f>_xlfn.XLOOKUP($B250,'2007'!$E$5:$E$10000,'2007'!$F$5:$F$10000)</f>
        <v>#N/A</v>
      </c>
      <c r="D250" t="e">
        <f>_xlfn.XLOOKUP($B250,'2010'!$E$5:$E$6900,'2010'!$F$5:$F$6900)</f>
        <v>#N/A</v>
      </c>
      <c r="E250" t="e">
        <f>_xlfn.XLOOKUP($B250,'2013'!$E$5:$E$6900,'2013'!$F$5:$F$6900)</f>
        <v>#N/A</v>
      </c>
      <c r="F250">
        <f>_xlfn.XLOOKUP($B250,'2016'!$E$5:$E$6900,'2016'!$F$5:$F$6900)</f>
        <v>-0.060000000000000053</v>
      </c>
      <c r="G250" t="e">
        <f>_xlfn.XLOOKUP($B250,'2019'!$E$5:$E$6900,'2019'!$F$5:$F$6900)</f>
        <v>#N/A</v>
      </c>
      <c r="H250" t="e">
        <f>_xlfn.XLOOKUP($B250,'2022'!$E$5:$E$6914,'2022'!$F$5:$F$6914)</f>
        <v>#N/A</v>
      </c>
    </row>
    <row r="251">
      <c r="B251">
        <v>248</v>
      </c>
      <c r="C251" t="e">
        <f>_xlfn.XLOOKUP($B251,'2007'!$E$5:$E$10000,'2007'!$F$5:$F$10000)</f>
        <v>#N/A</v>
      </c>
      <c r="D251">
        <f>_xlfn.XLOOKUP($B251,'2010'!$E$5:$E$6900,'2010'!$F$5:$F$6900)</f>
        <v>-0.080000000000000016</v>
      </c>
      <c r="E251" t="e">
        <f>_xlfn.XLOOKUP($B251,'2013'!$E$5:$E$6900,'2013'!$F$5:$F$6900)</f>
        <v>#N/A</v>
      </c>
      <c r="F251" t="e">
        <f>_xlfn.XLOOKUP($B251,'2016'!$E$5:$E$6900,'2016'!$F$5:$F$6900)</f>
        <v>#N/A</v>
      </c>
      <c r="G251" t="e">
        <f>_xlfn.XLOOKUP($B251,'2019'!$E$5:$E$6900,'2019'!$F$5:$F$6900)</f>
        <v>#N/A</v>
      </c>
      <c r="H251" t="e">
        <f>_xlfn.XLOOKUP($B251,'2022'!$E$5:$E$6914,'2022'!$F$5:$F$6914)</f>
        <v>#N/A</v>
      </c>
    </row>
    <row r="252">
      <c r="B252">
        <v>249</v>
      </c>
      <c r="C252" t="e">
        <f>_xlfn.XLOOKUP($B252,'2007'!$E$5:$E$10000,'2007'!$F$5:$F$10000)</f>
        <v>#N/A</v>
      </c>
      <c r="D252" t="e">
        <f>_xlfn.XLOOKUP($B252,'2010'!$E$5:$E$6900,'2010'!$F$5:$F$6900)</f>
        <v>#N/A</v>
      </c>
      <c r="E252" t="e">
        <f>_xlfn.XLOOKUP($B252,'2013'!$E$5:$E$6900,'2013'!$F$5:$F$6900)</f>
        <v>#N/A</v>
      </c>
      <c r="F252" t="e">
        <f>_xlfn.XLOOKUP($B252,'2016'!$E$5:$E$6900,'2016'!$F$5:$F$6900)</f>
        <v>#N/A</v>
      </c>
      <c r="G252" t="e">
        <f>_xlfn.XLOOKUP($B252,'2019'!$E$5:$E$6900,'2019'!$F$5:$F$6900)</f>
        <v>#N/A</v>
      </c>
      <c r="H252" t="e">
        <f>_xlfn.XLOOKUP($B252,'2022'!$E$5:$E$6914,'2022'!$F$5:$F$6914)</f>
        <v>#N/A</v>
      </c>
    </row>
    <row r="253">
      <c r="B253">
        <v>250</v>
      </c>
      <c r="C253" t="e">
        <f>_xlfn.XLOOKUP($B253,'2007'!$E$5:$E$10000,'2007'!$F$5:$F$10000)</f>
        <v>#N/A</v>
      </c>
      <c r="D253" t="e">
        <f>_xlfn.XLOOKUP($B253,'2010'!$E$5:$E$6900,'2010'!$F$5:$F$6900)</f>
        <v>#N/A</v>
      </c>
      <c r="E253" t="e">
        <f>_xlfn.XLOOKUP($B253,'2013'!$E$5:$E$6900,'2013'!$F$5:$F$6900)</f>
        <v>#N/A</v>
      </c>
      <c r="F253" t="e">
        <f>_xlfn.XLOOKUP($B253,'2016'!$E$5:$E$6900,'2016'!$F$5:$F$6900)</f>
        <v>#N/A</v>
      </c>
      <c r="G253" t="e">
        <f>_xlfn.XLOOKUP($B253,'2019'!$E$5:$E$6900,'2019'!$F$5:$F$6900)</f>
        <v>#N/A</v>
      </c>
      <c r="H253" t="e">
        <f>_xlfn.XLOOKUP($B253,'2022'!$E$5:$E$6914,'2022'!$F$5:$F$6914)</f>
        <v>#N/A</v>
      </c>
    </row>
    <row r="254">
      <c r="B254">
        <v>251</v>
      </c>
      <c r="C254" t="e">
        <f>_xlfn.XLOOKUP($B254,'2007'!$E$5:$E$10000,'2007'!$F$5:$F$10000)</f>
        <v>#N/A</v>
      </c>
      <c r="D254" t="e">
        <f>_xlfn.XLOOKUP($B254,'2010'!$E$5:$E$6900,'2010'!$F$5:$F$6900)</f>
        <v>#N/A</v>
      </c>
      <c r="E254" t="e">
        <f>_xlfn.XLOOKUP($B254,'2013'!$E$5:$E$6900,'2013'!$F$5:$F$6900)</f>
        <v>#N/A</v>
      </c>
      <c r="F254" t="e">
        <f>_xlfn.XLOOKUP($B254,'2016'!$E$5:$E$6900,'2016'!$F$5:$F$6900)</f>
        <v>#N/A</v>
      </c>
      <c r="G254" t="e">
        <f>_xlfn.XLOOKUP($B254,'2019'!$E$5:$E$6900,'2019'!$F$5:$F$6900)</f>
        <v>#N/A</v>
      </c>
      <c r="H254" t="e">
        <f>_xlfn.XLOOKUP($B254,'2022'!$E$5:$E$6914,'2022'!$F$5:$F$6914)</f>
        <v>#N/A</v>
      </c>
    </row>
    <row r="255">
      <c r="B255">
        <v>252</v>
      </c>
      <c r="C255" t="e">
        <f>_xlfn.XLOOKUP($B255,'2007'!$E$5:$E$10000,'2007'!$F$5:$F$10000)</f>
        <v>#N/A</v>
      </c>
      <c r="D255" t="e">
        <f>_xlfn.XLOOKUP($B255,'2010'!$E$5:$E$6900,'2010'!$F$5:$F$6900)</f>
        <v>#N/A</v>
      </c>
      <c r="E255">
        <f>_xlfn.XLOOKUP($B255,'2013'!$E$5:$E$6900,'2013'!$F$5:$F$6900)</f>
        <v>-0.10000000000000003</v>
      </c>
      <c r="F255" t="e">
        <f>_xlfn.XLOOKUP($B255,'2016'!$E$5:$E$6900,'2016'!$F$5:$F$6900)</f>
        <v>#N/A</v>
      </c>
      <c r="G255" t="e">
        <f>_xlfn.XLOOKUP($B255,'2019'!$E$5:$E$6900,'2019'!$F$5:$F$6900)</f>
        <v>#N/A</v>
      </c>
      <c r="H255" t="e">
        <f>_xlfn.XLOOKUP($B255,'2022'!$E$5:$E$6914,'2022'!$F$5:$F$6914)</f>
        <v>#N/A</v>
      </c>
    </row>
    <row r="256">
      <c r="B256">
        <v>253</v>
      </c>
      <c r="C256" t="e">
        <f>_xlfn.XLOOKUP($B256,'2007'!$E$5:$E$10000,'2007'!$F$5:$F$10000)</f>
        <v>#N/A</v>
      </c>
      <c r="D256">
        <f>_xlfn.XLOOKUP($B256,'2010'!$E$5:$E$6900,'2010'!$F$5:$F$6900)</f>
        <v>-0.060000000000000053</v>
      </c>
      <c r="E256">
        <f>_xlfn.XLOOKUP($B256,'2013'!$E$5:$E$6900,'2013'!$F$5:$F$6900)</f>
        <v>-0.040000000000000036</v>
      </c>
      <c r="F256" t="e">
        <f>_xlfn.XLOOKUP($B256,'2016'!$E$5:$E$6900,'2016'!$F$5:$F$6900)</f>
        <v>#N/A</v>
      </c>
      <c r="G256" t="e">
        <f>_xlfn.XLOOKUP($B256,'2019'!$E$5:$E$6900,'2019'!$F$5:$F$6900)</f>
        <v>#N/A</v>
      </c>
      <c r="H256" t="e">
        <f>_xlfn.XLOOKUP($B256,'2022'!$E$5:$E$6914,'2022'!$F$5:$F$6914)</f>
        <v>#N/A</v>
      </c>
    </row>
    <row r="257">
      <c r="B257">
        <v>254</v>
      </c>
      <c r="C257" t="e">
        <f>_xlfn.XLOOKUP($B257,'2007'!$E$5:$E$10000,'2007'!$F$5:$F$10000)</f>
        <v>#N/A</v>
      </c>
      <c r="D257" t="e">
        <f>_xlfn.XLOOKUP($B257,'2010'!$E$5:$E$6900,'2010'!$F$5:$F$6900)</f>
        <v>#N/A</v>
      </c>
      <c r="E257" t="e">
        <f>_xlfn.XLOOKUP($B257,'2013'!$E$5:$E$6900,'2013'!$F$5:$F$6900)</f>
        <v>#N/A</v>
      </c>
      <c r="F257">
        <f>_xlfn.XLOOKUP($B257,'2016'!$E$5:$E$6900,'2016'!$F$5:$F$6900)</f>
        <v>-0.060000000000000053</v>
      </c>
      <c r="G257" t="e">
        <f>_xlfn.XLOOKUP($B257,'2019'!$E$5:$E$6900,'2019'!$F$5:$F$6900)</f>
        <v>#N/A</v>
      </c>
      <c r="H257" t="e">
        <f>_xlfn.XLOOKUP($B257,'2022'!$E$5:$E$6914,'2022'!$F$5:$F$6914)</f>
        <v>#N/A</v>
      </c>
    </row>
    <row r="258">
      <c r="B258">
        <v>255</v>
      </c>
      <c r="C258" t="e">
        <f>_xlfn.XLOOKUP($B258,'2007'!$E$5:$E$10000,'2007'!$F$5:$F$10000)</f>
        <v>#N/A</v>
      </c>
      <c r="D258" t="e">
        <f>_xlfn.XLOOKUP($B258,'2010'!$E$5:$E$6900,'2010'!$F$5:$F$6900)</f>
        <v>#N/A</v>
      </c>
      <c r="E258">
        <f>_xlfn.XLOOKUP($B258,'2013'!$E$5:$E$6900,'2013'!$F$5:$F$6900)</f>
        <v>-0.040000000000000036</v>
      </c>
      <c r="F258" t="e">
        <f>_xlfn.XLOOKUP($B258,'2016'!$E$5:$E$6900,'2016'!$F$5:$F$6900)</f>
        <v>#N/A</v>
      </c>
      <c r="G258" t="e">
        <f>_xlfn.XLOOKUP($B258,'2019'!$E$5:$E$6900,'2019'!$F$5:$F$6900)</f>
        <v>#N/A</v>
      </c>
      <c r="H258" t="e">
        <f>_xlfn.XLOOKUP($B258,'2022'!$E$5:$E$6914,'2022'!$F$5:$F$6914)</f>
        <v>#N/A</v>
      </c>
    </row>
    <row r="259">
      <c r="B259">
        <v>256</v>
      </c>
      <c r="C259" t="e">
        <f>_xlfn.XLOOKUP($B259,'2007'!$E$5:$E$10000,'2007'!$F$5:$F$10000)</f>
        <v>#N/A</v>
      </c>
      <c r="D259">
        <f>_xlfn.XLOOKUP($B259,'2010'!$E$5:$E$6900,'2010'!$F$5:$F$6900)</f>
        <v>-0.070000000000000007</v>
      </c>
      <c r="E259" t="e">
        <f>_xlfn.XLOOKUP($B259,'2013'!$E$5:$E$6900,'2013'!$F$5:$F$6900)</f>
        <v>#N/A</v>
      </c>
      <c r="F259" t="e">
        <f>_xlfn.XLOOKUP($B259,'2016'!$E$5:$E$6900,'2016'!$F$5:$F$6900)</f>
        <v>#N/A</v>
      </c>
      <c r="G259" t="e">
        <f>_xlfn.XLOOKUP($B259,'2019'!$E$5:$E$6900,'2019'!$F$5:$F$6900)</f>
        <v>#N/A</v>
      </c>
      <c r="H259" t="e">
        <f>_xlfn.XLOOKUP($B259,'2022'!$E$5:$E$6914,'2022'!$F$5:$F$6914)</f>
        <v>#N/A</v>
      </c>
    </row>
    <row r="260">
      <c r="B260">
        <v>257</v>
      </c>
      <c r="C260" t="e">
        <f>_xlfn.XLOOKUP($B260,'2007'!$E$5:$E$10000,'2007'!$F$5:$F$10000)</f>
        <v>#N/A</v>
      </c>
      <c r="D260" t="e">
        <f>_xlfn.XLOOKUP($B260,'2010'!$E$5:$E$6900,'2010'!$F$5:$F$6900)</f>
        <v>#N/A</v>
      </c>
      <c r="E260" t="e">
        <f>_xlfn.XLOOKUP($B260,'2013'!$E$5:$E$6900,'2013'!$F$5:$F$6900)</f>
        <v>#N/A</v>
      </c>
      <c r="F260" t="e">
        <f>_xlfn.XLOOKUP($B260,'2016'!$E$5:$E$6900,'2016'!$F$5:$F$6900)</f>
        <v>#N/A</v>
      </c>
      <c r="G260" t="e">
        <f>_xlfn.XLOOKUP($B260,'2019'!$E$5:$E$6900,'2019'!$F$5:$F$6900)</f>
        <v>#N/A</v>
      </c>
      <c r="H260" t="e">
        <f>_xlfn.XLOOKUP($B260,'2022'!$E$5:$E$6914,'2022'!$F$5:$F$6914)</f>
        <v>#N/A</v>
      </c>
    </row>
    <row r="261">
      <c r="B261">
        <v>258</v>
      </c>
      <c r="C261" t="e">
        <f>_xlfn.XLOOKUP($B261,'2007'!$E$5:$E$10000,'2007'!$F$5:$F$10000)</f>
        <v>#N/A</v>
      </c>
      <c r="D261" t="e">
        <f>_xlfn.XLOOKUP($B261,'2010'!$E$5:$E$6900,'2010'!$F$5:$F$6900)</f>
        <v>#N/A</v>
      </c>
      <c r="E261" t="e">
        <f>_xlfn.XLOOKUP($B261,'2013'!$E$5:$E$6900,'2013'!$F$5:$F$6900)</f>
        <v>#N/A</v>
      </c>
      <c r="F261" t="e">
        <f>_xlfn.XLOOKUP($B261,'2016'!$E$5:$E$6900,'2016'!$F$5:$F$6900)</f>
        <v>#N/A</v>
      </c>
      <c r="G261" t="e">
        <f>_xlfn.XLOOKUP($B261,'2019'!$E$5:$E$6900,'2019'!$F$5:$F$6900)</f>
        <v>#N/A</v>
      </c>
      <c r="H261" t="e">
        <f>_xlfn.XLOOKUP($B261,'2022'!$E$5:$E$6914,'2022'!$F$5:$F$6914)</f>
        <v>#N/A</v>
      </c>
    </row>
    <row r="262">
      <c r="B262">
        <v>259</v>
      </c>
      <c r="C262" t="e">
        <f>_xlfn.XLOOKUP($B262,'2007'!$E$5:$E$10000,'2007'!$F$5:$F$10000)</f>
        <v>#N/A</v>
      </c>
      <c r="D262" t="e">
        <f>_xlfn.XLOOKUP($B262,'2010'!$E$5:$E$6900,'2010'!$F$5:$F$6900)</f>
        <v>#N/A</v>
      </c>
      <c r="E262" t="e">
        <f>_xlfn.XLOOKUP($B262,'2013'!$E$5:$E$6900,'2013'!$F$5:$F$6900)</f>
        <v>#N/A</v>
      </c>
      <c r="F262" t="e">
        <f>_xlfn.XLOOKUP($B262,'2016'!$E$5:$E$6900,'2016'!$F$5:$F$6900)</f>
        <v>#N/A</v>
      </c>
      <c r="G262">
        <f>_xlfn.XLOOKUP($B262,'2019'!$E$5:$E$6900,'2019'!$F$5:$F$6900)</f>
        <v>-0.020000000000000018</v>
      </c>
      <c r="H262" t="e">
        <f>_xlfn.XLOOKUP($B262,'2022'!$E$5:$E$6914,'2022'!$F$5:$F$6914)</f>
        <v>#N/A</v>
      </c>
    </row>
    <row r="263">
      <c r="B263">
        <v>260</v>
      </c>
      <c r="C263">
        <f>_xlfn.XLOOKUP($B263,'2007'!$E$5:$E$10000,'2007'!$F$5:$F$10000)</f>
        <v>0.13999999999999996</v>
      </c>
      <c r="D263">
        <f>_xlfn.XLOOKUP($B263,'2010'!$E$5:$E$6900,'2010'!$F$5:$F$6900)</f>
        <v>-0.090000000000000024</v>
      </c>
      <c r="E263" t="e">
        <f>_xlfn.XLOOKUP($B263,'2013'!$E$5:$E$6900,'2013'!$F$5:$F$6900)</f>
        <v>#N/A</v>
      </c>
      <c r="F263">
        <f>_xlfn.XLOOKUP($B263,'2016'!$E$5:$E$6900,'2016'!$F$5:$F$6900)</f>
        <v>-0.040000000000000036</v>
      </c>
      <c r="G263" t="e">
        <f>_xlfn.XLOOKUP($B263,'2019'!$E$5:$E$6900,'2019'!$F$5:$F$6900)</f>
        <v>#N/A</v>
      </c>
      <c r="H263" t="e">
        <f>_xlfn.XLOOKUP($B263,'2022'!$E$5:$E$6914,'2022'!$F$5:$F$6914)</f>
        <v>#N/A</v>
      </c>
    </row>
    <row r="264">
      <c r="B264">
        <v>261</v>
      </c>
      <c r="C264" t="e">
        <f>_xlfn.XLOOKUP($B264,'2007'!$E$5:$E$10000,'2007'!$F$5:$F$10000)</f>
        <v>#N/A</v>
      </c>
      <c r="D264" t="e">
        <f>_xlfn.XLOOKUP($B264,'2010'!$E$5:$E$6900,'2010'!$F$5:$F$6900)</f>
        <v>#N/A</v>
      </c>
      <c r="E264" t="e">
        <f>_xlfn.XLOOKUP($B264,'2013'!$E$5:$E$6900,'2013'!$F$5:$F$6900)</f>
        <v>#N/A</v>
      </c>
      <c r="F264">
        <f>_xlfn.XLOOKUP($B264,'2016'!$E$5:$E$6900,'2016'!$F$5:$F$6900)</f>
        <v>-0.10000000000000003</v>
      </c>
      <c r="G264" t="e">
        <f>_xlfn.XLOOKUP($B264,'2019'!$E$5:$E$6900,'2019'!$F$5:$F$6900)</f>
        <v>#N/A</v>
      </c>
      <c r="H264" t="e">
        <f>_xlfn.XLOOKUP($B264,'2022'!$E$5:$E$6914,'2022'!$F$5:$F$6914)</f>
        <v>#N/A</v>
      </c>
    </row>
    <row r="265">
      <c r="B265">
        <v>262</v>
      </c>
      <c r="C265" t="e">
        <f>_xlfn.XLOOKUP($B265,'2007'!$E$5:$E$10000,'2007'!$F$5:$F$10000)</f>
        <v>#N/A</v>
      </c>
      <c r="D265" t="e">
        <f>_xlfn.XLOOKUP($B265,'2010'!$E$5:$E$6900,'2010'!$F$5:$F$6900)</f>
        <v>#N/A</v>
      </c>
      <c r="E265">
        <f>_xlfn.XLOOKUP($B265,'2013'!$E$5:$E$6900,'2013'!$F$5:$F$6900)</f>
        <v>-0.080000000000000016</v>
      </c>
      <c r="F265" t="e">
        <f>_xlfn.XLOOKUP($B265,'2016'!$E$5:$E$6900,'2016'!$F$5:$F$6900)</f>
        <v>#N/A</v>
      </c>
      <c r="G265" t="e">
        <f>_xlfn.XLOOKUP($B265,'2019'!$E$5:$E$6900,'2019'!$F$5:$F$6900)</f>
        <v>#N/A</v>
      </c>
      <c r="H265" t="e">
        <f>_xlfn.XLOOKUP($B265,'2022'!$E$5:$E$6914,'2022'!$F$5:$F$6914)</f>
        <v>#N/A</v>
      </c>
    </row>
    <row r="266">
      <c r="B266">
        <v>263</v>
      </c>
      <c r="C266" t="e">
        <f>_xlfn.XLOOKUP($B266,'2007'!$E$5:$E$10000,'2007'!$F$5:$F$10000)</f>
        <v>#N/A</v>
      </c>
      <c r="D266" t="e">
        <f>_xlfn.XLOOKUP($B266,'2010'!$E$5:$E$6900,'2010'!$F$5:$F$6900)</f>
        <v>#N/A</v>
      </c>
      <c r="E266" t="e">
        <f>_xlfn.XLOOKUP($B266,'2013'!$E$5:$E$6900,'2013'!$F$5:$F$6900)</f>
        <v>#N/A</v>
      </c>
      <c r="F266" t="e">
        <f>_xlfn.XLOOKUP($B266,'2016'!$E$5:$E$6900,'2016'!$F$5:$F$6900)</f>
        <v>#N/A</v>
      </c>
      <c r="G266" t="e">
        <f>_xlfn.XLOOKUP($B266,'2019'!$E$5:$E$6900,'2019'!$F$5:$F$6900)</f>
        <v>#N/A</v>
      </c>
      <c r="H266" t="e">
        <f>_xlfn.XLOOKUP($B266,'2022'!$E$5:$E$6914,'2022'!$F$5:$F$6914)</f>
        <v>#N/A</v>
      </c>
    </row>
    <row r="267">
      <c r="B267">
        <v>264</v>
      </c>
      <c r="C267" t="e">
        <f>_xlfn.XLOOKUP($B267,'2007'!$E$5:$E$10000,'2007'!$F$5:$F$10000)</f>
        <v>#N/A</v>
      </c>
      <c r="D267" t="e">
        <f>_xlfn.XLOOKUP($B267,'2010'!$E$5:$E$6900,'2010'!$F$5:$F$6900)</f>
        <v>#N/A</v>
      </c>
      <c r="E267" t="e">
        <f>_xlfn.XLOOKUP($B267,'2013'!$E$5:$E$6900,'2013'!$F$5:$F$6900)</f>
        <v>#N/A</v>
      </c>
      <c r="F267" t="e">
        <f>_xlfn.XLOOKUP($B267,'2016'!$E$5:$E$6900,'2016'!$F$5:$F$6900)</f>
        <v>#N/A</v>
      </c>
      <c r="G267" t="e">
        <f>_xlfn.XLOOKUP($B267,'2019'!$E$5:$E$6900,'2019'!$F$5:$F$6900)</f>
        <v>#N/A</v>
      </c>
      <c r="H267" t="e">
        <f>_xlfn.XLOOKUP($B267,'2022'!$E$5:$E$6914,'2022'!$F$5:$F$6914)</f>
        <v>#N/A</v>
      </c>
    </row>
    <row r="268">
      <c r="B268">
        <v>265</v>
      </c>
      <c r="C268" t="e">
        <f>_xlfn.XLOOKUP($B268,'2007'!$E$5:$E$10000,'2007'!$F$5:$F$10000)</f>
        <v>#N/A</v>
      </c>
      <c r="D268" t="e">
        <f>_xlfn.XLOOKUP($B268,'2010'!$E$5:$E$6900,'2010'!$F$5:$F$6900)</f>
        <v>#N/A</v>
      </c>
      <c r="E268" t="e">
        <f>_xlfn.XLOOKUP($B268,'2013'!$E$5:$E$6900,'2013'!$F$5:$F$6900)</f>
        <v>#N/A</v>
      </c>
      <c r="F268" t="e">
        <f>_xlfn.XLOOKUP($B268,'2016'!$E$5:$E$6900,'2016'!$F$5:$F$6900)</f>
        <v>#N/A</v>
      </c>
      <c r="G268" t="e">
        <f>_xlfn.XLOOKUP($B268,'2019'!$E$5:$E$6900,'2019'!$F$5:$F$6900)</f>
        <v>#N/A</v>
      </c>
      <c r="H268" t="e">
        <f>_xlfn.XLOOKUP($B268,'2022'!$E$5:$E$6914,'2022'!$F$5:$F$6914)</f>
        <v>#N/A</v>
      </c>
    </row>
    <row r="269">
      <c r="B269">
        <v>266</v>
      </c>
      <c r="C269" t="e">
        <f>_xlfn.XLOOKUP($B269,'2007'!$E$5:$E$10000,'2007'!$F$5:$F$10000)</f>
        <v>#N/A</v>
      </c>
      <c r="D269">
        <f>_xlfn.XLOOKUP($B269,'2010'!$E$5:$E$6900,'2010'!$F$5:$F$6900)</f>
        <v>-0.12000000000000005</v>
      </c>
      <c r="E269" t="e">
        <f>_xlfn.XLOOKUP($B269,'2013'!$E$5:$E$6900,'2013'!$F$5:$F$6900)</f>
        <v>#N/A</v>
      </c>
      <c r="F269">
        <f>_xlfn.XLOOKUP($B269,'2016'!$E$5:$E$6900,'2016'!$F$5:$F$6900)</f>
        <v>-0.10000000000000003</v>
      </c>
      <c r="G269" t="e">
        <f>_xlfn.XLOOKUP($B269,'2019'!$E$5:$E$6900,'2019'!$F$5:$F$6900)</f>
        <v>#N/A</v>
      </c>
      <c r="H269" t="e">
        <f>_xlfn.XLOOKUP($B269,'2022'!$E$5:$E$6914,'2022'!$F$5:$F$6914)</f>
        <v>#N/A</v>
      </c>
    </row>
    <row r="270">
      <c r="B270">
        <v>267</v>
      </c>
      <c r="C270" t="e">
        <f>_xlfn.XLOOKUP($B270,'2007'!$E$5:$E$10000,'2007'!$F$5:$F$10000)</f>
        <v>#N/A</v>
      </c>
      <c r="D270">
        <f>_xlfn.XLOOKUP($B270,'2010'!$E$5:$E$6900,'2010'!$F$5:$F$6900)</f>
        <v>-0.030000000000000027</v>
      </c>
      <c r="E270">
        <f>_xlfn.XLOOKUP($B270,'2013'!$E$5:$E$6900,'2013'!$F$5:$F$6900)</f>
        <v>-0.060000000000000053</v>
      </c>
      <c r="F270" t="e">
        <f>_xlfn.XLOOKUP($B270,'2016'!$E$5:$E$6900,'2016'!$F$5:$F$6900)</f>
        <v>#N/A</v>
      </c>
      <c r="G270" t="e">
        <f>_xlfn.XLOOKUP($B270,'2019'!$E$5:$E$6900,'2019'!$F$5:$F$6900)</f>
        <v>#N/A</v>
      </c>
      <c r="H270" t="e">
        <f>_xlfn.XLOOKUP($B270,'2022'!$E$5:$E$6914,'2022'!$F$5:$F$6914)</f>
        <v>#N/A</v>
      </c>
    </row>
    <row r="271">
      <c r="B271">
        <v>268</v>
      </c>
      <c r="C271" t="e">
        <f>_xlfn.XLOOKUP($B271,'2007'!$E$5:$E$10000,'2007'!$F$5:$F$10000)</f>
        <v>#N/A</v>
      </c>
      <c r="D271" t="e">
        <f>_xlfn.XLOOKUP($B271,'2010'!$E$5:$E$6900,'2010'!$F$5:$F$6900)</f>
        <v>#N/A</v>
      </c>
      <c r="E271" t="e">
        <f>_xlfn.XLOOKUP($B271,'2013'!$E$5:$E$6900,'2013'!$F$5:$F$6900)</f>
        <v>#N/A</v>
      </c>
      <c r="F271">
        <f>_xlfn.XLOOKUP($B271,'2016'!$E$5:$E$6900,'2016'!$F$5:$F$6900)</f>
        <v>-0.080000000000000016</v>
      </c>
      <c r="G271" t="e">
        <f>_xlfn.XLOOKUP($B271,'2019'!$E$5:$E$6900,'2019'!$F$5:$F$6900)</f>
        <v>#N/A</v>
      </c>
      <c r="H271" t="e">
        <f>_xlfn.XLOOKUP($B271,'2022'!$E$5:$E$6914,'2022'!$F$5:$F$6914)</f>
        <v>#N/A</v>
      </c>
    </row>
    <row r="272">
      <c r="B272">
        <v>269</v>
      </c>
      <c r="C272" t="e">
        <f>_xlfn.XLOOKUP($B272,'2007'!$E$5:$E$10000,'2007'!$F$5:$F$10000)</f>
        <v>#N/A</v>
      </c>
      <c r="D272" t="e">
        <f>_xlfn.XLOOKUP($B272,'2010'!$E$5:$E$6900,'2010'!$F$5:$F$6900)</f>
        <v>#N/A</v>
      </c>
      <c r="E272" t="e">
        <f>_xlfn.XLOOKUP($B272,'2013'!$E$5:$E$6900,'2013'!$F$5:$F$6900)</f>
        <v>#N/A</v>
      </c>
      <c r="F272" t="e">
        <f>_xlfn.XLOOKUP($B272,'2016'!$E$5:$E$6900,'2016'!$F$5:$F$6900)</f>
        <v>#N/A</v>
      </c>
      <c r="G272" t="e">
        <f>_xlfn.XLOOKUP($B272,'2019'!$E$5:$E$6900,'2019'!$F$5:$F$6900)</f>
        <v>#N/A</v>
      </c>
      <c r="H272" t="e">
        <f>_xlfn.XLOOKUP($B272,'2022'!$E$5:$E$6914,'2022'!$F$5:$F$6914)</f>
        <v>#N/A</v>
      </c>
    </row>
    <row r="273">
      <c r="B273">
        <v>270</v>
      </c>
      <c r="C273" t="e">
        <f>_xlfn.XLOOKUP($B273,'2007'!$E$5:$E$10000,'2007'!$F$5:$F$10000)</f>
        <v>#N/A</v>
      </c>
      <c r="D273" t="e">
        <f>_xlfn.XLOOKUP($B273,'2010'!$E$5:$E$6900,'2010'!$F$5:$F$6900)</f>
        <v>#N/A</v>
      </c>
      <c r="E273" t="e">
        <f>_xlfn.XLOOKUP($B273,'2013'!$E$5:$E$6900,'2013'!$F$5:$F$6900)</f>
        <v>#N/A</v>
      </c>
      <c r="F273" t="e">
        <f>_xlfn.XLOOKUP($B273,'2016'!$E$5:$E$6900,'2016'!$F$5:$F$6900)</f>
        <v>#N/A</v>
      </c>
      <c r="G273" t="e">
        <f>_xlfn.XLOOKUP($B273,'2019'!$E$5:$E$6900,'2019'!$F$5:$F$6900)</f>
        <v>#N/A</v>
      </c>
      <c r="H273" t="e">
        <f>_xlfn.XLOOKUP($B273,'2022'!$E$5:$E$6914,'2022'!$F$5:$F$6914)</f>
        <v>#N/A</v>
      </c>
    </row>
    <row r="274">
      <c r="B274">
        <v>271</v>
      </c>
      <c r="C274" t="e">
        <f>_xlfn.XLOOKUP($B274,'2007'!$E$5:$E$10000,'2007'!$F$5:$F$10000)</f>
        <v>#N/A</v>
      </c>
      <c r="D274" t="e">
        <f>_xlfn.XLOOKUP($B274,'2010'!$E$5:$E$6900,'2010'!$F$5:$F$6900)</f>
        <v>#N/A</v>
      </c>
      <c r="E274" t="e">
        <f>_xlfn.XLOOKUP($B274,'2013'!$E$5:$E$6900,'2013'!$F$5:$F$6900)</f>
        <v>#N/A</v>
      </c>
      <c r="F274" t="e">
        <f>_xlfn.XLOOKUP($B274,'2016'!$E$5:$E$6900,'2016'!$F$5:$F$6900)</f>
        <v>#N/A</v>
      </c>
      <c r="G274" t="e">
        <f>_xlfn.XLOOKUP($B274,'2019'!$E$5:$E$6900,'2019'!$F$5:$F$6900)</f>
        <v>#N/A</v>
      </c>
      <c r="H274" t="e">
        <f>_xlfn.XLOOKUP($B274,'2022'!$E$5:$E$6914,'2022'!$F$5:$F$6914)</f>
        <v>#N/A</v>
      </c>
    </row>
    <row r="275">
      <c r="B275">
        <v>272</v>
      </c>
      <c r="C275" t="e">
        <f>_xlfn.XLOOKUP($B275,'2007'!$E$5:$E$10000,'2007'!$F$5:$F$10000)</f>
        <v>#N/A</v>
      </c>
      <c r="D275" t="e">
        <f>_xlfn.XLOOKUP($B275,'2010'!$E$5:$E$6900,'2010'!$F$5:$F$6900)</f>
        <v>#N/A</v>
      </c>
      <c r="E275" t="e">
        <f>_xlfn.XLOOKUP($B275,'2013'!$E$5:$E$6900,'2013'!$F$5:$F$6900)</f>
        <v>#N/A</v>
      </c>
      <c r="F275" t="e">
        <f>_xlfn.XLOOKUP($B275,'2016'!$E$5:$E$6900,'2016'!$F$5:$F$6900)</f>
        <v>#N/A</v>
      </c>
      <c r="G275" t="e">
        <f>_xlfn.XLOOKUP($B275,'2019'!$E$5:$E$6900,'2019'!$F$5:$F$6900)</f>
        <v>#N/A</v>
      </c>
      <c r="H275" t="e">
        <f>_xlfn.XLOOKUP($B275,'2022'!$E$5:$E$6914,'2022'!$F$5:$F$6914)</f>
        <v>#N/A</v>
      </c>
    </row>
    <row r="276">
      <c r="B276">
        <v>273</v>
      </c>
      <c r="C276" t="e">
        <f>_xlfn.XLOOKUP($B276,'2007'!$E$5:$E$10000,'2007'!$F$5:$F$10000)</f>
        <v>#N/A</v>
      </c>
      <c r="D276" t="e">
        <f>_xlfn.XLOOKUP($B276,'2010'!$E$5:$E$6900,'2010'!$F$5:$F$6900)</f>
        <v>#N/A</v>
      </c>
      <c r="E276" t="e">
        <f>_xlfn.XLOOKUP($B276,'2013'!$E$5:$E$6900,'2013'!$F$5:$F$6900)</f>
        <v>#N/A</v>
      </c>
      <c r="F276" t="e">
        <f>_xlfn.XLOOKUP($B276,'2016'!$E$5:$E$6900,'2016'!$F$5:$F$6900)</f>
        <v>#N/A</v>
      </c>
      <c r="G276" t="e">
        <f>_xlfn.XLOOKUP($B276,'2019'!$E$5:$E$6900,'2019'!$F$5:$F$6900)</f>
        <v>#N/A</v>
      </c>
      <c r="H276" t="e">
        <f>_xlfn.XLOOKUP($B276,'2022'!$E$5:$E$6914,'2022'!$F$5:$F$6914)</f>
        <v>#N/A</v>
      </c>
    </row>
    <row r="277">
      <c r="B277">
        <v>274</v>
      </c>
      <c r="C277">
        <f>_xlfn.XLOOKUP($B277,'2007'!$E$5:$E$10000,'2007'!$F$5:$F$10000)</f>
        <v>0.12000000000000005</v>
      </c>
      <c r="D277">
        <f>_xlfn.XLOOKUP($B277,'2010'!$E$5:$E$6900,'2010'!$F$5:$F$6900)</f>
        <v>-0.060000000000000053</v>
      </c>
      <c r="E277" t="e">
        <f>_xlfn.XLOOKUP($B277,'2013'!$E$5:$E$6900,'2013'!$F$5:$F$6900)</f>
        <v>#N/A</v>
      </c>
      <c r="F277">
        <f>_xlfn.XLOOKUP($B277,'2016'!$E$5:$E$6900,'2016'!$F$5:$F$6900)</f>
        <v>-0.060000000000000053</v>
      </c>
      <c r="G277" t="e">
        <f>_xlfn.XLOOKUP($B277,'2019'!$E$5:$E$6900,'2019'!$F$5:$F$6900)</f>
        <v>#N/A</v>
      </c>
      <c r="H277" t="e">
        <f>_xlfn.XLOOKUP($B277,'2022'!$E$5:$E$6914,'2022'!$F$5:$F$6914)</f>
        <v>#N/A</v>
      </c>
    </row>
    <row r="278">
      <c r="B278">
        <v>275</v>
      </c>
      <c r="C278" t="e">
        <f>_xlfn.XLOOKUP($B278,'2007'!$E$5:$E$10000,'2007'!$F$5:$F$10000)</f>
        <v>#N/A</v>
      </c>
      <c r="D278" t="e">
        <f>_xlfn.XLOOKUP($B278,'2010'!$E$5:$E$6900,'2010'!$F$5:$F$6900)</f>
        <v>#N/A</v>
      </c>
      <c r="E278" t="e">
        <f>_xlfn.XLOOKUP($B278,'2013'!$E$5:$E$6900,'2013'!$F$5:$F$6900)</f>
        <v>#N/A</v>
      </c>
      <c r="F278" t="e">
        <f>_xlfn.XLOOKUP($B278,'2016'!$E$5:$E$6900,'2016'!$F$5:$F$6900)</f>
        <v>#N/A</v>
      </c>
      <c r="G278" t="e">
        <f>_xlfn.XLOOKUP($B278,'2019'!$E$5:$E$6900,'2019'!$F$5:$F$6900)</f>
        <v>#N/A</v>
      </c>
      <c r="H278" t="e">
        <f>_xlfn.XLOOKUP($B278,'2022'!$E$5:$E$6914,'2022'!$F$5:$F$6914)</f>
        <v>#N/A</v>
      </c>
    </row>
    <row r="279">
      <c r="B279">
        <v>276</v>
      </c>
      <c r="C279" t="e">
        <f>_xlfn.XLOOKUP($B279,'2007'!$E$5:$E$10000,'2007'!$F$5:$F$10000)</f>
        <v>#N/A</v>
      </c>
      <c r="D279" t="e">
        <f>_xlfn.XLOOKUP($B279,'2010'!$E$5:$E$6900,'2010'!$F$5:$F$6900)</f>
        <v>#N/A</v>
      </c>
      <c r="E279" t="e">
        <f>_xlfn.XLOOKUP($B279,'2013'!$E$5:$E$6900,'2013'!$F$5:$F$6900)</f>
        <v>#N/A</v>
      </c>
      <c r="F279">
        <f>_xlfn.XLOOKUP($B279,'2016'!$E$5:$E$6900,'2016'!$F$5:$F$6900)</f>
        <v>-0.060000000000000053</v>
      </c>
      <c r="G279" t="e">
        <f>_xlfn.XLOOKUP($B279,'2019'!$E$5:$E$6900,'2019'!$F$5:$F$6900)</f>
        <v>#N/A</v>
      </c>
      <c r="H279" t="e">
        <f>_xlfn.XLOOKUP($B279,'2022'!$E$5:$E$6914,'2022'!$F$5:$F$6914)</f>
        <v>#N/A</v>
      </c>
    </row>
    <row r="280">
      <c r="B280">
        <v>277</v>
      </c>
      <c r="C280" t="e">
        <f>_xlfn.XLOOKUP($B280,'2007'!$E$5:$E$10000,'2007'!$F$5:$F$10000)</f>
        <v>#N/A</v>
      </c>
      <c r="D280" t="e">
        <f>_xlfn.XLOOKUP($B280,'2010'!$E$5:$E$6900,'2010'!$F$5:$F$6900)</f>
        <v>#N/A</v>
      </c>
      <c r="E280" t="e">
        <f>_xlfn.XLOOKUP($B280,'2013'!$E$5:$E$6900,'2013'!$F$5:$F$6900)</f>
        <v>#N/A</v>
      </c>
      <c r="F280" t="e">
        <f>_xlfn.XLOOKUP($B280,'2016'!$E$5:$E$6900,'2016'!$F$5:$F$6900)</f>
        <v>#N/A</v>
      </c>
      <c r="G280" t="e">
        <f>_xlfn.XLOOKUP($B280,'2019'!$E$5:$E$6900,'2019'!$F$5:$F$6900)</f>
        <v>#N/A</v>
      </c>
      <c r="H280" t="e">
        <f>_xlfn.XLOOKUP($B280,'2022'!$E$5:$E$6914,'2022'!$F$5:$F$6914)</f>
        <v>#N/A</v>
      </c>
    </row>
    <row r="281">
      <c r="B281">
        <v>278</v>
      </c>
      <c r="C281" t="e">
        <f>_xlfn.XLOOKUP($B281,'2007'!$E$5:$E$10000,'2007'!$F$5:$F$10000)</f>
        <v>#N/A</v>
      </c>
      <c r="D281" t="e">
        <f>_xlfn.XLOOKUP($B281,'2010'!$E$5:$E$6900,'2010'!$F$5:$F$6900)</f>
        <v>#N/A</v>
      </c>
      <c r="E281" t="e">
        <f>_xlfn.XLOOKUP($B281,'2013'!$E$5:$E$6900,'2013'!$F$5:$F$6900)</f>
        <v>#N/A</v>
      </c>
      <c r="F281" t="e">
        <f>_xlfn.XLOOKUP($B281,'2016'!$E$5:$E$6900,'2016'!$F$5:$F$6900)</f>
        <v>#N/A</v>
      </c>
      <c r="G281" t="e">
        <f>_xlfn.XLOOKUP($B281,'2019'!$E$5:$E$6900,'2019'!$F$5:$F$6900)</f>
        <v>#N/A</v>
      </c>
      <c r="H281" t="e">
        <f>_xlfn.XLOOKUP($B281,'2022'!$E$5:$E$6914,'2022'!$F$5:$F$6914)</f>
        <v>#N/A</v>
      </c>
    </row>
    <row r="282">
      <c r="B282">
        <v>279</v>
      </c>
      <c r="C282" t="e">
        <f>_xlfn.XLOOKUP($B282,'2007'!$E$5:$E$10000,'2007'!$F$5:$F$10000)</f>
        <v>#N/A</v>
      </c>
      <c r="D282" t="e">
        <f>_xlfn.XLOOKUP($B282,'2010'!$E$5:$E$6900,'2010'!$F$5:$F$6900)</f>
        <v>#N/A</v>
      </c>
      <c r="E282" t="e">
        <f>_xlfn.XLOOKUP($B282,'2013'!$E$5:$E$6900,'2013'!$F$5:$F$6900)</f>
        <v>#N/A</v>
      </c>
      <c r="F282" t="e">
        <f>_xlfn.XLOOKUP($B282,'2016'!$E$5:$E$6900,'2016'!$F$5:$F$6900)</f>
        <v>#N/A</v>
      </c>
      <c r="G282" t="e">
        <f>_xlfn.XLOOKUP($B282,'2019'!$E$5:$E$6900,'2019'!$F$5:$F$6900)</f>
        <v>#N/A</v>
      </c>
      <c r="H282" t="e">
        <f>_xlfn.XLOOKUP($B282,'2022'!$E$5:$E$6914,'2022'!$F$5:$F$6914)</f>
        <v>#N/A</v>
      </c>
    </row>
    <row r="283">
      <c r="B283">
        <v>280</v>
      </c>
      <c r="C283" t="e">
        <f>_xlfn.XLOOKUP($B283,'2007'!$E$5:$E$10000,'2007'!$F$5:$F$10000)</f>
        <v>#N/A</v>
      </c>
      <c r="D283" t="e">
        <f>_xlfn.XLOOKUP($B283,'2010'!$E$5:$E$6900,'2010'!$F$5:$F$6900)</f>
        <v>#N/A</v>
      </c>
      <c r="E283" t="e">
        <f>_xlfn.XLOOKUP($B283,'2013'!$E$5:$E$6900,'2013'!$F$5:$F$6900)</f>
        <v>#N/A</v>
      </c>
      <c r="F283" t="e">
        <f>_xlfn.XLOOKUP($B283,'2016'!$E$5:$E$6900,'2016'!$F$5:$F$6900)</f>
        <v>#N/A</v>
      </c>
      <c r="G283">
        <f>_xlfn.XLOOKUP($B283,'2019'!$E$5:$E$6900,'2019'!$F$5:$F$6900)</f>
        <v>-0.040000000000000036</v>
      </c>
      <c r="H283" t="e">
        <f>_xlfn.XLOOKUP($B283,'2022'!$E$5:$E$6914,'2022'!$F$5:$F$6914)</f>
        <v>#N/A</v>
      </c>
    </row>
    <row r="284">
      <c r="B284">
        <v>281</v>
      </c>
      <c r="C284" t="e">
        <f>_xlfn.XLOOKUP($B284,'2007'!$E$5:$E$10000,'2007'!$F$5:$F$10000)</f>
        <v>#N/A</v>
      </c>
      <c r="D284">
        <f>_xlfn.XLOOKUP($B284,'2010'!$E$5:$E$6900,'2010'!$F$5:$F$6900)</f>
        <v>-0.080000000000000016</v>
      </c>
      <c r="E284">
        <f>_xlfn.XLOOKUP($B284,'2013'!$E$5:$E$6900,'2013'!$F$5:$F$6900)</f>
        <v>-0.10000000000000003</v>
      </c>
      <c r="F284">
        <f>_xlfn.XLOOKUP($B284,'2016'!$E$5:$E$6900,'2016'!$F$5:$F$6900)</f>
        <v>-0.060000000000000053</v>
      </c>
      <c r="G284" t="e">
        <f>_xlfn.XLOOKUP($B284,'2019'!$E$5:$E$6900,'2019'!$F$5:$F$6900)</f>
        <v>#N/A</v>
      </c>
      <c r="H284" t="e">
        <f>_xlfn.XLOOKUP($B284,'2022'!$E$5:$E$6914,'2022'!$F$5:$F$6914)</f>
        <v>#N/A</v>
      </c>
    </row>
    <row r="285">
      <c r="B285">
        <v>282</v>
      </c>
      <c r="C285" t="e">
        <f>_xlfn.XLOOKUP($B285,'2007'!$E$5:$E$10000,'2007'!$F$5:$F$10000)</f>
        <v>#N/A</v>
      </c>
      <c r="D285" t="e">
        <f>_xlfn.XLOOKUP($B285,'2010'!$E$5:$E$6900,'2010'!$F$5:$F$6900)</f>
        <v>#N/A</v>
      </c>
      <c r="E285" t="e">
        <f>_xlfn.XLOOKUP($B285,'2013'!$E$5:$E$6900,'2013'!$F$5:$F$6900)</f>
        <v>#N/A</v>
      </c>
      <c r="F285" t="e">
        <f>_xlfn.XLOOKUP($B285,'2016'!$E$5:$E$6900,'2016'!$F$5:$F$6900)</f>
        <v>#N/A</v>
      </c>
      <c r="G285" t="e">
        <f>_xlfn.XLOOKUP($B285,'2019'!$E$5:$E$6900,'2019'!$F$5:$F$6900)</f>
        <v>#N/A</v>
      </c>
      <c r="H285" t="e">
        <f>_xlfn.XLOOKUP($B285,'2022'!$E$5:$E$6914,'2022'!$F$5:$F$6914)</f>
        <v>#N/A</v>
      </c>
    </row>
    <row r="286">
      <c r="B286">
        <v>283</v>
      </c>
      <c r="C286" t="e">
        <f>_xlfn.XLOOKUP($B286,'2007'!$E$5:$E$10000,'2007'!$F$5:$F$10000)</f>
        <v>#N/A</v>
      </c>
      <c r="D286" t="e">
        <f>_xlfn.XLOOKUP($B286,'2010'!$E$5:$E$6900,'2010'!$F$5:$F$6900)</f>
        <v>#N/A</v>
      </c>
      <c r="E286" t="e">
        <f>_xlfn.XLOOKUP($B286,'2013'!$E$5:$E$6900,'2013'!$F$5:$F$6900)</f>
        <v>#N/A</v>
      </c>
      <c r="F286" t="e">
        <f>_xlfn.XLOOKUP($B286,'2016'!$E$5:$E$6900,'2016'!$F$5:$F$6900)</f>
        <v>#N/A</v>
      </c>
      <c r="G286" t="e">
        <f>_xlfn.XLOOKUP($B286,'2019'!$E$5:$E$6900,'2019'!$F$5:$F$6900)</f>
        <v>#N/A</v>
      </c>
      <c r="H286" t="e">
        <f>_xlfn.XLOOKUP($B286,'2022'!$E$5:$E$6914,'2022'!$F$5:$F$6914)</f>
        <v>#N/A</v>
      </c>
    </row>
    <row r="287">
      <c r="B287">
        <v>284</v>
      </c>
      <c r="C287" t="e">
        <f>_xlfn.XLOOKUP($B287,'2007'!$E$5:$E$10000,'2007'!$F$5:$F$10000)</f>
        <v>#N/A</v>
      </c>
      <c r="D287" t="e">
        <f>_xlfn.XLOOKUP($B287,'2010'!$E$5:$E$6900,'2010'!$F$5:$F$6900)</f>
        <v>#N/A</v>
      </c>
      <c r="E287" t="e">
        <f>_xlfn.XLOOKUP($B287,'2013'!$E$5:$E$6900,'2013'!$F$5:$F$6900)</f>
        <v>#N/A</v>
      </c>
      <c r="F287" t="e">
        <f>_xlfn.XLOOKUP($B287,'2016'!$E$5:$E$6900,'2016'!$F$5:$F$6900)</f>
        <v>#N/A</v>
      </c>
      <c r="G287" t="e">
        <f>_xlfn.XLOOKUP($B287,'2019'!$E$5:$E$6900,'2019'!$F$5:$F$6900)</f>
        <v>#N/A</v>
      </c>
      <c r="H287" t="e">
        <f>_xlfn.XLOOKUP($B287,'2022'!$E$5:$E$6914,'2022'!$F$5:$F$6914)</f>
        <v>#N/A</v>
      </c>
    </row>
    <row r="288">
      <c r="B288">
        <v>285</v>
      </c>
      <c r="C288" t="e">
        <f>_xlfn.XLOOKUP($B288,'2007'!$E$5:$E$10000,'2007'!$F$5:$F$10000)</f>
        <v>#N/A</v>
      </c>
      <c r="D288">
        <f>_xlfn.XLOOKUP($B288,'2010'!$E$5:$E$6900,'2010'!$F$5:$F$6900)</f>
        <v>-0.15999999999999998</v>
      </c>
      <c r="E288" t="e">
        <f>_xlfn.XLOOKUP($B288,'2013'!$E$5:$E$6900,'2013'!$F$5:$F$6900)</f>
        <v>#N/A</v>
      </c>
      <c r="F288" t="e">
        <f>_xlfn.XLOOKUP($B288,'2016'!$E$5:$E$6900,'2016'!$F$5:$F$6900)</f>
        <v>#N/A</v>
      </c>
      <c r="G288" t="e">
        <f>_xlfn.XLOOKUP($B288,'2019'!$E$5:$E$6900,'2019'!$F$5:$F$6900)</f>
        <v>#N/A</v>
      </c>
      <c r="H288" t="e">
        <f>_xlfn.XLOOKUP($B288,'2022'!$E$5:$E$6914,'2022'!$F$5:$F$6914)</f>
        <v>#N/A</v>
      </c>
    </row>
    <row r="289">
      <c r="B289">
        <v>286</v>
      </c>
      <c r="C289" t="e">
        <f>_xlfn.XLOOKUP($B289,'2007'!$E$5:$E$10000,'2007'!$F$5:$F$10000)</f>
        <v>#N/A</v>
      </c>
      <c r="D289" t="e">
        <f>_xlfn.XLOOKUP($B289,'2010'!$E$5:$E$6900,'2010'!$F$5:$F$6900)</f>
        <v>#N/A</v>
      </c>
      <c r="E289" t="e">
        <f>_xlfn.XLOOKUP($B289,'2013'!$E$5:$E$6900,'2013'!$F$5:$F$6900)</f>
        <v>#N/A</v>
      </c>
      <c r="F289" t="e">
        <f>_xlfn.XLOOKUP($B289,'2016'!$E$5:$E$6900,'2016'!$F$5:$F$6900)</f>
        <v>#N/A</v>
      </c>
      <c r="G289" t="e">
        <f>_xlfn.XLOOKUP($B289,'2019'!$E$5:$E$6900,'2019'!$F$5:$F$6900)</f>
        <v>#N/A</v>
      </c>
      <c r="H289" t="e">
        <f>_xlfn.XLOOKUP($B289,'2022'!$E$5:$E$6914,'2022'!$F$5:$F$6914)</f>
        <v>#N/A</v>
      </c>
    </row>
    <row r="290">
      <c r="B290">
        <v>287</v>
      </c>
      <c r="C290" t="e">
        <f>_xlfn.XLOOKUP($B290,'2007'!$E$5:$E$10000,'2007'!$F$5:$F$10000)</f>
        <v>#N/A</v>
      </c>
      <c r="D290" t="e">
        <f>_xlfn.XLOOKUP($B290,'2010'!$E$5:$E$6900,'2010'!$F$5:$F$6900)</f>
        <v>#N/A</v>
      </c>
      <c r="E290" t="e">
        <f>_xlfn.XLOOKUP($B290,'2013'!$E$5:$E$6900,'2013'!$F$5:$F$6900)</f>
        <v>#N/A</v>
      </c>
      <c r="F290" t="e">
        <f>_xlfn.XLOOKUP($B290,'2016'!$E$5:$E$6900,'2016'!$F$5:$F$6900)</f>
        <v>#N/A</v>
      </c>
      <c r="G290" t="e">
        <f>_xlfn.XLOOKUP($B290,'2019'!$E$5:$E$6900,'2019'!$F$5:$F$6900)</f>
        <v>#N/A</v>
      </c>
      <c r="H290" t="e">
        <f>_xlfn.XLOOKUP($B290,'2022'!$E$5:$E$6914,'2022'!$F$5:$F$6914)</f>
        <v>#N/A</v>
      </c>
    </row>
    <row r="291">
      <c r="B291">
        <v>288</v>
      </c>
      <c r="C291">
        <f>_xlfn.XLOOKUP($B291,'2007'!$E$5:$E$10000,'2007'!$F$5:$F$10000)</f>
        <v>0.12000000000000005</v>
      </c>
      <c r="D291">
        <f>_xlfn.XLOOKUP($B291,'2010'!$E$5:$E$6900,'2010'!$F$5:$F$6900)</f>
        <v>-0.080000000000000016</v>
      </c>
      <c r="E291" t="e">
        <f>_xlfn.XLOOKUP($B291,'2013'!$E$5:$E$6900,'2013'!$F$5:$F$6900)</f>
        <v>#N/A</v>
      </c>
      <c r="F291">
        <f>_xlfn.XLOOKUP($B291,'2016'!$E$5:$E$6900,'2016'!$F$5:$F$6900)</f>
        <v>-0.080000000000000016</v>
      </c>
      <c r="G291" t="e">
        <f>_xlfn.XLOOKUP($B291,'2019'!$E$5:$E$6900,'2019'!$F$5:$F$6900)</f>
        <v>#N/A</v>
      </c>
      <c r="H291" t="e">
        <f>_xlfn.XLOOKUP($B291,'2022'!$E$5:$E$6914,'2022'!$F$5:$F$6914)</f>
        <v>#N/A</v>
      </c>
    </row>
    <row r="292">
      <c r="B292">
        <v>289</v>
      </c>
      <c r="C292" t="e">
        <f>_xlfn.XLOOKUP($B292,'2007'!$E$5:$E$10000,'2007'!$F$5:$F$10000)</f>
        <v>#N/A</v>
      </c>
      <c r="D292" t="e">
        <f>_xlfn.XLOOKUP($B292,'2010'!$E$5:$E$6900,'2010'!$F$5:$F$6900)</f>
        <v>#N/A</v>
      </c>
      <c r="E292" t="e">
        <f>_xlfn.XLOOKUP($B292,'2013'!$E$5:$E$6900,'2013'!$F$5:$F$6900)</f>
        <v>#N/A</v>
      </c>
      <c r="F292" t="e">
        <f>_xlfn.XLOOKUP($B292,'2016'!$E$5:$E$6900,'2016'!$F$5:$F$6900)</f>
        <v>#N/A</v>
      </c>
      <c r="G292" t="e">
        <f>_xlfn.XLOOKUP($B292,'2019'!$E$5:$E$6900,'2019'!$F$5:$F$6900)</f>
        <v>#N/A</v>
      </c>
      <c r="H292" t="e">
        <f>_xlfn.XLOOKUP($B292,'2022'!$E$5:$E$6914,'2022'!$F$5:$F$6914)</f>
        <v>#N/A</v>
      </c>
    </row>
    <row r="293">
      <c r="B293">
        <v>290</v>
      </c>
      <c r="C293" t="e">
        <f>_xlfn.XLOOKUP($B293,'2007'!$E$5:$E$10000,'2007'!$F$5:$F$10000)</f>
        <v>#N/A</v>
      </c>
      <c r="D293" t="e">
        <f>_xlfn.XLOOKUP($B293,'2010'!$E$5:$E$6900,'2010'!$F$5:$F$6900)</f>
        <v>#N/A</v>
      </c>
      <c r="E293" t="e">
        <f>_xlfn.XLOOKUP($B293,'2013'!$E$5:$E$6900,'2013'!$F$5:$F$6900)</f>
        <v>#N/A</v>
      </c>
      <c r="F293" t="e">
        <f>_xlfn.XLOOKUP($B293,'2016'!$E$5:$E$6900,'2016'!$F$5:$F$6900)</f>
        <v>#N/A</v>
      </c>
      <c r="G293" t="e">
        <f>_xlfn.XLOOKUP($B293,'2019'!$E$5:$E$6900,'2019'!$F$5:$F$6900)</f>
        <v>#N/A</v>
      </c>
      <c r="H293" t="e">
        <f>_xlfn.XLOOKUP($B293,'2022'!$E$5:$E$6914,'2022'!$F$5:$F$6914)</f>
        <v>#N/A</v>
      </c>
    </row>
    <row r="294">
      <c r="B294">
        <v>291</v>
      </c>
      <c r="C294" t="e">
        <f>_xlfn.XLOOKUP($B294,'2007'!$E$5:$E$10000,'2007'!$F$5:$F$10000)</f>
        <v>#N/A</v>
      </c>
      <c r="D294" t="e">
        <f>_xlfn.XLOOKUP($B294,'2010'!$E$5:$E$6900,'2010'!$F$5:$F$6900)</f>
        <v>#N/A</v>
      </c>
      <c r="E294" t="e">
        <f>_xlfn.XLOOKUP($B294,'2013'!$E$5:$E$6900,'2013'!$F$5:$F$6900)</f>
        <v>#N/A</v>
      </c>
      <c r="F294" t="e">
        <f>_xlfn.XLOOKUP($B294,'2016'!$E$5:$E$6900,'2016'!$F$5:$F$6900)</f>
        <v>#N/A</v>
      </c>
      <c r="G294" t="e">
        <f>_xlfn.XLOOKUP($B294,'2019'!$E$5:$E$6900,'2019'!$F$5:$F$6900)</f>
        <v>#N/A</v>
      </c>
      <c r="H294" t="e">
        <f>_xlfn.XLOOKUP($B294,'2022'!$E$5:$E$6914,'2022'!$F$5:$F$6914)</f>
        <v>#N/A</v>
      </c>
    </row>
    <row r="295">
      <c r="B295">
        <v>292</v>
      </c>
      <c r="C295" t="e">
        <f>_xlfn.XLOOKUP($B295,'2007'!$E$5:$E$10000,'2007'!$F$5:$F$10000)</f>
        <v>#N/A</v>
      </c>
      <c r="D295" t="e">
        <f>_xlfn.XLOOKUP($B295,'2010'!$E$5:$E$6900,'2010'!$F$5:$F$6900)</f>
        <v>#N/A</v>
      </c>
      <c r="E295" t="e">
        <f>_xlfn.XLOOKUP($B295,'2013'!$E$5:$E$6900,'2013'!$F$5:$F$6900)</f>
        <v>#N/A</v>
      </c>
      <c r="F295" t="e">
        <f>_xlfn.XLOOKUP($B295,'2016'!$E$5:$E$6900,'2016'!$F$5:$F$6900)</f>
        <v>#N/A</v>
      </c>
      <c r="G295" t="e">
        <f>_xlfn.XLOOKUP($B295,'2019'!$E$5:$E$6900,'2019'!$F$5:$F$6900)</f>
        <v>#N/A</v>
      </c>
      <c r="H295" t="e">
        <f>_xlfn.XLOOKUP($B295,'2022'!$E$5:$E$6914,'2022'!$F$5:$F$6914)</f>
        <v>#N/A</v>
      </c>
    </row>
    <row r="296">
      <c r="B296">
        <v>293</v>
      </c>
      <c r="C296" t="e">
        <f>_xlfn.XLOOKUP($B296,'2007'!$E$5:$E$10000,'2007'!$F$5:$F$10000)</f>
        <v>#N/A</v>
      </c>
      <c r="D296" t="e">
        <f>_xlfn.XLOOKUP($B296,'2010'!$E$5:$E$6900,'2010'!$F$5:$F$6900)</f>
        <v>#N/A</v>
      </c>
      <c r="E296" t="e">
        <f>_xlfn.XLOOKUP($B296,'2013'!$E$5:$E$6900,'2013'!$F$5:$F$6900)</f>
        <v>#N/A</v>
      </c>
      <c r="F296" t="e">
        <f>_xlfn.XLOOKUP($B296,'2016'!$E$5:$E$6900,'2016'!$F$5:$F$6900)</f>
        <v>#N/A</v>
      </c>
      <c r="G296" t="e">
        <f>_xlfn.XLOOKUP($B296,'2019'!$E$5:$E$6900,'2019'!$F$5:$F$6900)</f>
        <v>#N/A</v>
      </c>
      <c r="H296" t="e">
        <f>_xlfn.XLOOKUP($B296,'2022'!$E$5:$E$6914,'2022'!$F$5:$F$6914)</f>
        <v>#N/A</v>
      </c>
    </row>
    <row r="297">
      <c r="B297">
        <v>294</v>
      </c>
      <c r="C297" t="e">
        <f>_xlfn.XLOOKUP($B297,'2007'!$E$5:$E$10000,'2007'!$F$5:$F$10000)</f>
        <v>#N/A</v>
      </c>
      <c r="D297" t="e">
        <f>_xlfn.XLOOKUP($B297,'2010'!$E$5:$E$6900,'2010'!$F$5:$F$6900)</f>
        <v>#N/A</v>
      </c>
      <c r="E297" t="e">
        <f>_xlfn.XLOOKUP($B297,'2013'!$E$5:$E$6900,'2013'!$F$5:$F$6900)</f>
        <v>#N/A</v>
      </c>
      <c r="F297" t="e">
        <f>_xlfn.XLOOKUP($B297,'2016'!$E$5:$E$6900,'2016'!$F$5:$F$6900)</f>
        <v>#N/A</v>
      </c>
      <c r="G297" t="e">
        <f>_xlfn.XLOOKUP($B297,'2019'!$E$5:$E$6900,'2019'!$F$5:$F$6900)</f>
        <v>#N/A</v>
      </c>
      <c r="H297" t="e">
        <f>_xlfn.XLOOKUP($B297,'2022'!$E$5:$E$6914,'2022'!$F$5:$F$6914)</f>
        <v>#N/A</v>
      </c>
    </row>
    <row r="298">
      <c r="B298">
        <v>295</v>
      </c>
      <c r="C298" t="e">
        <f>_xlfn.XLOOKUP($B298,'2007'!$E$5:$E$10000,'2007'!$F$5:$F$10000)</f>
        <v>#N/A</v>
      </c>
      <c r="D298">
        <f>_xlfn.XLOOKUP($B298,'2010'!$E$5:$E$6900,'2010'!$F$5:$F$6900)</f>
        <v>-0.10000000000000003</v>
      </c>
      <c r="E298">
        <f>_xlfn.XLOOKUP($B298,'2013'!$E$5:$E$6900,'2013'!$F$5:$F$6900)</f>
        <v>-0.14999999999999997</v>
      </c>
      <c r="F298">
        <f>_xlfn.XLOOKUP($B298,'2016'!$E$5:$E$6900,'2016'!$F$5:$F$6900)</f>
        <v>-0.040000000000000036</v>
      </c>
      <c r="G298" t="e">
        <f>_xlfn.XLOOKUP($B298,'2019'!$E$5:$E$6900,'2019'!$F$5:$F$6900)</f>
        <v>#N/A</v>
      </c>
      <c r="H298" t="e">
        <f>_xlfn.XLOOKUP($B298,'2022'!$E$5:$E$6914,'2022'!$F$5:$F$6914)</f>
        <v>#N/A</v>
      </c>
    </row>
    <row r="299">
      <c r="B299">
        <v>296</v>
      </c>
      <c r="C299" t="e">
        <f>_xlfn.XLOOKUP($B299,'2007'!$E$5:$E$10000,'2007'!$F$5:$F$10000)</f>
        <v>#N/A</v>
      </c>
      <c r="D299">
        <f>_xlfn.XLOOKUP($B299,'2010'!$E$5:$E$6900,'2010'!$F$5:$F$6900)</f>
        <v>-0.080000000000000016</v>
      </c>
      <c r="E299">
        <f>_xlfn.XLOOKUP($B299,'2013'!$E$5:$E$6900,'2013'!$F$5:$F$6900)</f>
        <v>-0.040000000000000036</v>
      </c>
      <c r="F299" t="e">
        <f>_xlfn.XLOOKUP($B299,'2016'!$E$5:$E$6900,'2016'!$F$5:$F$6900)</f>
        <v>#N/A</v>
      </c>
      <c r="G299" t="e">
        <f>_xlfn.XLOOKUP($B299,'2019'!$E$5:$E$6900,'2019'!$F$5:$F$6900)</f>
        <v>#N/A</v>
      </c>
      <c r="H299" t="e">
        <f>_xlfn.XLOOKUP($B299,'2022'!$E$5:$E$6914,'2022'!$F$5:$F$6914)</f>
        <v>#N/A</v>
      </c>
    </row>
    <row r="300">
      <c r="B300">
        <v>297</v>
      </c>
      <c r="C300" t="e">
        <f>_xlfn.XLOOKUP($B300,'2007'!$E$5:$E$10000,'2007'!$F$5:$F$10000)</f>
        <v>#N/A</v>
      </c>
      <c r="D300" t="e">
        <f>_xlfn.XLOOKUP($B300,'2010'!$E$5:$E$6900,'2010'!$F$5:$F$6900)</f>
        <v>#N/A</v>
      </c>
      <c r="E300">
        <f>_xlfn.XLOOKUP($B300,'2013'!$E$5:$E$6900,'2013'!$F$5:$F$6900)</f>
        <v>-0.080000000000000016</v>
      </c>
      <c r="F300" t="e">
        <f>_xlfn.XLOOKUP($B300,'2016'!$E$5:$E$6900,'2016'!$F$5:$F$6900)</f>
        <v>#N/A</v>
      </c>
      <c r="G300" t="e">
        <f>_xlfn.XLOOKUP($B300,'2019'!$E$5:$E$6900,'2019'!$F$5:$F$6900)</f>
        <v>#N/A</v>
      </c>
      <c r="H300" t="e">
        <f>_xlfn.XLOOKUP($B300,'2022'!$E$5:$E$6914,'2022'!$F$5:$F$6914)</f>
        <v>#N/A</v>
      </c>
    </row>
    <row r="301">
      <c r="B301">
        <v>298</v>
      </c>
      <c r="C301" t="e">
        <f>_xlfn.XLOOKUP($B301,'2007'!$E$5:$E$10000,'2007'!$F$5:$F$10000)</f>
        <v>#N/A</v>
      </c>
      <c r="D301" t="e">
        <f>_xlfn.XLOOKUP($B301,'2010'!$E$5:$E$6900,'2010'!$F$5:$F$6900)</f>
        <v>#N/A</v>
      </c>
      <c r="E301" t="e">
        <f>_xlfn.XLOOKUP($B301,'2013'!$E$5:$E$6900,'2013'!$F$5:$F$6900)</f>
        <v>#N/A</v>
      </c>
      <c r="F301" t="e">
        <f>_xlfn.XLOOKUP($B301,'2016'!$E$5:$E$6900,'2016'!$F$5:$F$6900)</f>
        <v>#N/A</v>
      </c>
      <c r="G301" t="e">
        <f>_xlfn.XLOOKUP($B301,'2019'!$E$5:$E$6900,'2019'!$F$5:$F$6900)</f>
        <v>#N/A</v>
      </c>
      <c r="H301" t="e">
        <f>_xlfn.XLOOKUP($B301,'2022'!$E$5:$E$6914,'2022'!$F$5:$F$6914)</f>
        <v>#N/A</v>
      </c>
    </row>
    <row r="302">
      <c r="B302">
        <v>299</v>
      </c>
      <c r="C302" t="e">
        <f>_xlfn.XLOOKUP($B302,'2007'!$E$5:$E$10000,'2007'!$F$5:$F$10000)</f>
        <v>#N/A</v>
      </c>
      <c r="D302">
        <f>_xlfn.XLOOKUP($B302,'2010'!$E$5:$E$6900,'2010'!$F$5:$F$6900)</f>
        <v>-0.17999999999999999</v>
      </c>
      <c r="E302" t="e">
        <f>_xlfn.XLOOKUP($B302,'2013'!$E$5:$E$6900,'2013'!$F$5:$F$6900)</f>
        <v>#N/A</v>
      </c>
      <c r="F302" t="e">
        <f>_xlfn.XLOOKUP($B302,'2016'!$E$5:$E$6900,'2016'!$F$5:$F$6900)</f>
        <v>#N/A</v>
      </c>
      <c r="G302" t="e">
        <f>_xlfn.XLOOKUP($B302,'2019'!$E$5:$E$6900,'2019'!$F$5:$F$6900)</f>
        <v>#N/A</v>
      </c>
      <c r="H302" t="e">
        <f>_xlfn.XLOOKUP($B302,'2022'!$E$5:$E$6914,'2022'!$F$5:$F$6914)</f>
        <v>#N/A</v>
      </c>
    </row>
    <row r="303">
      <c r="B303">
        <v>300</v>
      </c>
      <c r="C303" t="e">
        <f>_xlfn.XLOOKUP($B303,'2007'!$E$5:$E$10000,'2007'!$F$5:$F$10000)</f>
        <v>#N/A</v>
      </c>
      <c r="D303" t="e">
        <f>_xlfn.XLOOKUP($B303,'2010'!$E$5:$E$6900,'2010'!$F$5:$F$6900)</f>
        <v>#N/A</v>
      </c>
      <c r="E303" t="e">
        <f>_xlfn.XLOOKUP($B303,'2013'!$E$5:$E$6900,'2013'!$F$5:$F$6900)</f>
        <v>#N/A</v>
      </c>
      <c r="F303" t="e">
        <f>_xlfn.XLOOKUP($B303,'2016'!$E$5:$E$6900,'2016'!$F$5:$F$6900)</f>
        <v>#N/A</v>
      </c>
      <c r="G303" t="e">
        <f>_xlfn.XLOOKUP($B303,'2019'!$E$5:$E$6900,'2019'!$F$5:$F$6900)</f>
        <v>#N/A</v>
      </c>
      <c r="H303" t="e">
        <f>_xlfn.XLOOKUP($B303,'2022'!$E$5:$E$6914,'2022'!$F$5:$F$6914)</f>
        <v>#N/A</v>
      </c>
    </row>
    <row r="304">
      <c r="B304">
        <v>301</v>
      </c>
      <c r="C304" t="e">
        <f>_xlfn.XLOOKUP($B304,'2007'!$E$5:$E$10000,'2007'!$F$5:$F$10000)</f>
        <v>#N/A</v>
      </c>
      <c r="D304" t="e">
        <f>_xlfn.XLOOKUP($B304,'2010'!$E$5:$E$6900,'2010'!$F$5:$F$6900)</f>
        <v>#N/A</v>
      </c>
      <c r="E304" t="e">
        <f>_xlfn.XLOOKUP($B304,'2013'!$E$5:$E$6900,'2013'!$F$5:$F$6900)</f>
        <v>#N/A</v>
      </c>
      <c r="F304" t="e">
        <f>_xlfn.XLOOKUP($B304,'2016'!$E$5:$E$6900,'2016'!$F$5:$F$6900)</f>
        <v>#N/A</v>
      </c>
      <c r="G304">
        <f>_xlfn.XLOOKUP($B304,'2019'!$E$5:$E$6900,'2019'!$F$5:$F$6900)</f>
        <v>-0.020000000000000018</v>
      </c>
      <c r="H304" t="e">
        <f>_xlfn.XLOOKUP($B304,'2022'!$E$5:$E$6914,'2022'!$F$5:$F$6914)</f>
        <v>#N/A</v>
      </c>
    </row>
    <row r="305">
      <c r="B305">
        <v>302</v>
      </c>
      <c r="C305">
        <f>_xlfn.XLOOKUP($B305,'2007'!$E$5:$E$10000,'2007'!$F$5:$F$10000)</f>
        <v>0.10000000000000003</v>
      </c>
      <c r="D305">
        <f>_xlfn.XLOOKUP($B305,'2010'!$E$5:$E$6900,'2010'!$F$5:$F$6900)</f>
        <v>-0.070000000000000007</v>
      </c>
      <c r="E305" t="e">
        <f>_xlfn.XLOOKUP($B305,'2013'!$E$5:$E$6900,'2013'!$F$5:$F$6900)</f>
        <v>#N/A</v>
      </c>
      <c r="F305">
        <f>_xlfn.XLOOKUP($B305,'2016'!$E$5:$E$6900,'2016'!$F$5:$F$6900)</f>
        <v>-0.060000000000000053</v>
      </c>
      <c r="G305" t="e">
        <f>_xlfn.XLOOKUP($B305,'2019'!$E$5:$E$6900,'2019'!$F$5:$F$6900)</f>
        <v>#N/A</v>
      </c>
      <c r="H305" t="e">
        <f>_xlfn.XLOOKUP($B305,'2022'!$E$5:$E$6914,'2022'!$F$5:$F$6914)</f>
        <v>#N/A</v>
      </c>
    </row>
    <row r="306">
      <c r="B306">
        <v>303</v>
      </c>
      <c r="C306" t="e">
        <f>_xlfn.XLOOKUP($B306,'2007'!$E$5:$E$10000,'2007'!$F$5:$F$10000)</f>
        <v>#N/A</v>
      </c>
      <c r="D306" t="e">
        <f>_xlfn.XLOOKUP($B306,'2010'!$E$5:$E$6900,'2010'!$F$5:$F$6900)</f>
        <v>#N/A</v>
      </c>
      <c r="E306" t="e">
        <f>_xlfn.XLOOKUP($B306,'2013'!$E$5:$E$6900,'2013'!$F$5:$F$6900)</f>
        <v>#N/A</v>
      </c>
      <c r="F306" t="e">
        <f>_xlfn.XLOOKUP($B306,'2016'!$E$5:$E$6900,'2016'!$F$5:$F$6900)</f>
        <v>#N/A</v>
      </c>
      <c r="G306" t="e">
        <f>_xlfn.XLOOKUP($B306,'2019'!$E$5:$E$6900,'2019'!$F$5:$F$6900)</f>
        <v>#N/A</v>
      </c>
      <c r="H306" t="e">
        <f>_xlfn.XLOOKUP($B306,'2022'!$E$5:$E$6914,'2022'!$F$5:$F$6914)</f>
        <v>#N/A</v>
      </c>
    </row>
    <row r="307">
      <c r="B307">
        <v>304</v>
      </c>
      <c r="C307" t="e">
        <f>_xlfn.XLOOKUP($B307,'2007'!$E$5:$E$10000,'2007'!$F$5:$F$10000)</f>
        <v>#N/A</v>
      </c>
      <c r="D307" t="e">
        <f>_xlfn.XLOOKUP($B307,'2010'!$E$5:$E$6900,'2010'!$F$5:$F$6900)</f>
        <v>#N/A</v>
      </c>
      <c r="E307" t="e">
        <f>_xlfn.XLOOKUP($B307,'2013'!$E$5:$E$6900,'2013'!$F$5:$F$6900)</f>
        <v>#N/A</v>
      </c>
      <c r="F307" t="e">
        <f>_xlfn.XLOOKUP($B307,'2016'!$E$5:$E$6900,'2016'!$F$5:$F$6900)</f>
        <v>#N/A</v>
      </c>
      <c r="G307" t="e">
        <f>_xlfn.XLOOKUP($B307,'2019'!$E$5:$E$6900,'2019'!$F$5:$F$6900)</f>
        <v>#N/A</v>
      </c>
      <c r="H307" t="e">
        <f>_xlfn.XLOOKUP($B307,'2022'!$E$5:$E$6914,'2022'!$F$5:$F$6914)</f>
        <v>#N/A</v>
      </c>
    </row>
    <row r="308">
      <c r="B308">
        <v>305</v>
      </c>
      <c r="C308" t="e">
        <f>_xlfn.XLOOKUP($B308,'2007'!$E$5:$E$10000,'2007'!$F$5:$F$10000)</f>
        <v>#N/A</v>
      </c>
      <c r="D308" t="e">
        <f>_xlfn.XLOOKUP($B308,'2010'!$E$5:$E$6900,'2010'!$F$5:$F$6900)</f>
        <v>#N/A</v>
      </c>
      <c r="E308" t="e">
        <f>_xlfn.XLOOKUP($B308,'2013'!$E$5:$E$6900,'2013'!$F$5:$F$6900)</f>
        <v>#N/A</v>
      </c>
      <c r="F308" t="e">
        <f>_xlfn.XLOOKUP($B308,'2016'!$E$5:$E$6900,'2016'!$F$5:$F$6900)</f>
        <v>#N/A</v>
      </c>
      <c r="G308" t="e">
        <f>_xlfn.XLOOKUP($B308,'2019'!$E$5:$E$6900,'2019'!$F$5:$F$6900)</f>
        <v>#N/A</v>
      </c>
      <c r="H308" t="e">
        <f>_xlfn.XLOOKUP($B308,'2022'!$E$5:$E$6914,'2022'!$F$5:$F$6914)</f>
        <v>#N/A</v>
      </c>
    </row>
    <row r="309">
      <c r="B309">
        <v>306</v>
      </c>
      <c r="C309" t="e">
        <f>_xlfn.XLOOKUP($B309,'2007'!$E$5:$E$10000,'2007'!$F$5:$F$10000)</f>
        <v>#N/A</v>
      </c>
      <c r="D309" t="e">
        <f>_xlfn.XLOOKUP($B309,'2010'!$E$5:$E$6900,'2010'!$F$5:$F$6900)</f>
        <v>#N/A</v>
      </c>
      <c r="E309" t="e">
        <f>_xlfn.XLOOKUP($B309,'2013'!$E$5:$E$6900,'2013'!$F$5:$F$6900)</f>
        <v>#N/A</v>
      </c>
      <c r="F309" t="e">
        <f>_xlfn.XLOOKUP($B309,'2016'!$E$5:$E$6900,'2016'!$F$5:$F$6900)</f>
        <v>#N/A</v>
      </c>
      <c r="G309" t="e">
        <f>_xlfn.XLOOKUP($B309,'2019'!$E$5:$E$6900,'2019'!$F$5:$F$6900)</f>
        <v>#N/A</v>
      </c>
      <c r="H309" t="e">
        <f>_xlfn.XLOOKUP($B309,'2022'!$E$5:$E$6914,'2022'!$F$5:$F$6914)</f>
        <v>#N/A</v>
      </c>
    </row>
    <row r="310">
      <c r="B310">
        <v>307</v>
      </c>
      <c r="C310" t="e">
        <f>_xlfn.XLOOKUP($B310,'2007'!$E$5:$E$10000,'2007'!$F$5:$F$10000)</f>
        <v>#N/A</v>
      </c>
      <c r="D310" t="e">
        <f>_xlfn.XLOOKUP($B310,'2010'!$E$5:$E$6900,'2010'!$F$5:$F$6900)</f>
        <v>#N/A</v>
      </c>
      <c r="E310" t="e">
        <f>_xlfn.XLOOKUP($B310,'2013'!$E$5:$E$6900,'2013'!$F$5:$F$6900)</f>
        <v>#N/A</v>
      </c>
      <c r="F310" t="e">
        <f>_xlfn.XLOOKUP($B310,'2016'!$E$5:$E$6900,'2016'!$F$5:$F$6900)</f>
        <v>#N/A</v>
      </c>
      <c r="G310" t="e">
        <f>_xlfn.XLOOKUP($B310,'2019'!$E$5:$E$6900,'2019'!$F$5:$F$6900)</f>
        <v>#N/A</v>
      </c>
      <c r="H310" t="e">
        <f>_xlfn.XLOOKUP($B310,'2022'!$E$5:$E$6914,'2022'!$F$5:$F$6914)</f>
        <v>#N/A</v>
      </c>
    </row>
    <row r="311">
      <c r="B311">
        <v>308</v>
      </c>
      <c r="C311" t="e">
        <f>_xlfn.XLOOKUP($B311,'2007'!$E$5:$E$10000,'2007'!$F$5:$F$10000)</f>
        <v>#N/A</v>
      </c>
      <c r="D311" t="e">
        <f>_xlfn.XLOOKUP($B311,'2010'!$E$5:$E$6900,'2010'!$F$5:$F$6900)</f>
        <v>#N/A</v>
      </c>
      <c r="E311" t="e">
        <f>_xlfn.XLOOKUP($B311,'2013'!$E$5:$E$6900,'2013'!$F$5:$F$6900)</f>
        <v>#N/A</v>
      </c>
      <c r="F311" t="e">
        <f>_xlfn.XLOOKUP($B311,'2016'!$E$5:$E$6900,'2016'!$F$5:$F$6900)</f>
        <v>#N/A</v>
      </c>
      <c r="G311" t="e">
        <f>_xlfn.XLOOKUP($B311,'2019'!$E$5:$E$6900,'2019'!$F$5:$F$6900)</f>
        <v>#N/A</v>
      </c>
      <c r="H311" t="e">
        <f>_xlfn.XLOOKUP($B311,'2022'!$E$5:$E$6914,'2022'!$F$5:$F$6914)</f>
        <v>#N/A</v>
      </c>
    </row>
    <row r="312">
      <c r="B312">
        <v>309</v>
      </c>
      <c r="C312" t="e">
        <f>_xlfn.XLOOKUP($B312,'2007'!$E$5:$E$10000,'2007'!$F$5:$F$10000)</f>
        <v>#N/A</v>
      </c>
      <c r="D312">
        <f>_xlfn.XLOOKUP($B312,'2010'!$E$5:$E$6900,'2010'!$F$5:$F$6900)</f>
        <v>-0.10000000000000003</v>
      </c>
      <c r="E312">
        <f>_xlfn.XLOOKUP($B312,'2013'!$E$5:$E$6900,'2013'!$F$5:$F$6900)</f>
        <v>-0.080000000000000016</v>
      </c>
      <c r="F312" t="e">
        <f>_xlfn.XLOOKUP($B312,'2016'!$E$5:$E$6900,'2016'!$F$5:$F$6900)</f>
        <v>#N/A</v>
      </c>
      <c r="G312" t="e">
        <f>_xlfn.XLOOKUP($B312,'2019'!$E$5:$E$6900,'2019'!$F$5:$F$6900)</f>
        <v>#N/A</v>
      </c>
      <c r="H312" t="e">
        <f>_xlfn.XLOOKUP($B312,'2022'!$E$5:$E$6914,'2022'!$F$5:$F$6914)</f>
        <v>#N/A</v>
      </c>
    </row>
    <row r="313">
      <c r="B313">
        <v>310</v>
      </c>
      <c r="C313" t="e">
        <f>_xlfn.XLOOKUP($B313,'2007'!$E$5:$E$10000,'2007'!$F$5:$F$10000)</f>
        <v>#N/A</v>
      </c>
      <c r="D313" t="e">
        <f>_xlfn.XLOOKUP($B313,'2010'!$E$5:$E$6900,'2010'!$F$5:$F$6900)</f>
        <v>#N/A</v>
      </c>
      <c r="E313" t="e">
        <f>_xlfn.XLOOKUP($B313,'2013'!$E$5:$E$6900,'2013'!$F$5:$F$6900)</f>
        <v>#N/A</v>
      </c>
      <c r="F313" t="e">
        <f>_xlfn.XLOOKUP($B313,'2016'!$E$5:$E$6900,'2016'!$F$5:$F$6900)</f>
        <v>#N/A</v>
      </c>
      <c r="G313" t="e">
        <f>_xlfn.XLOOKUP($B313,'2019'!$E$5:$E$6900,'2019'!$F$5:$F$6900)</f>
        <v>#N/A</v>
      </c>
      <c r="H313" t="e">
        <f>_xlfn.XLOOKUP($B313,'2022'!$E$5:$E$6914,'2022'!$F$5:$F$6914)</f>
        <v>#N/A</v>
      </c>
    </row>
    <row r="314">
      <c r="B314">
        <v>311</v>
      </c>
      <c r="C314" t="e">
        <f>_xlfn.XLOOKUP($B314,'2007'!$E$5:$E$10000,'2007'!$F$5:$F$10000)</f>
        <v>#N/A</v>
      </c>
      <c r="D314" t="e">
        <f>_xlfn.XLOOKUP($B314,'2010'!$E$5:$E$6900,'2010'!$F$5:$F$6900)</f>
        <v>#N/A</v>
      </c>
      <c r="E314" t="e">
        <f>_xlfn.XLOOKUP($B314,'2013'!$E$5:$E$6900,'2013'!$F$5:$F$6900)</f>
        <v>#N/A</v>
      </c>
      <c r="F314" t="e">
        <f>_xlfn.XLOOKUP($B314,'2016'!$E$5:$E$6900,'2016'!$F$5:$F$6900)</f>
        <v>#N/A</v>
      </c>
      <c r="G314" t="e">
        <f>_xlfn.XLOOKUP($B314,'2019'!$E$5:$E$6900,'2019'!$F$5:$F$6900)</f>
        <v>#N/A</v>
      </c>
      <c r="H314" t="e">
        <f>_xlfn.XLOOKUP($B314,'2022'!$E$5:$E$6914,'2022'!$F$5:$F$6914)</f>
        <v>#N/A</v>
      </c>
    </row>
    <row r="315">
      <c r="B315">
        <v>312</v>
      </c>
      <c r="C315" t="e">
        <f>_xlfn.XLOOKUP($B315,'2007'!$E$5:$E$10000,'2007'!$F$5:$F$10000)</f>
        <v>#N/A</v>
      </c>
      <c r="D315" t="e">
        <f>_xlfn.XLOOKUP($B315,'2010'!$E$5:$E$6900,'2010'!$F$5:$F$6900)</f>
        <v>#N/A</v>
      </c>
      <c r="E315" t="e">
        <f>_xlfn.XLOOKUP($B315,'2013'!$E$5:$E$6900,'2013'!$F$5:$F$6900)</f>
        <v>#N/A</v>
      </c>
      <c r="F315" t="e">
        <f>_xlfn.XLOOKUP($B315,'2016'!$E$5:$E$6900,'2016'!$F$5:$F$6900)</f>
        <v>#N/A</v>
      </c>
      <c r="G315" t="e">
        <f>_xlfn.XLOOKUP($B315,'2019'!$E$5:$E$6900,'2019'!$F$5:$F$6900)</f>
        <v>#N/A</v>
      </c>
      <c r="H315" t="e">
        <f>_xlfn.XLOOKUP($B315,'2022'!$E$5:$E$6914,'2022'!$F$5:$F$6914)</f>
        <v>#N/A</v>
      </c>
    </row>
    <row r="316">
      <c r="B316">
        <v>313</v>
      </c>
      <c r="C316" t="e">
        <f>_xlfn.XLOOKUP($B316,'2007'!$E$5:$E$10000,'2007'!$F$5:$F$10000)</f>
        <v>#N/A</v>
      </c>
      <c r="D316" t="e">
        <f>_xlfn.XLOOKUP($B316,'2010'!$E$5:$E$6900,'2010'!$F$5:$F$6900)</f>
        <v>#N/A</v>
      </c>
      <c r="E316" t="e">
        <f>_xlfn.XLOOKUP($B316,'2013'!$E$5:$E$6900,'2013'!$F$5:$F$6900)</f>
        <v>#N/A</v>
      </c>
      <c r="F316">
        <f>_xlfn.XLOOKUP($B316,'2016'!$E$5:$E$6900,'2016'!$F$5:$F$6900)</f>
        <v>-0.060000000000000053</v>
      </c>
      <c r="G316" t="e">
        <f>_xlfn.XLOOKUP($B316,'2019'!$E$5:$E$6900,'2019'!$F$5:$F$6900)</f>
        <v>#N/A</v>
      </c>
      <c r="H316" t="e">
        <f>_xlfn.XLOOKUP($B316,'2022'!$E$5:$E$6914,'2022'!$F$5:$F$6914)</f>
        <v>#N/A</v>
      </c>
    </row>
    <row r="317">
      <c r="B317">
        <v>314</v>
      </c>
      <c r="C317" t="e">
        <f>_xlfn.XLOOKUP($B317,'2007'!$E$5:$E$10000,'2007'!$F$5:$F$10000)</f>
        <v>#N/A</v>
      </c>
      <c r="D317" t="e">
        <f>_xlfn.XLOOKUP($B317,'2010'!$E$5:$E$6900,'2010'!$F$5:$F$6900)</f>
        <v>#N/A</v>
      </c>
      <c r="E317" t="e">
        <f>_xlfn.XLOOKUP($B317,'2013'!$E$5:$E$6900,'2013'!$F$5:$F$6900)</f>
        <v>#N/A</v>
      </c>
      <c r="F317" t="e">
        <f>_xlfn.XLOOKUP($B317,'2016'!$E$5:$E$6900,'2016'!$F$5:$F$6900)</f>
        <v>#N/A</v>
      </c>
      <c r="G317" t="e">
        <f>_xlfn.XLOOKUP($B317,'2019'!$E$5:$E$6900,'2019'!$F$5:$F$6900)</f>
        <v>#N/A</v>
      </c>
      <c r="H317" t="e">
        <f>_xlfn.XLOOKUP($B317,'2022'!$E$5:$E$6914,'2022'!$F$5:$F$6914)</f>
        <v>#N/A</v>
      </c>
    </row>
    <row r="318">
      <c r="B318">
        <v>315</v>
      </c>
      <c r="C318" t="e">
        <f>_xlfn.XLOOKUP($B318,'2007'!$E$5:$E$10000,'2007'!$F$5:$F$10000)</f>
        <v>#N/A</v>
      </c>
      <c r="D318">
        <f>_xlfn.XLOOKUP($B318,'2010'!$E$5:$E$6900,'2010'!$F$5:$F$6900)</f>
        <v>-0.12999999999999995</v>
      </c>
      <c r="E318" t="e">
        <f>_xlfn.XLOOKUP($B318,'2013'!$E$5:$E$6900,'2013'!$F$5:$F$6900)</f>
        <v>#N/A</v>
      </c>
      <c r="F318" t="e">
        <f>_xlfn.XLOOKUP($B318,'2016'!$E$5:$E$6900,'2016'!$F$5:$F$6900)</f>
        <v>#N/A</v>
      </c>
      <c r="G318" t="e">
        <f>_xlfn.XLOOKUP($B318,'2019'!$E$5:$E$6900,'2019'!$F$5:$F$6900)</f>
        <v>#N/A</v>
      </c>
      <c r="H318" t="e">
        <f>_xlfn.XLOOKUP($B318,'2022'!$E$5:$E$6914,'2022'!$F$5:$F$6914)</f>
        <v>#N/A</v>
      </c>
    </row>
    <row r="319">
      <c r="B319">
        <v>316</v>
      </c>
      <c r="C319" t="e">
        <f>_xlfn.XLOOKUP($B319,'2007'!$E$5:$E$10000,'2007'!$F$5:$F$10000)</f>
        <v>#N/A</v>
      </c>
      <c r="D319">
        <f>_xlfn.XLOOKUP($B319,'2010'!$E$5:$E$6900,'2010'!$F$5:$F$6900)</f>
        <v>-0.12000000000000005</v>
      </c>
      <c r="E319" t="e">
        <f>_xlfn.XLOOKUP($B319,'2013'!$E$5:$E$6900,'2013'!$F$5:$F$6900)</f>
        <v>#N/A</v>
      </c>
      <c r="F319" t="e">
        <f>_xlfn.XLOOKUP($B319,'2016'!$E$5:$E$6900,'2016'!$F$5:$F$6900)</f>
        <v>#N/A</v>
      </c>
      <c r="G319" t="e">
        <f>_xlfn.XLOOKUP($B319,'2019'!$E$5:$E$6900,'2019'!$F$5:$F$6900)</f>
        <v>#N/A</v>
      </c>
      <c r="H319" t="e">
        <f>_xlfn.XLOOKUP($B319,'2022'!$E$5:$E$6914,'2022'!$F$5:$F$6914)</f>
        <v>#N/A</v>
      </c>
    </row>
    <row r="320">
      <c r="B320">
        <v>317</v>
      </c>
      <c r="C320" t="e">
        <f>_xlfn.XLOOKUP($B320,'2007'!$E$5:$E$10000,'2007'!$F$5:$F$10000)</f>
        <v>#N/A</v>
      </c>
      <c r="D320" t="e">
        <f>_xlfn.XLOOKUP($B320,'2010'!$E$5:$E$6900,'2010'!$F$5:$F$6900)</f>
        <v>#N/A</v>
      </c>
      <c r="E320" t="e">
        <f>_xlfn.XLOOKUP($B320,'2013'!$E$5:$E$6900,'2013'!$F$5:$F$6900)</f>
        <v>#N/A</v>
      </c>
      <c r="F320">
        <f>_xlfn.XLOOKUP($B320,'2016'!$E$5:$E$6900,'2016'!$F$5:$F$6900)</f>
        <v>-0.060000000000000053</v>
      </c>
      <c r="G320" t="e">
        <f>_xlfn.XLOOKUP($B320,'2019'!$E$5:$E$6900,'2019'!$F$5:$F$6900)</f>
        <v>#N/A</v>
      </c>
      <c r="H320" t="e">
        <f>_xlfn.XLOOKUP($B320,'2022'!$E$5:$E$6914,'2022'!$F$5:$F$6914)</f>
        <v>#N/A</v>
      </c>
    </row>
    <row r="321">
      <c r="B321">
        <v>318</v>
      </c>
      <c r="C321" t="e">
        <f>_xlfn.XLOOKUP($B321,'2007'!$E$5:$E$10000,'2007'!$F$5:$F$10000)</f>
        <v>#N/A</v>
      </c>
      <c r="D321" t="e">
        <f>_xlfn.XLOOKUP($B321,'2010'!$E$5:$E$6900,'2010'!$F$5:$F$6900)</f>
        <v>#N/A</v>
      </c>
      <c r="E321" t="e">
        <f>_xlfn.XLOOKUP($B321,'2013'!$E$5:$E$6900,'2013'!$F$5:$F$6900)</f>
        <v>#N/A</v>
      </c>
      <c r="F321" t="e">
        <f>_xlfn.XLOOKUP($B321,'2016'!$E$5:$E$6900,'2016'!$F$5:$F$6900)</f>
        <v>#N/A</v>
      </c>
      <c r="G321" t="e">
        <f>_xlfn.XLOOKUP($B321,'2019'!$E$5:$E$6900,'2019'!$F$5:$F$6900)</f>
        <v>#N/A</v>
      </c>
      <c r="H321" t="e">
        <f>_xlfn.XLOOKUP($B321,'2022'!$E$5:$E$6914,'2022'!$F$5:$F$6914)</f>
        <v>#N/A</v>
      </c>
    </row>
    <row r="322">
      <c r="B322">
        <v>319</v>
      </c>
      <c r="C322" t="e">
        <f>_xlfn.XLOOKUP($B322,'2007'!$E$5:$E$10000,'2007'!$F$5:$F$10000)</f>
        <v>#N/A</v>
      </c>
      <c r="D322" t="e">
        <f>_xlfn.XLOOKUP($B322,'2010'!$E$5:$E$6900,'2010'!$F$5:$F$6900)</f>
        <v>#N/A</v>
      </c>
      <c r="E322" t="e">
        <f>_xlfn.XLOOKUP($B322,'2013'!$E$5:$E$6900,'2013'!$F$5:$F$6900)</f>
        <v>#N/A</v>
      </c>
      <c r="F322" t="e">
        <f>_xlfn.XLOOKUP($B322,'2016'!$E$5:$E$6900,'2016'!$F$5:$F$6900)</f>
        <v>#N/A</v>
      </c>
      <c r="G322" t="e">
        <f>_xlfn.XLOOKUP($B322,'2019'!$E$5:$E$6900,'2019'!$F$5:$F$6900)</f>
        <v>#N/A</v>
      </c>
      <c r="H322" t="e">
        <f>_xlfn.XLOOKUP($B322,'2022'!$E$5:$E$6914,'2022'!$F$5:$F$6914)</f>
        <v>#N/A</v>
      </c>
    </row>
    <row r="323">
      <c r="B323">
        <v>320</v>
      </c>
      <c r="C323" t="e">
        <f>_xlfn.XLOOKUP($B323,'2007'!$E$5:$E$10000,'2007'!$F$5:$F$10000)</f>
        <v>#N/A</v>
      </c>
      <c r="D323" t="e">
        <f>_xlfn.XLOOKUP($B323,'2010'!$E$5:$E$6900,'2010'!$F$5:$F$6900)</f>
        <v>#N/A</v>
      </c>
      <c r="E323" t="e">
        <f>_xlfn.XLOOKUP($B323,'2013'!$E$5:$E$6900,'2013'!$F$5:$F$6900)</f>
        <v>#N/A</v>
      </c>
      <c r="F323" t="e">
        <f>_xlfn.XLOOKUP($B323,'2016'!$E$5:$E$6900,'2016'!$F$5:$F$6900)</f>
        <v>#N/A</v>
      </c>
      <c r="G323" t="e">
        <f>_xlfn.XLOOKUP($B323,'2019'!$E$5:$E$6900,'2019'!$F$5:$F$6900)</f>
        <v>#N/A</v>
      </c>
      <c r="H323" t="e">
        <f>_xlfn.XLOOKUP($B323,'2022'!$E$5:$E$6914,'2022'!$F$5:$F$6914)</f>
        <v>#N/A</v>
      </c>
    </row>
    <row r="324">
      <c r="B324">
        <v>321</v>
      </c>
      <c r="C324" t="e">
        <f>_xlfn.XLOOKUP($B324,'2007'!$E$5:$E$10000,'2007'!$F$5:$F$10000)</f>
        <v>#N/A</v>
      </c>
      <c r="D324" t="e">
        <f>_xlfn.XLOOKUP($B324,'2010'!$E$5:$E$6900,'2010'!$F$5:$F$6900)</f>
        <v>#N/A</v>
      </c>
      <c r="E324" t="e">
        <f>_xlfn.XLOOKUP($B324,'2013'!$E$5:$E$6900,'2013'!$F$5:$F$6900)</f>
        <v>#N/A</v>
      </c>
      <c r="F324" t="e">
        <f>_xlfn.XLOOKUP($B324,'2016'!$E$5:$E$6900,'2016'!$F$5:$F$6900)</f>
        <v>#N/A</v>
      </c>
      <c r="G324">
        <f>_xlfn.XLOOKUP($B324,'2019'!$E$5:$E$6900,'2019'!$F$5:$F$6900)</f>
        <v>-0.020000000000000018</v>
      </c>
      <c r="H324" t="e">
        <f>_xlfn.XLOOKUP($B324,'2022'!$E$5:$E$6914,'2022'!$F$5:$F$6914)</f>
        <v>#N/A</v>
      </c>
    </row>
    <row r="325">
      <c r="B325">
        <v>322</v>
      </c>
      <c r="C325" t="e">
        <f>_xlfn.XLOOKUP($B325,'2007'!$E$5:$E$10000,'2007'!$F$5:$F$10000)</f>
        <v>#N/A</v>
      </c>
      <c r="D325" t="e">
        <f>_xlfn.XLOOKUP($B325,'2010'!$E$5:$E$6900,'2010'!$F$5:$F$6900)</f>
        <v>#N/A</v>
      </c>
      <c r="E325" t="e">
        <f>_xlfn.XLOOKUP($B325,'2013'!$E$5:$E$6900,'2013'!$F$5:$F$6900)</f>
        <v>#N/A</v>
      </c>
      <c r="F325" t="e">
        <f>_xlfn.XLOOKUP($B325,'2016'!$E$5:$E$6900,'2016'!$F$5:$F$6900)</f>
        <v>#N/A</v>
      </c>
      <c r="G325" t="e">
        <f>_xlfn.XLOOKUP($B325,'2019'!$E$5:$E$6900,'2019'!$F$5:$F$6900)</f>
        <v>#N/A</v>
      </c>
      <c r="H325" t="e">
        <f>_xlfn.XLOOKUP($B325,'2022'!$E$5:$E$6914,'2022'!$F$5:$F$6914)</f>
        <v>#N/A</v>
      </c>
    </row>
    <row r="326">
      <c r="B326">
        <v>323</v>
      </c>
      <c r="C326">
        <f>_xlfn.XLOOKUP($B326,'2007'!$E$5:$E$10000,'2007'!$F$5:$F$10000)</f>
        <v>0.10000000000000003</v>
      </c>
      <c r="D326">
        <f>_xlfn.XLOOKUP($B326,'2010'!$E$5:$E$6900,'2010'!$F$5:$F$6900)</f>
        <v>-0.090000000000000024</v>
      </c>
      <c r="E326">
        <f>_xlfn.XLOOKUP($B326,'2013'!$E$5:$E$6900,'2013'!$F$5:$F$6900)</f>
        <v>-0.040000000000000036</v>
      </c>
      <c r="F326" t="e">
        <f>_xlfn.XLOOKUP($B326,'2016'!$E$5:$E$6900,'2016'!$F$5:$F$6900)</f>
        <v>#N/A</v>
      </c>
      <c r="G326" t="e">
        <f>_xlfn.XLOOKUP($B326,'2019'!$E$5:$E$6900,'2019'!$F$5:$F$6900)</f>
        <v>#N/A</v>
      </c>
      <c r="H326" t="e">
        <f>_xlfn.XLOOKUP($B326,'2022'!$E$5:$E$6914,'2022'!$F$5:$F$6914)</f>
        <v>#N/A</v>
      </c>
    </row>
    <row r="327">
      <c r="B327">
        <v>324</v>
      </c>
      <c r="C327" t="e">
        <f>_xlfn.XLOOKUP($B327,'2007'!$E$5:$E$10000,'2007'!$F$5:$F$10000)</f>
        <v>#N/A</v>
      </c>
      <c r="D327" t="e">
        <f>_xlfn.XLOOKUP($B327,'2010'!$E$5:$E$6900,'2010'!$F$5:$F$6900)</f>
        <v>#N/A</v>
      </c>
      <c r="E327" t="e">
        <f>_xlfn.XLOOKUP($B327,'2013'!$E$5:$E$6900,'2013'!$F$5:$F$6900)</f>
        <v>#N/A</v>
      </c>
      <c r="F327" t="e">
        <f>_xlfn.XLOOKUP($B327,'2016'!$E$5:$E$6900,'2016'!$F$5:$F$6900)</f>
        <v>#N/A</v>
      </c>
      <c r="G327" t="e">
        <f>_xlfn.XLOOKUP($B327,'2019'!$E$5:$E$6900,'2019'!$F$5:$F$6900)</f>
        <v>#N/A</v>
      </c>
      <c r="H327" t="e">
        <f>_xlfn.XLOOKUP($B327,'2022'!$E$5:$E$6914,'2022'!$F$5:$F$6914)</f>
        <v>#N/A</v>
      </c>
    </row>
    <row r="328">
      <c r="B328">
        <v>325</v>
      </c>
      <c r="C328" t="e">
        <f>_xlfn.XLOOKUP($B328,'2007'!$E$5:$E$10000,'2007'!$F$5:$F$10000)</f>
        <v>#N/A</v>
      </c>
      <c r="D328" t="e">
        <f>_xlfn.XLOOKUP($B328,'2010'!$E$5:$E$6900,'2010'!$F$5:$F$6900)</f>
        <v>#N/A</v>
      </c>
      <c r="E328" t="e">
        <f>_xlfn.XLOOKUP($B328,'2013'!$E$5:$E$6900,'2013'!$F$5:$F$6900)</f>
        <v>#N/A</v>
      </c>
      <c r="F328">
        <f>_xlfn.XLOOKUP($B328,'2016'!$E$5:$E$6900,'2016'!$F$5:$F$6900)</f>
        <v>-0.080000000000000016</v>
      </c>
      <c r="G328" t="e">
        <f>_xlfn.XLOOKUP($B328,'2019'!$E$5:$E$6900,'2019'!$F$5:$F$6900)</f>
        <v>#N/A</v>
      </c>
      <c r="H328" t="e">
        <f>_xlfn.XLOOKUP($B328,'2022'!$E$5:$E$6914,'2022'!$F$5:$F$6914)</f>
        <v>#N/A</v>
      </c>
    </row>
    <row r="329">
      <c r="B329">
        <v>326</v>
      </c>
      <c r="C329" t="e">
        <f>_xlfn.XLOOKUP($B329,'2007'!$E$5:$E$10000,'2007'!$F$5:$F$10000)</f>
        <v>#N/A</v>
      </c>
      <c r="D329" t="e">
        <f>_xlfn.XLOOKUP($B329,'2010'!$E$5:$E$6900,'2010'!$F$5:$F$6900)</f>
        <v>#N/A</v>
      </c>
      <c r="E329" t="e">
        <f>_xlfn.XLOOKUP($B329,'2013'!$E$5:$E$6900,'2013'!$F$5:$F$6900)</f>
        <v>#N/A</v>
      </c>
      <c r="F329" t="e">
        <f>_xlfn.XLOOKUP($B329,'2016'!$E$5:$E$6900,'2016'!$F$5:$F$6900)</f>
        <v>#N/A</v>
      </c>
      <c r="G329" t="e">
        <f>_xlfn.XLOOKUP($B329,'2019'!$E$5:$E$6900,'2019'!$F$5:$F$6900)</f>
        <v>#N/A</v>
      </c>
      <c r="H329" t="e">
        <f>_xlfn.XLOOKUP($B329,'2022'!$E$5:$E$6914,'2022'!$F$5:$F$6914)</f>
        <v>#N/A</v>
      </c>
    </row>
    <row r="330">
      <c r="B330">
        <v>327</v>
      </c>
      <c r="C330" t="e">
        <f>_xlfn.XLOOKUP($B330,'2007'!$E$5:$E$10000,'2007'!$F$5:$F$10000)</f>
        <v>#N/A</v>
      </c>
      <c r="D330">
        <f>_xlfn.XLOOKUP($B330,'2010'!$E$5:$E$6900,'2010'!$F$5:$F$6900)</f>
        <v>-0.19999999999999996</v>
      </c>
      <c r="E330" t="e">
        <f>_xlfn.XLOOKUP($B330,'2013'!$E$5:$E$6900,'2013'!$F$5:$F$6900)</f>
        <v>#N/A</v>
      </c>
      <c r="F330" t="e">
        <f>_xlfn.XLOOKUP($B330,'2016'!$E$5:$E$6900,'2016'!$F$5:$F$6900)</f>
        <v>#N/A</v>
      </c>
      <c r="G330" t="e">
        <f>_xlfn.XLOOKUP($B330,'2019'!$E$5:$E$6900,'2019'!$F$5:$F$6900)</f>
        <v>#N/A</v>
      </c>
      <c r="H330" t="e">
        <f>_xlfn.XLOOKUP($B330,'2022'!$E$5:$E$6914,'2022'!$F$5:$F$6914)</f>
        <v>#N/A</v>
      </c>
    </row>
    <row r="331">
      <c r="B331">
        <v>328</v>
      </c>
      <c r="C331" t="e">
        <f>_xlfn.XLOOKUP($B331,'2007'!$E$5:$E$10000,'2007'!$F$5:$F$10000)</f>
        <v>#N/A</v>
      </c>
      <c r="D331" t="e">
        <f>_xlfn.XLOOKUP($B331,'2010'!$E$5:$E$6900,'2010'!$F$5:$F$6900)</f>
        <v>#N/A</v>
      </c>
      <c r="E331" t="e">
        <f>_xlfn.XLOOKUP($B331,'2013'!$E$5:$E$6900,'2013'!$F$5:$F$6900)</f>
        <v>#N/A</v>
      </c>
      <c r="F331" t="e">
        <f>_xlfn.XLOOKUP($B331,'2016'!$E$5:$E$6900,'2016'!$F$5:$F$6900)</f>
        <v>#N/A</v>
      </c>
      <c r="G331" t="e">
        <f>_xlfn.XLOOKUP($B331,'2019'!$E$5:$E$6900,'2019'!$F$5:$F$6900)</f>
        <v>#N/A</v>
      </c>
      <c r="H331" t="e">
        <f>_xlfn.XLOOKUP($B331,'2022'!$E$5:$E$6914,'2022'!$F$5:$F$6914)</f>
        <v>#N/A</v>
      </c>
    </row>
    <row r="332">
      <c r="B332">
        <v>329</v>
      </c>
      <c r="C332" t="e">
        <f>_xlfn.XLOOKUP($B332,'2007'!$E$5:$E$10000,'2007'!$F$5:$F$10000)</f>
        <v>#N/A</v>
      </c>
      <c r="D332">
        <f>_xlfn.XLOOKUP($B332,'2010'!$E$5:$E$6900,'2010'!$F$5:$F$6900)</f>
        <v>-0.21999999999999997</v>
      </c>
      <c r="E332" t="e">
        <f>_xlfn.XLOOKUP($B332,'2013'!$E$5:$E$6900,'2013'!$F$5:$F$6900)</f>
        <v>#N/A</v>
      </c>
      <c r="F332" t="e">
        <f>_xlfn.XLOOKUP($B332,'2016'!$E$5:$E$6900,'2016'!$F$5:$F$6900)</f>
        <v>#N/A</v>
      </c>
      <c r="G332" t="e">
        <f>_xlfn.XLOOKUP($B332,'2019'!$E$5:$E$6900,'2019'!$F$5:$F$6900)</f>
        <v>#N/A</v>
      </c>
      <c r="H332" t="e">
        <f>_xlfn.XLOOKUP($B332,'2022'!$E$5:$E$6914,'2022'!$F$5:$F$6914)</f>
        <v>#N/A</v>
      </c>
    </row>
    <row r="333">
      <c r="B333">
        <v>330</v>
      </c>
      <c r="C333" t="e">
        <f>_xlfn.XLOOKUP($B333,'2007'!$E$5:$E$10000,'2007'!$F$5:$F$10000)</f>
        <v>#N/A</v>
      </c>
      <c r="D333">
        <f>_xlfn.XLOOKUP($B333,'2010'!$E$5:$E$6900,'2010'!$F$5:$F$6900)</f>
        <v>-0.12000000000000005</v>
      </c>
      <c r="E333" t="e">
        <f>_xlfn.XLOOKUP($B333,'2013'!$E$5:$E$6900,'2013'!$F$5:$F$6900)</f>
        <v>#N/A</v>
      </c>
      <c r="F333" t="e">
        <f>_xlfn.XLOOKUP($B333,'2016'!$E$5:$E$6900,'2016'!$F$5:$F$6900)</f>
        <v>#N/A</v>
      </c>
      <c r="G333" t="e">
        <f>_xlfn.XLOOKUP($B333,'2019'!$E$5:$E$6900,'2019'!$F$5:$F$6900)</f>
        <v>#N/A</v>
      </c>
      <c r="H333" t="e">
        <f>_xlfn.XLOOKUP($B333,'2022'!$E$5:$E$6914,'2022'!$F$5:$F$6914)</f>
        <v>#N/A</v>
      </c>
    </row>
    <row r="334">
      <c r="B334">
        <v>331</v>
      </c>
      <c r="C334" t="e">
        <f>_xlfn.XLOOKUP($B334,'2007'!$E$5:$E$10000,'2007'!$F$5:$F$10000)</f>
        <v>#N/A</v>
      </c>
      <c r="D334" t="e">
        <f>_xlfn.XLOOKUP($B334,'2010'!$E$5:$E$6900,'2010'!$F$5:$F$6900)</f>
        <v>#N/A</v>
      </c>
      <c r="E334" t="e">
        <f>_xlfn.XLOOKUP($B334,'2013'!$E$5:$E$6900,'2013'!$F$5:$F$6900)</f>
        <v>#N/A</v>
      </c>
      <c r="F334">
        <f>_xlfn.XLOOKUP($B334,'2016'!$E$5:$E$6900,'2016'!$F$5:$F$6900)</f>
        <v>-0.060000000000000053</v>
      </c>
      <c r="G334" t="e">
        <f>_xlfn.XLOOKUP($B334,'2019'!$E$5:$E$6900,'2019'!$F$5:$F$6900)</f>
        <v>#N/A</v>
      </c>
      <c r="H334" t="e">
        <f>_xlfn.XLOOKUP($B334,'2022'!$E$5:$E$6914,'2022'!$F$5:$F$6914)</f>
        <v>#N/A</v>
      </c>
    </row>
    <row r="335">
      <c r="B335">
        <v>332</v>
      </c>
      <c r="C335" t="e">
        <f>_xlfn.XLOOKUP($B335,'2007'!$E$5:$E$10000,'2007'!$F$5:$F$10000)</f>
        <v>#N/A</v>
      </c>
      <c r="D335" t="e">
        <f>_xlfn.XLOOKUP($B335,'2010'!$E$5:$E$6900,'2010'!$F$5:$F$6900)</f>
        <v>#N/A</v>
      </c>
      <c r="E335" t="e">
        <f>_xlfn.XLOOKUP($B335,'2013'!$E$5:$E$6900,'2013'!$F$5:$F$6900)</f>
        <v>#N/A</v>
      </c>
      <c r="F335" t="e">
        <f>_xlfn.XLOOKUP($B335,'2016'!$E$5:$E$6900,'2016'!$F$5:$F$6900)</f>
        <v>#N/A</v>
      </c>
      <c r="G335" t="e">
        <f>_xlfn.XLOOKUP($B335,'2019'!$E$5:$E$6900,'2019'!$F$5:$F$6900)</f>
        <v>#N/A</v>
      </c>
      <c r="H335" t="e">
        <f>_xlfn.XLOOKUP($B335,'2022'!$E$5:$E$6914,'2022'!$F$5:$F$6914)</f>
        <v>#N/A</v>
      </c>
    </row>
    <row r="336">
      <c r="B336">
        <v>333</v>
      </c>
      <c r="C336" t="e">
        <f>_xlfn.XLOOKUP($B336,'2007'!$E$5:$E$10000,'2007'!$F$5:$F$10000)</f>
        <v>#N/A</v>
      </c>
      <c r="D336" t="e">
        <f>_xlfn.XLOOKUP($B336,'2010'!$E$5:$E$6900,'2010'!$F$5:$F$6900)</f>
        <v>#N/A</v>
      </c>
      <c r="E336" t="e">
        <f>_xlfn.XLOOKUP($B336,'2013'!$E$5:$E$6900,'2013'!$F$5:$F$6900)</f>
        <v>#N/A</v>
      </c>
      <c r="F336" t="e">
        <f>_xlfn.XLOOKUP($B336,'2016'!$E$5:$E$6900,'2016'!$F$5:$F$6900)</f>
        <v>#N/A</v>
      </c>
      <c r="G336" t="e">
        <f>_xlfn.XLOOKUP($B336,'2019'!$E$5:$E$6900,'2019'!$F$5:$F$6900)</f>
        <v>#N/A</v>
      </c>
      <c r="H336" t="e">
        <f>_xlfn.XLOOKUP($B336,'2022'!$E$5:$E$6914,'2022'!$F$5:$F$6914)</f>
        <v>#N/A</v>
      </c>
    </row>
    <row r="337">
      <c r="B337">
        <v>334</v>
      </c>
      <c r="C337" t="e">
        <f>_xlfn.XLOOKUP($B337,'2007'!$E$5:$E$10000,'2007'!$F$5:$F$10000)</f>
        <v>#N/A</v>
      </c>
      <c r="D337" t="e">
        <f>_xlfn.XLOOKUP($B337,'2010'!$E$5:$E$6900,'2010'!$F$5:$F$6900)</f>
        <v>#N/A</v>
      </c>
      <c r="E337" t="e">
        <f>_xlfn.XLOOKUP($B337,'2013'!$E$5:$E$6900,'2013'!$F$5:$F$6900)</f>
        <v>#N/A</v>
      </c>
      <c r="F337" t="e">
        <f>_xlfn.XLOOKUP($B337,'2016'!$E$5:$E$6900,'2016'!$F$5:$F$6900)</f>
        <v>#N/A</v>
      </c>
      <c r="G337" t="e">
        <f>_xlfn.XLOOKUP($B337,'2019'!$E$5:$E$6900,'2019'!$F$5:$F$6900)</f>
        <v>#N/A</v>
      </c>
      <c r="H337" t="e">
        <f>_xlfn.XLOOKUP($B337,'2022'!$E$5:$E$6914,'2022'!$F$5:$F$6914)</f>
        <v>#N/A</v>
      </c>
    </row>
    <row r="338">
      <c r="B338">
        <v>335</v>
      </c>
      <c r="C338" t="e">
        <f>_xlfn.XLOOKUP($B338,'2007'!$E$5:$E$10000,'2007'!$F$5:$F$10000)</f>
        <v>#N/A</v>
      </c>
      <c r="D338" t="e">
        <f>_xlfn.XLOOKUP($B338,'2010'!$E$5:$E$6900,'2010'!$F$5:$F$6900)</f>
        <v>#N/A</v>
      </c>
      <c r="E338" t="e">
        <f>_xlfn.XLOOKUP($B338,'2013'!$E$5:$E$6900,'2013'!$F$5:$F$6900)</f>
        <v>#N/A</v>
      </c>
      <c r="F338" t="e">
        <f>_xlfn.XLOOKUP($B338,'2016'!$E$5:$E$6900,'2016'!$F$5:$F$6900)</f>
        <v>#N/A</v>
      </c>
      <c r="G338" t="e">
        <f>_xlfn.XLOOKUP($B338,'2019'!$E$5:$E$6900,'2019'!$F$5:$F$6900)</f>
        <v>#N/A</v>
      </c>
      <c r="H338" t="e">
        <f>_xlfn.XLOOKUP($B338,'2022'!$E$5:$E$6914,'2022'!$F$5:$F$6914)</f>
        <v>#N/A</v>
      </c>
    </row>
    <row r="339">
      <c r="B339">
        <v>336</v>
      </c>
      <c r="C339" t="e">
        <f>_xlfn.XLOOKUP($B339,'2007'!$E$5:$E$10000,'2007'!$F$5:$F$10000)</f>
        <v>#N/A</v>
      </c>
      <c r="D339" t="e">
        <f>_xlfn.XLOOKUP($B339,'2010'!$E$5:$E$6900,'2010'!$F$5:$F$6900)</f>
        <v>#N/A</v>
      </c>
      <c r="E339" t="e">
        <f>_xlfn.XLOOKUP($B339,'2013'!$E$5:$E$6900,'2013'!$F$5:$F$6900)</f>
        <v>#N/A</v>
      </c>
      <c r="F339" t="e">
        <f>_xlfn.XLOOKUP($B339,'2016'!$E$5:$E$6900,'2016'!$F$5:$F$6900)</f>
        <v>#N/A</v>
      </c>
      <c r="G339" t="e">
        <f>_xlfn.XLOOKUP($B339,'2019'!$E$5:$E$6900,'2019'!$F$5:$F$6900)</f>
        <v>#N/A</v>
      </c>
      <c r="H339" t="e">
        <f>_xlfn.XLOOKUP($B339,'2022'!$E$5:$E$6914,'2022'!$F$5:$F$6914)</f>
        <v>#N/A</v>
      </c>
    </row>
    <row r="340">
      <c r="B340">
        <v>337</v>
      </c>
      <c r="C340">
        <f>_xlfn.XLOOKUP($B340,'2007'!$E$5:$E$10000,'2007'!$F$5:$F$10000)</f>
        <v>0.080000000000000016</v>
      </c>
      <c r="D340">
        <f>_xlfn.XLOOKUP($B340,'2010'!$E$5:$E$6900,'2010'!$F$5:$F$6900)</f>
        <v>-0.12000000000000005</v>
      </c>
      <c r="E340">
        <f>_xlfn.XLOOKUP($B340,'2013'!$E$5:$E$6900,'2013'!$F$5:$F$6900)</f>
        <v>-0.040000000000000036</v>
      </c>
      <c r="F340" t="e">
        <f>_xlfn.XLOOKUP($B340,'2016'!$E$5:$E$6900,'2016'!$F$5:$F$6900)</f>
        <v>#N/A</v>
      </c>
      <c r="G340" t="e">
        <f>_xlfn.XLOOKUP($B340,'2019'!$E$5:$E$6900,'2019'!$F$5:$F$6900)</f>
        <v>#N/A</v>
      </c>
      <c r="H340" t="e">
        <f>_xlfn.XLOOKUP($B340,'2022'!$E$5:$E$6914,'2022'!$F$5:$F$6914)</f>
        <v>#N/A</v>
      </c>
    </row>
    <row r="341">
      <c r="B341">
        <v>338</v>
      </c>
      <c r="C341" t="e">
        <f>_xlfn.XLOOKUP($B341,'2007'!$E$5:$E$10000,'2007'!$F$5:$F$10000)</f>
        <v>#N/A</v>
      </c>
      <c r="D341" t="e">
        <f>_xlfn.XLOOKUP($B341,'2010'!$E$5:$E$6900,'2010'!$F$5:$F$6900)</f>
        <v>#N/A</v>
      </c>
      <c r="E341" t="e">
        <f>_xlfn.XLOOKUP($B341,'2013'!$E$5:$E$6900,'2013'!$F$5:$F$6900)</f>
        <v>#N/A</v>
      </c>
      <c r="F341" t="e">
        <f>_xlfn.XLOOKUP($B341,'2016'!$E$5:$E$6900,'2016'!$F$5:$F$6900)</f>
        <v>#N/A</v>
      </c>
      <c r="G341" t="e">
        <f>_xlfn.XLOOKUP($B341,'2019'!$E$5:$E$6900,'2019'!$F$5:$F$6900)</f>
        <v>#N/A</v>
      </c>
      <c r="H341" t="e">
        <f>_xlfn.XLOOKUP($B341,'2022'!$E$5:$E$6914,'2022'!$F$5:$F$6914)</f>
        <v>#N/A</v>
      </c>
    </row>
    <row r="342">
      <c r="B342">
        <v>339</v>
      </c>
      <c r="C342" t="e">
        <f>_xlfn.XLOOKUP($B342,'2007'!$E$5:$E$10000,'2007'!$F$5:$F$10000)</f>
        <v>#N/A</v>
      </c>
      <c r="D342" t="e">
        <f>_xlfn.XLOOKUP($B342,'2010'!$E$5:$E$6900,'2010'!$F$5:$F$6900)</f>
        <v>#N/A</v>
      </c>
      <c r="E342" t="e">
        <f>_xlfn.XLOOKUP($B342,'2013'!$E$5:$E$6900,'2013'!$F$5:$F$6900)</f>
        <v>#N/A</v>
      </c>
      <c r="F342" t="e">
        <f>_xlfn.XLOOKUP($B342,'2016'!$E$5:$E$6900,'2016'!$F$5:$F$6900)</f>
        <v>#N/A</v>
      </c>
      <c r="G342" t="e">
        <f>_xlfn.XLOOKUP($B342,'2019'!$E$5:$E$6900,'2019'!$F$5:$F$6900)</f>
        <v>#N/A</v>
      </c>
      <c r="H342" t="e">
        <f>_xlfn.XLOOKUP($B342,'2022'!$E$5:$E$6914,'2022'!$F$5:$F$6914)</f>
        <v>#N/A</v>
      </c>
    </row>
    <row r="343">
      <c r="B343">
        <v>340</v>
      </c>
      <c r="C343" t="e">
        <f>_xlfn.XLOOKUP($B343,'2007'!$E$5:$E$10000,'2007'!$F$5:$F$10000)</f>
        <v>#N/A</v>
      </c>
      <c r="D343" t="e">
        <f>_xlfn.XLOOKUP($B343,'2010'!$E$5:$E$6900,'2010'!$F$5:$F$6900)</f>
        <v>#N/A</v>
      </c>
      <c r="E343" t="e">
        <f>_xlfn.XLOOKUP($B343,'2013'!$E$5:$E$6900,'2013'!$F$5:$F$6900)</f>
        <v>#N/A</v>
      </c>
      <c r="F343" t="e">
        <f>_xlfn.XLOOKUP($B343,'2016'!$E$5:$E$6900,'2016'!$F$5:$F$6900)</f>
        <v>#N/A</v>
      </c>
      <c r="G343" t="e">
        <f>_xlfn.XLOOKUP($B343,'2019'!$E$5:$E$6900,'2019'!$F$5:$F$6900)</f>
        <v>#N/A</v>
      </c>
      <c r="H343" t="e">
        <f>_xlfn.XLOOKUP($B343,'2022'!$E$5:$E$6914,'2022'!$F$5:$F$6914)</f>
        <v>#N/A</v>
      </c>
    </row>
    <row r="344">
      <c r="B344">
        <v>341</v>
      </c>
      <c r="C344" t="e">
        <f>_xlfn.XLOOKUP($B344,'2007'!$E$5:$E$10000,'2007'!$F$5:$F$10000)</f>
        <v>#N/A</v>
      </c>
      <c r="D344" t="e">
        <f>_xlfn.XLOOKUP($B344,'2010'!$E$5:$E$6900,'2010'!$F$5:$F$6900)</f>
        <v>#N/A</v>
      </c>
      <c r="E344" t="e">
        <f>_xlfn.XLOOKUP($B344,'2013'!$E$5:$E$6900,'2013'!$F$5:$F$6900)</f>
        <v>#N/A</v>
      </c>
      <c r="F344" t="e">
        <f>_xlfn.XLOOKUP($B344,'2016'!$E$5:$E$6900,'2016'!$F$5:$F$6900)</f>
        <v>#N/A</v>
      </c>
      <c r="G344" t="e">
        <f>_xlfn.XLOOKUP($B344,'2019'!$E$5:$E$6900,'2019'!$F$5:$F$6900)</f>
        <v>#N/A</v>
      </c>
      <c r="H344" t="e">
        <f>_xlfn.XLOOKUP($B344,'2022'!$E$5:$E$6914,'2022'!$F$5:$F$6914)</f>
        <v>#N/A</v>
      </c>
    </row>
    <row r="345">
      <c r="B345">
        <v>342</v>
      </c>
      <c r="C345" t="e">
        <f>_xlfn.XLOOKUP($B345,'2007'!$E$5:$E$10000,'2007'!$F$5:$F$10000)</f>
        <v>#N/A</v>
      </c>
      <c r="D345" t="e">
        <f>_xlfn.XLOOKUP($B345,'2010'!$E$5:$E$6900,'2010'!$F$5:$F$6900)</f>
        <v>#N/A</v>
      </c>
      <c r="E345" t="e">
        <f>_xlfn.XLOOKUP($B345,'2013'!$E$5:$E$6900,'2013'!$F$5:$F$6900)</f>
        <v>#N/A</v>
      </c>
      <c r="F345" t="e">
        <f>_xlfn.XLOOKUP($B345,'2016'!$E$5:$E$6900,'2016'!$F$5:$F$6900)</f>
        <v>#N/A</v>
      </c>
      <c r="G345" t="e">
        <f>_xlfn.XLOOKUP($B345,'2019'!$E$5:$E$6900,'2019'!$F$5:$F$6900)</f>
        <v>#N/A</v>
      </c>
      <c r="H345" t="e">
        <f>_xlfn.XLOOKUP($B345,'2022'!$E$5:$E$6914,'2022'!$F$5:$F$6914)</f>
        <v>#N/A</v>
      </c>
    </row>
    <row r="346">
      <c r="B346">
        <v>343</v>
      </c>
      <c r="C346" t="e">
        <f>_xlfn.XLOOKUP($B346,'2007'!$E$5:$E$10000,'2007'!$F$5:$F$10000)</f>
        <v>#N/A</v>
      </c>
      <c r="D346" t="e">
        <f>_xlfn.XLOOKUP($B346,'2010'!$E$5:$E$6900,'2010'!$F$5:$F$6900)</f>
        <v>#N/A</v>
      </c>
      <c r="E346" t="e">
        <f>_xlfn.XLOOKUP($B346,'2013'!$E$5:$E$6900,'2013'!$F$5:$F$6900)</f>
        <v>#N/A</v>
      </c>
      <c r="F346" t="e">
        <f>_xlfn.XLOOKUP($B346,'2016'!$E$5:$E$6900,'2016'!$F$5:$F$6900)</f>
        <v>#N/A</v>
      </c>
      <c r="G346">
        <f>_xlfn.XLOOKUP($B346,'2019'!$E$5:$E$6900,'2019'!$F$5:$F$6900)</f>
        <v>0.020000000000000018</v>
      </c>
      <c r="H346" t="e">
        <f>_xlfn.XLOOKUP($B346,'2022'!$E$5:$E$6914,'2022'!$F$5:$F$6914)</f>
        <v>#N/A</v>
      </c>
    </row>
    <row r="347">
      <c r="B347">
        <v>344</v>
      </c>
      <c r="C347" t="e">
        <f>_xlfn.XLOOKUP($B347,'2007'!$E$5:$E$10000,'2007'!$F$5:$F$10000)</f>
        <v>#N/A</v>
      </c>
      <c r="D347">
        <f>_xlfn.XLOOKUP($B347,'2010'!$E$5:$E$6900,'2010'!$F$5:$F$6900)</f>
        <v>-0.12000000000000005</v>
      </c>
      <c r="E347" t="e">
        <f>_xlfn.XLOOKUP($B347,'2013'!$E$5:$E$6900,'2013'!$F$5:$F$6900)</f>
        <v>#N/A</v>
      </c>
      <c r="F347" t="e">
        <f>_xlfn.XLOOKUP($B347,'2016'!$E$5:$E$6900,'2016'!$F$5:$F$6900)</f>
        <v>#N/A</v>
      </c>
      <c r="G347">
        <f>_xlfn.XLOOKUP($B347,'2019'!$E$5:$E$6900,'2019'!$F$5:$F$6900)</f>
        <v>0</v>
      </c>
      <c r="H347" t="e">
        <f>_xlfn.XLOOKUP($B347,'2022'!$E$5:$E$6914,'2022'!$F$5:$F$6914)</f>
        <v>#N/A</v>
      </c>
    </row>
    <row r="348">
      <c r="B348">
        <v>345</v>
      </c>
      <c r="C348" t="e">
        <f>_xlfn.XLOOKUP($B348,'2007'!$E$5:$E$10000,'2007'!$F$5:$F$10000)</f>
        <v>#N/A</v>
      </c>
      <c r="D348" t="e">
        <f>_xlfn.XLOOKUP($B348,'2010'!$E$5:$E$6900,'2010'!$F$5:$F$6900)</f>
        <v>#N/A</v>
      </c>
      <c r="E348" t="e">
        <f>_xlfn.XLOOKUP($B348,'2013'!$E$5:$E$6900,'2013'!$F$5:$F$6900)</f>
        <v>#N/A</v>
      </c>
      <c r="F348" t="e">
        <f>_xlfn.XLOOKUP($B348,'2016'!$E$5:$E$6900,'2016'!$F$5:$F$6900)</f>
        <v>#N/A</v>
      </c>
      <c r="G348" t="e">
        <f>_xlfn.XLOOKUP($B348,'2019'!$E$5:$E$6900,'2019'!$F$5:$F$6900)</f>
        <v>#N/A</v>
      </c>
      <c r="H348" t="e">
        <f>_xlfn.XLOOKUP($B348,'2022'!$E$5:$E$6914,'2022'!$F$5:$F$6914)</f>
        <v>#N/A</v>
      </c>
    </row>
    <row r="349">
      <c r="B349">
        <v>346</v>
      </c>
      <c r="C349" t="e">
        <f>_xlfn.XLOOKUP($B349,'2007'!$E$5:$E$10000,'2007'!$F$5:$F$10000)</f>
        <v>#N/A</v>
      </c>
      <c r="D349" t="e">
        <f>_xlfn.XLOOKUP($B349,'2010'!$E$5:$E$6900,'2010'!$F$5:$F$6900)</f>
        <v>#N/A</v>
      </c>
      <c r="E349">
        <f>_xlfn.XLOOKUP($B349,'2013'!$E$5:$E$6900,'2013'!$F$5:$F$6900)</f>
        <v>-0.11000000000000004</v>
      </c>
      <c r="F349" t="e">
        <f>_xlfn.XLOOKUP($B349,'2016'!$E$5:$E$6900,'2016'!$F$5:$F$6900)</f>
        <v>#N/A</v>
      </c>
      <c r="G349" t="e">
        <f>_xlfn.XLOOKUP($B349,'2019'!$E$5:$E$6900,'2019'!$F$5:$F$6900)</f>
        <v>#N/A</v>
      </c>
      <c r="H349" t="e">
        <f>_xlfn.XLOOKUP($B349,'2022'!$E$5:$E$6914,'2022'!$F$5:$F$6914)</f>
        <v>#N/A</v>
      </c>
    </row>
    <row r="350">
      <c r="B350">
        <v>347</v>
      </c>
      <c r="C350" t="e">
        <f>_xlfn.XLOOKUP($B350,'2007'!$E$5:$E$10000,'2007'!$F$5:$F$10000)</f>
        <v>#N/A</v>
      </c>
      <c r="D350" t="e">
        <f>_xlfn.XLOOKUP($B350,'2010'!$E$5:$E$6900,'2010'!$F$5:$F$6900)</f>
        <v>#N/A</v>
      </c>
      <c r="E350" t="e">
        <f>_xlfn.XLOOKUP($B350,'2013'!$E$5:$E$6900,'2013'!$F$5:$F$6900)</f>
        <v>#N/A</v>
      </c>
      <c r="F350">
        <f>_xlfn.XLOOKUP($B350,'2016'!$E$5:$E$6900,'2016'!$F$5:$F$6900)</f>
        <v>-0.040000000000000036</v>
      </c>
      <c r="G350" t="e">
        <f>_xlfn.XLOOKUP($B350,'2019'!$E$5:$E$6900,'2019'!$F$5:$F$6900)</f>
        <v>#N/A</v>
      </c>
      <c r="H350" t="e">
        <f>_xlfn.XLOOKUP($B350,'2022'!$E$5:$E$6914,'2022'!$F$5:$F$6914)</f>
        <v>#N/A</v>
      </c>
    </row>
    <row r="351">
      <c r="B351">
        <v>348</v>
      </c>
      <c r="C351" t="e">
        <f>_xlfn.XLOOKUP($B351,'2007'!$E$5:$E$10000,'2007'!$F$5:$F$10000)</f>
        <v>#N/A</v>
      </c>
      <c r="D351" t="e">
        <f>_xlfn.XLOOKUP($B351,'2010'!$E$5:$E$6900,'2010'!$F$5:$F$6900)</f>
        <v>#N/A</v>
      </c>
      <c r="E351" t="e">
        <f>_xlfn.XLOOKUP($B351,'2013'!$E$5:$E$6900,'2013'!$F$5:$F$6900)</f>
        <v>#N/A</v>
      </c>
      <c r="F351" t="e">
        <f>_xlfn.XLOOKUP($B351,'2016'!$E$5:$E$6900,'2016'!$F$5:$F$6900)</f>
        <v>#N/A</v>
      </c>
      <c r="G351" t="e">
        <f>_xlfn.XLOOKUP($B351,'2019'!$E$5:$E$6900,'2019'!$F$5:$F$6900)</f>
        <v>#N/A</v>
      </c>
      <c r="H351" t="e">
        <f>_xlfn.XLOOKUP($B351,'2022'!$E$5:$E$6914,'2022'!$F$5:$F$6914)</f>
        <v>#N/A</v>
      </c>
    </row>
    <row r="352">
      <c r="B352">
        <v>349</v>
      </c>
      <c r="C352" t="e">
        <f>_xlfn.XLOOKUP($B352,'2007'!$E$5:$E$10000,'2007'!$F$5:$F$10000)</f>
        <v>#N/A</v>
      </c>
      <c r="D352" t="e">
        <f>_xlfn.XLOOKUP($B352,'2010'!$E$5:$E$6900,'2010'!$F$5:$F$6900)</f>
        <v>#N/A</v>
      </c>
      <c r="E352" t="e">
        <f>_xlfn.XLOOKUP($B352,'2013'!$E$5:$E$6900,'2013'!$F$5:$F$6900)</f>
        <v>#N/A</v>
      </c>
      <c r="F352" t="e">
        <f>_xlfn.XLOOKUP($B352,'2016'!$E$5:$E$6900,'2016'!$F$5:$F$6900)</f>
        <v>#N/A</v>
      </c>
      <c r="G352" t="e">
        <f>_xlfn.XLOOKUP($B352,'2019'!$E$5:$E$6900,'2019'!$F$5:$F$6900)</f>
        <v>#N/A</v>
      </c>
      <c r="H352" t="e">
        <f>_xlfn.XLOOKUP($B352,'2022'!$E$5:$E$6914,'2022'!$F$5:$F$6914)</f>
        <v>#N/A</v>
      </c>
    </row>
    <row r="353">
      <c r="B353">
        <v>350</v>
      </c>
      <c r="C353" t="e">
        <f>_xlfn.XLOOKUP($B353,'2007'!$E$5:$E$10000,'2007'!$F$5:$F$10000)</f>
        <v>#N/A</v>
      </c>
      <c r="D353" t="e">
        <f>_xlfn.XLOOKUP($B353,'2010'!$E$5:$E$6900,'2010'!$F$5:$F$6900)</f>
        <v>#N/A</v>
      </c>
      <c r="E353" t="e">
        <f>_xlfn.XLOOKUP($B353,'2013'!$E$5:$E$6900,'2013'!$F$5:$F$6900)</f>
        <v>#N/A</v>
      </c>
      <c r="F353" t="e">
        <f>_xlfn.XLOOKUP($B353,'2016'!$E$5:$E$6900,'2016'!$F$5:$F$6900)</f>
        <v>#N/A</v>
      </c>
      <c r="G353" t="e">
        <f>_xlfn.XLOOKUP($B353,'2019'!$E$5:$E$6900,'2019'!$F$5:$F$6900)</f>
        <v>#N/A</v>
      </c>
      <c r="H353" t="e">
        <f>_xlfn.XLOOKUP($B353,'2022'!$E$5:$E$6914,'2022'!$F$5:$F$6914)</f>
        <v>#N/A</v>
      </c>
    </row>
    <row r="354">
      <c r="B354">
        <v>351</v>
      </c>
      <c r="C354">
        <f>_xlfn.XLOOKUP($B354,'2007'!$E$5:$E$10000,'2007'!$F$5:$F$10000)</f>
        <v>0.10000000000000003</v>
      </c>
      <c r="D354">
        <f>_xlfn.XLOOKUP($B354,'2010'!$E$5:$E$6900,'2010'!$F$5:$F$6900)</f>
        <v>-0.13999999999999996</v>
      </c>
      <c r="E354">
        <f>_xlfn.XLOOKUP($B354,'2013'!$E$5:$E$6900,'2013'!$F$5:$F$6900)</f>
        <v>-0.040000000000000036</v>
      </c>
      <c r="F354">
        <f>_xlfn.XLOOKUP($B354,'2016'!$E$5:$E$6900,'2016'!$F$5:$F$6900)</f>
        <v>-0.060000000000000053</v>
      </c>
      <c r="G354" t="e">
        <f>_xlfn.XLOOKUP($B354,'2019'!$E$5:$E$6900,'2019'!$F$5:$F$6900)</f>
        <v>#N/A</v>
      </c>
      <c r="H354" t="e">
        <f>_xlfn.XLOOKUP($B354,'2022'!$E$5:$E$6914,'2022'!$F$5:$F$6914)</f>
        <v>#N/A</v>
      </c>
    </row>
    <row r="355">
      <c r="B355">
        <v>352</v>
      </c>
      <c r="C355" t="e">
        <f>_xlfn.XLOOKUP($B355,'2007'!$E$5:$E$10000,'2007'!$F$5:$F$10000)</f>
        <v>#N/A</v>
      </c>
      <c r="D355" t="e">
        <f>_xlfn.XLOOKUP($B355,'2010'!$E$5:$E$6900,'2010'!$F$5:$F$6900)</f>
        <v>#N/A</v>
      </c>
      <c r="E355" t="e">
        <f>_xlfn.XLOOKUP($B355,'2013'!$E$5:$E$6900,'2013'!$F$5:$F$6900)</f>
        <v>#N/A</v>
      </c>
      <c r="F355" t="e">
        <f>_xlfn.XLOOKUP($B355,'2016'!$E$5:$E$6900,'2016'!$F$5:$F$6900)</f>
        <v>#N/A</v>
      </c>
      <c r="G355" t="e">
        <f>_xlfn.XLOOKUP($B355,'2019'!$E$5:$E$6900,'2019'!$F$5:$F$6900)</f>
        <v>#N/A</v>
      </c>
      <c r="H355" t="e">
        <f>_xlfn.XLOOKUP($B355,'2022'!$E$5:$E$6914,'2022'!$F$5:$F$6914)</f>
        <v>#N/A</v>
      </c>
    </row>
    <row r="356">
      <c r="B356">
        <v>353</v>
      </c>
      <c r="C356" t="e">
        <f>_xlfn.XLOOKUP($B356,'2007'!$E$5:$E$10000,'2007'!$F$5:$F$10000)</f>
        <v>#N/A</v>
      </c>
      <c r="D356" t="e">
        <f>_xlfn.XLOOKUP($B356,'2010'!$E$5:$E$6900,'2010'!$F$5:$F$6900)</f>
        <v>#N/A</v>
      </c>
      <c r="E356" t="e">
        <f>_xlfn.XLOOKUP($B356,'2013'!$E$5:$E$6900,'2013'!$F$5:$F$6900)</f>
        <v>#N/A</v>
      </c>
      <c r="F356" t="e">
        <f>_xlfn.XLOOKUP($B356,'2016'!$E$5:$E$6900,'2016'!$F$5:$F$6900)</f>
        <v>#N/A</v>
      </c>
      <c r="G356" t="e">
        <f>_xlfn.XLOOKUP($B356,'2019'!$E$5:$E$6900,'2019'!$F$5:$F$6900)</f>
        <v>#N/A</v>
      </c>
      <c r="H356" t="e">
        <f>_xlfn.XLOOKUP($B356,'2022'!$E$5:$E$6914,'2022'!$F$5:$F$6914)</f>
        <v>#N/A</v>
      </c>
    </row>
    <row r="357">
      <c r="B357">
        <v>354</v>
      </c>
      <c r="C357" t="e">
        <f>_xlfn.XLOOKUP($B357,'2007'!$E$5:$E$10000,'2007'!$F$5:$F$10000)</f>
        <v>#N/A</v>
      </c>
      <c r="D357">
        <f>_xlfn.XLOOKUP($B357,'2010'!$E$5:$E$6900,'2010'!$F$5:$F$6900)</f>
        <v>-0.090000000000000024</v>
      </c>
      <c r="E357" t="e">
        <f>_xlfn.XLOOKUP($B357,'2013'!$E$5:$E$6900,'2013'!$F$5:$F$6900)</f>
        <v>#N/A</v>
      </c>
      <c r="F357" t="e">
        <f>_xlfn.XLOOKUP($B357,'2016'!$E$5:$E$6900,'2016'!$F$5:$F$6900)</f>
        <v>#N/A</v>
      </c>
      <c r="G357" t="e">
        <f>_xlfn.XLOOKUP($B357,'2019'!$E$5:$E$6900,'2019'!$F$5:$F$6900)</f>
        <v>#N/A</v>
      </c>
      <c r="H357" t="e">
        <f>_xlfn.XLOOKUP($B357,'2022'!$E$5:$E$6914,'2022'!$F$5:$F$6914)</f>
        <v>#N/A</v>
      </c>
    </row>
    <row r="358">
      <c r="B358">
        <v>355</v>
      </c>
      <c r="C358" t="e">
        <f>_xlfn.XLOOKUP($B358,'2007'!$E$5:$E$10000,'2007'!$F$5:$F$10000)</f>
        <v>#N/A</v>
      </c>
      <c r="D358" t="e">
        <f>_xlfn.XLOOKUP($B358,'2010'!$E$5:$E$6900,'2010'!$F$5:$F$6900)</f>
        <v>#N/A</v>
      </c>
      <c r="E358" t="e">
        <f>_xlfn.XLOOKUP($B358,'2013'!$E$5:$E$6900,'2013'!$F$5:$F$6900)</f>
        <v>#N/A</v>
      </c>
      <c r="F358" t="e">
        <f>_xlfn.XLOOKUP($B358,'2016'!$E$5:$E$6900,'2016'!$F$5:$F$6900)</f>
        <v>#N/A</v>
      </c>
      <c r="G358" t="e">
        <f>_xlfn.XLOOKUP($B358,'2019'!$E$5:$E$6900,'2019'!$F$5:$F$6900)</f>
        <v>#N/A</v>
      </c>
      <c r="H358" t="e">
        <f>_xlfn.XLOOKUP($B358,'2022'!$E$5:$E$6914,'2022'!$F$5:$F$6914)</f>
        <v>#N/A</v>
      </c>
    </row>
    <row r="359">
      <c r="B359">
        <v>356</v>
      </c>
      <c r="C359" t="e">
        <f>_xlfn.XLOOKUP($B359,'2007'!$E$5:$E$10000,'2007'!$F$5:$F$10000)</f>
        <v>#N/A</v>
      </c>
      <c r="D359" t="e">
        <f>_xlfn.XLOOKUP($B359,'2010'!$E$5:$E$6900,'2010'!$F$5:$F$6900)</f>
        <v>#N/A</v>
      </c>
      <c r="E359" t="e">
        <f>_xlfn.XLOOKUP($B359,'2013'!$E$5:$E$6900,'2013'!$F$5:$F$6900)</f>
        <v>#N/A</v>
      </c>
      <c r="F359" t="e">
        <f>_xlfn.XLOOKUP($B359,'2016'!$E$5:$E$6900,'2016'!$F$5:$F$6900)</f>
        <v>#N/A</v>
      </c>
      <c r="G359" t="e">
        <f>_xlfn.XLOOKUP($B359,'2019'!$E$5:$E$6900,'2019'!$F$5:$F$6900)</f>
        <v>#N/A</v>
      </c>
      <c r="H359" t="e">
        <f>_xlfn.XLOOKUP($B359,'2022'!$E$5:$E$6914,'2022'!$F$5:$F$6914)</f>
        <v>#N/A</v>
      </c>
    </row>
    <row r="360">
      <c r="B360">
        <v>357</v>
      </c>
      <c r="C360" t="e">
        <f>_xlfn.XLOOKUP($B360,'2007'!$E$5:$E$10000,'2007'!$F$5:$F$10000)</f>
        <v>#N/A</v>
      </c>
      <c r="D360">
        <f>_xlfn.XLOOKUP($B360,'2010'!$E$5:$E$6900,'2010'!$F$5:$F$6900)</f>
        <v>-0.15999999999999998</v>
      </c>
      <c r="E360" t="e">
        <f>_xlfn.XLOOKUP($B360,'2013'!$E$5:$E$6900,'2013'!$F$5:$F$6900)</f>
        <v>#N/A</v>
      </c>
      <c r="F360" t="e">
        <f>_xlfn.XLOOKUP($B360,'2016'!$E$5:$E$6900,'2016'!$F$5:$F$6900)</f>
        <v>#N/A</v>
      </c>
      <c r="G360" t="e">
        <f>_xlfn.XLOOKUP($B360,'2019'!$E$5:$E$6900,'2019'!$F$5:$F$6900)</f>
        <v>#N/A</v>
      </c>
      <c r="H360">
        <f>_xlfn.XLOOKUP($B360,'2022'!$E$5:$E$6914,'2022'!$F$5:$F$6914)</f>
        <v>0.10000000000000003</v>
      </c>
    </row>
    <row r="361">
      <c r="B361">
        <v>358</v>
      </c>
      <c r="C361" t="e">
        <f>_xlfn.XLOOKUP($B361,'2007'!$E$5:$E$10000,'2007'!$F$5:$F$10000)</f>
        <v>#N/A</v>
      </c>
      <c r="D361">
        <f>_xlfn.XLOOKUP($B361,'2010'!$E$5:$E$6900,'2010'!$F$5:$F$6900)</f>
        <v>-0.13999999999999996</v>
      </c>
      <c r="E361" t="e">
        <f>_xlfn.XLOOKUP($B361,'2013'!$E$5:$E$6900,'2013'!$F$5:$F$6900)</f>
        <v>#N/A</v>
      </c>
      <c r="F361" t="e">
        <f>_xlfn.XLOOKUP($B361,'2016'!$E$5:$E$6900,'2016'!$F$5:$F$6900)</f>
        <v>#N/A</v>
      </c>
      <c r="G361" t="e">
        <f>_xlfn.XLOOKUP($B361,'2019'!$E$5:$E$6900,'2019'!$F$5:$F$6900)</f>
        <v>#N/A</v>
      </c>
      <c r="H361">
        <f>_xlfn.XLOOKUP($B361,'2022'!$E$5:$E$6914,'2022'!$F$5:$F$6914)</f>
        <v>0.11000000000000004</v>
      </c>
    </row>
    <row r="362">
      <c r="B362">
        <v>359</v>
      </c>
      <c r="C362" t="e">
        <f>_xlfn.XLOOKUP($B362,'2007'!$E$5:$E$10000,'2007'!$F$5:$F$10000)</f>
        <v>#N/A</v>
      </c>
      <c r="D362" t="e">
        <f>_xlfn.XLOOKUP($B362,'2010'!$E$5:$E$6900,'2010'!$F$5:$F$6900)</f>
        <v>#N/A</v>
      </c>
      <c r="E362" t="e">
        <f>_xlfn.XLOOKUP($B362,'2013'!$E$5:$E$6900,'2013'!$F$5:$F$6900)</f>
        <v>#N/A</v>
      </c>
      <c r="F362" t="e">
        <f>_xlfn.XLOOKUP($B362,'2016'!$E$5:$E$6900,'2016'!$F$5:$F$6900)</f>
        <v>#N/A</v>
      </c>
      <c r="G362" t="e">
        <f>_xlfn.XLOOKUP($B362,'2019'!$E$5:$E$6900,'2019'!$F$5:$F$6900)</f>
        <v>#N/A</v>
      </c>
      <c r="H362" t="e">
        <f>_xlfn.XLOOKUP($B362,'2022'!$E$5:$E$6914,'2022'!$F$5:$F$6914)</f>
        <v>#N/A</v>
      </c>
    </row>
    <row r="363">
      <c r="B363">
        <v>360</v>
      </c>
      <c r="C363" t="e">
        <f>_xlfn.XLOOKUP($B363,'2007'!$E$5:$E$10000,'2007'!$F$5:$F$10000)</f>
        <v>#N/A</v>
      </c>
      <c r="D363" t="e">
        <f>_xlfn.XLOOKUP($B363,'2010'!$E$5:$E$6900,'2010'!$F$5:$F$6900)</f>
        <v>#N/A</v>
      </c>
      <c r="E363" t="e">
        <f>_xlfn.XLOOKUP($B363,'2013'!$E$5:$E$6900,'2013'!$F$5:$F$6900)</f>
        <v>#N/A</v>
      </c>
      <c r="F363">
        <f>_xlfn.XLOOKUP($B363,'2016'!$E$5:$E$6900,'2016'!$F$5:$F$6900)</f>
        <v>-0.020000000000000018</v>
      </c>
      <c r="G363" t="e">
        <f>_xlfn.XLOOKUP($B363,'2019'!$E$5:$E$6900,'2019'!$F$5:$F$6900)</f>
        <v>#N/A</v>
      </c>
      <c r="H363" t="e">
        <f>_xlfn.XLOOKUP($B363,'2022'!$E$5:$E$6914,'2022'!$F$5:$F$6914)</f>
        <v>#N/A</v>
      </c>
    </row>
    <row r="364">
      <c r="B364">
        <v>361</v>
      </c>
      <c r="C364" t="e">
        <f>_xlfn.XLOOKUP($B364,'2007'!$E$5:$E$10000,'2007'!$F$5:$F$10000)</f>
        <v>#N/A</v>
      </c>
      <c r="D364" t="e">
        <f>_xlfn.XLOOKUP($B364,'2010'!$E$5:$E$6900,'2010'!$F$5:$F$6900)</f>
        <v>#N/A</v>
      </c>
      <c r="E364" t="e">
        <f>_xlfn.XLOOKUP($B364,'2013'!$E$5:$E$6900,'2013'!$F$5:$F$6900)</f>
        <v>#N/A</v>
      </c>
      <c r="F364" t="e">
        <f>_xlfn.XLOOKUP($B364,'2016'!$E$5:$E$6900,'2016'!$F$5:$F$6900)</f>
        <v>#N/A</v>
      </c>
      <c r="G364" t="e">
        <f>_xlfn.XLOOKUP($B364,'2019'!$E$5:$E$6900,'2019'!$F$5:$F$6900)</f>
        <v>#N/A</v>
      </c>
      <c r="H364">
        <f>_xlfn.XLOOKUP($B364,'2022'!$E$5:$E$6914,'2022'!$F$5:$F$6914)</f>
        <v>0.040000000000000036</v>
      </c>
    </row>
    <row r="365">
      <c r="B365">
        <v>362</v>
      </c>
      <c r="C365" t="e">
        <f>_xlfn.XLOOKUP($B365,'2007'!$E$5:$E$10000,'2007'!$F$5:$F$10000)</f>
        <v>#N/A</v>
      </c>
      <c r="D365" t="e">
        <f>_xlfn.XLOOKUP($B365,'2010'!$E$5:$E$6900,'2010'!$F$5:$F$6900)</f>
        <v>#N/A</v>
      </c>
      <c r="E365" t="e">
        <f>_xlfn.XLOOKUP($B365,'2013'!$E$5:$E$6900,'2013'!$F$5:$F$6900)</f>
        <v>#N/A</v>
      </c>
      <c r="F365">
        <f>_xlfn.XLOOKUP($B365,'2016'!$E$5:$E$6900,'2016'!$F$5:$F$6900)</f>
        <v>-0.040000000000000036</v>
      </c>
      <c r="G365" t="e">
        <f>_xlfn.XLOOKUP($B365,'2019'!$E$5:$E$6900,'2019'!$F$5:$F$6900)</f>
        <v>#N/A</v>
      </c>
      <c r="H365" t="e">
        <f>_xlfn.XLOOKUP($B365,'2022'!$E$5:$E$6914,'2022'!$F$5:$F$6914)</f>
        <v>#N/A</v>
      </c>
    </row>
    <row r="366">
      <c r="B366">
        <v>363</v>
      </c>
      <c r="C366" t="e">
        <f>_xlfn.XLOOKUP($B366,'2007'!$E$5:$E$10000,'2007'!$F$5:$F$10000)</f>
        <v>#N/A</v>
      </c>
      <c r="D366" t="e">
        <f>_xlfn.XLOOKUP($B366,'2010'!$E$5:$E$6900,'2010'!$F$5:$F$6900)</f>
        <v>#N/A</v>
      </c>
      <c r="E366" t="e">
        <f>_xlfn.XLOOKUP($B366,'2013'!$E$5:$E$6900,'2013'!$F$5:$F$6900)</f>
        <v>#N/A</v>
      </c>
      <c r="F366" t="e">
        <f>_xlfn.XLOOKUP($B366,'2016'!$E$5:$E$6900,'2016'!$F$5:$F$6900)</f>
        <v>#N/A</v>
      </c>
      <c r="G366" t="e">
        <f>_xlfn.XLOOKUP($B366,'2019'!$E$5:$E$6900,'2019'!$F$5:$F$6900)</f>
        <v>#N/A</v>
      </c>
      <c r="H366" t="e">
        <f>_xlfn.XLOOKUP($B366,'2022'!$E$5:$E$6914,'2022'!$F$5:$F$6914)</f>
        <v>#N/A</v>
      </c>
    </row>
    <row r="367">
      <c r="B367">
        <v>364</v>
      </c>
      <c r="C367" t="e">
        <f>_xlfn.XLOOKUP($B367,'2007'!$E$5:$E$10000,'2007'!$F$5:$F$10000)</f>
        <v>#N/A</v>
      </c>
      <c r="D367" t="e">
        <f>_xlfn.XLOOKUP($B367,'2010'!$E$5:$E$6900,'2010'!$F$5:$F$6900)</f>
        <v>#N/A</v>
      </c>
      <c r="E367" t="e">
        <f>_xlfn.XLOOKUP($B367,'2013'!$E$5:$E$6900,'2013'!$F$5:$F$6900)</f>
        <v>#N/A</v>
      </c>
      <c r="F367" t="e">
        <f>_xlfn.XLOOKUP($B367,'2016'!$E$5:$E$6900,'2016'!$F$5:$F$6900)</f>
        <v>#N/A</v>
      </c>
      <c r="G367">
        <f>_xlfn.XLOOKUP($B367,'2019'!$E$5:$E$6900,'2019'!$F$5:$F$6900)</f>
        <v>0.030000000000000027</v>
      </c>
      <c r="H367" t="e">
        <f>_xlfn.XLOOKUP($B367,'2022'!$E$5:$E$6914,'2022'!$F$5:$F$6914)</f>
        <v>#N/A</v>
      </c>
    </row>
    <row r="368">
      <c r="B368">
        <v>365</v>
      </c>
      <c r="C368">
        <f>_xlfn.XLOOKUP($B368,'2007'!$E$5:$E$10000,'2007'!$F$5:$F$10000)</f>
        <v>0.10000000000000003</v>
      </c>
      <c r="D368">
        <f>_xlfn.XLOOKUP($B368,'2010'!$E$5:$E$6900,'2010'!$F$5:$F$6900)</f>
        <v>-0.13999999999999996</v>
      </c>
      <c r="E368">
        <f>_xlfn.XLOOKUP($B368,'2013'!$E$5:$E$6900,'2013'!$F$5:$F$6900)</f>
        <v>-0.020000000000000018</v>
      </c>
      <c r="F368" t="e">
        <f>_xlfn.XLOOKUP($B368,'2016'!$E$5:$E$6900,'2016'!$F$5:$F$6900)</f>
        <v>#N/A</v>
      </c>
      <c r="G368" t="e">
        <f>_xlfn.XLOOKUP($B368,'2019'!$E$5:$E$6900,'2019'!$F$5:$F$6900)</f>
        <v>#N/A</v>
      </c>
      <c r="H368" t="e">
        <f>_xlfn.XLOOKUP($B368,'2022'!$E$5:$E$6914,'2022'!$F$5:$F$6914)</f>
        <v>#N/A</v>
      </c>
    </row>
    <row r="369">
      <c r="B369">
        <v>366</v>
      </c>
      <c r="C369" t="e">
        <f>_xlfn.XLOOKUP($B369,'2007'!$E$5:$E$10000,'2007'!$F$5:$F$10000)</f>
        <v>#N/A</v>
      </c>
      <c r="D369" t="e">
        <f>_xlfn.XLOOKUP($B369,'2010'!$E$5:$E$6900,'2010'!$F$5:$F$6900)</f>
        <v>#N/A</v>
      </c>
      <c r="E369" t="e">
        <f>_xlfn.XLOOKUP($B369,'2013'!$E$5:$E$6900,'2013'!$F$5:$F$6900)</f>
        <v>#N/A</v>
      </c>
      <c r="F369" t="e">
        <f>_xlfn.XLOOKUP($B369,'2016'!$E$5:$E$6900,'2016'!$F$5:$F$6900)</f>
        <v>#N/A</v>
      </c>
      <c r="G369" t="e">
        <f>_xlfn.XLOOKUP($B369,'2019'!$E$5:$E$6900,'2019'!$F$5:$F$6900)</f>
        <v>#N/A</v>
      </c>
      <c r="H369" t="e">
        <f>_xlfn.XLOOKUP($B369,'2022'!$E$5:$E$6914,'2022'!$F$5:$F$6914)</f>
        <v>#N/A</v>
      </c>
    </row>
    <row r="370">
      <c r="B370">
        <v>367</v>
      </c>
      <c r="C370" t="e">
        <f>_xlfn.XLOOKUP($B370,'2007'!$E$5:$E$10000,'2007'!$F$5:$F$10000)</f>
        <v>#N/A</v>
      </c>
      <c r="D370" t="e">
        <f>_xlfn.XLOOKUP($B370,'2010'!$E$5:$E$6900,'2010'!$F$5:$F$6900)</f>
        <v>#N/A</v>
      </c>
      <c r="E370" t="e">
        <f>_xlfn.XLOOKUP($B370,'2013'!$E$5:$E$6900,'2013'!$F$5:$F$6900)</f>
        <v>#N/A</v>
      </c>
      <c r="F370" t="e">
        <f>_xlfn.XLOOKUP($B370,'2016'!$E$5:$E$6900,'2016'!$F$5:$F$6900)</f>
        <v>#N/A</v>
      </c>
      <c r="G370" t="e">
        <f>_xlfn.XLOOKUP($B370,'2019'!$E$5:$E$6900,'2019'!$F$5:$F$6900)</f>
        <v>#N/A</v>
      </c>
      <c r="H370" t="e">
        <f>_xlfn.XLOOKUP($B370,'2022'!$E$5:$E$6914,'2022'!$F$5:$F$6914)</f>
        <v>#N/A</v>
      </c>
    </row>
    <row r="371">
      <c r="B371">
        <v>368</v>
      </c>
      <c r="C371" t="e">
        <f>_xlfn.XLOOKUP($B371,'2007'!$E$5:$E$10000,'2007'!$F$5:$F$10000)</f>
        <v>#N/A</v>
      </c>
      <c r="D371" t="e">
        <f>_xlfn.XLOOKUP($B371,'2010'!$E$5:$E$6900,'2010'!$F$5:$F$6900)</f>
        <v>#N/A</v>
      </c>
      <c r="E371" t="e">
        <f>_xlfn.XLOOKUP($B371,'2013'!$E$5:$E$6900,'2013'!$F$5:$F$6900)</f>
        <v>#N/A</v>
      </c>
      <c r="F371" t="e">
        <f>_xlfn.XLOOKUP($B371,'2016'!$E$5:$E$6900,'2016'!$F$5:$F$6900)</f>
        <v>#N/A</v>
      </c>
      <c r="G371" t="e">
        <f>_xlfn.XLOOKUP($B371,'2019'!$E$5:$E$6900,'2019'!$F$5:$F$6900)</f>
        <v>#N/A</v>
      </c>
      <c r="H371" t="e">
        <f>_xlfn.XLOOKUP($B371,'2022'!$E$5:$E$6914,'2022'!$F$5:$F$6914)</f>
        <v>#N/A</v>
      </c>
    </row>
    <row r="372">
      <c r="B372">
        <v>369</v>
      </c>
      <c r="C372" t="e">
        <f>_xlfn.XLOOKUP($B372,'2007'!$E$5:$E$10000,'2007'!$F$5:$F$10000)</f>
        <v>#N/A</v>
      </c>
      <c r="D372" t="e">
        <f>_xlfn.XLOOKUP($B372,'2010'!$E$5:$E$6900,'2010'!$F$5:$F$6900)</f>
        <v>#N/A</v>
      </c>
      <c r="E372" t="e">
        <f>_xlfn.XLOOKUP($B372,'2013'!$E$5:$E$6900,'2013'!$F$5:$F$6900)</f>
        <v>#N/A</v>
      </c>
      <c r="F372" t="e">
        <f>_xlfn.XLOOKUP($B372,'2016'!$E$5:$E$6900,'2016'!$F$5:$F$6900)</f>
        <v>#N/A</v>
      </c>
      <c r="G372" t="e">
        <f>_xlfn.XLOOKUP($B372,'2019'!$E$5:$E$6900,'2019'!$F$5:$F$6900)</f>
        <v>#N/A</v>
      </c>
      <c r="H372" t="e">
        <f>_xlfn.XLOOKUP($B372,'2022'!$E$5:$E$6914,'2022'!$F$5:$F$6914)</f>
        <v>#N/A</v>
      </c>
    </row>
    <row r="373">
      <c r="B373">
        <v>370</v>
      </c>
      <c r="C373" t="e">
        <f>_xlfn.XLOOKUP($B373,'2007'!$E$5:$E$10000,'2007'!$F$5:$F$10000)</f>
        <v>#N/A</v>
      </c>
      <c r="D373" t="e">
        <f>_xlfn.XLOOKUP($B373,'2010'!$E$5:$E$6900,'2010'!$F$5:$F$6900)</f>
        <v>#N/A</v>
      </c>
      <c r="E373" t="e">
        <f>_xlfn.XLOOKUP($B373,'2013'!$E$5:$E$6900,'2013'!$F$5:$F$6900)</f>
        <v>#N/A</v>
      </c>
      <c r="F373" t="e">
        <f>_xlfn.XLOOKUP($B373,'2016'!$E$5:$E$6900,'2016'!$F$5:$F$6900)</f>
        <v>#N/A</v>
      </c>
      <c r="G373" t="e">
        <f>_xlfn.XLOOKUP($B373,'2019'!$E$5:$E$6900,'2019'!$F$5:$F$6900)</f>
        <v>#N/A</v>
      </c>
      <c r="H373" t="e">
        <f>_xlfn.XLOOKUP($B373,'2022'!$E$5:$E$6914,'2022'!$F$5:$F$6914)</f>
        <v>#N/A</v>
      </c>
    </row>
    <row r="374">
      <c r="B374">
        <v>371</v>
      </c>
      <c r="C374" t="e">
        <f>_xlfn.XLOOKUP($B374,'2007'!$E$5:$E$10000,'2007'!$F$5:$F$10000)</f>
        <v>#N/A</v>
      </c>
      <c r="D374" t="e">
        <f>_xlfn.XLOOKUP($B374,'2010'!$E$5:$E$6900,'2010'!$F$5:$F$6900)</f>
        <v>#N/A</v>
      </c>
      <c r="E374" t="e">
        <f>_xlfn.XLOOKUP($B374,'2013'!$E$5:$E$6900,'2013'!$F$5:$F$6900)</f>
        <v>#N/A</v>
      </c>
      <c r="F374" t="e">
        <f>_xlfn.XLOOKUP($B374,'2016'!$E$5:$E$6900,'2016'!$F$5:$F$6900)</f>
        <v>#N/A</v>
      </c>
      <c r="G374" t="e">
        <f>_xlfn.XLOOKUP($B374,'2019'!$E$5:$E$6900,'2019'!$F$5:$F$6900)</f>
        <v>#N/A</v>
      </c>
      <c r="H374" t="e">
        <f>_xlfn.XLOOKUP($B374,'2022'!$E$5:$E$6914,'2022'!$F$5:$F$6914)</f>
        <v>#N/A</v>
      </c>
    </row>
    <row r="375">
      <c r="B375">
        <v>372</v>
      </c>
      <c r="C375" t="e">
        <f>_xlfn.XLOOKUP($B375,'2007'!$E$5:$E$10000,'2007'!$F$5:$F$10000)</f>
        <v>#N/A</v>
      </c>
      <c r="D375">
        <f>_xlfn.XLOOKUP($B375,'2010'!$E$5:$E$6900,'2010'!$F$5:$F$6900)</f>
        <v>-0.12000000000000005</v>
      </c>
      <c r="E375" t="e">
        <f>_xlfn.XLOOKUP($B375,'2013'!$E$5:$E$6900,'2013'!$F$5:$F$6900)</f>
        <v>#N/A</v>
      </c>
      <c r="F375">
        <f>_xlfn.XLOOKUP($B375,'2016'!$E$5:$E$6900,'2016'!$F$5:$F$6900)</f>
        <v>-0.060000000000000053</v>
      </c>
      <c r="G375" t="e">
        <f>_xlfn.XLOOKUP($B375,'2019'!$E$5:$E$6900,'2019'!$F$5:$F$6900)</f>
        <v>#N/A</v>
      </c>
      <c r="H375">
        <f>_xlfn.XLOOKUP($B375,'2022'!$E$5:$E$6914,'2022'!$F$5:$F$6914)</f>
        <v>0.090000000000000024</v>
      </c>
    </row>
    <row r="376">
      <c r="B376">
        <v>373</v>
      </c>
      <c r="C376" t="e">
        <f>_xlfn.XLOOKUP($B376,'2007'!$E$5:$E$10000,'2007'!$F$5:$F$10000)</f>
        <v>#N/A</v>
      </c>
      <c r="D376" t="e">
        <f>_xlfn.XLOOKUP($B376,'2010'!$E$5:$E$6900,'2010'!$F$5:$F$6900)</f>
        <v>#N/A</v>
      </c>
      <c r="E376" t="e">
        <f>_xlfn.XLOOKUP($B376,'2013'!$E$5:$E$6900,'2013'!$F$5:$F$6900)</f>
        <v>#N/A</v>
      </c>
      <c r="F376" t="e">
        <f>_xlfn.XLOOKUP($B376,'2016'!$E$5:$E$6900,'2016'!$F$5:$F$6900)</f>
        <v>#N/A</v>
      </c>
      <c r="G376" t="e">
        <f>_xlfn.XLOOKUP($B376,'2019'!$E$5:$E$6900,'2019'!$F$5:$F$6900)</f>
        <v>#N/A</v>
      </c>
      <c r="H376" t="e">
        <f>_xlfn.XLOOKUP($B376,'2022'!$E$5:$E$6914,'2022'!$F$5:$F$6914)</f>
        <v>#N/A</v>
      </c>
    </row>
    <row r="377">
      <c r="B377">
        <v>374</v>
      </c>
      <c r="C377" t="e">
        <f>_xlfn.XLOOKUP($B377,'2007'!$E$5:$E$10000,'2007'!$F$5:$F$10000)</f>
        <v>#N/A</v>
      </c>
      <c r="D377" t="e">
        <f>_xlfn.XLOOKUP($B377,'2010'!$E$5:$E$6900,'2010'!$F$5:$F$6900)</f>
        <v>#N/A</v>
      </c>
      <c r="E377" t="e">
        <f>_xlfn.XLOOKUP($B377,'2013'!$E$5:$E$6900,'2013'!$F$5:$F$6900)</f>
        <v>#N/A</v>
      </c>
      <c r="F377">
        <f>_xlfn.XLOOKUP($B377,'2016'!$E$5:$E$6900,'2016'!$F$5:$F$6900)</f>
        <v>0.040000000000000036</v>
      </c>
      <c r="G377" t="e">
        <f>_xlfn.XLOOKUP($B377,'2019'!$E$5:$E$6900,'2019'!$F$5:$F$6900)</f>
        <v>#N/A</v>
      </c>
      <c r="H377" t="e">
        <f>_xlfn.XLOOKUP($B377,'2022'!$E$5:$E$6914,'2022'!$F$5:$F$6914)</f>
        <v>#N/A</v>
      </c>
    </row>
    <row r="378">
      <c r="B378">
        <v>375</v>
      </c>
      <c r="C378" t="e">
        <f>_xlfn.XLOOKUP($B378,'2007'!$E$5:$E$10000,'2007'!$F$5:$F$10000)</f>
        <v>#N/A</v>
      </c>
      <c r="D378" t="e">
        <f>_xlfn.XLOOKUP($B378,'2010'!$E$5:$E$6900,'2010'!$F$5:$F$6900)</f>
        <v>#N/A</v>
      </c>
      <c r="E378" t="e">
        <f>_xlfn.XLOOKUP($B378,'2013'!$E$5:$E$6900,'2013'!$F$5:$F$6900)</f>
        <v>#N/A</v>
      </c>
      <c r="F378" t="e">
        <f>_xlfn.XLOOKUP($B378,'2016'!$E$5:$E$6900,'2016'!$F$5:$F$6900)</f>
        <v>#N/A</v>
      </c>
      <c r="G378" t="e">
        <f>_xlfn.XLOOKUP($B378,'2019'!$E$5:$E$6900,'2019'!$F$5:$F$6900)</f>
        <v>#N/A</v>
      </c>
      <c r="H378" t="e">
        <f>_xlfn.XLOOKUP($B378,'2022'!$E$5:$E$6914,'2022'!$F$5:$F$6914)</f>
        <v>#N/A</v>
      </c>
    </row>
    <row r="379">
      <c r="B379">
        <v>376</v>
      </c>
      <c r="C379" t="e">
        <f>_xlfn.XLOOKUP($B379,'2007'!$E$5:$E$10000,'2007'!$F$5:$F$10000)</f>
        <v>#N/A</v>
      </c>
      <c r="D379" t="e">
        <f>_xlfn.XLOOKUP($B379,'2010'!$E$5:$E$6900,'2010'!$F$5:$F$6900)</f>
        <v>#N/A</v>
      </c>
      <c r="E379">
        <f>_xlfn.XLOOKUP($B379,'2013'!$E$5:$E$6900,'2013'!$F$5:$F$6900)</f>
        <v>-0.090000000000000024</v>
      </c>
      <c r="F379" t="e">
        <f>_xlfn.XLOOKUP($B379,'2016'!$E$5:$E$6900,'2016'!$F$5:$F$6900)</f>
        <v>#N/A</v>
      </c>
      <c r="G379" t="e">
        <f>_xlfn.XLOOKUP($B379,'2019'!$E$5:$E$6900,'2019'!$F$5:$F$6900)</f>
        <v>#N/A</v>
      </c>
      <c r="H379" t="e">
        <f>_xlfn.XLOOKUP($B379,'2022'!$E$5:$E$6914,'2022'!$F$5:$F$6914)</f>
        <v>#N/A</v>
      </c>
    </row>
    <row r="380">
      <c r="B380">
        <v>377</v>
      </c>
      <c r="C380" t="e">
        <f>_xlfn.XLOOKUP($B380,'2007'!$E$5:$E$10000,'2007'!$F$5:$F$10000)</f>
        <v>#N/A</v>
      </c>
      <c r="D380" t="e">
        <f>_xlfn.XLOOKUP($B380,'2010'!$E$5:$E$6900,'2010'!$F$5:$F$6900)</f>
        <v>#N/A</v>
      </c>
      <c r="E380" t="e">
        <f>_xlfn.XLOOKUP($B380,'2013'!$E$5:$E$6900,'2013'!$F$5:$F$6900)</f>
        <v>#N/A</v>
      </c>
      <c r="F380" t="e">
        <f>_xlfn.XLOOKUP($B380,'2016'!$E$5:$E$6900,'2016'!$F$5:$F$6900)</f>
        <v>#N/A</v>
      </c>
      <c r="G380" t="e">
        <f>_xlfn.XLOOKUP($B380,'2019'!$E$5:$E$6900,'2019'!$F$5:$F$6900)</f>
        <v>#N/A</v>
      </c>
      <c r="H380" t="e">
        <f>_xlfn.XLOOKUP($B380,'2022'!$E$5:$E$6914,'2022'!$F$5:$F$6914)</f>
        <v>#N/A</v>
      </c>
    </row>
    <row r="381">
      <c r="B381">
        <v>378</v>
      </c>
      <c r="C381" t="e">
        <f>_xlfn.XLOOKUP($B381,'2007'!$E$5:$E$10000,'2007'!$F$5:$F$10000)</f>
        <v>#N/A</v>
      </c>
      <c r="D381" t="e">
        <f>_xlfn.XLOOKUP($B381,'2010'!$E$5:$E$6900,'2010'!$F$5:$F$6900)</f>
        <v>#N/A</v>
      </c>
      <c r="E381" t="e">
        <f>_xlfn.XLOOKUP($B381,'2013'!$E$5:$E$6900,'2013'!$F$5:$F$6900)</f>
        <v>#N/A</v>
      </c>
      <c r="F381" t="e">
        <f>_xlfn.XLOOKUP($B381,'2016'!$E$5:$E$6900,'2016'!$F$5:$F$6900)</f>
        <v>#N/A</v>
      </c>
      <c r="G381" t="e">
        <f>_xlfn.XLOOKUP($B381,'2019'!$E$5:$E$6900,'2019'!$F$5:$F$6900)</f>
        <v>#N/A</v>
      </c>
      <c r="H381" t="e">
        <f>_xlfn.XLOOKUP($B381,'2022'!$E$5:$E$6914,'2022'!$F$5:$F$6914)</f>
        <v>#N/A</v>
      </c>
    </row>
    <row r="382">
      <c r="B382">
        <v>379</v>
      </c>
      <c r="C382">
        <f>_xlfn.XLOOKUP($B382,'2007'!$E$5:$E$10000,'2007'!$F$5:$F$10000)</f>
        <v>0.17999999999999999</v>
      </c>
      <c r="D382">
        <f>_xlfn.XLOOKUP($B382,'2010'!$E$5:$E$6900,'2010'!$F$5:$F$6900)</f>
        <v>-0.17999999999999999</v>
      </c>
      <c r="E382">
        <f>_xlfn.XLOOKUP($B382,'2013'!$E$5:$E$6900,'2013'!$F$5:$F$6900)</f>
        <v>-0.020000000000000018</v>
      </c>
      <c r="F382" t="e">
        <f>_xlfn.XLOOKUP($B382,'2016'!$E$5:$E$6900,'2016'!$F$5:$F$6900)</f>
        <v>#N/A</v>
      </c>
      <c r="G382" t="e">
        <f>_xlfn.XLOOKUP($B382,'2019'!$E$5:$E$6900,'2019'!$F$5:$F$6900)</f>
        <v>#N/A</v>
      </c>
      <c r="H382" t="e">
        <f>_xlfn.XLOOKUP($B382,'2022'!$E$5:$E$6914,'2022'!$F$5:$F$6914)</f>
        <v>#N/A</v>
      </c>
    </row>
    <row r="383">
      <c r="B383">
        <v>380</v>
      </c>
      <c r="C383" t="e">
        <f>_xlfn.XLOOKUP($B383,'2007'!$E$5:$E$10000,'2007'!$F$5:$F$10000)</f>
        <v>#N/A</v>
      </c>
      <c r="D383" t="e">
        <f>_xlfn.XLOOKUP($B383,'2010'!$E$5:$E$6900,'2010'!$F$5:$F$6900)</f>
        <v>#N/A</v>
      </c>
      <c r="E383" t="e">
        <f>_xlfn.XLOOKUP($B383,'2013'!$E$5:$E$6900,'2013'!$F$5:$F$6900)</f>
        <v>#N/A</v>
      </c>
      <c r="F383" t="e">
        <f>_xlfn.XLOOKUP($B383,'2016'!$E$5:$E$6900,'2016'!$F$5:$F$6900)</f>
        <v>#N/A</v>
      </c>
      <c r="G383" t="e">
        <f>_xlfn.XLOOKUP($B383,'2019'!$E$5:$E$6900,'2019'!$F$5:$F$6900)</f>
        <v>#N/A</v>
      </c>
      <c r="H383" t="e">
        <f>_xlfn.XLOOKUP($B383,'2022'!$E$5:$E$6914,'2022'!$F$5:$F$6914)</f>
        <v>#N/A</v>
      </c>
    </row>
    <row r="384">
      <c r="B384">
        <v>381</v>
      </c>
      <c r="C384" t="e">
        <f>_xlfn.XLOOKUP($B384,'2007'!$E$5:$E$10000,'2007'!$F$5:$F$10000)</f>
        <v>#N/A</v>
      </c>
      <c r="D384" t="e">
        <f>_xlfn.XLOOKUP($B384,'2010'!$E$5:$E$6900,'2010'!$F$5:$F$6900)</f>
        <v>#N/A</v>
      </c>
      <c r="E384">
        <f>_xlfn.XLOOKUP($B384,'2013'!$E$5:$E$6900,'2013'!$F$5:$F$6900)</f>
        <v>-0.020000000000000018</v>
      </c>
      <c r="F384">
        <f>_xlfn.XLOOKUP($B384,'2016'!$E$5:$E$6900,'2016'!$F$5:$F$6900)</f>
        <v>-0.080000000000000016</v>
      </c>
      <c r="G384" t="e">
        <f>_xlfn.XLOOKUP($B384,'2019'!$E$5:$E$6900,'2019'!$F$5:$F$6900)</f>
        <v>#N/A</v>
      </c>
      <c r="H384" t="e">
        <f>_xlfn.XLOOKUP($B384,'2022'!$E$5:$E$6914,'2022'!$F$5:$F$6914)</f>
        <v>#N/A</v>
      </c>
    </row>
    <row r="385">
      <c r="B385">
        <v>382</v>
      </c>
      <c r="C385" t="e">
        <f>_xlfn.XLOOKUP($B385,'2007'!$E$5:$E$10000,'2007'!$F$5:$F$10000)</f>
        <v>#N/A</v>
      </c>
      <c r="D385" t="e">
        <f>_xlfn.XLOOKUP($B385,'2010'!$E$5:$E$6900,'2010'!$F$5:$F$6900)</f>
        <v>#N/A</v>
      </c>
      <c r="E385" t="e">
        <f>_xlfn.XLOOKUP($B385,'2013'!$E$5:$E$6900,'2013'!$F$5:$F$6900)</f>
        <v>#N/A</v>
      </c>
      <c r="F385">
        <f>_xlfn.XLOOKUP($B385,'2016'!$E$5:$E$6900,'2016'!$F$5:$F$6900)</f>
        <v>-0.020000000000000018</v>
      </c>
      <c r="G385" t="e">
        <f>_xlfn.XLOOKUP($B385,'2019'!$E$5:$E$6900,'2019'!$F$5:$F$6900)</f>
        <v>#N/A</v>
      </c>
      <c r="H385" t="e">
        <f>_xlfn.XLOOKUP($B385,'2022'!$E$5:$E$6914,'2022'!$F$5:$F$6914)</f>
        <v>#N/A</v>
      </c>
    </row>
    <row r="386">
      <c r="B386">
        <v>383</v>
      </c>
      <c r="C386" t="e">
        <f>_xlfn.XLOOKUP($B386,'2007'!$E$5:$E$10000,'2007'!$F$5:$F$10000)</f>
        <v>#N/A</v>
      </c>
      <c r="D386" t="e">
        <f>_xlfn.XLOOKUP($B386,'2010'!$E$5:$E$6900,'2010'!$F$5:$F$6900)</f>
        <v>#N/A</v>
      </c>
      <c r="E386" t="e">
        <f>_xlfn.XLOOKUP($B386,'2013'!$E$5:$E$6900,'2013'!$F$5:$F$6900)</f>
        <v>#N/A</v>
      </c>
      <c r="F386" t="e">
        <f>_xlfn.XLOOKUP($B386,'2016'!$E$5:$E$6900,'2016'!$F$5:$F$6900)</f>
        <v>#N/A</v>
      </c>
      <c r="G386" t="e">
        <f>_xlfn.XLOOKUP($B386,'2019'!$E$5:$E$6900,'2019'!$F$5:$F$6900)</f>
        <v>#N/A</v>
      </c>
      <c r="H386" t="e">
        <f>_xlfn.XLOOKUP($B386,'2022'!$E$5:$E$6914,'2022'!$F$5:$F$6914)</f>
        <v>#N/A</v>
      </c>
    </row>
    <row r="387">
      <c r="B387">
        <v>384</v>
      </c>
      <c r="C387" t="e">
        <f>_xlfn.XLOOKUP($B387,'2007'!$E$5:$E$10000,'2007'!$F$5:$F$10000)</f>
        <v>#N/A</v>
      </c>
      <c r="D387" t="e">
        <f>_xlfn.XLOOKUP($B387,'2010'!$E$5:$E$6900,'2010'!$F$5:$F$6900)</f>
        <v>#N/A</v>
      </c>
      <c r="E387" t="e">
        <f>_xlfn.XLOOKUP($B387,'2013'!$E$5:$E$6900,'2013'!$F$5:$F$6900)</f>
        <v>#N/A</v>
      </c>
      <c r="F387" t="e">
        <f>_xlfn.XLOOKUP($B387,'2016'!$E$5:$E$6900,'2016'!$F$5:$F$6900)</f>
        <v>#N/A</v>
      </c>
      <c r="G387" t="e">
        <f>_xlfn.XLOOKUP($B387,'2019'!$E$5:$E$6900,'2019'!$F$5:$F$6900)</f>
        <v>#N/A</v>
      </c>
      <c r="H387" t="e">
        <f>_xlfn.XLOOKUP($B387,'2022'!$E$5:$E$6914,'2022'!$F$5:$F$6914)</f>
        <v>#N/A</v>
      </c>
    </row>
    <row r="388">
      <c r="B388">
        <v>385</v>
      </c>
      <c r="C388" t="e">
        <f>_xlfn.XLOOKUP($B388,'2007'!$E$5:$E$10000,'2007'!$F$5:$F$10000)</f>
        <v>#N/A</v>
      </c>
      <c r="D388">
        <f>_xlfn.XLOOKUP($B388,'2010'!$E$5:$E$6900,'2010'!$F$5:$F$6900)</f>
        <v>-0.15999999999999998</v>
      </c>
      <c r="E388" t="e">
        <f>_xlfn.XLOOKUP($B388,'2013'!$E$5:$E$6900,'2013'!$F$5:$F$6900)</f>
        <v>#N/A</v>
      </c>
      <c r="F388" t="e">
        <f>_xlfn.XLOOKUP($B388,'2016'!$E$5:$E$6900,'2016'!$F$5:$F$6900)</f>
        <v>#N/A</v>
      </c>
      <c r="G388">
        <f>_xlfn.XLOOKUP($B388,'2019'!$E$5:$E$6900,'2019'!$F$5:$F$6900)</f>
        <v>0.020000000000000018</v>
      </c>
      <c r="H388" t="e">
        <f>_xlfn.XLOOKUP($B388,'2022'!$E$5:$E$6914,'2022'!$F$5:$F$6914)</f>
        <v>#N/A</v>
      </c>
    </row>
    <row r="389">
      <c r="B389">
        <v>386</v>
      </c>
      <c r="C389" t="e">
        <f>_xlfn.XLOOKUP($B389,'2007'!$E$5:$E$10000,'2007'!$F$5:$F$10000)</f>
        <v>#N/A</v>
      </c>
      <c r="D389">
        <f>_xlfn.XLOOKUP($B389,'2010'!$E$5:$E$6900,'2010'!$F$5:$F$6900)</f>
        <v>-0.12000000000000005</v>
      </c>
      <c r="E389" t="e">
        <f>_xlfn.XLOOKUP($B389,'2013'!$E$5:$E$6900,'2013'!$F$5:$F$6900)</f>
        <v>#N/A</v>
      </c>
      <c r="F389">
        <f>_xlfn.XLOOKUP($B389,'2016'!$E$5:$E$6900,'2016'!$F$5:$F$6900)</f>
        <v>-0.060000000000000053</v>
      </c>
      <c r="G389" t="e">
        <f>_xlfn.XLOOKUP($B389,'2019'!$E$5:$E$6900,'2019'!$F$5:$F$6900)</f>
        <v>#N/A</v>
      </c>
      <c r="H389" t="e">
        <f>_xlfn.XLOOKUP($B389,'2022'!$E$5:$E$6914,'2022'!$F$5:$F$6914)</f>
        <v>#N/A</v>
      </c>
    </row>
    <row r="390">
      <c r="B390">
        <v>387</v>
      </c>
      <c r="C390" t="e">
        <f>_xlfn.XLOOKUP($B390,'2007'!$E$5:$E$10000,'2007'!$F$5:$F$10000)</f>
        <v>#N/A</v>
      </c>
      <c r="D390" t="e">
        <f>_xlfn.XLOOKUP($B390,'2010'!$E$5:$E$6900,'2010'!$F$5:$F$6900)</f>
        <v>#N/A</v>
      </c>
      <c r="E390" t="e">
        <f>_xlfn.XLOOKUP($B390,'2013'!$E$5:$E$6900,'2013'!$F$5:$F$6900)</f>
        <v>#N/A</v>
      </c>
      <c r="F390">
        <f>_xlfn.XLOOKUP($B390,'2016'!$E$5:$E$6900,'2016'!$F$5:$F$6900)</f>
        <v>0</v>
      </c>
      <c r="G390">
        <f>_xlfn.XLOOKUP($B390,'2019'!$E$5:$E$6900,'2019'!$F$5:$F$6900)</f>
        <v>0.020000000000000018</v>
      </c>
      <c r="H390" t="e">
        <f>_xlfn.XLOOKUP($B390,'2022'!$E$5:$E$6914,'2022'!$F$5:$F$6914)</f>
        <v>#N/A</v>
      </c>
    </row>
    <row r="391">
      <c r="B391">
        <v>388</v>
      </c>
      <c r="C391" t="e">
        <f>_xlfn.XLOOKUP($B391,'2007'!$E$5:$E$10000,'2007'!$F$5:$F$10000)</f>
        <v>#N/A</v>
      </c>
      <c r="D391" t="e">
        <f>_xlfn.XLOOKUP($B391,'2010'!$E$5:$E$6900,'2010'!$F$5:$F$6900)</f>
        <v>#N/A</v>
      </c>
      <c r="E391" t="e">
        <f>_xlfn.XLOOKUP($B391,'2013'!$E$5:$E$6900,'2013'!$F$5:$F$6900)</f>
        <v>#N/A</v>
      </c>
      <c r="F391">
        <f>_xlfn.XLOOKUP($B391,'2016'!$E$5:$E$6900,'2016'!$F$5:$F$6900)</f>
        <v>-0.060000000000000053</v>
      </c>
      <c r="G391" t="e">
        <f>_xlfn.XLOOKUP($B391,'2019'!$E$5:$E$6900,'2019'!$F$5:$F$6900)</f>
        <v>#N/A</v>
      </c>
      <c r="H391" t="e">
        <f>_xlfn.XLOOKUP($B391,'2022'!$E$5:$E$6914,'2022'!$F$5:$F$6914)</f>
        <v>#N/A</v>
      </c>
    </row>
    <row r="392">
      <c r="B392">
        <v>389</v>
      </c>
      <c r="C392" t="e">
        <f>_xlfn.XLOOKUP($B392,'2007'!$E$5:$E$10000,'2007'!$F$5:$F$10000)</f>
        <v>#N/A</v>
      </c>
      <c r="D392" t="e">
        <f>_xlfn.XLOOKUP($B392,'2010'!$E$5:$E$6900,'2010'!$F$5:$F$6900)</f>
        <v>#N/A</v>
      </c>
      <c r="E392" t="e">
        <f>_xlfn.XLOOKUP($B392,'2013'!$E$5:$E$6900,'2013'!$F$5:$F$6900)</f>
        <v>#N/A</v>
      </c>
      <c r="F392" t="e">
        <f>_xlfn.XLOOKUP($B392,'2016'!$E$5:$E$6900,'2016'!$F$5:$F$6900)</f>
        <v>#N/A</v>
      </c>
      <c r="G392" t="e">
        <f>_xlfn.XLOOKUP($B392,'2019'!$E$5:$E$6900,'2019'!$F$5:$F$6900)</f>
        <v>#N/A</v>
      </c>
      <c r="H392" t="e">
        <f>_xlfn.XLOOKUP($B392,'2022'!$E$5:$E$6914,'2022'!$F$5:$F$6914)</f>
        <v>#N/A</v>
      </c>
    </row>
    <row r="393">
      <c r="B393">
        <v>390</v>
      </c>
      <c r="C393" t="e">
        <f>_xlfn.XLOOKUP($B393,'2007'!$E$5:$E$10000,'2007'!$F$5:$F$10000)</f>
        <v>#N/A</v>
      </c>
      <c r="D393" t="e">
        <f>_xlfn.XLOOKUP($B393,'2010'!$E$5:$E$6900,'2010'!$F$5:$F$6900)</f>
        <v>#N/A</v>
      </c>
      <c r="E393" t="e">
        <f>_xlfn.XLOOKUP($B393,'2013'!$E$5:$E$6900,'2013'!$F$5:$F$6900)</f>
        <v>#N/A</v>
      </c>
      <c r="F393" t="e">
        <f>_xlfn.XLOOKUP($B393,'2016'!$E$5:$E$6900,'2016'!$F$5:$F$6900)</f>
        <v>#N/A</v>
      </c>
      <c r="G393" t="e">
        <f>_xlfn.XLOOKUP($B393,'2019'!$E$5:$E$6900,'2019'!$F$5:$F$6900)</f>
        <v>#N/A</v>
      </c>
      <c r="H393" t="e">
        <f>_xlfn.XLOOKUP($B393,'2022'!$E$5:$E$6914,'2022'!$F$5:$F$6914)</f>
        <v>#N/A</v>
      </c>
    </row>
    <row r="394">
      <c r="B394">
        <v>391</v>
      </c>
      <c r="C394" t="e">
        <f>_xlfn.XLOOKUP($B394,'2007'!$E$5:$E$10000,'2007'!$F$5:$F$10000)</f>
        <v>#N/A</v>
      </c>
      <c r="D394" t="e">
        <f>_xlfn.XLOOKUP($B394,'2010'!$E$5:$E$6900,'2010'!$F$5:$F$6900)</f>
        <v>#N/A</v>
      </c>
      <c r="E394" t="e">
        <f>_xlfn.XLOOKUP($B394,'2013'!$E$5:$E$6900,'2013'!$F$5:$F$6900)</f>
        <v>#N/A</v>
      </c>
      <c r="F394" t="e">
        <f>_xlfn.XLOOKUP($B394,'2016'!$E$5:$E$6900,'2016'!$F$5:$F$6900)</f>
        <v>#N/A</v>
      </c>
      <c r="G394" t="e">
        <f>_xlfn.XLOOKUP($B394,'2019'!$E$5:$E$6900,'2019'!$F$5:$F$6900)</f>
        <v>#N/A</v>
      </c>
      <c r="H394" t="e">
        <f>_xlfn.XLOOKUP($B394,'2022'!$E$5:$E$6914,'2022'!$F$5:$F$6914)</f>
        <v>#N/A</v>
      </c>
    </row>
    <row r="395">
      <c r="B395">
        <v>392</v>
      </c>
      <c r="C395" t="e">
        <f>_xlfn.XLOOKUP($B395,'2007'!$E$5:$E$10000,'2007'!$F$5:$F$10000)</f>
        <v>#N/A</v>
      </c>
      <c r="D395" t="e">
        <f>_xlfn.XLOOKUP($B395,'2010'!$E$5:$E$6900,'2010'!$F$5:$F$6900)</f>
        <v>#N/A</v>
      </c>
      <c r="E395" t="e">
        <f>_xlfn.XLOOKUP($B395,'2013'!$E$5:$E$6900,'2013'!$F$5:$F$6900)</f>
        <v>#N/A</v>
      </c>
      <c r="F395" t="e">
        <f>_xlfn.XLOOKUP($B395,'2016'!$E$5:$E$6900,'2016'!$F$5:$F$6900)</f>
        <v>#N/A</v>
      </c>
      <c r="G395" t="e">
        <f>_xlfn.XLOOKUP($B395,'2019'!$E$5:$E$6900,'2019'!$F$5:$F$6900)</f>
        <v>#N/A</v>
      </c>
      <c r="H395" t="e">
        <f>_xlfn.XLOOKUP($B395,'2022'!$E$5:$E$6914,'2022'!$F$5:$F$6914)</f>
        <v>#N/A</v>
      </c>
    </row>
    <row r="396">
      <c r="B396">
        <v>393</v>
      </c>
      <c r="C396" t="e">
        <f>_xlfn.XLOOKUP($B396,'2007'!$E$5:$E$10000,'2007'!$F$5:$F$10000)</f>
        <v>#N/A</v>
      </c>
      <c r="D396">
        <f>_xlfn.XLOOKUP($B396,'2010'!$E$5:$E$6900,'2010'!$F$5:$F$6900)</f>
        <v>-0.15999999999999998</v>
      </c>
      <c r="E396">
        <f>_xlfn.XLOOKUP($B396,'2013'!$E$5:$E$6900,'2013'!$F$5:$F$6900)</f>
        <v>-0.040000000000000036</v>
      </c>
      <c r="F396" t="e">
        <f>_xlfn.XLOOKUP($B396,'2016'!$E$5:$E$6900,'2016'!$F$5:$F$6900)</f>
        <v>#N/A</v>
      </c>
      <c r="G396" t="e">
        <f>_xlfn.XLOOKUP($B396,'2019'!$E$5:$E$6900,'2019'!$F$5:$F$6900)</f>
        <v>#N/A</v>
      </c>
      <c r="H396" t="e">
        <f>_xlfn.XLOOKUP($B396,'2022'!$E$5:$E$6914,'2022'!$F$5:$F$6914)</f>
        <v>#N/A</v>
      </c>
    </row>
    <row r="397">
      <c r="B397">
        <v>394</v>
      </c>
      <c r="C397" t="e">
        <f>_xlfn.XLOOKUP($B397,'2007'!$E$5:$E$10000,'2007'!$F$5:$F$10000)</f>
        <v>#N/A</v>
      </c>
      <c r="D397" t="e">
        <f>_xlfn.XLOOKUP($B397,'2010'!$E$5:$E$6900,'2010'!$F$5:$F$6900)</f>
        <v>#N/A</v>
      </c>
      <c r="E397" t="e">
        <f>_xlfn.XLOOKUP($B397,'2013'!$E$5:$E$6900,'2013'!$F$5:$F$6900)</f>
        <v>#N/A</v>
      </c>
      <c r="F397" t="e">
        <f>_xlfn.XLOOKUP($B397,'2016'!$E$5:$E$6900,'2016'!$F$5:$F$6900)</f>
        <v>#N/A</v>
      </c>
      <c r="G397">
        <f>_xlfn.XLOOKUP($B397,'2019'!$E$5:$E$6900,'2019'!$F$5:$F$6900)</f>
        <v>0.019999999999999962</v>
      </c>
      <c r="H397" t="e">
        <f>_xlfn.XLOOKUP($B397,'2022'!$E$5:$E$6914,'2022'!$F$5:$F$6914)</f>
        <v>#N/A</v>
      </c>
    </row>
    <row r="398">
      <c r="B398">
        <v>395</v>
      </c>
      <c r="C398" t="e">
        <f>_xlfn.XLOOKUP($B398,'2007'!$E$5:$E$10000,'2007'!$F$5:$F$10000)</f>
        <v>#N/A</v>
      </c>
      <c r="D398" t="e">
        <f>_xlfn.XLOOKUP($B398,'2010'!$E$5:$E$6900,'2010'!$F$5:$F$6900)</f>
        <v>#N/A</v>
      </c>
      <c r="E398">
        <f>_xlfn.XLOOKUP($B398,'2013'!$E$5:$E$6900,'2013'!$F$5:$F$6900)</f>
        <v>-0.040000000000000036</v>
      </c>
      <c r="F398">
        <f>_xlfn.XLOOKUP($B398,'2016'!$E$5:$E$6900,'2016'!$F$5:$F$6900)</f>
        <v>-0.040000000000000036</v>
      </c>
      <c r="G398" t="e">
        <f>_xlfn.XLOOKUP($B398,'2019'!$E$5:$E$6900,'2019'!$F$5:$F$6900)</f>
        <v>#N/A</v>
      </c>
      <c r="H398" t="e">
        <f>_xlfn.XLOOKUP($B398,'2022'!$E$5:$E$6914,'2022'!$F$5:$F$6914)</f>
        <v>#N/A</v>
      </c>
    </row>
    <row r="399">
      <c r="B399">
        <v>396</v>
      </c>
      <c r="C399" t="e">
        <f>_xlfn.XLOOKUP($B399,'2007'!$E$5:$E$10000,'2007'!$F$5:$F$10000)</f>
        <v>#N/A</v>
      </c>
      <c r="D399" t="e">
        <f>_xlfn.XLOOKUP($B399,'2010'!$E$5:$E$6900,'2010'!$F$5:$F$6900)</f>
        <v>#N/A</v>
      </c>
      <c r="E399" t="e">
        <f>_xlfn.XLOOKUP($B399,'2013'!$E$5:$E$6900,'2013'!$F$5:$F$6900)</f>
        <v>#N/A</v>
      </c>
      <c r="F399" t="e">
        <f>_xlfn.XLOOKUP($B399,'2016'!$E$5:$E$6900,'2016'!$F$5:$F$6900)</f>
        <v>#N/A</v>
      </c>
      <c r="G399" t="e">
        <f>_xlfn.XLOOKUP($B399,'2019'!$E$5:$E$6900,'2019'!$F$5:$F$6900)</f>
        <v>#N/A</v>
      </c>
      <c r="H399" t="e">
        <f>_xlfn.XLOOKUP($B399,'2022'!$E$5:$E$6914,'2022'!$F$5:$F$6914)</f>
        <v>#N/A</v>
      </c>
    </row>
    <row r="400">
      <c r="B400">
        <v>397</v>
      </c>
      <c r="C400" t="e">
        <f>_xlfn.XLOOKUP($B400,'2007'!$E$5:$E$10000,'2007'!$F$5:$F$10000)</f>
        <v>#N/A</v>
      </c>
      <c r="D400" t="e">
        <f>_xlfn.XLOOKUP($B400,'2010'!$E$5:$E$6900,'2010'!$F$5:$F$6900)</f>
        <v>#N/A</v>
      </c>
      <c r="E400" t="e">
        <f>_xlfn.XLOOKUP($B400,'2013'!$E$5:$E$6900,'2013'!$F$5:$F$6900)</f>
        <v>#N/A</v>
      </c>
      <c r="F400" t="e">
        <f>_xlfn.XLOOKUP($B400,'2016'!$E$5:$E$6900,'2016'!$F$5:$F$6900)</f>
        <v>#N/A</v>
      </c>
      <c r="G400" t="e">
        <f>_xlfn.XLOOKUP($B400,'2019'!$E$5:$E$6900,'2019'!$F$5:$F$6900)</f>
        <v>#N/A</v>
      </c>
      <c r="H400" t="e">
        <f>_xlfn.XLOOKUP($B400,'2022'!$E$5:$E$6914,'2022'!$F$5:$F$6914)</f>
        <v>#N/A</v>
      </c>
    </row>
    <row r="401">
      <c r="B401">
        <v>398</v>
      </c>
      <c r="C401" t="e">
        <f>_xlfn.XLOOKUP($B401,'2007'!$E$5:$E$10000,'2007'!$F$5:$F$10000)</f>
        <v>#N/A</v>
      </c>
      <c r="D401" t="e">
        <f>_xlfn.XLOOKUP($B401,'2010'!$E$5:$E$6900,'2010'!$F$5:$F$6900)</f>
        <v>#N/A</v>
      </c>
      <c r="E401" t="e">
        <f>_xlfn.XLOOKUP($B401,'2013'!$E$5:$E$6900,'2013'!$F$5:$F$6900)</f>
        <v>#N/A</v>
      </c>
      <c r="F401" t="e">
        <f>_xlfn.XLOOKUP($B401,'2016'!$E$5:$E$6900,'2016'!$F$5:$F$6900)</f>
        <v>#N/A</v>
      </c>
      <c r="G401" t="e">
        <f>_xlfn.XLOOKUP($B401,'2019'!$E$5:$E$6900,'2019'!$F$5:$F$6900)</f>
        <v>#N/A</v>
      </c>
      <c r="H401" t="e">
        <f>_xlfn.XLOOKUP($B401,'2022'!$E$5:$E$6914,'2022'!$F$5:$F$6914)</f>
        <v>#N/A</v>
      </c>
    </row>
    <row r="402">
      <c r="B402">
        <v>399</v>
      </c>
      <c r="C402" t="e">
        <f>_xlfn.XLOOKUP($B402,'2007'!$E$5:$E$10000,'2007'!$F$5:$F$10000)</f>
        <v>#N/A</v>
      </c>
      <c r="D402" t="e">
        <f>_xlfn.XLOOKUP($B402,'2010'!$E$5:$E$6900,'2010'!$F$5:$F$6900)</f>
        <v>#N/A</v>
      </c>
      <c r="E402" t="e">
        <f>_xlfn.XLOOKUP($B402,'2013'!$E$5:$E$6900,'2013'!$F$5:$F$6900)</f>
        <v>#N/A</v>
      </c>
      <c r="F402" t="e">
        <f>_xlfn.XLOOKUP($B402,'2016'!$E$5:$E$6900,'2016'!$F$5:$F$6900)</f>
        <v>#N/A</v>
      </c>
      <c r="G402" t="e">
        <f>_xlfn.XLOOKUP($B402,'2019'!$E$5:$E$6900,'2019'!$F$5:$F$6900)</f>
        <v>#N/A</v>
      </c>
      <c r="H402" t="e">
        <f>_xlfn.XLOOKUP($B402,'2022'!$E$5:$E$6914,'2022'!$F$5:$F$6914)</f>
        <v>#N/A</v>
      </c>
    </row>
    <row r="403">
      <c r="B403">
        <v>400</v>
      </c>
      <c r="C403" t="e">
        <f>_xlfn.XLOOKUP($B403,'2007'!$E$5:$E$10000,'2007'!$F$5:$F$10000)</f>
        <v>#N/A</v>
      </c>
      <c r="D403">
        <f>_xlfn.XLOOKUP($B403,'2010'!$E$5:$E$6900,'2010'!$F$5:$F$6900)</f>
        <v>-0.12000000000000005</v>
      </c>
      <c r="E403" t="e">
        <f>_xlfn.XLOOKUP($B403,'2013'!$E$5:$E$6900,'2013'!$F$5:$F$6900)</f>
        <v>#N/A</v>
      </c>
      <c r="F403">
        <f>_xlfn.XLOOKUP($B403,'2016'!$E$5:$E$6900,'2016'!$F$5:$F$6900)</f>
        <v>-0.060000000000000053</v>
      </c>
      <c r="G403">
        <f>_xlfn.XLOOKUP($B403,'2019'!$E$5:$E$6900,'2019'!$F$5:$F$6900)</f>
        <v>0</v>
      </c>
      <c r="H403" t="e">
        <f>_xlfn.XLOOKUP($B403,'2022'!$E$5:$E$6914,'2022'!$F$5:$F$6914)</f>
        <v>#N/A</v>
      </c>
    </row>
    <row r="404">
      <c r="B404">
        <v>401</v>
      </c>
      <c r="C404" t="e">
        <f>_xlfn.XLOOKUP($B404,'2007'!$E$5:$E$10000,'2007'!$F$5:$F$10000)</f>
        <v>#N/A</v>
      </c>
      <c r="D404" t="e">
        <f>_xlfn.XLOOKUP($B404,'2010'!$E$5:$E$6900,'2010'!$F$5:$F$6900)</f>
        <v>#N/A</v>
      </c>
      <c r="E404" t="e">
        <f>_xlfn.XLOOKUP($B404,'2013'!$E$5:$E$6900,'2013'!$F$5:$F$6900)</f>
        <v>#N/A</v>
      </c>
      <c r="F404" t="e">
        <f>_xlfn.XLOOKUP($B404,'2016'!$E$5:$E$6900,'2016'!$F$5:$F$6900)</f>
        <v>#N/A</v>
      </c>
      <c r="G404">
        <f>_xlfn.XLOOKUP($B404,'2019'!$E$5:$E$6900,'2019'!$F$5:$F$6900)</f>
        <v>0.010000000000000009</v>
      </c>
      <c r="H404" t="e">
        <f>_xlfn.XLOOKUP($B404,'2022'!$E$5:$E$6914,'2022'!$F$5:$F$6914)</f>
        <v>#N/A</v>
      </c>
    </row>
    <row r="405">
      <c r="B405">
        <v>402</v>
      </c>
      <c r="C405" t="e">
        <f>_xlfn.XLOOKUP($B405,'2007'!$E$5:$E$10000,'2007'!$F$5:$F$10000)</f>
        <v>#N/A</v>
      </c>
      <c r="D405" t="e">
        <f>_xlfn.XLOOKUP($B405,'2010'!$E$5:$E$6900,'2010'!$F$5:$F$6900)</f>
        <v>#N/A</v>
      </c>
      <c r="E405">
        <f>_xlfn.XLOOKUP($B405,'2013'!$E$5:$E$6900,'2013'!$F$5:$F$6900)</f>
        <v>-0.040000000000000036</v>
      </c>
      <c r="F405">
        <f>_xlfn.XLOOKUP($B405,'2016'!$E$5:$E$6900,'2016'!$F$5:$F$6900)</f>
        <v>-0.080000000000000016</v>
      </c>
      <c r="G405" t="e">
        <f>_xlfn.XLOOKUP($B405,'2019'!$E$5:$E$6900,'2019'!$F$5:$F$6900)</f>
        <v>#N/A</v>
      </c>
      <c r="H405" t="e">
        <f>_xlfn.XLOOKUP($B405,'2022'!$E$5:$E$6914,'2022'!$F$5:$F$6914)</f>
        <v>#N/A</v>
      </c>
    </row>
    <row r="406">
      <c r="B406">
        <v>403</v>
      </c>
      <c r="C406" t="e">
        <f>_xlfn.XLOOKUP($B406,'2007'!$E$5:$E$10000,'2007'!$F$5:$F$10000)</f>
        <v>#N/A</v>
      </c>
      <c r="D406" t="e">
        <f>_xlfn.XLOOKUP($B406,'2010'!$E$5:$E$6900,'2010'!$F$5:$F$6900)</f>
        <v>#N/A</v>
      </c>
      <c r="E406" t="e">
        <f>_xlfn.XLOOKUP($B406,'2013'!$E$5:$E$6900,'2013'!$F$5:$F$6900)</f>
        <v>#N/A</v>
      </c>
      <c r="F406" t="e">
        <f>_xlfn.XLOOKUP($B406,'2016'!$E$5:$E$6900,'2016'!$F$5:$F$6900)</f>
        <v>#N/A</v>
      </c>
      <c r="G406" t="e">
        <f>_xlfn.XLOOKUP($B406,'2019'!$E$5:$E$6900,'2019'!$F$5:$F$6900)</f>
        <v>#N/A</v>
      </c>
      <c r="H406" t="e">
        <f>_xlfn.XLOOKUP($B406,'2022'!$E$5:$E$6914,'2022'!$F$5:$F$6914)</f>
        <v>#N/A</v>
      </c>
    </row>
    <row r="407">
      <c r="B407">
        <v>404</v>
      </c>
      <c r="C407" t="e">
        <f>_xlfn.XLOOKUP($B407,'2007'!$E$5:$E$10000,'2007'!$F$5:$F$10000)</f>
        <v>#N/A</v>
      </c>
      <c r="D407" t="e">
        <f>_xlfn.XLOOKUP($B407,'2010'!$E$5:$E$6900,'2010'!$F$5:$F$6900)</f>
        <v>#N/A</v>
      </c>
      <c r="E407" t="e">
        <f>_xlfn.XLOOKUP($B407,'2013'!$E$5:$E$6900,'2013'!$F$5:$F$6900)</f>
        <v>#N/A</v>
      </c>
      <c r="F407" t="e">
        <f>_xlfn.XLOOKUP($B407,'2016'!$E$5:$E$6900,'2016'!$F$5:$F$6900)</f>
        <v>#N/A</v>
      </c>
      <c r="G407" t="e">
        <f>_xlfn.XLOOKUP($B407,'2019'!$E$5:$E$6900,'2019'!$F$5:$F$6900)</f>
        <v>#N/A</v>
      </c>
      <c r="H407" t="e">
        <f>_xlfn.XLOOKUP($B407,'2022'!$E$5:$E$6914,'2022'!$F$5:$F$6914)</f>
        <v>#N/A</v>
      </c>
    </row>
    <row r="408">
      <c r="B408">
        <v>405</v>
      </c>
      <c r="C408" t="e">
        <f>_xlfn.XLOOKUP($B408,'2007'!$E$5:$E$10000,'2007'!$F$5:$F$10000)</f>
        <v>#N/A</v>
      </c>
      <c r="D408" t="e">
        <f>_xlfn.XLOOKUP($B408,'2010'!$E$5:$E$6900,'2010'!$F$5:$F$6900)</f>
        <v>#N/A</v>
      </c>
      <c r="E408" t="e">
        <f>_xlfn.XLOOKUP($B408,'2013'!$E$5:$E$6900,'2013'!$F$5:$F$6900)</f>
        <v>#N/A</v>
      </c>
      <c r="F408" t="e">
        <f>_xlfn.XLOOKUP($B408,'2016'!$E$5:$E$6900,'2016'!$F$5:$F$6900)</f>
        <v>#N/A</v>
      </c>
      <c r="G408" t="e">
        <f>_xlfn.XLOOKUP($B408,'2019'!$E$5:$E$6900,'2019'!$F$5:$F$6900)</f>
        <v>#N/A</v>
      </c>
      <c r="H408" t="e">
        <f>_xlfn.XLOOKUP($B408,'2022'!$E$5:$E$6914,'2022'!$F$5:$F$6914)</f>
        <v>#N/A</v>
      </c>
    </row>
    <row r="409">
      <c r="B409">
        <v>406</v>
      </c>
      <c r="C409" t="e">
        <f>_xlfn.XLOOKUP($B409,'2007'!$E$5:$E$10000,'2007'!$F$5:$F$10000)</f>
        <v>#N/A</v>
      </c>
      <c r="D409" t="e">
        <f>_xlfn.XLOOKUP($B409,'2010'!$E$5:$E$6900,'2010'!$F$5:$F$6900)</f>
        <v>#N/A</v>
      </c>
      <c r="E409" t="e">
        <f>_xlfn.XLOOKUP($B409,'2013'!$E$5:$E$6900,'2013'!$F$5:$F$6900)</f>
        <v>#N/A</v>
      </c>
      <c r="F409" t="e">
        <f>_xlfn.XLOOKUP($B409,'2016'!$E$5:$E$6900,'2016'!$F$5:$F$6900)</f>
        <v>#N/A</v>
      </c>
      <c r="G409">
        <f>_xlfn.XLOOKUP($B409,'2019'!$E$5:$E$6900,'2019'!$F$5:$F$6900)</f>
        <v>0.019999999999999962</v>
      </c>
      <c r="H409" t="e">
        <f>_xlfn.XLOOKUP($B409,'2022'!$E$5:$E$6914,'2022'!$F$5:$F$6914)</f>
        <v>#N/A</v>
      </c>
    </row>
    <row r="410">
      <c r="B410">
        <v>407</v>
      </c>
      <c r="C410" t="e">
        <f>_xlfn.XLOOKUP($B410,'2007'!$E$5:$E$10000,'2007'!$F$5:$F$10000)</f>
        <v>#N/A</v>
      </c>
      <c r="D410">
        <f>_xlfn.XLOOKUP($B410,'2010'!$E$5:$E$6900,'2010'!$F$5:$F$6900)</f>
        <v>-0.10000000000000003</v>
      </c>
      <c r="E410" t="e">
        <f>_xlfn.XLOOKUP($B410,'2013'!$E$5:$E$6900,'2013'!$F$5:$F$6900)</f>
        <v>#N/A</v>
      </c>
      <c r="F410" t="e">
        <f>_xlfn.XLOOKUP($B410,'2016'!$E$5:$E$6900,'2016'!$F$5:$F$6900)</f>
        <v>#N/A</v>
      </c>
      <c r="G410" t="e">
        <f>_xlfn.XLOOKUP($B410,'2019'!$E$5:$E$6900,'2019'!$F$5:$F$6900)</f>
        <v>#N/A</v>
      </c>
      <c r="H410" t="e">
        <f>_xlfn.XLOOKUP($B410,'2022'!$E$5:$E$6914,'2022'!$F$5:$F$6914)</f>
        <v>#N/A</v>
      </c>
    </row>
    <row r="411">
      <c r="B411">
        <v>408</v>
      </c>
      <c r="C411" t="e">
        <f>_xlfn.XLOOKUP($B411,'2007'!$E$5:$E$10000,'2007'!$F$5:$F$10000)</f>
        <v>#N/A</v>
      </c>
      <c r="D411" t="e">
        <f>_xlfn.XLOOKUP($B411,'2010'!$E$5:$E$6900,'2010'!$F$5:$F$6900)</f>
        <v>#N/A</v>
      </c>
      <c r="E411">
        <f>_xlfn.XLOOKUP($B411,'2013'!$E$5:$E$6900,'2013'!$F$5:$F$6900)</f>
        <v>-0.060000000000000053</v>
      </c>
      <c r="F411" t="e">
        <f>_xlfn.XLOOKUP($B411,'2016'!$E$5:$E$6900,'2016'!$F$5:$F$6900)</f>
        <v>#N/A</v>
      </c>
      <c r="G411">
        <f>_xlfn.XLOOKUP($B411,'2019'!$E$5:$E$6900,'2019'!$F$5:$F$6900)</f>
        <v>0.020000000000000018</v>
      </c>
      <c r="H411" t="e">
        <f>_xlfn.XLOOKUP($B411,'2022'!$E$5:$E$6914,'2022'!$F$5:$F$6914)</f>
        <v>#N/A</v>
      </c>
    </row>
    <row r="412">
      <c r="B412">
        <v>409</v>
      </c>
      <c r="C412" t="e">
        <f>_xlfn.XLOOKUP($B412,'2007'!$E$5:$E$10000,'2007'!$F$5:$F$10000)</f>
        <v>#N/A</v>
      </c>
      <c r="D412" t="e">
        <f>_xlfn.XLOOKUP($B412,'2010'!$E$5:$E$6900,'2010'!$F$5:$F$6900)</f>
        <v>#N/A</v>
      </c>
      <c r="E412">
        <f>_xlfn.XLOOKUP($B412,'2013'!$E$5:$E$6900,'2013'!$F$5:$F$6900)</f>
        <v>-0.040000000000000036</v>
      </c>
      <c r="F412">
        <f>_xlfn.XLOOKUP($B412,'2016'!$E$5:$E$6900,'2016'!$F$5:$F$6900)</f>
        <v>-0.080000000000000016</v>
      </c>
      <c r="G412" t="e">
        <f>_xlfn.XLOOKUP($B412,'2019'!$E$5:$E$6900,'2019'!$F$5:$F$6900)</f>
        <v>#N/A</v>
      </c>
      <c r="H412" t="e">
        <f>_xlfn.XLOOKUP($B412,'2022'!$E$5:$E$6914,'2022'!$F$5:$F$6914)</f>
        <v>#N/A</v>
      </c>
    </row>
    <row r="413">
      <c r="B413">
        <v>410</v>
      </c>
      <c r="C413" t="e">
        <f>_xlfn.XLOOKUP($B413,'2007'!$E$5:$E$10000,'2007'!$F$5:$F$10000)</f>
        <v>#N/A</v>
      </c>
      <c r="D413" t="e">
        <f>_xlfn.XLOOKUP($B413,'2010'!$E$5:$E$6900,'2010'!$F$5:$F$6900)</f>
        <v>#N/A</v>
      </c>
      <c r="E413" t="e">
        <f>_xlfn.XLOOKUP($B413,'2013'!$E$5:$E$6900,'2013'!$F$5:$F$6900)</f>
        <v>#N/A</v>
      </c>
      <c r="F413" t="e">
        <f>_xlfn.XLOOKUP($B413,'2016'!$E$5:$E$6900,'2016'!$F$5:$F$6900)</f>
        <v>#N/A</v>
      </c>
      <c r="G413" t="e">
        <f>_xlfn.XLOOKUP($B413,'2019'!$E$5:$E$6900,'2019'!$F$5:$F$6900)</f>
        <v>#N/A</v>
      </c>
      <c r="H413" t="e">
        <f>_xlfn.XLOOKUP($B413,'2022'!$E$5:$E$6914,'2022'!$F$5:$F$6914)</f>
        <v>#N/A</v>
      </c>
    </row>
    <row r="414">
      <c r="B414">
        <v>411</v>
      </c>
      <c r="C414" t="e">
        <f>_xlfn.XLOOKUP($B414,'2007'!$E$5:$E$10000,'2007'!$F$5:$F$10000)</f>
        <v>#N/A</v>
      </c>
      <c r="D414" t="e">
        <f>_xlfn.XLOOKUP($B414,'2010'!$E$5:$E$6900,'2010'!$F$5:$F$6900)</f>
        <v>#N/A</v>
      </c>
      <c r="E414">
        <f>_xlfn.XLOOKUP($B414,'2013'!$E$5:$E$6900,'2013'!$F$5:$F$6900)</f>
        <v>-0.060000000000000053</v>
      </c>
      <c r="F414" t="e">
        <f>_xlfn.XLOOKUP($B414,'2016'!$E$5:$E$6900,'2016'!$F$5:$F$6900)</f>
        <v>#N/A</v>
      </c>
      <c r="G414" t="e">
        <f>_xlfn.XLOOKUP($B414,'2019'!$E$5:$E$6900,'2019'!$F$5:$F$6900)</f>
        <v>#N/A</v>
      </c>
      <c r="H414" t="e">
        <f>_xlfn.XLOOKUP($B414,'2022'!$E$5:$E$6914,'2022'!$F$5:$F$6914)</f>
        <v>#N/A</v>
      </c>
    </row>
    <row r="415">
      <c r="B415">
        <v>412</v>
      </c>
      <c r="C415" t="e">
        <f>_xlfn.XLOOKUP($B415,'2007'!$E$5:$E$10000,'2007'!$F$5:$F$10000)</f>
        <v>#N/A</v>
      </c>
      <c r="D415" t="e">
        <f>_xlfn.XLOOKUP($B415,'2010'!$E$5:$E$6900,'2010'!$F$5:$F$6900)</f>
        <v>#N/A</v>
      </c>
      <c r="E415" t="e">
        <f>_xlfn.XLOOKUP($B415,'2013'!$E$5:$E$6900,'2013'!$F$5:$F$6900)</f>
        <v>#N/A</v>
      </c>
      <c r="F415" t="e">
        <f>_xlfn.XLOOKUP($B415,'2016'!$E$5:$E$6900,'2016'!$F$5:$F$6900)</f>
        <v>#N/A</v>
      </c>
      <c r="G415" t="e">
        <f>_xlfn.XLOOKUP($B415,'2019'!$E$5:$E$6900,'2019'!$F$5:$F$6900)</f>
        <v>#N/A</v>
      </c>
      <c r="H415" t="e">
        <f>_xlfn.XLOOKUP($B415,'2022'!$E$5:$E$6914,'2022'!$F$5:$F$6914)</f>
        <v>#N/A</v>
      </c>
    </row>
    <row r="416">
      <c r="B416">
        <v>413</v>
      </c>
      <c r="C416" t="e">
        <f>_xlfn.XLOOKUP($B416,'2007'!$E$5:$E$10000,'2007'!$F$5:$F$10000)</f>
        <v>#N/A</v>
      </c>
      <c r="D416" t="e">
        <f>_xlfn.XLOOKUP($B416,'2010'!$E$5:$E$6900,'2010'!$F$5:$F$6900)</f>
        <v>#N/A</v>
      </c>
      <c r="E416" t="e">
        <f>_xlfn.XLOOKUP($B416,'2013'!$E$5:$E$6900,'2013'!$F$5:$F$6900)</f>
        <v>#N/A</v>
      </c>
      <c r="F416" t="e">
        <f>_xlfn.XLOOKUP($B416,'2016'!$E$5:$E$6900,'2016'!$F$5:$F$6900)</f>
        <v>#N/A</v>
      </c>
      <c r="G416" t="e">
        <f>_xlfn.XLOOKUP($B416,'2019'!$E$5:$E$6900,'2019'!$F$5:$F$6900)</f>
        <v>#N/A</v>
      </c>
      <c r="H416" t="e">
        <f>_xlfn.XLOOKUP($B416,'2022'!$E$5:$E$6914,'2022'!$F$5:$F$6914)</f>
        <v>#N/A</v>
      </c>
    </row>
    <row r="417">
      <c r="B417">
        <v>414</v>
      </c>
      <c r="C417" t="e">
        <f>_xlfn.XLOOKUP($B417,'2007'!$E$5:$E$10000,'2007'!$F$5:$F$10000)</f>
        <v>#N/A</v>
      </c>
      <c r="D417">
        <f>_xlfn.XLOOKUP($B417,'2010'!$E$5:$E$6900,'2010'!$F$5:$F$6900)</f>
        <v>0</v>
      </c>
      <c r="E417" t="e">
        <f>_xlfn.XLOOKUP($B417,'2013'!$E$5:$E$6900,'2013'!$F$5:$F$6900)</f>
        <v>#N/A</v>
      </c>
      <c r="F417">
        <f>_xlfn.XLOOKUP($B417,'2016'!$E$5:$E$6900,'2016'!$F$5:$F$6900)</f>
        <v>-0.080000000000000016</v>
      </c>
      <c r="G417" t="e">
        <f>_xlfn.XLOOKUP($B417,'2019'!$E$5:$E$6900,'2019'!$F$5:$F$6900)</f>
        <v>#N/A</v>
      </c>
      <c r="H417" t="e">
        <f>_xlfn.XLOOKUP($B417,'2022'!$E$5:$E$6914,'2022'!$F$5:$F$6914)</f>
        <v>#N/A</v>
      </c>
    </row>
    <row r="418">
      <c r="B418">
        <v>415</v>
      </c>
      <c r="C418" t="e">
        <f>_xlfn.XLOOKUP($B418,'2007'!$E$5:$E$10000,'2007'!$F$5:$F$10000)</f>
        <v>#N/A</v>
      </c>
      <c r="D418" t="e">
        <f>_xlfn.XLOOKUP($B418,'2010'!$E$5:$E$6900,'2010'!$F$5:$F$6900)</f>
        <v>#N/A</v>
      </c>
      <c r="E418" t="e">
        <f>_xlfn.XLOOKUP($B418,'2013'!$E$5:$E$6900,'2013'!$F$5:$F$6900)</f>
        <v>#N/A</v>
      </c>
      <c r="F418">
        <f>_xlfn.XLOOKUP($B418,'2016'!$E$5:$E$6900,'2016'!$F$5:$F$6900)</f>
        <v>0.020000000000000018</v>
      </c>
      <c r="G418" t="e">
        <f>_xlfn.XLOOKUP($B418,'2019'!$E$5:$E$6900,'2019'!$F$5:$F$6900)</f>
        <v>#N/A</v>
      </c>
      <c r="H418" t="e">
        <f>_xlfn.XLOOKUP($B418,'2022'!$E$5:$E$6914,'2022'!$F$5:$F$6914)</f>
        <v>#N/A</v>
      </c>
    </row>
    <row r="419">
      <c r="B419">
        <v>416</v>
      </c>
      <c r="C419" t="e">
        <f>_xlfn.XLOOKUP($B419,'2007'!$E$5:$E$10000,'2007'!$F$5:$F$10000)</f>
        <v>#N/A</v>
      </c>
      <c r="D419" t="e">
        <f>_xlfn.XLOOKUP($B419,'2010'!$E$5:$E$6900,'2010'!$F$5:$F$6900)</f>
        <v>#N/A</v>
      </c>
      <c r="E419">
        <f>_xlfn.XLOOKUP($B419,'2013'!$E$5:$E$6900,'2013'!$F$5:$F$6900)</f>
        <v>-0.020000000000000018</v>
      </c>
      <c r="F419">
        <f>_xlfn.XLOOKUP($B419,'2016'!$E$5:$E$6900,'2016'!$F$5:$F$6900)</f>
        <v>-0.060000000000000053</v>
      </c>
      <c r="G419" t="e">
        <f>_xlfn.XLOOKUP($B419,'2019'!$E$5:$E$6900,'2019'!$F$5:$F$6900)</f>
        <v>#N/A</v>
      </c>
      <c r="H419" t="e">
        <f>_xlfn.XLOOKUP($B419,'2022'!$E$5:$E$6914,'2022'!$F$5:$F$6914)</f>
        <v>#N/A</v>
      </c>
    </row>
    <row r="420">
      <c r="B420">
        <v>417</v>
      </c>
      <c r="C420" t="e">
        <f>_xlfn.XLOOKUP($B420,'2007'!$E$5:$E$10000,'2007'!$F$5:$F$10000)</f>
        <v>#N/A</v>
      </c>
      <c r="D420" t="e">
        <f>_xlfn.XLOOKUP($B420,'2010'!$E$5:$E$6900,'2010'!$F$5:$F$6900)</f>
        <v>#N/A</v>
      </c>
      <c r="E420" t="e">
        <f>_xlfn.XLOOKUP($B420,'2013'!$E$5:$E$6900,'2013'!$F$5:$F$6900)</f>
        <v>#N/A</v>
      </c>
      <c r="F420">
        <f>_xlfn.XLOOKUP($B420,'2016'!$E$5:$E$6900,'2016'!$F$5:$F$6900)</f>
        <v>-0.040000000000000036</v>
      </c>
      <c r="G420" t="e">
        <f>_xlfn.XLOOKUP($B420,'2019'!$E$5:$E$6900,'2019'!$F$5:$F$6900)</f>
        <v>#N/A</v>
      </c>
      <c r="H420" t="e">
        <f>_xlfn.XLOOKUP($B420,'2022'!$E$5:$E$6914,'2022'!$F$5:$F$6914)</f>
        <v>#N/A</v>
      </c>
    </row>
    <row r="421">
      <c r="B421">
        <v>418</v>
      </c>
      <c r="C421" t="e">
        <f>_xlfn.XLOOKUP($B421,'2007'!$E$5:$E$10000,'2007'!$F$5:$F$10000)</f>
        <v>#N/A</v>
      </c>
      <c r="D421" t="e">
        <f>_xlfn.XLOOKUP($B421,'2010'!$E$5:$E$6900,'2010'!$F$5:$F$6900)</f>
        <v>#N/A</v>
      </c>
      <c r="E421" t="e">
        <f>_xlfn.XLOOKUP($B421,'2013'!$E$5:$E$6900,'2013'!$F$5:$F$6900)</f>
        <v>#N/A</v>
      </c>
      <c r="F421" t="e">
        <f>_xlfn.XLOOKUP($B421,'2016'!$E$5:$E$6900,'2016'!$F$5:$F$6900)</f>
        <v>#N/A</v>
      </c>
      <c r="G421" t="e">
        <f>_xlfn.XLOOKUP($B421,'2019'!$E$5:$E$6900,'2019'!$F$5:$F$6900)</f>
        <v>#N/A</v>
      </c>
      <c r="H421" t="e">
        <f>_xlfn.XLOOKUP($B421,'2022'!$E$5:$E$6914,'2022'!$F$5:$F$6914)</f>
        <v>#N/A</v>
      </c>
    </row>
    <row r="422">
      <c r="B422">
        <v>419</v>
      </c>
      <c r="C422" t="e">
        <f>_xlfn.XLOOKUP($B422,'2007'!$E$5:$E$10000,'2007'!$F$5:$F$10000)</f>
        <v>#N/A</v>
      </c>
      <c r="D422" t="e">
        <f>_xlfn.XLOOKUP($B422,'2010'!$E$5:$E$6900,'2010'!$F$5:$F$6900)</f>
        <v>#N/A</v>
      </c>
      <c r="E422" t="e">
        <f>_xlfn.XLOOKUP($B422,'2013'!$E$5:$E$6900,'2013'!$F$5:$F$6900)</f>
        <v>#N/A</v>
      </c>
      <c r="F422" t="e">
        <f>_xlfn.XLOOKUP($B422,'2016'!$E$5:$E$6900,'2016'!$F$5:$F$6900)</f>
        <v>#N/A</v>
      </c>
      <c r="G422" t="e">
        <f>_xlfn.XLOOKUP($B422,'2019'!$E$5:$E$6900,'2019'!$F$5:$F$6900)</f>
        <v>#N/A</v>
      </c>
      <c r="H422" t="e">
        <f>_xlfn.XLOOKUP($B422,'2022'!$E$5:$E$6914,'2022'!$F$5:$F$6914)</f>
        <v>#N/A</v>
      </c>
    </row>
    <row r="423">
      <c r="B423">
        <v>420</v>
      </c>
      <c r="C423" t="e">
        <f>_xlfn.XLOOKUP($B423,'2007'!$E$5:$E$10000,'2007'!$F$5:$F$10000)</f>
        <v>#N/A</v>
      </c>
      <c r="D423">
        <f>_xlfn.XLOOKUP($B423,'2010'!$E$5:$E$6900,'2010'!$F$5:$F$6900)</f>
        <v>-0.13999999999999996</v>
      </c>
      <c r="E423">
        <f>_xlfn.XLOOKUP($B423,'2013'!$E$5:$E$6900,'2013'!$F$5:$F$6900)</f>
        <v>-0.090000000000000024</v>
      </c>
      <c r="F423" t="e">
        <f>_xlfn.XLOOKUP($B423,'2016'!$E$5:$E$6900,'2016'!$F$5:$F$6900)</f>
        <v>#N/A</v>
      </c>
      <c r="G423" t="e">
        <f>_xlfn.XLOOKUP($B423,'2019'!$E$5:$E$6900,'2019'!$F$5:$F$6900)</f>
        <v>#N/A</v>
      </c>
      <c r="H423" t="e">
        <f>_xlfn.XLOOKUP($B423,'2022'!$E$5:$E$6914,'2022'!$F$5:$F$6914)</f>
        <v>#N/A</v>
      </c>
    </row>
    <row r="424">
      <c r="B424">
        <v>421</v>
      </c>
      <c r="C424">
        <f>_xlfn.XLOOKUP($B424,'2007'!$E$5:$E$10000,'2007'!$F$5:$F$10000)</f>
        <v>0.080000000000000016</v>
      </c>
      <c r="D424">
        <f>_xlfn.XLOOKUP($B424,'2010'!$E$5:$E$6900,'2010'!$F$5:$F$6900)</f>
        <v>-0.030000000000000027</v>
      </c>
      <c r="E424">
        <f>_xlfn.XLOOKUP($B424,'2013'!$E$5:$E$6900,'2013'!$F$5:$F$6900)</f>
        <v>-0.040000000000000036</v>
      </c>
      <c r="F424" t="e">
        <f>_xlfn.XLOOKUP($B424,'2016'!$E$5:$E$6900,'2016'!$F$5:$F$6900)</f>
        <v>#N/A</v>
      </c>
      <c r="G424" t="e">
        <f>_xlfn.XLOOKUP($B424,'2019'!$E$5:$E$6900,'2019'!$F$5:$F$6900)</f>
        <v>#N/A</v>
      </c>
      <c r="H424" t="e">
        <f>_xlfn.XLOOKUP($B424,'2022'!$E$5:$E$6914,'2022'!$F$5:$F$6914)</f>
        <v>#N/A</v>
      </c>
    </row>
    <row r="425">
      <c r="B425">
        <v>422</v>
      </c>
      <c r="C425" t="e">
        <f>_xlfn.XLOOKUP($B425,'2007'!$E$5:$E$10000,'2007'!$F$5:$F$10000)</f>
        <v>#N/A</v>
      </c>
      <c r="D425" t="e">
        <f>_xlfn.XLOOKUP($B425,'2010'!$E$5:$E$6900,'2010'!$F$5:$F$6900)</f>
        <v>#N/A</v>
      </c>
      <c r="E425" t="e">
        <f>_xlfn.XLOOKUP($B425,'2013'!$E$5:$E$6900,'2013'!$F$5:$F$6900)</f>
        <v>#N/A</v>
      </c>
      <c r="F425" t="e">
        <f>_xlfn.XLOOKUP($B425,'2016'!$E$5:$E$6900,'2016'!$F$5:$F$6900)</f>
        <v>#N/A</v>
      </c>
      <c r="G425">
        <f>_xlfn.XLOOKUP($B425,'2019'!$E$5:$E$6900,'2019'!$F$5:$F$6900)</f>
        <v>0.019999999999999962</v>
      </c>
      <c r="H425" t="e">
        <f>_xlfn.XLOOKUP($B425,'2022'!$E$5:$E$6914,'2022'!$F$5:$F$6914)</f>
        <v>#N/A</v>
      </c>
    </row>
    <row r="426">
      <c r="B426">
        <v>423</v>
      </c>
      <c r="C426" t="e">
        <f>_xlfn.XLOOKUP($B426,'2007'!$E$5:$E$10000,'2007'!$F$5:$F$10000)</f>
        <v>#N/A</v>
      </c>
      <c r="D426" t="e">
        <f>_xlfn.XLOOKUP($B426,'2010'!$E$5:$E$6900,'2010'!$F$5:$F$6900)</f>
        <v>#N/A</v>
      </c>
      <c r="E426">
        <f>_xlfn.XLOOKUP($B426,'2013'!$E$5:$E$6900,'2013'!$F$5:$F$6900)</f>
        <v>-0.040000000000000036</v>
      </c>
      <c r="F426">
        <f>_xlfn.XLOOKUP($B426,'2016'!$E$5:$E$6900,'2016'!$F$5:$F$6900)</f>
        <v>-0.060000000000000053</v>
      </c>
      <c r="G426" t="e">
        <f>_xlfn.XLOOKUP($B426,'2019'!$E$5:$E$6900,'2019'!$F$5:$F$6900)</f>
        <v>#N/A</v>
      </c>
      <c r="H426" t="e">
        <f>_xlfn.XLOOKUP($B426,'2022'!$E$5:$E$6914,'2022'!$F$5:$F$6914)</f>
        <v>#N/A</v>
      </c>
    </row>
    <row r="427">
      <c r="B427">
        <v>424</v>
      </c>
      <c r="C427" t="e">
        <f>_xlfn.XLOOKUP($B427,'2007'!$E$5:$E$10000,'2007'!$F$5:$F$10000)</f>
        <v>#N/A</v>
      </c>
      <c r="D427" t="e">
        <f>_xlfn.XLOOKUP($B427,'2010'!$E$5:$E$6900,'2010'!$F$5:$F$6900)</f>
        <v>#N/A</v>
      </c>
      <c r="E427" t="e">
        <f>_xlfn.XLOOKUP($B427,'2013'!$E$5:$E$6900,'2013'!$F$5:$F$6900)</f>
        <v>#N/A</v>
      </c>
      <c r="F427" t="e">
        <f>_xlfn.XLOOKUP($B427,'2016'!$E$5:$E$6900,'2016'!$F$5:$F$6900)</f>
        <v>#N/A</v>
      </c>
      <c r="G427" t="e">
        <f>_xlfn.XLOOKUP($B427,'2019'!$E$5:$E$6900,'2019'!$F$5:$F$6900)</f>
        <v>#N/A</v>
      </c>
      <c r="H427" t="e">
        <f>_xlfn.XLOOKUP($B427,'2022'!$E$5:$E$6914,'2022'!$F$5:$F$6914)</f>
        <v>#N/A</v>
      </c>
    </row>
    <row r="428">
      <c r="B428">
        <v>425</v>
      </c>
      <c r="C428" t="e">
        <f>_xlfn.XLOOKUP($B428,'2007'!$E$5:$E$10000,'2007'!$F$5:$F$10000)</f>
        <v>#N/A</v>
      </c>
      <c r="D428" t="e">
        <f>_xlfn.XLOOKUP($B428,'2010'!$E$5:$E$6900,'2010'!$F$5:$F$6900)</f>
        <v>#N/A</v>
      </c>
      <c r="E428" t="e">
        <f>_xlfn.XLOOKUP($B428,'2013'!$E$5:$E$6900,'2013'!$F$5:$F$6900)</f>
        <v>#N/A</v>
      </c>
      <c r="F428" t="e">
        <f>_xlfn.XLOOKUP($B428,'2016'!$E$5:$E$6900,'2016'!$F$5:$F$6900)</f>
        <v>#N/A</v>
      </c>
      <c r="G428" t="e">
        <f>_xlfn.XLOOKUP($B428,'2019'!$E$5:$E$6900,'2019'!$F$5:$F$6900)</f>
        <v>#N/A</v>
      </c>
      <c r="H428" t="e">
        <f>_xlfn.XLOOKUP($B428,'2022'!$E$5:$E$6914,'2022'!$F$5:$F$6914)</f>
        <v>#N/A</v>
      </c>
    </row>
    <row r="429">
      <c r="B429">
        <v>426</v>
      </c>
      <c r="C429" t="e">
        <f>_xlfn.XLOOKUP($B429,'2007'!$E$5:$E$10000,'2007'!$F$5:$F$10000)</f>
        <v>#N/A</v>
      </c>
      <c r="D429" t="e">
        <f>_xlfn.XLOOKUP($B429,'2010'!$E$5:$E$6900,'2010'!$F$5:$F$6900)</f>
        <v>#N/A</v>
      </c>
      <c r="E429" t="e">
        <f>_xlfn.XLOOKUP($B429,'2013'!$E$5:$E$6900,'2013'!$F$5:$F$6900)</f>
        <v>#N/A</v>
      </c>
      <c r="F429" t="e">
        <f>_xlfn.XLOOKUP($B429,'2016'!$E$5:$E$6900,'2016'!$F$5:$F$6900)</f>
        <v>#N/A</v>
      </c>
      <c r="G429" t="e">
        <f>_xlfn.XLOOKUP($B429,'2019'!$E$5:$E$6900,'2019'!$F$5:$F$6900)</f>
        <v>#N/A</v>
      </c>
      <c r="H429" t="e">
        <f>_xlfn.XLOOKUP($B429,'2022'!$E$5:$E$6914,'2022'!$F$5:$F$6914)</f>
        <v>#N/A</v>
      </c>
    </row>
    <row r="430">
      <c r="B430">
        <v>427</v>
      </c>
      <c r="C430" t="e">
        <f>_xlfn.XLOOKUP($B430,'2007'!$E$5:$E$10000,'2007'!$F$5:$F$10000)</f>
        <v>#N/A</v>
      </c>
      <c r="D430" t="e">
        <f>_xlfn.XLOOKUP($B430,'2010'!$E$5:$E$6900,'2010'!$F$5:$F$6900)</f>
        <v>#N/A</v>
      </c>
      <c r="E430" t="e">
        <f>_xlfn.XLOOKUP($B430,'2013'!$E$5:$E$6900,'2013'!$F$5:$F$6900)</f>
        <v>#N/A</v>
      </c>
      <c r="F430">
        <f>_xlfn.XLOOKUP($B430,'2016'!$E$5:$E$6900,'2016'!$F$5:$F$6900)</f>
        <v>-0.060000000000000053</v>
      </c>
      <c r="G430">
        <f>_xlfn.XLOOKUP($B430,'2019'!$E$5:$E$6900,'2019'!$F$5:$F$6900)</f>
        <v>-0.010000000000000009</v>
      </c>
      <c r="H430" t="e">
        <f>_xlfn.XLOOKUP($B430,'2022'!$E$5:$E$6914,'2022'!$F$5:$F$6914)</f>
        <v>#N/A</v>
      </c>
    </row>
    <row r="431">
      <c r="B431">
        <v>428</v>
      </c>
      <c r="C431" t="e">
        <f>_xlfn.XLOOKUP($B431,'2007'!$E$5:$E$10000,'2007'!$F$5:$F$10000)</f>
        <v>#N/A</v>
      </c>
      <c r="D431">
        <f>_xlfn.XLOOKUP($B431,'2010'!$E$5:$E$6900,'2010'!$F$5:$F$6900)</f>
        <v>-0.090000000000000024</v>
      </c>
      <c r="E431" t="e">
        <f>_xlfn.XLOOKUP($B431,'2013'!$E$5:$E$6900,'2013'!$F$5:$F$6900)</f>
        <v>#N/A</v>
      </c>
      <c r="F431" t="e">
        <f>_xlfn.XLOOKUP($B431,'2016'!$E$5:$E$6900,'2016'!$F$5:$F$6900)</f>
        <v>#N/A</v>
      </c>
      <c r="G431">
        <f>_xlfn.XLOOKUP($B431,'2019'!$E$5:$E$6900,'2019'!$F$5:$F$6900)</f>
        <v>0.060000000000000053</v>
      </c>
      <c r="H431" t="e">
        <f>_xlfn.XLOOKUP($B431,'2022'!$E$5:$E$6914,'2022'!$F$5:$F$6914)</f>
        <v>#N/A</v>
      </c>
    </row>
    <row r="432">
      <c r="B432">
        <v>429</v>
      </c>
      <c r="C432" t="e">
        <f>_xlfn.XLOOKUP($B432,'2007'!$E$5:$E$10000,'2007'!$F$5:$F$10000)</f>
        <v>#N/A</v>
      </c>
      <c r="D432" t="e">
        <f>_xlfn.XLOOKUP($B432,'2010'!$E$5:$E$6900,'2010'!$F$5:$F$6900)</f>
        <v>#N/A</v>
      </c>
      <c r="E432" t="e">
        <f>_xlfn.XLOOKUP($B432,'2013'!$E$5:$E$6900,'2013'!$F$5:$F$6900)</f>
        <v>#N/A</v>
      </c>
      <c r="F432">
        <f>_xlfn.XLOOKUP($B432,'2016'!$E$5:$E$6900,'2016'!$F$5:$F$6900)</f>
        <v>0</v>
      </c>
      <c r="G432" t="e">
        <f>_xlfn.XLOOKUP($B432,'2019'!$E$5:$E$6900,'2019'!$F$5:$F$6900)</f>
        <v>#N/A</v>
      </c>
      <c r="H432" t="e">
        <f>_xlfn.XLOOKUP($B432,'2022'!$E$5:$E$6914,'2022'!$F$5:$F$6914)</f>
        <v>#N/A</v>
      </c>
    </row>
    <row r="433">
      <c r="B433">
        <v>430</v>
      </c>
      <c r="C433" t="e">
        <f>_xlfn.XLOOKUP($B433,'2007'!$E$5:$E$10000,'2007'!$F$5:$F$10000)</f>
        <v>#N/A</v>
      </c>
      <c r="D433" t="e">
        <f>_xlfn.XLOOKUP($B433,'2010'!$E$5:$E$6900,'2010'!$F$5:$F$6900)</f>
        <v>#N/A</v>
      </c>
      <c r="E433">
        <f>_xlfn.XLOOKUP($B433,'2013'!$E$5:$E$6900,'2013'!$F$5:$F$6900)</f>
        <v>-0.11000000000000004</v>
      </c>
      <c r="F433">
        <f>_xlfn.XLOOKUP($B433,'2016'!$E$5:$E$6900,'2016'!$F$5:$F$6900)</f>
        <v>-0.060000000000000053</v>
      </c>
      <c r="G433" t="e">
        <f>_xlfn.XLOOKUP($B433,'2019'!$E$5:$E$6900,'2019'!$F$5:$F$6900)</f>
        <v>#N/A</v>
      </c>
      <c r="H433" t="e">
        <f>_xlfn.XLOOKUP($B433,'2022'!$E$5:$E$6914,'2022'!$F$5:$F$6914)</f>
        <v>#N/A</v>
      </c>
    </row>
    <row r="434">
      <c r="B434">
        <v>431</v>
      </c>
      <c r="C434" t="e">
        <f>_xlfn.XLOOKUP($B434,'2007'!$E$5:$E$10000,'2007'!$F$5:$F$10000)</f>
        <v>#N/A</v>
      </c>
      <c r="D434">
        <f>_xlfn.XLOOKUP($B434,'2010'!$E$5:$E$6900,'2010'!$F$5:$F$6900)</f>
        <v>-0.10000000000000003</v>
      </c>
      <c r="E434" t="e">
        <f>_xlfn.XLOOKUP($B434,'2013'!$E$5:$E$6900,'2013'!$F$5:$F$6900)</f>
        <v>#N/A</v>
      </c>
      <c r="F434" t="e">
        <f>_xlfn.XLOOKUP($B434,'2016'!$E$5:$E$6900,'2016'!$F$5:$F$6900)</f>
        <v>#N/A</v>
      </c>
      <c r="G434" t="e">
        <f>_xlfn.XLOOKUP($B434,'2019'!$E$5:$E$6900,'2019'!$F$5:$F$6900)</f>
        <v>#N/A</v>
      </c>
      <c r="H434" t="e">
        <f>_xlfn.XLOOKUP($B434,'2022'!$E$5:$E$6914,'2022'!$F$5:$F$6914)</f>
        <v>#N/A</v>
      </c>
    </row>
    <row r="435">
      <c r="B435">
        <v>432</v>
      </c>
      <c r="C435" t="e">
        <f>_xlfn.XLOOKUP($B435,'2007'!$E$5:$E$10000,'2007'!$F$5:$F$10000)</f>
        <v>#N/A</v>
      </c>
      <c r="D435" t="e">
        <f>_xlfn.XLOOKUP($B435,'2010'!$E$5:$E$6900,'2010'!$F$5:$F$6900)</f>
        <v>#N/A</v>
      </c>
      <c r="E435" t="e">
        <f>_xlfn.XLOOKUP($B435,'2013'!$E$5:$E$6900,'2013'!$F$5:$F$6900)</f>
        <v>#N/A</v>
      </c>
      <c r="F435" t="e">
        <f>_xlfn.XLOOKUP($B435,'2016'!$E$5:$E$6900,'2016'!$F$5:$F$6900)</f>
        <v>#N/A</v>
      </c>
      <c r="G435" t="e">
        <f>_xlfn.XLOOKUP($B435,'2019'!$E$5:$E$6900,'2019'!$F$5:$F$6900)</f>
        <v>#N/A</v>
      </c>
      <c r="H435" t="e">
        <f>_xlfn.XLOOKUP($B435,'2022'!$E$5:$E$6914,'2022'!$F$5:$F$6914)</f>
        <v>#N/A</v>
      </c>
    </row>
    <row r="436">
      <c r="B436">
        <v>433</v>
      </c>
      <c r="C436" t="e">
        <f>_xlfn.XLOOKUP($B436,'2007'!$E$5:$E$10000,'2007'!$F$5:$F$10000)</f>
        <v>#N/A</v>
      </c>
      <c r="D436" t="e">
        <f>_xlfn.XLOOKUP($B436,'2010'!$E$5:$E$6900,'2010'!$F$5:$F$6900)</f>
        <v>#N/A</v>
      </c>
      <c r="E436" t="e">
        <f>_xlfn.XLOOKUP($B436,'2013'!$E$5:$E$6900,'2013'!$F$5:$F$6900)</f>
        <v>#N/A</v>
      </c>
      <c r="F436" t="e">
        <f>_xlfn.XLOOKUP($B436,'2016'!$E$5:$E$6900,'2016'!$F$5:$F$6900)</f>
        <v>#N/A</v>
      </c>
      <c r="G436" t="e">
        <f>_xlfn.XLOOKUP($B436,'2019'!$E$5:$E$6900,'2019'!$F$5:$F$6900)</f>
        <v>#N/A</v>
      </c>
      <c r="H436" t="e">
        <f>_xlfn.XLOOKUP($B436,'2022'!$E$5:$E$6914,'2022'!$F$5:$F$6914)</f>
        <v>#N/A</v>
      </c>
    </row>
    <row r="437">
      <c r="B437">
        <v>434</v>
      </c>
      <c r="C437" t="e">
        <f>_xlfn.XLOOKUP($B437,'2007'!$E$5:$E$10000,'2007'!$F$5:$F$10000)</f>
        <v>#N/A</v>
      </c>
      <c r="D437" t="e">
        <f>_xlfn.XLOOKUP($B437,'2010'!$E$5:$E$6900,'2010'!$F$5:$F$6900)</f>
        <v>#N/A</v>
      </c>
      <c r="E437" t="e">
        <f>_xlfn.XLOOKUP($B437,'2013'!$E$5:$E$6900,'2013'!$F$5:$F$6900)</f>
        <v>#N/A</v>
      </c>
      <c r="F437">
        <f>_xlfn.XLOOKUP($B437,'2016'!$E$5:$E$6900,'2016'!$F$5:$F$6900)</f>
        <v>-0.060000000000000053</v>
      </c>
      <c r="G437" t="e">
        <f>_xlfn.XLOOKUP($B437,'2019'!$E$5:$E$6900,'2019'!$F$5:$F$6900)</f>
        <v>#N/A</v>
      </c>
      <c r="H437" t="e">
        <f>_xlfn.XLOOKUP($B437,'2022'!$E$5:$E$6914,'2022'!$F$5:$F$6914)</f>
        <v>#N/A</v>
      </c>
    </row>
    <row r="438">
      <c r="B438">
        <v>435</v>
      </c>
      <c r="C438" t="e">
        <f>_xlfn.XLOOKUP($B438,'2007'!$E$5:$E$10000,'2007'!$F$5:$F$10000)</f>
        <v>#N/A</v>
      </c>
      <c r="D438">
        <f>_xlfn.XLOOKUP($B438,'2010'!$E$5:$E$6900,'2010'!$F$5:$F$6900)</f>
        <v>-0.10000000000000003</v>
      </c>
      <c r="E438" t="e">
        <f>_xlfn.XLOOKUP($B438,'2013'!$E$5:$E$6900,'2013'!$F$5:$F$6900)</f>
        <v>#N/A</v>
      </c>
      <c r="F438" t="e">
        <f>_xlfn.XLOOKUP($B438,'2016'!$E$5:$E$6900,'2016'!$F$5:$F$6900)</f>
        <v>#N/A</v>
      </c>
      <c r="G438">
        <f>_xlfn.XLOOKUP($B438,'2019'!$E$5:$E$6900,'2019'!$F$5:$F$6900)</f>
        <v>0.030000000000000027</v>
      </c>
      <c r="H438" t="e">
        <f>_xlfn.XLOOKUP($B438,'2022'!$E$5:$E$6914,'2022'!$F$5:$F$6914)</f>
        <v>#N/A</v>
      </c>
    </row>
    <row r="439">
      <c r="B439">
        <v>436</v>
      </c>
      <c r="C439" t="e">
        <f>_xlfn.XLOOKUP($B439,'2007'!$E$5:$E$10000,'2007'!$F$5:$F$10000)</f>
        <v>#N/A</v>
      </c>
      <c r="D439" t="e">
        <f>_xlfn.XLOOKUP($B439,'2010'!$E$5:$E$6900,'2010'!$F$5:$F$6900)</f>
        <v>#N/A</v>
      </c>
      <c r="E439">
        <f>_xlfn.XLOOKUP($B439,'2013'!$E$5:$E$6900,'2013'!$F$5:$F$6900)</f>
        <v>-0.10000000000000003</v>
      </c>
      <c r="F439" t="e">
        <f>_xlfn.XLOOKUP($B439,'2016'!$E$5:$E$6900,'2016'!$F$5:$F$6900)</f>
        <v>#N/A</v>
      </c>
      <c r="G439" t="e">
        <f>_xlfn.XLOOKUP($B439,'2019'!$E$5:$E$6900,'2019'!$F$5:$F$6900)</f>
        <v>#N/A</v>
      </c>
      <c r="H439" t="e">
        <f>_xlfn.XLOOKUP($B439,'2022'!$E$5:$E$6914,'2022'!$F$5:$F$6914)</f>
        <v>#N/A</v>
      </c>
    </row>
    <row r="440">
      <c r="B440">
        <v>437</v>
      </c>
      <c r="C440" t="e">
        <f>_xlfn.XLOOKUP($B440,'2007'!$E$5:$E$10000,'2007'!$F$5:$F$10000)</f>
        <v>#N/A</v>
      </c>
      <c r="D440" t="e">
        <f>_xlfn.XLOOKUP($B440,'2010'!$E$5:$E$6900,'2010'!$F$5:$F$6900)</f>
        <v>#N/A</v>
      </c>
      <c r="E440">
        <f>_xlfn.XLOOKUP($B440,'2013'!$E$5:$E$6900,'2013'!$F$5:$F$6900)</f>
        <v>-0.060000000000000053</v>
      </c>
      <c r="F440">
        <f>_xlfn.XLOOKUP($B440,'2016'!$E$5:$E$6900,'2016'!$F$5:$F$6900)</f>
        <v>-0.080000000000000016</v>
      </c>
      <c r="G440" t="e">
        <f>_xlfn.XLOOKUP($B440,'2019'!$E$5:$E$6900,'2019'!$F$5:$F$6900)</f>
        <v>#N/A</v>
      </c>
      <c r="H440" t="e">
        <f>_xlfn.XLOOKUP($B440,'2022'!$E$5:$E$6914,'2022'!$F$5:$F$6914)</f>
        <v>#N/A</v>
      </c>
    </row>
    <row r="441">
      <c r="B441">
        <v>438</v>
      </c>
      <c r="C441" t="e">
        <f>_xlfn.XLOOKUP($B441,'2007'!$E$5:$E$10000,'2007'!$F$5:$F$10000)</f>
        <v>#N/A</v>
      </c>
      <c r="D441" t="e">
        <f>_xlfn.XLOOKUP($B441,'2010'!$E$5:$E$6900,'2010'!$F$5:$F$6900)</f>
        <v>#N/A</v>
      </c>
      <c r="E441" t="e">
        <f>_xlfn.XLOOKUP($B441,'2013'!$E$5:$E$6900,'2013'!$F$5:$F$6900)</f>
        <v>#N/A</v>
      </c>
      <c r="F441" t="e">
        <f>_xlfn.XLOOKUP($B441,'2016'!$E$5:$E$6900,'2016'!$F$5:$F$6900)</f>
        <v>#N/A</v>
      </c>
      <c r="G441" t="e">
        <f>_xlfn.XLOOKUP($B441,'2019'!$E$5:$E$6900,'2019'!$F$5:$F$6900)</f>
        <v>#N/A</v>
      </c>
      <c r="H441" t="e">
        <f>_xlfn.XLOOKUP($B441,'2022'!$E$5:$E$6914,'2022'!$F$5:$F$6914)</f>
        <v>#N/A</v>
      </c>
    </row>
    <row r="442">
      <c r="B442">
        <v>439</v>
      </c>
      <c r="C442" t="e">
        <f>_xlfn.XLOOKUP($B442,'2007'!$E$5:$E$10000,'2007'!$F$5:$F$10000)</f>
        <v>#N/A</v>
      </c>
      <c r="D442">
        <f>_xlfn.XLOOKUP($B442,'2010'!$E$5:$E$6900,'2010'!$F$5:$F$6900)</f>
        <v>-0.050000000000000044</v>
      </c>
      <c r="E442" t="e">
        <f>_xlfn.XLOOKUP($B442,'2013'!$E$5:$E$6900,'2013'!$F$5:$F$6900)</f>
        <v>#N/A</v>
      </c>
      <c r="F442" t="e">
        <f>_xlfn.XLOOKUP($B442,'2016'!$E$5:$E$6900,'2016'!$F$5:$F$6900)</f>
        <v>#N/A</v>
      </c>
      <c r="G442" t="e">
        <f>_xlfn.XLOOKUP($B442,'2019'!$E$5:$E$6900,'2019'!$F$5:$F$6900)</f>
        <v>#N/A</v>
      </c>
      <c r="H442" t="e">
        <f>_xlfn.XLOOKUP($B442,'2022'!$E$5:$E$6914,'2022'!$F$5:$F$6914)</f>
        <v>#N/A</v>
      </c>
    </row>
    <row r="443">
      <c r="B443">
        <v>440</v>
      </c>
      <c r="C443" t="e">
        <f>_xlfn.XLOOKUP($B443,'2007'!$E$5:$E$10000,'2007'!$F$5:$F$10000)</f>
        <v>#N/A</v>
      </c>
      <c r="D443" t="e">
        <f>_xlfn.XLOOKUP($B443,'2010'!$E$5:$E$6900,'2010'!$F$5:$F$6900)</f>
        <v>#N/A</v>
      </c>
      <c r="E443">
        <f>_xlfn.XLOOKUP($B443,'2013'!$E$5:$E$6900,'2013'!$F$5:$F$6900)</f>
        <v>-0.040000000000000036</v>
      </c>
      <c r="F443" t="e">
        <f>_xlfn.XLOOKUP($B443,'2016'!$E$5:$E$6900,'2016'!$F$5:$F$6900)</f>
        <v>#N/A</v>
      </c>
      <c r="G443" t="e">
        <f>_xlfn.XLOOKUP($B443,'2019'!$E$5:$E$6900,'2019'!$F$5:$F$6900)</f>
        <v>#N/A</v>
      </c>
      <c r="H443" t="e">
        <f>_xlfn.XLOOKUP($B443,'2022'!$E$5:$E$6914,'2022'!$F$5:$F$6914)</f>
        <v>#N/A</v>
      </c>
    </row>
    <row r="444">
      <c r="B444">
        <v>441</v>
      </c>
      <c r="C444" t="e">
        <f>_xlfn.XLOOKUP($B444,'2007'!$E$5:$E$10000,'2007'!$F$5:$F$10000)</f>
        <v>#N/A</v>
      </c>
      <c r="D444" t="e">
        <f>_xlfn.XLOOKUP($B444,'2010'!$E$5:$E$6900,'2010'!$F$5:$F$6900)</f>
        <v>#N/A</v>
      </c>
      <c r="E444" t="e">
        <f>_xlfn.XLOOKUP($B444,'2013'!$E$5:$E$6900,'2013'!$F$5:$F$6900)</f>
        <v>#N/A</v>
      </c>
      <c r="F444" t="e">
        <f>_xlfn.XLOOKUP($B444,'2016'!$E$5:$E$6900,'2016'!$F$5:$F$6900)</f>
        <v>#N/A</v>
      </c>
      <c r="G444" t="e">
        <f>_xlfn.XLOOKUP($B444,'2019'!$E$5:$E$6900,'2019'!$F$5:$F$6900)</f>
        <v>#N/A</v>
      </c>
      <c r="H444" t="e">
        <f>_xlfn.XLOOKUP($B444,'2022'!$E$5:$E$6914,'2022'!$F$5:$F$6914)</f>
        <v>#N/A</v>
      </c>
    </row>
    <row r="445">
      <c r="B445">
        <v>442</v>
      </c>
      <c r="C445">
        <f>_xlfn.XLOOKUP($B445,'2007'!$E$5:$E$10000,'2007'!$F$5:$F$10000)</f>
        <v>0.15999999999999998</v>
      </c>
      <c r="D445">
        <f>_xlfn.XLOOKUP($B445,'2010'!$E$5:$E$6900,'2010'!$F$5:$F$6900)</f>
        <v>-0.060000000000000053</v>
      </c>
      <c r="E445" t="e">
        <f>_xlfn.XLOOKUP($B445,'2013'!$E$5:$E$6900,'2013'!$F$5:$F$6900)</f>
        <v>#N/A</v>
      </c>
      <c r="F445" t="e">
        <f>_xlfn.XLOOKUP($B445,'2016'!$E$5:$E$6900,'2016'!$F$5:$F$6900)</f>
        <v>#N/A</v>
      </c>
      <c r="G445" t="e">
        <f>_xlfn.XLOOKUP($B445,'2019'!$E$5:$E$6900,'2019'!$F$5:$F$6900)</f>
        <v>#N/A</v>
      </c>
      <c r="H445" t="e">
        <f>_xlfn.XLOOKUP($B445,'2022'!$E$5:$E$6914,'2022'!$F$5:$F$6914)</f>
        <v>#N/A</v>
      </c>
    </row>
    <row r="446">
      <c r="B446">
        <v>443</v>
      </c>
      <c r="C446" t="e">
        <f>_xlfn.XLOOKUP($B446,'2007'!$E$5:$E$10000,'2007'!$F$5:$F$10000)</f>
        <v>#N/A</v>
      </c>
      <c r="D446" t="e">
        <f>_xlfn.XLOOKUP($B446,'2010'!$E$5:$E$6900,'2010'!$F$5:$F$6900)</f>
        <v>#N/A</v>
      </c>
      <c r="E446" t="e">
        <f>_xlfn.XLOOKUP($B446,'2013'!$E$5:$E$6900,'2013'!$F$5:$F$6900)</f>
        <v>#N/A</v>
      </c>
      <c r="F446">
        <f>_xlfn.XLOOKUP($B446,'2016'!$E$5:$E$6900,'2016'!$F$5:$F$6900)</f>
        <v>0</v>
      </c>
      <c r="G446" t="e">
        <f>_xlfn.XLOOKUP($B446,'2019'!$E$5:$E$6900,'2019'!$F$5:$F$6900)</f>
        <v>#N/A</v>
      </c>
      <c r="H446" t="e">
        <f>_xlfn.XLOOKUP($B446,'2022'!$E$5:$E$6914,'2022'!$F$5:$F$6914)</f>
        <v>#N/A</v>
      </c>
    </row>
    <row r="447">
      <c r="B447">
        <v>444</v>
      </c>
      <c r="C447" t="e">
        <f>_xlfn.XLOOKUP($B447,'2007'!$E$5:$E$10000,'2007'!$F$5:$F$10000)</f>
        <v>#N/A</v>
      </c>
      <c r="D447" t="e">
        <f>_xlfn.XLOOKUP($B447,'2010'!$E$5:$E$6900,'2010'!$F$5:$F$6900)</f>
        <v>#N/A</v>
      </c>
      <c r="E447">
        <f>_xlfn.XLOOKUP($B447,'2013'!$E$5:$E$6900,'2013'!$F$5:$F$6900)</f>
        <v>-0.070000000000000007</v>
      </c>
      <c r="F447">
        <f>_xlfn.XLOOKUP($B447,'2016'!$E$5:$E$6900,'2016'!$F$5:$F$6900)</f>
        <v>-0.040000000000000036</v>
      </c>
      <c r="G447" t="e">
        <f>_xlfn.XLOOKUP($B447,'2019'!$E$5:$E$6900,'2019'!$F$5:$F$6900)</f>
        <v>#N/A</v>
      </c>
      <c r="H447" t="e">
        <f>_xlfn.XLOOKUP($B447,'2022'!$E$5:$E$6914,'2022'!$F$5:$F$6914)</f>
        <v>#N/A</v>
      </c>
    </row>
    <row r="448">
      <c r="B448">
        <v>445</v>
      </c>
      <c r="C448" t="e">
        <f>_xlfn.XLOOKUP($B448,'2007'!$E$5:$E$10000,'2007'!$F$5:$F$10000)</f>
        <v>#N/A</v>
      </c>
      <c r="D448" t="e">
        <f>_xlfn.XLOOKUP($B448,'2010'!$E$5:$E$6900,'2010'!$F$5:$F$6900)</f>
        <v>#N/A</v>
      </c>
      <c r="E448" t="e">
        <f>_xlfn.XLOOKUP($B448,'2013'!$E$5:$E$6900,'2013'!$F$5:$F$6900)</f>
        <v>#N/A</v>
      </c>
      <c r="F448" t="e">
        <f>_xlfn.XLOOKUP($B448,'2016'!$E$5:$E$6900,'2016'!$F$5:$F$6900)</f>
        <v>#N/A</v>
      </c>
      <c r="G448" t="e">
        <f>_xlfn.XLOOKUP($B448,'2019'!$E$5:$E$6900,'2019'!$F$5:$F$6900)</f>
        <v>#N/A</v>
      </c>
      <c r="H448" t="e">
        <f>_xlfn.XLOOKUP($B448,'2022'!$E$5:$E$6914,'2022'!$F$5:$F$6914)</f>
        <v>#N/A</v>
      </c>
    </row>
    <row r="449">
      <c r="B449">
        <v>446</v>
      </c>
      <c r="C449" t="e">
        <f>_xlfn.XLOOKUP($B449,'2007'!$E$5:$E$10000,'2007'!$F$5:$F$10000)</f>
        <v>#N/A</v>
      </c>
      <c r="D449" t="e">
        <f>_xlfn.XLOOKUP($B449,'2010'!$E$5:$E$6900,'2010'!$F$5:$F$6900)</f>
        <v>#N/A</v>
      </c>
      <c r="E449" t="e">
        <f>_xlfn.XLOOKUP($B449,'2013'!$E$5:$E$6900,'2013'!$F$5:$F$6900)</f>
        <v>#N/A</v>
      </c>
      <c r="F449" t="e">
        <f>_xlfn.XLOOKUP($B449,'2016'!$E$5:$E$6900,'2016'!$F$5:$F$6900)</f>
        <v>#N/A</v>
      </c>
      <c r="G449" t="e">
        <f>_xlfn.XLOOKUP($B449,'2019'!$E$5:$E$6900,'2019'!$F$5:$F$6900)</f>
        <v>#N/A</v>
      </c>
      <c r="H449" t="e">
        <f>_xlfn.XLOOKUP($B449,'2022'!$E$5:$E$6914,'2022'!$F$5:$F$6914)</f>
        <v>#N/A</v>
      </c>
    </row>
    <row r="450">
      <c r="B450">
        <v>447</v>
      </c>
      <c r="C450" t="e">
        <f>_xlfn.XLOOKUP($B450,'2007'!$E$5:$E$10000,'2007'!$F$5:$F$10000)</f>
        <v>#N/A</v>
      </c>
      <c r="D450" t="e">
        <f>_xlfn.XLOOKUP($B450,'2010'!$E$5:$E$6900,'2010'!$F$5:$F$6900)</f>
        <v>#N/A</v>
      </c>
      <c r="E450" t="e">
        <f>_xlfn.XLOOKUP($B450,'2013'!$E$5:$E$6900,'2013'!$F$5:$F$6900)</f>
        <v>#N/A</v>
      </c>
      <c r="F450" t="e">
        <f>_xlfn.XLOOKUP($B450,'2016'!$E$5:$E$6900,'2016'!$F$5:$F$6900)</f>
        <v>#N/A</v>
      </c>
      <c r="G450" t="e">
        <f>_xlfn.XLOOKUP($B450,'2019'!$E$5:$E$6900,'2019'!$F$5:$F$6900)</f>
        <v>#N/A</v>
      </c>
      <c r="H450" t="e">
        <f>_xlfn.XLOOKUP($B450,'2022'!$E$5:$E$6914,'2022'!$F$5:$F$6914)</f>
        <v>#N/A</v>
      </c>
    </row>
    <row r="451">
      <c r="B451">
        <v>448</v>
      </c>
      <c r="C451" t="e">
        <f>_xlfn.XLOOKUP($B451,'2007'!$E$5:$E$10000,'2007'!$F$5:$F$10000)</f>
        <v>#N/A</v>
      </c>
      <c r="D451">
        <f>_xlfn.XLOOKUP($B451,'2010'!$E$5:$E$6900,'2010'!$F$5:$F$6900)</f>
        <v>-0.10000000000000003</v>
      </c>
      <c r="E451" t="e">
        <f>_xlfn.XLOOKUP($B451,'2013'!$E$5:$E$6900,'2013'!$F$5:$F$6900)</f>
        <v>#N/A</v>
      </c>
      <c r="F451" t="e">
        <f>_xlfn.XLOOKUP($B451,'2016'!$E$5:$E$6900,'2016'!$F$5:$F$6900)</f>
        <v>#N/A</v>
      </c>
      <c r="G451">
        <f>_xlfn.XLOOKUP($B451,'2019'!$E$5:$E$6900,'2019'!$F$5:$F$6900)</f>
        <v>-0.019999999999999962</v>
      </c>
      <c r="H451" t="e">
        <f>_xlfn.XLOOKUP($B451,'2022'!$E$5:$E$6914,'2022'!$F$5:$F$6914)</f>
        <v>#N/A</v>
      </c>
    </row>
    <row r="452">
      <c r="B452">
        <v>449</v>
      </c>
      <c r="C452" t="e">
        <f>_xlfn.XLOOKUP($B452,'2007'!$E$5:$E$10000,'2007'!$F$5:$F$10000)</f>
        <v>#N/A</v>
      </c>
      <c r="D452">
        <f>_xlfn.XLOOKUP($B452,'2010'!$E$5:$E$6900,'2010'!$F$5:$F$6900)</f>
        <v>-0.080000000000000016</v>
      </c>
      <c r="E452">
        <f>_xlfn.XLOOKUP($B452,'2013'!$E$5:$E$6900,'2013'!$F$5:$F$6900)</f>
        <v>-0.060000000000000053</v>
      </c>
      <c r="F452">
        <f>_xlfn.XLOOKUP($B452,'2016'!$E$5:$E$6900,'2016'!$F$5:$F$6900)</f>
        <v>-0.080000000000000016</v>
      </c>
      <c r="G452" t="e">
        <f>_xlfn.XLOOKUP($B452,'2019'!$E$5:$E$6900,'2019'!$F$5:$F$6900)</f>
        <v>#N/A</v>
      </c>
      <c r="H452" t="e">
        <f>_xlfn.XLOOKUP($B452,'2022'!$E$5:$E$6914,'2022'!$F$5:$F$6914)</f>
        <v>#N/A</v>
      </c>
    </row>
    <row r="453">
      <c r="B453">
        <v>450</v>
      </c>
      <c r="C453" t="e">
        <f>_xlfn.XLOOKUP($B453,'2007'!$E$5:$E$10000,'2007'!$F$5:$F$10000)</f>
        <v>#N/A</v>
      </c>
      <c r="D453" t="e">
        <f>_xlfn.XLOOKUP($B453,'2010'!$E$5:$E$6900,'2010'!$F$5:$F$6900)</f>
        <v>#N/A</v>
      </c>
      <c r="E453" t="e">
        <f>_xlfn.XLOOKUP($B453,'2013'!$E$5:$E$6900,'2013'!$F$5:$F$6900)</f>
        <v>#N/A</v>
      </c>
      <c r="F453" t="e">
        <f>_xlfn.XLOOKUP($B453,'2016'!$E$5:$E$6900,'2016'!$F$5:$F$6900)</f>
        <v>#N/A</v>
      </c>
      <c r="G453">
        <f>_xlfn.XLOOKUP($B453,'2019'!$E$5:$E$6900,'2019'!$F$5:$F$6900)</f>
        <v>0.080000000000000016</v>
      </c>
      <c r="H453" t="e">
        <f>_xlfn.XLOOKUP($B453,'2022'!$E$5:$E$6914,'2022'!$F$5:$F$6914)</f>
        <v>#N/A</v>
      </c>
    </row>
    <row r="454">
      <c r="B454">
        <v>451</v>
      </c>
      <c r="C454" t="e">
        <f>_xlfn.XLOOKUP($B454,'2007'!$E$5:$E$10000,'2007'!$F$5:$F$10000)</f>
        <v>#N/A</v>
      </c>
      <c r="D454" t="e">
        <f>_xlfn.XLOOKUP($B454,'2010'!$E$5:$E$6900,'2010'!$F$5:$F$6900)</f>
        <v>#N/A</v>
      </c>
      <c r="E454">
        <f>_xlfn.XLOOKUP($B454,'2013'!$E$5:$E$6900,'2013'!$F$5:$F$6900)</f>
        <v>-0.10000000000000003</v>
      </c>
      <c r="F454">
        <f>_xlfn.XLOOKUP($B454,'2016'!$E$5:$E$6900,'2016'!$F$5:$F$6900)</f>
        <v>-0.060000000000000053</v>
      </c>
      <c r="G454" t="e">
        <f>_xlfn.XLOOKUP($B454,'2019'!$E$5:$E$6900,'2019'!$F$5:$F$6900)</f>
        <v>#N/A</v>
      </c>
      <c r="H454" t="e">
        <f>_xlfn.XLOOKUP($B454,'2022'!$E$5:$E$6914,'2022'!$F$5:$F$6914)</f>
        <v>#N/A</v>
      </c>
    </row>
    <row r="455">
      <c r="B455">
        <v>452</v>
      </c>
      <c r="C455" t="e">
        <f>_xlfn.XLOOKUP($B455,'2007'!$E$5:$E$10000,'2007'!$F$5:$F$10000)</f>
        <v>#N/A</v>
      </c>
      <c r="D455" t="e">
        <f>_xlfn.XLOOKUP($B455,'2010'!$E$5:$E$6900,'2010'!$F$5:$F$6900)</f>
        <v>#N/A</v>
      </c>
      <c r="E455" t="e">
        <f>_xlfn.XLOOKUP($B455,'2013'!$E$5:$E$6900,'2013'!$F$5:$F$6900)</f>
        <v>#N/A</v>
      </c>
      <c r="F455" t="e">
        <f>_xlfn.XLOOKUP($B455,'2016'!$E$5:$E$6900,'2016'!$F$5:$F$6900)</f>
        <v>#N/A</v>
      </c>
      <c r="G455" t="e">
        <f>_xlfn.XLOOKUP($B455,'2019'!$E$5:$E$6900,'2019'!$F$5:$F$6900)</f>
        <v>#N/A</v>
      </c>
      <c r="H455" t="e">
        <f>_xlfn.XLOOKUP($B455,'2022'!$E$5:$E$6914,'2022'!$F$5:$F$6914)</f>
        <v>#N/A</v>
      </c>
    </row>
    <row r="456">
      <c r="B456">
        <v>453</v>
      </c>
      <c r="C456" t="e">
        <f>_xlfn.XLOOKUP($B456,'2007'!$E$5:$E$10000,'2007'!$F$5:$F$10000)</f>
        <v>#N/A</v>
      </c>
      <c r="D456" t="e">
        <f>_xlfn.XLOOKUP($B456,'2010'!$E$5:$E$6900,'2010'!$F$5:$F$6900)</f>
        <v>#N/A</v>
      </c>
      <c r="E456">
        <f>_xlfn.XLOOKUP($B456,'2013'!$E$5:$E$6900,'2013'!$F$5:$F$6900)</f>
        <v>-0.040000000000000036</v>
      </c>
      <c r="F456" t="e">
        <f>_xlfn.XLOOKUP($B456,'2016'!$E$5:$E$6900,'2016'!$F$5:$F$6900)</f>
        <v>#N/A</v>
      </c>
      <c r="G456" t="e">
        <f>_xlfn.XLOOKUP($B456,'2019'!$E$5:$E$6900,'2019'!$F$5:$F$6900)</f>
        <v>#N/A</v>
      </c>
      <c r="H456" t="e">
        <f>_xlfn.XLOOKUP($B456,'2022'!$E$5:$E$6914,'2022'!$F$5:$F$6914)</f>
        <v>#N/A</v>
      </c>
    </row>
    <row r="457">
      <c r="B457">
        <v>454</v>
      </c>
      <c r="C457" t="e">
        <f>_xlfn.XLOOKUP($B457,'2007'!$E$5:$E$10000,'2007'!$F$5:$F$10000)</f>
        <v>#N/A</v>
      </c>
      <c r="D457" t="e">
        <f>_xlfn.XLOOKUP($B457,'2010'!$E$5:$E$6900,'2010'!$F$5:$F$6900)</f>
        <v>#N/A</v>
      </c>
      <c r="E457" t="e">
        <f>_xlfn.XLOOKUP($B457,'2013'!$E$5:$E$6900,'2013'!$F$5:$F$6900)</f>
        <v>#N/A</v>
      </c>
      <c r="F457" t="e">
        <f>_xlfn.XLOOKUP($B457,'2016'!$E$5:$E$6900,'2016'!$F$5:$F$6900)</f>
        <v>#N/A</v>
      </c>
      <c r="G457" t="e">
        <f>_xlfn.XLOOKUP($B457,'2019'!$E$5:$E$6900,'2019'!$F$5:$F$6900)</f>
        <v>#N/A</v>
      </c>
      <c r="H457" t="e">
        <f>_xlfn.XLOOKUP($B457,'2022'!$E$5:$E$6914,'2022'!$F$5:$F$6914)</f>
        <v>#N/A</v>
      </c>
    </row>
    <row r="458">
      <c r="B458">
        <v>455</v>
      </c>
      <c r="C458" t="e">
        <f>_xlfn.XLOOKUP($B458,'2007'!$E$5:$E$10000,'2007'!$F$5:$F$10000)</f>
        <v>#N/A</v>
      </c>
      <c r="D458" t="e">
        <f>_xlfn.XLOOKUP($B458,'2010'!$E$5:$E$6900,'2010'!$F$5:$F$6900)</f>
        <v>#N/A</v>
      </c>
      <c r="E458">
        <f>_xlfn.XLOOKUP($B458,'2013'!$E$5:$E$6900,'2013'!$F$5:$F$6900)</f>
        <v>-0.14999999999999997</v>
      </c>
      <c r="F458" t="e">
        <f>_xlfn.XLOOKUP($B458,'2016'!$E$5:$E$6900,'2016'!$F$5:$F$6900)</f>
        <v>#N/A</v>
      </c>
      <c r="G458" t="e">
        <f>_xlfn.XLOOKUP($B458,'2019'!$E$5:$E$6900,'2019'!$F$5:$F$6900)</f>
        <v>#N/A</v>
      </c>
      <c r="H458" t="e">
        <f>_xlfn.XLOOKUP($B458,'2022'!$E$5:$E$6914,'2022'!$F$5:$F$6914)</f>
        <v>#N/A</v>
      </c>
    </row>
    <row r="459">
      <c r="B459">
        <v>456</v>
      </c>
      <c r="C459">
        <f>_xlfn.XLOOKUP($B459,'2007'!$E$5:$E$10000,'2007'!$F$5:$F$10000)</f>
        <v>0.15999999999999998</v>
      </c>
      <c r="D459">
        <f>_xlfn.XLOOKUP($B459,'2010'!$E$5:$E$6900,'2010'!$F$5:$F$6900)</f>
        <v>-0.030000000000000027</v>
      </c>
      <c r="E459" t="e">
        <f>_xlfn.XLOOKUP($B459,'2013'!$E$5:$E$6900,'2013'!$F$5:$F$6900)</f>
        <v>#N/A</v>
      </c>
      <c r="F459">
        <f>_xlfn.XLOOKUP($B459,'2016'!$E$5:$E$6900,'2016'!$F$5:$F$6900)</f>
        <v>-0.060000000000000053</v>
      </c>
      <c r="G459">
        <f>_xlfn.XLOOKUP($B459,'2019'!$E$5:$E$6900,'2019'!$F$5:$F$6900)</f>
        <v>0.040000000000000036</v>
      </c>
      <c r="H459" t="e">
        <f>_xlfn.XLOOKUP($B459,'2022'!$E$5:$E$6914,'2022'!$F$5:$F$6914)</f>
        <v>#N/A</v>
      </c>
    </row>
    <row r="460">
      <c r="B460">
        <v>457</v>
      </c>
      <c r="C460" t="e">
        <f>_xlfn.XLOOKUP($B460,'2007'!$E$5:$E$10000,'2007'!$F$5:$F$10000)</f>
        <v>#N/A</v>
      </c>
      <c r="D460" t="e">
        <f>_xlfn.XLOOKUP($B460,'2010'!$E$5:$E$6900,'2010'!$F$5:$F$6900)</f>
        <v>#N/A</v>
      </c>
      <c r="E460" t="e">
        <f>_xlfn.XLOOKUP($B460,'2013'!$E$5:$E$6900,'2013'!$F$5:$F$6900)</f>
        <v>#N/A</v>
      </c>
      <c r="F460" t="e">
        <f>_xlfn.XLOOKUP($B460,'2016'!$E$5:$E$6900,'2016'!$F$5:$F$6900)</f>
        <v>#N/A</v>
      </c>
      <c r="G460" t="e">
        <f>_xlfn.XLOOKUP($B460,'2019'!$E$5:$E$6900,'2019'!$F$5:$F$6900)</f>
        <v>#N/A</v>
      </c>
      <c r="H460" t="e">
        <f>_xlfn.XLOOKUP($B460,'2022'!$E$5:$E$6914,'2022'!$F$5:$F$6914)</f>
        <v>#N/A</v>
      </c>
    </row>
    <row r="461">
      <c r="B461">
        <v>458</v>
      </c>
      <c r="C461" t="e">
        <f>_xlfn.XLOOKUP($B461,'2007'!$E$5:$E$10000,'2007'!$F$5:$F$10000)</f>
        <v>#N/A</v>
      </c>
      <c r="D461" t="e">
        <f>_xlfn.XLOOKUP($B461,'2010'!$E$5:$E$6900,'2010'!$F$5:$F$6900)</f>
        <v>#N/A</v>
      </c>
      <c r="E461" t="e">
        <f>_xlfn.XLOOKUP($B461,'2013'!$E$5:$E$6900,'2013'!$F$5:$F$6900)</f>
        <v>#N/A</v>
      </c>
      <c r="F461" t="e">
        <f>_xlfn.XLOOKUP($B461,'2016'!$E$5:$E$6900,'2016'!$F$5:$F$6900)</f>
        <v>#N/A</v>
      </c>
      <c r="G461" t="e">
        <f>_xlfn.XLOOKUP($B461,'2019'!$E$5:$E$6900,'2019'!$F$5:$F$6900)</f>
        <v>#N/A</v>
      </c>
      <c r="H461" t="e">
        <f>_xlfn.XLOOKUP($B461,'2022'!$E$5:$E$6914,'2022'!$F$5:$F$6914)</f>
        <v>#N/A</v>
      </c>
    </row>
    <row r="462">
      <c r="B462">
        <v>459</v>
      </c>
      <c r="C462" t="e">
        <f>_xlfn.XLOOKUP($B462,'2007'!$E$5:$E$10000,'2007'!$F$5:$F$10000)</f>
        <v>#N/A</v>
      </c>
      <c r="D462" t="e">
        <f>_xlfn.XLOOKUP($B462,'2010'!$E$5:$E$6900,'2010'!$F$5:$F$6900)</f>
        <v>#N/A</v>
      </c>
      <c r="E462" t="e">
        <f>_xlfn.XLOOKUP($B462,'2013'!$E$5:$E$6900,'2013'!$F$5:$F$6900)</f>
        <v>#N/A</v>
      </c>
      <c r="F462">
        <f>_xlfn.XLOOKUP($B462,'2016'!$E$5:$E$6900,'2016'!$F$5:$F$6900)</f>
        <v>-0.080000000000000016</v>
      </c>
      <c r="G462" t="e">
        <f>_xlfn.XLOOKUP($B462,'2019'!$E$5:$E$6900,'2019'!$F$5:$F$6900)</f>
        <v>#N/A</v>
      </c>
      <c r="H462" t="e">
        <f>_xlfn.XLOOKUP($B462,'2022'!$E$5:$E$6914,'2022'!$F$5:$F$6914)</f>
        <v>#N/A</v>
      </c>
    </row>
    <row r="463">
      <c r="B463">
        <v>460</v>
      </c>
      <c r="C463" t="e">
        <f>_xlfn.XLOOKUP($B463,'2007'!$E$5:$E$10000,'2007'!$F$5:$F$10000)</f>
        <v>#N/A</v>
      </c>
      <c r="D463" t="e">
        <f>_xlfn.XLOOKUP($B463,'2010'!$E$5:$E$6900,'2010'!$F$5:$F$6900)</f>
        <v>#N/A</v>
      </c>
      <c r="E463" t="e">
        <f>_xlfn.XLOOKUP($B463,'2013'!$E$5:$E$6900,'2013'!$F$5:$F$6900)</f>
        <v>#N/A</v>
      </c>
      <c r="F463" t="e">
        <f>_xlfn.XLOOKUP($B463,'2016'!$E$5:$E$6900,'2016'!$F$5:$F$6900)</f>
        <v>#N/A</v>
      </c>
      <c r="G463" t="e">
        <f>_xlfn.XLOOKUP($B463,'2019'!$E$5:$E$6900,'2019'!$F$5:$F$6900)</f>
        <v>#N/A</v>
      </c>
      <c r="H463" t="e">
        <f>_xlfn.XLOOKUP($B463,'2022'!$E$5:$E$6914,'2022'!$F$5:$F$6914)</f>
        <v>#N/A</v>
      </c>
    </row>
    <row r="464">
      <c r="B464">
        <v>461</v>
      </c>
      <c r="C464" t="e">
        <f>_xlfn.XLOOKUP($B464,'2007'!$E$5:$E$10000,'2007'!$F$5:$F$10000)</f>
        <v>#N/A</v>
      </c>
      <c r="D464" t="e">
        <f>_xlfn.XLOOKUP($B464,'2010'!$E$5:$E$6900,'2010'!$F$5:$F$6900)</f>
        <v>#N/A</v>
      </c>
      <c r="E464" t="e">
        <f>_xlfn.XLOOKUP($B464,'2013'!$E$5:$E$6900,'2013'!$F$5:$F$6900)</f>
        <v>#N/A</v>
      </c>
      <c r="F464" t="e">
        <f>_xlfn.XLOOKUP($B464,'2016'!$E$5:$E$6900,'2016'!$F$5:$F$6900)</f>
        <v>#N/A</v>
      </c>
      <c r="G464" t="e">
        <f>_xlfn.XLOOKUP($B464,'2019'!$E$5:$E$6900,'2019'!$F$5:$F$6900)</f>
        <v>#N/A</v>
      </c>
      <c r="H464" t="e">
        <f>_xlfn.XLOOKUP($B464,'2022'!$E$5:$E$6914,'2022'!$F$5:$F$6914)</f>
        <v>#N/A</v>
      </c>
    </row>
    <row r="465">
      <c r="B465">
        <v>462</v>
      </c>
      <c r="C465" t="e">
        <f>_xlfn.XLOOKUP($B465,'2007'!$E$5:$E$10000,'2007'!$F$5:$F$10000)</f>
        <v>#N/A</v>
      </c>
      <c r="D465" t="e">
        <f>_xlfn.XLOOKUP($B465,'2010'!$E$5:$E$6900,'2010'!$F$5:$F$6900)</f>
        <v>#N/A</v>
      </c>
      <c r="E465" t="e">
        <f>_xlfn.XLOOKUP($B465,'2013'!$E$5:$E$6900,'2013'!$F$5:$F$6900)</f>
        <v>#N/A</v>
      </c>
      <c r="F465" t="e">
        <f>_xlfn.XLOOKUP($B465,'2016'!$E$5:$E$6900,'2016'!$F$5:$F$6900)</f>
        <v>#N/A</v>
      </c>
      <c r="G465" t="e">
        <f>_xlfn.XLOOKUP($B465,'2019'!$E$5:$E$6900,'2019'!$F$5:$F$6900)</f>
        <v>#N/A</v>
      </c>
      <c r="H465" t="e">
        <f>_xlfn.XLOOKUP($B465,'2022'!$E$5:$E$6914,'2022'!$F$5:$F$6914)</f>
        <v>#N/A</v>
      </c>
    </row>
    <row r="466">
      <c r="B466">
        <v>463</v>
      </c>
      <c r="C466" t="e">
        <f>_xlfn.XLOOKUP($B466,'2007'!$E$5:$E$10000,'2007'!$F$5:$F$10000)</f>
        <v>#N/A</v>
      </c>
      <c r="D466">
        <f>_xlfn.XLOOKUP($B466,'2010'!$E$5:$E$6900,'2010'!$F$5:$F$6900)</f>
        <v>-0.080000000000000016</v>
      </c>
      <c r="E466">
        <f>_xlfn.XLOOKUP($B466,'2013'!$E$5:$E$6900,'2013'!$F$5:$F$6900)</f>
        <v>-0.080000000000000016</v>
      </c>
      <c r="F466" t="e">
        <f>_xlfn.XLOOKUP($B466,'2016'!$E$5:$E$6900,'2016'!$F$5:$F$6900)</f>
        <v>#N/A</v>
      </c>
      <c r="G466" t="e">
        <f>_xlfn.XLOOKUP($B466,'2019'!$E$5:$E$6900,'2019'!$F$5:$F$6900)</f>
        <v>#N/A</v>
      </c>
      <c r="H466" t="e">
        <f>_xlfn.XLOOKUP($B466,'2022'!$E$5:$E$6914,'2022'!$F$5:$F$6914)</f>
        <v>#N/A</v>
      </c>
    </row>
    <row r="467">
      <c r="B467">
        <v>464</v>
      </c>
      <c r="C467" t="e">
        <f>_xlfn.XLOOKUP($B467,'2007'!$E$5:$E$10000,'2007'!$F$5:$F$10000)</f>
        <v>#N/A</v>
      </c>
      <c r="D467" t="e">
        <f>_xlfn.XLOOKUP($B467,'2010'!$E$5:$E$6900,'2010'!$F$5:$F$6900)</f>
        <v>#N/A</v>
      </c>
      <c r="E467">
        <f>_xlfn.XLOOKUP($B467,'2013'!$E$5:$E$6900,'2013'!$F$5:$F$6900)</f>
        <v>-0.040000000000000036</v>
      </c>
      <c r="F467" t="e">
        <f>_xlfn.XLOOKUP($B467,'2016'!$E$5:$E$6900,'2016'!$F$5:$F$6900)</f>
        <v>#N/A</v>
      </c>
      <c r="G467">
        <f>_xlfn.XLOOKUP($B467,'2019'!$E$5:$E$6900,'2019'!$F$5:$F$6900)</f>
        <v>0.020000000000000018</v>
      </c>
      <c r="H467" t="e">
        <f>_xlfn.XLOOKUP($B467,'2022'!$E$5:$E$6914,'2022'!$F$5:$F$6914)</f>
        <v>#N/A</v>
      </c>
    </row>
    <row r="468">
      <c r="B468">
        <v>465</v>
      </c>
      <c r="C468" t="e">
        <f>_xlfn.XLOOKUP($B468,'2007'!$E$5:$E$10000,'2007'!$F$5:$F$10000)</f>
        <v>#N/A</v>
      </c>
      <c r="D468" t="e">
        <f>_xlfn.XLOOKUP($B468,'2010'!$E$5:$E$6900,'2010'!$F$5:$F$6900)</f>
        <v>#N/A</v>
      </c>
      <c r="E468">
        <f>_xlfn.XLOOKUP($B468,'2013'!$E$5:$E$6900,'2013'!$F$5:$F$6900)</f>
        <v>-0.12999999999999995</v>
      </c>
      <c r="F468" t="e">
        <f>_xlfn.XLOOKUP($B468,'2016'!$E$5:$E$6900,'2016'!$F$5:$F$6900)</f>
        <v>#N/A</v>
      </c>
      <c r="G468" t="e">
        <f>_xlfn.XLOOKUP($B468,'2019'!$E$5:$E$6900,'2019'!$F$5:$F$6900)</f>
        <v>#N/A</v>
      </c>
      <c r="H468" t="e">
        <f>_xlfn.XLOOKUP($B468,'2022'!$E$5:$E$6914,'2022'!$F$5:$F$6914)</f>
        <v>#N/A</v>
      </c>
    </row>
    <row r="469">
      <c r="B469">
        <v>466</v>
      </c>
      <c r="C469" t="e">
        <f>_xlfn.XLOOKUP($B469,'2007'!$E$5:$E$10000,'2007'!$F$5:$F$10000)</f>
        <v>#N/A</v>
      </c>
      <c r="D469" t="e">
        <f>_xlfn.XLOOKUP($B469,'2010'!$E$5:$E$6900,'2010'!$F$5:$F$6900)</f>
        <v>#N/A</v>
      </c>
      <c r="E469" t="e">
        <f>_xlfn.XLOOKUP($B469,'2013'!$E$5:$E$6900,'2013'!$F$5:$F$6900)</f>
        <v>#N/A</v>
      </c>
      <c r="F469" t="e">
        <f>_xlfn.XLOOKUP($B469,'2016'!$E$5:$E$6900,'2016'!$F$5:$F$6900)</f>
        <v>#N/A</v>
      </c>
      <c r="G469" t="e">
        <f>_xlfn.XLOOKUP($B469,'2019'!$E$5:$E$6900,'2019'!$F$5:$F$6900)</f>
        <v>#N/A</v>
      </c>
      <c r="H469" t="e">
        <f>_xlfn.XLOOKUP($B469,'2022'!$E$5:$E$6914,'2022'!$F$5:$F$6914)</f>
        <v>#N/A</v>
      </c>
    </row>
    <row r="470">
      <c r="B470">
        <v>467</v>
      </c>
      <c r="C470" t="e">
        <f>_xlfn.XLOOKUP($B470,'2007'!$E$5:$E$10000,'2007'!$F$5:$F$10000)</f>
        <v>#N/A</v>
      </c>
      <c r="D470" t="e">
        <f>_xlfn.XLOOKUP($B470,'2010'!$E$5:$E$6900,'2010'!$F$5:$F$6900)</f>
        <v>#N/A</v>
      </c>
      <c r="E470" t="e">
        <f>_xlfn.XLOOKUP($B470,'2013'!$E$5:$E$6900,'2013'!$F$5:$F$6900)</f>
        <v>#N/A</v>
      </c>
      <c r="F470" t="e">
        <f>_xlfn.XLOOKUP($B470,'2016'!$E$5:$E$6900,'2016'!$F$5:$F$6900)</f>
        <v>#N/A</v>
      </c>
      <c r="G470" t="e">
        <f>_xlfn.XLOOKUP($B470,'2019'!$E$5:$E$6900,'2019'!$F$5:$F$6900)</f>
        <v>#N/A</v>
      </c>
      <c r="H470" t="e">
        <f>_xlfn.XLOOKUP($B470,'2022'!$E$5:$E$6914,'2022'!$F$5:$F$6914)</f>
        <v>#N/A</v>
      </c>
    </row>
    <row r="471">
      <c r="B471">
        <v>468</v>
      </c>
      <c r="C471" t="e">
        <f>_xlfn.XLOOKUP($B471,'2007'!$E$5:$E$10000,'2007'!$F$5:$F$10000)</f>
        <v>#N/A</v>
      </c>
      <c r="D471" t="e">
        <f>_xlfn.XLOOKUP($B471,'2010'!$E$5:$E$6900,'2010'!$F$5:$F$6900)</f>
        <v>#N/A</v>
      </c>
      <c r="E471" t="e">
        <f>_xlfn.XLOOKUP($B471,'2013'!$E$5:$E$6900,'2013'!$F$5:$F$6900)</f>
        <v>#N/A</v>
      </c>
      <c r="F471" t="e">
        <f>_xlfn.XLOOKUP($B471,'2016'!$E$5:$E$6900,'2016'!$F$5:$F$6900)</f>
        <v>#N/A</v>
      </c>
      <c r="G471" t="e">
        <f>_xlfn.XLOOKUP($B471,'2019'!$E$5:$E$6900,'2019'!$F$5:$F$6900)</f>
        <v>#N/A</v>
      </c>
      <c r="H471" t="e">
        <f>_xlfn.XLOOKUP($B471,'2022'!$E$5:$E$6914,'2022'!$F$5:$F$6914)</f>
        <v>#N/A</v>
      </c>
    </row>
    <row r="472">
      <c r="B472">
        <v>469</v>
      </c>
      <c r="C472" t="e">
        <f>_xlfn.XLOOKUP($B472,'2007'!$E$5:$E$10000,'2007'!$F$5:$F$10000)</f>
        <v>#N/A</v>
      </c>
      <c r="D472" t="e">
        <f>_xlfn.XLOOKUP($B472,'2010'!$E$5:$E$6900,'2010'!$F$5:$F$6900)</f>
        <v>#N/A</v>
      </c>
      <c r="E472" t="e">
        <f>_xlfn.XLOOKUP($B472,'2013'!$E$5:$E$6900,'2013'!$F$5:$F$6900)</f>
        <v>#N/A</v>
      </c>
      <c r="F472" t="e">
        <f>_xlfn.XLOOKUP($B472,'2016'!$E$5:$E$6900,'2016'!$F$5:$F$6900)</f>
        <v>#N/A</v>
      </c>
      <c r="G472">
        <f>_xlfn.XLOOKUP($B472,'2019'!$E$5:$E$6900,'2019'!$F$5:$F$6900)</f>
        <v>0.019999999999999962</v>
      </c>
      <c r="H472" t="e">
        <f>_xlfn.XLOOKUP($B472,'2022'!$E$5:$E$6914,'2022'!$F$5:$F$6914)</f>
        <v>#N/A</v>
      </c>
    </row>
    <row r="473">
      <c r="B473">
        <v>470</v>
      </c>
      <c r="C473" t="e">
        <f>_xlfn.XLOOKUP($B473,'2007'!$E$5:$E$10000,'2007'!$F$5:$F$10000)</f>
        <v>#N/A</v>
      </c>
      <c r="D473">
        <f>_xlfn.XLOOKUP($B473,'2010'!$E$5:$E$6900,'2010'!$F$5:$F$6900)</f>
        <v>-0.080000000000000016</v>
      </c>
      <c r="E473" t="e">
        <f>_xlfn.XLOOKUP($B473,'2013'!$E$5:$E$6900,'2013'!$F$5:$F$6900)</f>
        <v>#N/A</v>
      </c>
      <c r="F473">
        <f>_xlfn.XLOOKUP($B473,'2016'!$E$5:$E$6900,'2016'!$F$5:$F$6900)</f>
        <v>-0.080000000000000016</v>
      </c>
      <c r="G473" t="e">
        <f>_xlfn.XLOOKUP($B473,'2019'!$E$5:$E$6900,'2019'!$F$5:$F$6900)</f>
        <v>#N/A</v>
      </c>
      <c r="H473" t="e">
        <f>_xlfn.XLOOKUP($B473,'2022'!$E$5:$E$6914,'2022'!$F$5:$F$6914)</f>
        <v>#N/A</v>
      </c>
    </row>
    <row r="474">
      <c r="B474">
        <v>471</v>
      </c>
      <c r="C474">
        <f>_xlfn.XLOOKUP($B474,'2007'!$E$5:$E$10000,'2007'!$F$5:$F$10000)</f>
        <v>0.12000000000000005</v>
      </c>
      <c r="D474" t="e">
        <f>_xlfn.XLOOKUP($B474,'2010'!$E$5:$E$6900,'2010'!$F$5:$F$6900)</f>
        <v>#N/A</v>
      </c>
      <c r="E474" t="e">
        <f>_xlfn.XLOOKUP($B474,'2013'!$E$5:$E$6900,'2013'!$F$5:$F$6900)</f>
        <v>#N/A</v>
      </c>
      <c r="F474" t="e">
        <f>_xlfn.XLOOKUP($B474,'2016'!$E$5:$E$6900,'2016'!$F$5:$F$6900)</f>
        <v>#N/A</v>
      </c>
      <c r="G474" t="e">
        <f>_xlfn.XLOOKUP($B474,'2019'!$E$5:$E$6900,'2019'!$F$5:$F$6900)</f>
        <v>#N/A</v>
      </c>
      <c r="H474" t="e">
        <f>_xlfn.XLOOKUP($B474,'2022'!$E$5:$E$6914,'2022'!$F$5:$F$6914)</f>
        <v>#N/A</v>
      </c>
    </row>
    <row r="475">
      <c r="B475">
        <v>472</v>
      </c>
      <c r="C475" t="e">
        <f>_xlfn.XLOOKUP($B475,'2007'!$E$5:$E$10000,'2007'!$F$5:$F$10000)</f>
        <v>#N/A</v>
      </c>
      <c r="D475" t="e">
        <f>_xlfn.XLOOKUP($B475,'2010'!$E$5:$E$6900,'2010'!$F$5:$F$6900)</f>
        <v>#N/A</v>
      </c>
      <c r="E475" t="e">
        <f>_xlfn.XLOOKUP($B475,'2013'!$E$5:$E$6900,'2013'!$F$5:$F$6900)</f>
        <v>#N/A</v>
      </c>
      <c r="F475" t="e">
        <f>_xlfn.XLOOKUP($B475,'2016'!$E$5:$E$6900,'2016'!$F$5:$F$6900)</f>
        <v>#N/A</v>
      </c>
      <c r="G475" t="e">
        <f>_xlfn.XLOOKUP($B475,'2019'!$E$5:$E$6900,'2019'!$F$5:$F$6900)</f>
        <v>#N/A</v>
      </c>
      <c r="H475" t="e">
        <f>_xlfn.XLOOKUP($B475,'2022'!$E$5:$E$6914,'2022'!$F$5:$F$6914)</f>
        <v>#N/A</v>
      </c>
    </row>
    <row r="476">
      <c r="B476">
        <v>473</v>
      </c>
      <c r="C476" t="e">
        <f>_xlfn.XLOOKUP($B476,'2007'!$E$5:$E$10000,'2007'!$F$5:$F$10000)</f>
        <v>#N/A</v>
      </c>
      <c r="D476" t="e">
        <f>_xlfn.XLOOKUP($B476,'2010'!$E$5:$E$6900,'2010'!$F$5:$F$6900)</f>
        <v>#N/A</v>
      </c>
      <c r="E476" t="e">
        <f>_xlfn.XLOOKUP($B476,'2013'!$E$5:$E$6900,'2013'!$F$5:$F$6900)</f>
        <v>#N/A</v>
      </c>
      <c r="F476" t="e">
        <f>_xlfn.XLOOKUP($B476,'2016'!$E$5:$E$6900,'2016'!$F$5:$F$6900)</f>
        <v>#N/A</v>
      </c>
      <c r="G476" t="e">
        <f>_xlfn.XLOOKUP($B476,'2019'!$E$5:$E$6900,'2019'!$F$5:$F$6900)</f>
        <v>#N/A</v>
      </c>
      <c r="H476" t="e">
        <f>_xlfn.XLOOKUP($B476,'2022'!$E$5:$E$6914,'2022'!$F$5:$F$6914)</f>
        <v>#N/A</v>
      </c>
    </row>
    <row r="477">
      <c r="B477">
        <v>474</v>
      </c>
      <c r="C477" t="e">
        <f>_xlfn.XLOOKUP($B477,'2007'!$E$5:$E$10000,'2007'!$F$5:$F$10000)</f>
        <v>#N/A</v>
      </c>
      <c r="D477" t="e">
        <f>_xlfn.XLOOKUP($B477,'2010'!$E$5:$E$6900,'2010'!$F$5:$F$6900)</f>
        <v>#N/A</v>
      </c>
      <c r="E477" t="e">
        <f>_xlfn.XLOOKUP($B477,'2013'!$E$5:$E$6900,'2013'!$F$5:$F$6900)</f>
        <v>#N/A</v>
      </c>
      <c r="F477" t="e">
        <f>_xlfn.XLOOKUP($B477,'2016'!$E$5:$E$6900,'2016'!$F$5:$F$6900)</f>
        <v>#N/A</v>
      </c>
      <c r="G477" t="e">
        <f>_xlfn.XLOOKUP($B477,'2019'!$E$5:$E$6900,'2019'!$F$5:$F$6900)</f>
        <v>#N/A</v>
      </c>
      <c r="H477" t="e">
        <f>_xlfn.XLOOKUP($B477,'2022'!$E$5:$E$6914,'2022'!$F$5:$F$6914)</f>
        <v>#N/A</v>
      </c>
    </row>
    <row r="478">
      <c r="B478">
        <v>475</v>
      </c>
      <c r="C478" t="e">
        <f>_xlfn.XLOOKUP($B478,'2007'!$E$5:$E$10000,'2007'!$F$5:$F$10000)</f>
        <v>#N/A</v>
      </c>
      <c r="D478" t="e">
        <f>_xlfn.XLOOKUP($B478,'2010'!$E$5:$E$6900,'2010'!$F$5:$F$6900)</f>
        <v>#N/A</v>
      </c>
      <c r="E478" t="e">
        <f>_xlfn.XLOOKUP($B478,'2013'!$E$5:$E$6900,'2013'!$F$5:$F$6900)</f>
        <v>#N/A</v>
      </c>
      <c r="F478" t="e">
        <f>_xlfn.XLOOKUP($B478,'2016'!$E$5:$E$6900,'2016'!$F$5:$F$6900)</f>
        <v>#N/A</v>
      </c>
      <c r="G478" t="e">
        <f>_xlfn.XLOOKUP($B478,'2019'!$E$5:$E$6900,'2019'!$F$5:$F$6900)</f>
        <v>#N/A</v>
      </c>
      <c r="H478" t="e">
        <f>_xlfn.XLOOKUP($B478,'2022'!$E$5:$E$6914,'2022'!$F$5:$F$6914)</f>
        <v>#N/A</v>
      </c>
    </row>
    <row r="479">
      <c r="B479">
        <v>476</v>
      </c>
      <c r="C479" t="e">
        <f>_xlfn.XLOOKUP($B479,'2007'!$E$5:$E$10000,'2007'!$F$5:$F$10000)</f>
        <v>#N/A</v>
      </c>
      <c r="D479">
        <f>_xlfn.XLOOKUP($B479,'2010'!$E$5:$E$6900,'2010'!$F$5:$F$6900)</f>
        <v>-0.13999999999999996</v>
      </c>
      <c r="E479">
        <f>_xlfn.XLOOKUP($B479,'2013'!$E$5:$E$6900,'2013'!$F$5:$F$6900)</f>
        <v>-0.090000000000000024</v>
      </c>
      <c r="F479" t="e">
        <f>_xlfn.XLOOKUP($B479,'2016'!$E$5:$E$6900,'2016'!$F$5:$F$6900)</f>
        <v>#N/A</v>
      </c>
      <c r="G479" t="e">
        <f>_xlfn.XLOOKUP($B479,'2019'!$E$5:$E$6900,'2019'!$F$5:$F$6900)</f>
        <v>#N/A</v>
      </c>
      <c r="H479" t="e">
        <f>_xlfn.XLOOKUP($B479,'2022'!$E$5:$E$6914,'2022'!$F$5:$F$6914)</f>
        <v>#N/A</v>
      </c>
    </row>
    <row r="480">
      <c r="B480">
        <v>477</v>
      </c>
      <c r="C480" t="e">
        <f>_xlfn.XLOOKUP($B480,'2007'!$E$5:$E$10000,'2007'!$F$5:$F$10000)</f>
        <v>#N/A</v>
      </c>
      <c r="D480">
        <f>_xlfn.XLOOKUP($B480,'2010'!$E$5:$E$6900,'2010'!$F$5:$F$6900)</f>
        <v>-0.10000000000000003</v>
      </c>
      <c r="E480" t="e">
        <f>_xlfn.XLOOKUP($B480,'2013'!$E$5:$E$6900,'2013'!$F$5:$F$6900)</f>
        <v>#N/A</v>
      </c>
      <c r="F480" t="e">
        <f>_xlfn.XLOOKUP($B480,'2016'!$E$5:$E$6900,'2016'!$F$5:$F$6900)</f>
        <v>#N/A</v>
      </c>
      <c r="G480" t="e">
        <f>_xlfn.XLOOKUP($B480,'2019'!$E$5:$E$6900,'2019'!$F$5:$F$6900)</f>
        <v>#N/A</v>
      </c>
      <c r="H480" t="e">
        <f>_xlfn.XLOOKUP($B480,'2022'!$E$5:$E$6914,'2022'!$F$5:$F$6914)</f>
        <v>#N/A</v>
      </c>
    </row>
    <row r="481">
      <c r="B481">
        <v>478</v>
      </c>
      <c r="C481" t="e">
        <f>_xlfn.XLOOKUP($B481,'2007'!$E$5:$E$10000,'2007'!$F$5:$F$10000)</f>
        <v>#N/A</v>
      </c>
      <c r="D481" t="e">
        <f>_xlfn.XLOOKUP($B481,'2010'!$E$5:$E$6900,'2010'!$F$5:$F$6900)</f>
        <v>#N/A</v>
      </c>
      <c r="E481" t="e">
        <f>_xlfn.XLOOKUP($B481,'2013'!$E$5:$E$6900,'2013'!$F$5:$F$6900)</f>
        <v>#N/A</v>
      </c>
      <c r="F481" t="e">
        <f>_xlfn.XLOOKUP($B481,'2016'!$E$5:$E$6900,'2016'!$F$5:$F$6900)</f>
        <v>#N/A</v>
      </c>
      <c r="G481">
        <f>_xlfn.XLOOKUP($B481,'2019'!$E$5:$E$6900,'2019'!$F$5:$F$6900)</f>
        <v>0</v>
      </c>
      <c r="H481" t="e">
        <f>_xlfn.XLOOKUP($B481,'2022'!$E$5:$E$6914,'2022'!$F$5:$F$6914)</f>
        <v>#N/A</v>
      </c>
    </row>
    <row r="482">
      <c r="B482">
        <v>479</v>
      </c>
      <c r="C482" t="e">
        <f>_xlfn.XLOOKUP($B482,'2007'!$E$5:$E$10000,'2007'!$F$5:$F$10000)</f>
        <v>#N/A</v>
      </c>
      <c r="D482" t="e">
        <f>_xlfn.XLOOKUP($B482,'2010'!$E$5:$E$6900,'2010'!$F$5:$F$6900)</f>
        <v>#N/A</v>
      </c>
      <c r="E482" t="e">
        <f>_xlfn.XLOOKUP($B482,'2013'!$E$5:$E$6900,'2013'!$F$5:$F$6900)</f>
        <v>#N/A</v>
      </c>
      <c r="F482">
        <f>_xlfn.XLOOKUP($B482,'2016'!$E$5:$E$6900,'2016'!$F$5:$F$6900)</f>
        <v>-0.040000000000000036</v>
      </c>
      <c r="G482" t="e">
        <f>_xlfn.XLOOKUP($B482,'2019'!$E$5:$E$6900,'2019'!$F$5:$F$6900)</f>
        <v>#N/A</v>
      </c>
      <c r="H482" t="e">
        <f>_xlfn.XLOOKUP($B482,'2022'!$E$5:$E$6914,'2022'!$F$5:$F$6914)</f>
        <v>#N/A</v>
      </c>
    </row>
    <row r="483">
      <c r="B483">
        <v>480</v>
      </c>
      <c r="C483" t="e">
        <f>_xlfn.XLOOKUP($B483,'2007'!$E$5:$E$10000,'2007'!$F$5:$F$10000)</f>
        <v>#N/A</v>
      </c>
      <c r="D483" t="e">
        <f>_xlfn.XLOOKUP($B483,'2010'!$E$5:$E$6900,'2010'!$F$5:$F$6900)</f>
        <v>#N/A</v>
      </c>
      <c r="E483" t="e">
        <f>_xlfn.XLOOKUP($B483,'2013'!$E$5:$E$6900,'2013'!$F$5:$F$6900)</f>
        <v>#N/A</v>
      </c>
      <c r="F483" t="e">
        <f>_xlfn.XLOOKUP($B483,'2016'!$E$5:$E$6900,'2016'!$F$5:$F$6900)</f>
        <v>#N/A</v>
      </c>
      <c r="G483" t="e">
        <f>_xlfn.XLOOKUP($B483,'2019'!$E$5:$E$6900,'2019'!$F$5:$F$6900)</f>
        <v>#N/A</v>
      </c>
      <c r="H483" t="e">
        <f>_xlfn.XLOOKUP($B483,'2022'!$E$5:$E$6914,'2022'!$F$5:$F$6914)</f>
        <v>#N/A</v>
      </c>
    </row>
    <row r="484">
      <c r="B484">
        <v>481</v>
      </c>
      <c r="C484" t="e">
        <f>_xlfn.XLOOKUP($B484,'2007'!$E$5:$E$10000,'2007'!$F$5:$F$10000)</f>
        <v>#N/A</v>
      </c>
      <c r="D484" t="e">
        <f>_xlfn.XLOOKUP($B484,'2010'!$E$5:$E$6900,'2010'!$F$5:$F$6900)</f>
        <v>#N/A</v>
      </c>
      <c r="E484" t="e">
        <f>_xlfn.XLOOKUP($B484,'2013'!$E$5:$E$6900,'2013'!$F$5:$F$6900)</f>
        <v>#N/A</v>
      </c>
      <c r="F484" t="e">
        <f>_xlfn.XLOOKUP($B484,'2016'!$E$5:$E$6900,'2016'!$F$5:$F$6900)</f>
        <v>#N/A</v>
      </c>
      <c r="G484" t="e">
        <f>_xlfn.XLOOKUP($B484,'2019'!$E$5:$E$6900,'2019'!$F$5:$F$6900)</f>
        <v>#N/A</v>
      </c>
      <c r="H484" t="e">
        <f>_xlfn.XLOOKUP($B484,'2022'!$E$5:$E$6914,'2022'!$F$5:$F$6914)</f>
        <v>#N/A</v>
      </c>
    </row>
    <row r="485">
      <c r="B485">
        <v>482</v>
      </c>
      <c r="C485" t="e">
        <f>_xlfn.XLOOKUP($B485,'2007'!$E$5:$E$10000,'2007'!$F$5:$F$10000)</f>
        <v>#N/A</v>
      </c>
      <c r="D485" t="e">
        <f>_xlfn.XLOOKUP($B485,'2010'!$E$5:$E$6900,'2010'!$F$5:$F$6900)</f>
        <v>#N/A</v>
      </c>
      <c r="E485" t="e">
        <f>_xlfn.XLOOKUP($B485,'2013'!$E$5:$E$6900,'2013'!$F$5:$F$6900)</f>
        <v>#N/A</v>
      </c>
      <c r="F485" t="e">
        <f>_xlfn.XLOOKUP($B485,'2016'!$E$5:$E$6900,'2016'!$F$5:$F$6900)</f>
        <v>#N/A</v>
      </c>
      <c r="G485" t="e">
        <f>_xlfn.XLOOKUP($B485,'2019'!$E$5:$E$6900,'2019'!$F$5:$F$6900)</f>
        <v>#N/A</v>
      </c>
      <c r="H485" t="e">
        <f>_xlfn.XLOOKUP($B485,'2022'!$E$5:$E$6914,'2022'!$F$5:$F$6914)</f>
        <v>#N/A</v>
      </c>
    </row>
    <row r="486">
      <c r="B486">
        <v>483</v>
      </c>
      <c r="C486" t="e">
        <f>_xlfn.XLOOKUP($B486,'2007'!$E$5:$E$10000,'2007'!$F$5:$F$10000)</f>
        <v>#N/A</v>
      </c>
      <c r="D486" t="e">
        <f>_xlfn.XLOOKUP($B486,'2010'!$E$5:$E$6900,'2010'!$F$5:$F$6900)</f>
        <v>#N/A</v>
      </c>
      <c r="E486" t="e">
        <f>_xlfn.XLOOKUP($B486,'2013'!$E$5:$E$6900,'2013'!$F$5:$F$6900)</f>
        <v>#N/A</v>
      </c>
      <c r="F486" t="e">
        <f>_xlfn.XLOOKUP($B486,'2016'!$E$5:$E$6900,'2016'!$F$5:$F$6900)</f>
        <v>#N/A</v>
      </c>
      <c r="G486" t="e">
        <f>_xlfn.XLOOKUP($B486,'2019'!$E$5:$E$6900,'2019'!$F$5:$F$6900)</f>
        <v>#N/A</v>
      </c>
      <c r="H486" t="e">
        <f>_xlfn.XLOOKUP($B486,'2022'!$E$5:$E$6914,'2022'!$F$5:$F$6914)</f>
        <v>#N/A</v>
      </c>
    </row>
    <row r="487">
      <c r="B487">
        <v>484</v>
      </c>
      <c r="C487">
        <f>_xlfn.XLOOKUP($B487,'2007'!$E$5:$E$10000,'2007'!$F$5:$F$10000)</f>
        <v>0.12000000000000005</v>
      </c>
      <c r="D487">
        <f>_xlfn.XLOOKUP($B487,'2010'!$E$5:$E$6900,'2010'!$F$5:$F$6900)</f>
        <v>-0.080000000000000016</v>
      </c>
      <c r="E487" t="e">
        <f>_xlfn.XLOOKUP($B487,'2013'!$E$5:$E$6900,'2013'!$F$5:$F$6900)</f>
        <v>#N/A</v>
      </c>
      <c r="F487">
        <f>_xlfn.XLOOKUP($B487,'2016'!$E$5:$E$6900,'2016'!$F$5:$F$6900)</f>
        <v>-0.080000000000000016</v>
      </c>
      <c r="G487" t="e">
        <f>_xlfn.XLOOKUP($B487,'2019'!$E$5:$E$6900,'2019'!$F$5:$F$6900)</f>
        <v>#N/A</v>
      </c>
      <c r="H487" t="e">
        <f>_xlfn.XLOOKUP($B487,'2022'!$E$5:$E$6914,'2022'!$F$5:$F$6914)</f>
        <v>#N/A</v>
      </c>
    </row>
    <row r="488">
      <c r="B488">
        <v>485</v>
      </c>
      <c r="C488" t="e">
        <f>_xlfn.XLOOKUP($B488,'2007'!$E$5:$E$10000,'2007'!$F$5:$F$10000)</f>
        <v>#N/A</v>
      </c>
      <c r="D488" t="e">
        <f>_xlfn.XLOOKUP($B488,'2010'!$E$5:$E$6900,'2010'!$F$5:$F$6900)</f>
        <v>#N/A</v>
      </c>
      <c r="E488" t="e">
        <f>_xlfn.XLOOKUP($B488,'2013'!$E$5:$E$6900,'2013'!$F$5:$F$6900)</f>
        <v>#N/A</v>
      </c>
      <c r="F488">
        <f>_xlfn.XLOOKUP($B488,'2016'!$E$5:$E$6900,'2016'!$F$5:$F$6900)</f>
        <v>-0.080000000000000016</v>
      </c>
      <c r="G488" t="e">
        <f>_xlfn.XLOOKUP($B488,'2019'!$E$5:$E$6900,'2019'!$F$5:$F$6900)</f>
        <v>#N/A</v>
      </c>
      <c r="H488" t="e">
        <f>_xlfn.XLOOKUP($B488,'2022'!$E$5:$E$6914,'2022'!$F$5:$F$6914)</f>
        <v>#N/A</v>
      </c>
    </row>
    <row r="489">
      <c r="B489">
        <v>486</v>
      </c>
      <c r="C489" t="e">
        <f>_xlfn.XLOOKUP($B489,'2007'!$E$5:$E$10000,'2007'!$F$5:$F$10000)</f>
        <v>#N/A</v>
      </c>
      <c r="D489" t="e">
        <f>_xlfn.XLOOKUP($B489,'2010'!$E$5:$E$6900,'2010'!$F$5:$F$6900)</f>
        <v>#N/A</v>
      </c>
      <c r="E489" t="e">
        <f>_xlfn.XLOOKUP($B489,'2013'!$E$5:$E$6900,'2013'!$F$5:$F$6900)</f>
        <v>#N/A</v>
      </c>
      <c r="F489" t="e">
        <f>_xlfn.XLOOKUP($B489,'2016'!$E$5:$E$6900,'2016'!$F$5:$F$6900)</f>
        <v>#N/A</v>
      </c>
      <c r="G489" t="e">
        <f>_xlfn.XLOOKUP($B489,'2019'!$E$5:$E$6900,'2019'!$F$5:$F$6900)</f>
        <v>#N/A</v>
      </c>
      <c r="H489" t="e">
        <f>_xlfn.XLOOKUP($B489,'2022'!$E$5:$E$6914,'2022'!$F$5:$F$6914)</f>
        <v>#N/A</v>
      </c>
    </row>
    <row r="490">
      <c r="B490">
        <v>487</v>
      </c>
      <c r="C490" t="e">
        <f>_xlfn.XLOOKUP($B490,'2007'!$E$5:$E$10000,'2007'!$F$5:$F$10000)</f>
        <v>#N/A</v>
      </c>
      <c r="D490" t="e">
        <f>_xlfn.XLOOKUP($B490,'2010'!$E$5:$E$6900,'2010'!$F$5:$F$6900)</f>
        <v>#N/A</v>
      </c>
      <c r="E490" t="e">
        <f>_xlfn.XLOOKUP($B490,'2013'!$E$5:$E$6900,'2013'!$F$5:$F$6900)</f>
        <v>#N/A</v>
      </c>
      <c r="F490" t="e">
        <f>_xlfn.XLOOKUP($B490,'2016'!$E$5:$E$6900,'2016'!$F$5:$F$6900)</f>
        <v>#N/A</v>
      </c>
      <c r="G490" t="e">
        <f>_xlfn.XLOOKUP($B490,'2019'!$E$5:$E$6900,'2019'!$F$5:$F$6900)</f>
        <v>#N/A</v>
      </c>
      <c r="H490" t="e">
        <f>_xlfn.XLOOKUP($B490,'2022'!$E$5:$E$6914,'2022'!$F$5:$F$6914)</f>
        <v>#N/A</v>
      </c>
    </row>
    <row r="491">
      <c r="B491">
        <v>488</v>
      </c>
      <c r="C491" t="e">
        <f>_xlfn.XLOOKUP($B491,'2007'!$E$5:$E$10000,'2007'!$F$5:$F$10000)</f>
        <v>#N/A</v>
      </c>
      <c r="D491" t="e">
        <f>_xlfn.XLOOKUP($B491,'2010'!$E$5:$E$6900,'2010'!$F$5:$F$6900)</f>
        <v>#N/A</v>
      </c>
      <c r="E491" t="e">
        <f>_xlfn.XLOOKUP($B491,'2013'!$E$5:$E$6900,'2013'!$F$5:$F$6900)</f>
        <v>#N/A</v>
      </c>
      <c r="F491" t="e">
        <f>_xlfn.XLOOKUP($B491,'2016'!$E$5:$E$6900,'2016'!$F$5:$F$6900)</f>
        <v>#N/A</v>
      </c>
      <c r="G491" t="e">
        <f>_xlfn.XLOOKUP($B491,'2019'!$E$5:$E$6900,'2019'!$F$5:$F$6900)</f>
        <v>#N/A</v>
      </c>
      <c r="H491" t="e">
        <f>_xlfn.XLOOKUP($B491,'2022'!$E$5:$E$6914,'2022'!$F$5:$F$6914)</f>
        <v>#N/A</v>
      </c>
    </row>
    <row r="492">
      <c r="B492">
        <v>489</v>
      </c>
      <c r="C492" t="e">
        <f>_xlfn.XLOOKUP($B492,'2007'!$E$5:$E$10000,'2007'!$F$5:$F$10000)</f>
        <v>#N/A</v>
      </c>
      <c r="D492" t="e">
        <f>_xlfn.XLOOKUP($B492,'2010'!$E$5:$E$6900,'2010'!$F$5:$F$6900)</f>
        <v>#N/A</v>
      </c>
      <c r="E492" t="e">
        <f>_xlfn.XLOOKUP($B492,'2013'!$E$5:$E$6900,'2013'!$F$5:$F$6900)</f>
        <v>#N/A</v>
      </c>
      <c r="F492" t="e">
        <f>_xlfn.XLOOKUP($B492,'2016'!$E$5:$E$6900,'2016'!$F$5:$F$6900)</f>
        <v>#N/A</v>
      </c>
      <c r="G492" t="e">
        <f>_xlfn.XLOOKUP($B492,'2019'!$E$5:$E$6900,'2019'!$F$5:$F$6900)</f>
        <v>#N/A</v>
      </c>
      <c r="H492" t="e">
        <f>_xlfn.XLOOKUP($B492,'2022'!$E$5:$E$6914,'2022'!$F$5:$F$6914)</f>
        <v>#N/A</v>
      </c>
    </row>
    <row r="493">
      <c r="B493">
        <v>490</v>
      </c>
      <c r="C493" t="e">
        <f>_xlfn.XLOOKUP($B493,'2007'!$E$5:$E$10000,'2007'!$F$5:$F$10000)</f>
        <v>#N/A</v>
      </c>
      <c r="D493" t="e">
        <f>_xlfn.XLOOKUP($B493,'2010'!$E$5:$E$6900,'2010'!$F$5:$F$6900)</f>
        <v>#N/A</v>
      </c>
      <c r="E493" t="e">
        <f>_xlfn.XLOOKUP($B493,'2013'!$E$5:$E$6900,'2013'!$F$5:$F$6900)</f>
        <v>#N/A</v>
      </c>
      <c r="F493" t="e">
        <f>_xlfn.XLOOKUP($B493,'2016'!$E$5:$E$6900,'2016'!$F$5:$F$6900)</f>
        <v>#N/A</v>
      </c>
      <c r="G493">
        <f>_xlfn.XLOOKUP($B493,'2019'!$E$5:$E$6900,'2019'!$F$5:$F$6900)</f>
        <v>-0.019999999999999962</v>
      </c>
      <c r="H493" t="e">
        <f>_xlfn.XLOOKUP($B493,'2022'!$E$5:$E$6914,'2022'!$F$5:$F$6914)</f>
        <v>#N/A</v>
      </c>
    </row>
    <row r="494">
      <c r="B494">
        <v>491</v>
      </c>
      <c r="C494" t="e">
        <f>_xlfn.XLOOKUP($B494,'2007'!$E$5:$E$10000,'2007'!$F$5:$F$10000)</f>
        <v>#N/A</v>
      </c>
      <c r="D494" t="e">
        <f>_xlfn.XLOOKUP($B494,'2010'!$E$5:$E$6900,'2010'!$F$5:$F$6900)</f>
        <v>#N/A</v>
      </c>
      <c r="E494" t="e">
        <f>_xlfn.XLOOKUP($B494,'2013'!$E$5:$E$6900,'2013'!$F$5:$F$6900)</f>
        <v>#N/A</v>
      </c>
      <c r="F494" t="e">
        <f>_xlfn.XLOOKUP($B494,'2016'!$E$5:$E$6900,'2016'!$F$5:$F$6900)</f>
        <v>#N/A</v>
      </c>
      <c r="G494" t="e">
        <f>_xlfn.XLOOKUP($B494,'2019'!$E$5:$E$6900,'2019'!$F$5:$F$6900)</f>
        <v>#N/A</v>
      </c>
      <c r="H494" t="e">
        <f>_xlfn.XLOOKUP($B494,'2022'!$E$5:$E$6914,'2022'!$F$5:$F$6914)</f>
        <v>#N/A</v>
      </c>
    </row>
    <row r="495">
      <c r="B495">
        <v>492</v>
      </c>
      <c r="C495" t="e">
        <f>_xlfn.XLOOKUP($B495,'2007'!$E$5:$E$10000,'2007'!$F$5:$F$10000)</f>
        <v>#N/A</v>
      </c>
      <c r="D495" t="e">
        <f>_xlfn.XLOOKUP($B495,'2010'!$E$5:$E$6900,'2010'!$F$5:$F$6900)</f>
        <v>#N/A</v>
      </c>
      <c r="E495">
        <f>_xlfn.XLOOKUP($B495,'2013'!$E$5:$E$6900,'2013'!$F$5:$F$6900)</f>
        <v>-0.080000000000000016</v>
      </c>
      <c r="F495" t="e">
        <f>_xlfn.XLOOKUP($B495,'2016'!$E$5:$E$6900,'2016'!$F$5:$F$6900)</f>
        <v>#N/A</v>
      </c>
      <c r="G495">
        <f>_xlfn.XLOOKUP($B495,'2019'!$E$5:$E$6900,'2019'!$F$5:$F$6900)</f>
        <v>0.020000000000000018</v>
      </c>
      <c r="H495" t="e">
        <f>_xlfn.XLOOKUP($B495,'2022'!$E$5:$E$6914,'2022'!$F$5:$F$6914)</f>
        <v>#N/A</v>
      </c>
    </row>
    <row r="496">
      <c r="B496">
        <v>493</v>
      </c>
      <c r="C496" t="e">
        <f>_xlfn.XLOOKUP($B496,'2007'!$E$5:$E$10000,'2007'!$F$5:$F$10000)</f>
        <v>#N/A</v>
      </c>
      <c r="D496" t="e">
        <f>_xlfn.XLOOKUP($B496,'2010'!$E$5:$E$6900,'2010'!$F$5:$F$6900)</f>
        <v>#N/A</v>
      </c>
      <c r="E496">
        <f>_xlfn.XLOOKUP($B496,'2013'!$E$5:$E$6900,'2013'!$F$5:$F$6900)</f>
        <v>-0.060000000000000053</v>
      </c>
      <c r="F496" t="e">
        <f>_xlfn.XLOOKUP($B496,'2016'!$E$5:$E$6900,'2016'!$F$5:$F$6900)</f>
        <v>#N/A</v>
      </c>
      <c r="G496" t="e">
        <f>_xlfn.XLOOKUP($B496,'2019'!$E$5:$E$6900,'2019'!$F$5:$F$6900)</f>
        <v>#N/A</v>
      </c>
      <c r="H496" t="e">
        <f>_xlfn.XLOOKUP($B496,'2022'!$E$5:$E$6914,'2022'!$F$5:$F$6914)</f>
        <v>#N/A</v>
      </c>
    </row>
    <row r="497">
      <c r="B497">
        <v>494</v>
      </c>
      <c r="C497" t="e">
        <f>_xlfn.XLOOKUP($B497,'2007'!$E$5:$E$10000,'2007'!$F$5:$F$10000)</f>
        <v>#N/A</v>
      </c>
      <c r="D497" t="e">
        <f>_xlfn.XLOOKUP($B497,'2010'!$E$5:$E$6900,'2010'!$F$5:$F$6900)</f>
        <v>#N/A</v>
      </c>
      <c r="E497" t="e">
        <f>_xlfn.XLOOKUP($B497,'2013'!$E$5:$E$6900,'2013'!$F$5:$F$6900)</f>
        <v>#N/A</v>
      </c>
      <c r="F497" t="e">
        <f>_xlfn.XLOOKUP($B497,'2016'!$E$5:$E$6900,'2016'!$F$5:$F$6900)</f>
        <v>#N/A</v>
      </c>
      <c r="G497" t="e">
        <f>_xlfn.XLOOKUP($B497,'2019'!$E$5:$E$6900,'2019'!$F$5:$F$6900)</f>
        <v>#N/A</v>
      </c>
      <c r="H497" t="e">
        <f>_xlfn.XLOOKUP($B497,'2022'!$E$5:$E$6914,'2022'!$F$5:$F$6914)</f>
        <v>#N/A</v>
      </c>
    </row>
    <row r="498">
      <c r="B498">
        <v>495</v>
      </c>
      <c r="C498" t="e">
        <f>_xlfn.XLOOKUP($B498,'2007'!$E$5:$E$10000,'2007'!$F$5:$F$10000)</f>
        <v>#N/A</v>
      </c>
      <c r="D498" t="e">
        <f>_xlfn.XLOOKUP($B498,'2010'!$E$5:$E$6900,'2010'!$F$5:$F$6900)</f>
        <v>#N/A</v>
      </c>
      <c r="E498" t="e">
        <f>_xlfn.XLOOKUP($B498,'2013'!$E$5:$E$6900,'2013'!$F$5:$F$6900)</f>
        <v>#N/A</v>
      </c>
      <c r="F498" t="e">
        <f>_xlfn.XLOOKUP($B498,'2016'!$E$5:$E$6900,'2016'!$F$5:$F$6900)</f>
        <v>#N/A</v>
      </c>
      <c r="G498" t="e">
        <f>_xlfn.XLOOKUP($B498,'2019'!$E$5:$E$6900,'2019'!$F$5:$F$6900)</f>
        <v>#N/A</v>
      </c>
      <c r="H498" t="e">
        <f>_xlfn.XLOOKUP($B498,'2022'!$E$5:$E$6914,'2022'!$F$5:$F$6914)</f>
        <v>#N/A</v>
      </c>
    </row>
    <row r="499">
      <c r="B499">
        <v>496</v>
      </c>
      <c r="C499" t="e">
        <f>_xlfn.XLOOKUP($B499,'2007'!$E$5:$E$10000,'2007'!$F$5:$F$10000)</f>
        <v>#N/A</v>
      </c>
      <c r="D499" t="e">
        <f>_xlfn.XLOOKUP($B499,'2010'!$E$5:$E$6900,'2010'!$F$5:$F$6900)</f>
        <v>#N/A</v>
      </c>
      <c r="E499" t="e">
        <f>_xlfn.XLOOKUP($B499,'2013'!$E$5:$E$6900,'2013'!$F$5:$F$6900)</f>
        <v>#N/A</v>
      </c>
      <c r="F499" t="e">
        <f>_xlfn.XLOOKUP($B499,'2016'!$E$5:$E$6900,'2016'!$F$5:$F$6900)</f>
        <v>#N/A</v>
      </c>
      <c r="G499" t="e">
        <f>_xlfn.XLOOKUP($B499,'2019'!$E$5:$E$6900,'2019'!$F$5:$F$6900)</f>
        <v>#N/A</v>
      </c>
      <c r="H499" t="e">
        <f>_xlfn.XLOOKUP($B499,'2022'!$E$5:$E$6914,'2022'!$F$5:$F$6914)</f>
        <v>#N/A</v>
      </c>
    </row>
    <row r="500">
      <c r="B500">
        <v>497</v>
      </c>
      <c r="C500" t="e">
        <f>_xlfn.XLOOKUP($B500,'2007'!$E$5:$E$10000,'2007'!$F$5:$F$10000)</f>
        <v>#N/A</v>
      </c>
      <c r="D500" t="e">
        <f>_xlfn.XLOOKUP($B500,'2010'!$E$5:$E$6900,'2010'!$F$5:$F$6900)</f>
        <v>#N/A</v>
      </c>
      <c r="E500" t="e">
        <f>_xlfn.XLOOKUP($B500,'2013'!$E$5:$E$6900,'2013'!$F$5:$F$6900)</f>
        <v>#N/A</v>
      </c>
      <c r="F500" t="e">
        <f>_xlfn.XLOOKUP($B500,'2016'!$E$5:$E$6900,'2016'!$F$5:$F$6900)</f>
        <v>#N/A</v>
      </c>
      <c r="G500" t="e">
        <f>_xlfn.XLOOKUP($B500,'2019'!$E$5:$E$6900,'2019'!$F$5:$F$6900)</f>
        <v>#N/A</v>
      </c>
      <c r="H500" t="e">
        <f>_xlfn.XLOOKUP($B500,'2022'!$E$5:$E$6914,'2022'!$F$5:$F$6914)</f>
        <v>#N/A</v>
      </c>
    </row>
    <row r="501">
      <c r="B501">
        <v>498</v>
      </c>
      <c r="C501">
        <f>_xlfn.XLOOKUP($B501,'2007'!$E$5:$E$10000,'2007'!$F$5:$F$10000)</f>
        <v>0.15999999999999998</v>
      </c>
      <c r="D501" t="e">
        <f>_xlfn.XLOOKUP($B501,'2010'!$E$5:$E$6900,'2010'!$F$5:$F$6900)</f>
        <v>#N/A</v>
      </c>
      <c r="E501" t="e">
        <f>_xlfn.XLOOKUP($B501,'2013'!$E$5:$E$6900,'2013'!$F$5:$F$6900)</f>
        <v>#N/A</v>
      </c>
      <c r="F501" t="e">
        <f>_xlfn.XLOOKUP($B501,'2016'!$E$5:$E$6900,'2016'!$F$5:$F$6900)</f>
        <v>#N/A</v>
      </c>
      <c r="G501" t="e">
        <f>_xlfn.XLOOKUP($B501,'2019'!$E$5:$E$6900,'2019'!$F$5:$F$6900)</f>
        <v>#N/A</v>
      </c>
      <c r="H501" t="e">
        <f>_xlfn.XLOOKUP($B501,'2022'!$E$5:$E$6914,'2022'!$F$5:$F$6914)</f>
        <v>#N/A</v>
      </c>
    </row>
    <row r="502">
      <c r="B502">
        <v>499</v>
      </c>
      <c r="C502" t="e">
        <f>_xlfn.XLOOKUP($B502,'2007'!$E$5:$E$10000,'2007'!$F$5:$F$10000)</f>
        <v>#N/A</v>
      </c>
      <c r="D502" t="e">
        <f>_xlfn.XLOOKUP($B502,'2010'!$E$5:$E$6900,'2010'!$F$5:$F$6900)</f>
        <v>#N/A</v>
      </c>
      <c r="E502" t="e">
        <f>_xlfn.XLOOKUP($B502,'2013'!$E$5:$E$6900,'2013'!$F$5:$F$6900)</f>
        <v>#N/A</v>
      </c>
      <c r="F502">
        <f>_xlfn.XLOOKUP($B502,'2016'!$E$5:$E$6900,'2016'!$F$5:$F$6900)</f>
        <v>-0.10000000000000003</v>
      </c>
      <c r="G502" t="e">
        <f>_xlfn.XLOOKUP($B502,'2019'!$E$5:$E$6900,'2019'!$F$5:$F$6900)</f>
        <v>#N/A</v>
      </c>
      <c r="H502" t="e">
        <f>_xlfn.XLOOKUP($B502,'2022'!$E$5:$E$6914,'2022'!$F$5:$F$6914)</f>
        <v>#N/A</v>
      </c>
    </row>
    <row r="503">
      <c r="B503">
        <v>500</v>
      </c>
      <c r="C503" t="e">
        <f>_xlfn.XLOOKUP($B503,'2007'!$E$5:$E$10000,'2007'!$F$5:$F$10000)</f>
        <v>#N/A</v>
      </c>
      <c r="D503" t="e">
        <f>_xlfn.XLOOKUP($B503,'2010'!$E$5:$E$6900,'2010'!$F$5:$F$6900)</f>
        <v>#N/A</v>
      </c>
      <c r="E503">
        <f>_xlfn.XLOOKUP($B503,'2013'!$E$5:$E$6900,'2013'!$F$5:$F$6900)</f>
        <v>-0.080000000000000016</v>
      </c>
      <c r="F503">
        <f>_xlfn.XLOOKUP($B503,'2016'!$E$5:$E$6900,'2016'!$F$5:$F$6900)</f>
        <v>-0.040000000000000036</v>
      </c>
      <c r="G503" t="e">
        <f>_xlfn.XLOOKUP($B503,'2019'!$E$5:$E$6900,'2019'!$F$5:$F$6900)</f>
        <v>#N/A</v>
      </c>
      <c r="H503" t="e">
        <f>_xlfn.XLOOKUP($B503,'2022'!$E$5:$E$6914,'2022'!$F$5:$F$6914)</f>
        <v>#N/A</v>
      </c>
    </row>
    <row r="504">
      <c r="B504">
        <v>501</v>
      </c>
      <c r="C504" t="e">
        <f>_xlfn.XLOOKUP($B504,'2007'!$E$5:$E$10000,'2007'!$F$5:$F$10000)</f>
        <v>#N/A</v>
      </c>
      <c r="D504" t="e">
        <f>_xlfn.XLOOKUP($B504,'2010'!$E$5:$E$6900,'2010'!$F$5:$F$6900)</f>
        <v>#N/A</v>
      </c>
      <c r="E504" t="e">
        <f>_xlfn.XLOOKUP($B504,'2013'!$E$5:$E$6900,'2013'!$F$5:$F$6900)</f>
        <v>#N/A</v>
      </c>
      <c r="F504" t="e">
        <f>_xlfn.XLOOKUP($B504,'2016'!$E$5:$E$6900,'2016'!$F$5:$F$6900)</f>
        <v>#N/A</v>
      </c>
      <c r="G504" t="e">
        <f>_xlfn.XLOOKUP($B504,'2019'!$E$5:$E$6900,'2019'!$F$5:$F$6900)</f>
        <v>#N/A</v>
      </c>
      <c r="H504" t="e">
        <f>_xlfn.XLOOKUP($B504,'2022'!$E$5:$E$6914,'2022'!$F$5:$F$6914)</f>
        <v>#N/A</v>
      </c>
    </row>
    <row r="505">
      <c r="B505">
        <v>502</v>
      </c>
      <c r="C505" t="e">
        <f>_xlfn.XLOOKUP($B505,'2007'!$E$5:$E$10000,'2007'!$F$5:$F$10000)</f>
        <v>#N/A</v>
      </c>
      <c r="D505" t="e">
        <f>_xlfn.XLOOKUP($B505,'2010'!$E$5:$E$6900,'2010'!$F$5:$F$6900)</f>
        <v>#N/A</v>
      </c>
      <c r="E505" t="e">
        <f>_xlfn.XLOOKUP($B505,'2013'!$E$5:$E$6900,'2013'!$F$5:$F$6900)</f>
        <v>#N/A</v>
      </c>
      <c r="F505" t="e">
        <f>_xlfn.XLOOKUP($B505,'2016'!$E$5:$E$6900,'2016'!$F$5:$F$6900)</f>
        <v>#N/A</v>
      </c>
      <c r="G505" t="e">
        <f>_xlfn.XLOOKUP($B505,'2019'!$E$5:$E$6900,'2019'!$F$5:$F$6900)</f>
        <v>#N/A</v>
      </c>
      <c r="H505" t="e">
        <f>_xlfn.XLOOKUP($B505,'2022'!$E$5:$E$6914,'2022'!$F$5:$F$6914)</f>
        <v>#N/A</v>
      </c>
    </row>
    <row r="506">
      <c r="B506">
        <v>503</v>
      </c>
      <c r="C506" t="e">
        <f>_xlfn.XLOOKUP($B506,'2007'!$E$5:$E$10000,'2007'!$F$5:$F$10000)</f>
        <v>#N/A</v>
      </c>
      <c r="D506" t="e">
        <f>_xlfn.XLOOKUP($B506,'2010'!$E$5:$E$6900,'2010'!$F$5:$F$6900)</f>
        <v>#N/A</v>
      </c>
      <c r="E506" t="e">
        <f>_xlfn.XLOOKUP($B506,'2013'!$E$5:$E$6900,'2013'!$F$5:$F$6900)</f>
        <v>#N/A</v>
      </c>
      <c r="F506" t="e">
        <f>_xlfn.XLOOKUP($B506,'2016'!$E$5:$E$6900,'2016'!$F$5:$F$6900)</f>
        <v>#N/A</v>
      </c>
      <c r="G506" t="e">
        <f>_xlfn.XLOOKUP($B506,'2019'!$E$5:$E$6900,'2019'!$F$5:$F$6900)</f>
        <v>#N/A</v>
      </c>
      <c r="H506" t="e">
        <f>_xlfn.XLOOKUP($B506,'2022'!$E$5:$E$6914,'2022'!$F$5:$F$6914)</f>
        <v>#N/A</v>
      </c>
    </row>
    <row r="507">
      <c r="B507">
        <v>504</v>
      </c>
      <c r="C507" t="e">
        <f>_xlfn.XLOOKUP($B507,'2007'!$E$5:$E$10000,'2007'!$F$5:$F$10000)</f>
        <v>#N/A</v>
      </c>
      <c r="D507" t="e">
        <f>_xlfn.XLOOKUP($B507,'2010'!$E$5:$E$6900,'2010'!$F$5:$F$6900)</f>
        <v>#N/A</v>
      </c>
      <c r="E507" t="e">
        <f>_xlfn.XLOOKUP($B507,'2013'!$E$5:$E$6900,'2013'!$F$5:$F$6900)</f>
        <v>#N/A</v>
      </c>
      <c r="F507" t="e">
        <f>_xlfn.XLOOKUP($B507,'2016'!$E$5:$E$6900,'2016'!$F$5:$F$6900)</f>
        <v>#N/A</v>
      </c>
      <c r="G507" t="e">
        <f>_xlfn.XLOOKUP($B507,'2019'!$E$5:$E$6900,'2019'!$F$5:$F$6900)</f>
        <v>#N/A</v>
      </c>
      <c r="H507" t="e">
        <f>_xlfn.XLOOKUP($B507,'2022'!$E$5:$E$6914,'2022'!$F$5:$F$6914)</f>
        <v>#N/A</v>
      </c>
    </row>
    <row r="508">
      <c r="B508">
        <v>505</v>
      </c>
      <c r="C508" t="e">
        <f>_xlfn.XLOOKUP($B508,'2007'!$E$5:$E$10000,'2007'!$F$5:$F$10000)</f>
        <v>#N/A</v>
      </c>
      <c r="D508">
        <f>_xlfn.XLOOKUP($B508,'2010'!$E$5:$E$6900,'2010'!$F$5:$F$6900)</f>
        <v>-0.030000000000000027</v>
      </c>
      <c r="E508" t="e">
        <f>_xlfn.XLOOKUP($B508,'2013'!$E$5:$E$6900,'2013'!$F$5:$F$6900)</f>
        <v>#N/A</v>
      </c>
      <c r="F508" t="e">
        <f>_xlfn.XLOOKUP($B508,'2016'!$E$5:$E$6900,'2016'!$F$5:$F$6900)</f>
        <v>#N/A</v>
      </c>
      <c r="G508" t="e">
        <f>_xlfn.XLOOKUP($B508,'2019'!$E$5:$E$6900,'2019'!$F$5:$F$6900)</f>
        <v>#N/A</v>
      </c>
      <c r="H508" t="e">
        <f>_xlfn.XLOOKUP($B508,'2022'!$E$5:$E$6914,'2022'!$F$5:$F$6914)</f>
        <v>#N/A</v>
      </c>
    </row>
    <row r="509">
      <c r="B509">
        <v>506</v>
      </c>
      <c r="C509" t="e">
        <f>_xlfn.XLOOKUP($B509,'2007'!$E$5:$E$10000,'2007'!$F$5:$F$10000)</f>
        <v>#N/A</v>
      </c>
      <c r="D509" t="e">
        <f>_xlfn.XLOOKUP($B509,'2010'!$E$5:$E$6900,'2010'!$F$5:$F$6900)</f>
        <v>#N/A</v>
      </c>
      <c r="E509" t="e">
        <f>_xlfn.XLOOKUP($B509,'2013'!$E$5:$E$6900,'2013'!$F$5:$F$6900)</f>
        <v>#N/A</v>
      </c>
      <c r="F509" t="e">
        <f>_xlfn.XLOOKUP($B509,'2016'!$E$5:$E$6900,'2016'!$F$5:$F$6900)</f>
        <v>#N/A</v>
      </c>
      <c r="G509">
        <f>_xlfn.XLOOKUP($B509,'2019'!$E$5:$E$6900,'2019'!$F$5:$F$6900)</f>
        <v>0.070000000000000007</v>
      </c>
      <c r="H509" t="e">
        <f>_xlfn.XLOOKUP($B509,'2022'!$E$5:$E$6914,'2022'!$F$5:$F$6914)</f>
        <v>#N/A</v>
      </c>
    </row>
    <row r="510">
      <c r="B510">
        <v>507</v>
      </c>
      <c r="C510" t="e">
        <f>_xlfn.XLOOKUP($B510,'2007'!$E$5:$E$10000,'2007'!$F$5:$F$10000)</f>
        <v>#N/A</v>
      </c>
      <c r="D510" t="e">
        <f>_xlfn.XLOOKUP($B510,'2010'!$E$5:$E$6900,'2010'!$F$5:$F$6900)</f>
        <v>#N/A</v>
      </c>
      <c r="E510">
        <f>_xlfn.XLOOKUP($B510,'2013'!$E$5:$E$6900,'2013'!$F$5:$F$6900)</f>
        <v>-0.13999999999999996</v>
      </c>
      <c r="F510">
        <f>_xlfn.XLOOKUP($B510,'2016'!$E$5:$E$6900,'2016'!$F$5:$F$6900)</f>
        <v>-0.080000000000000016</v>
      </c>
      <c r="G510" t="e">
        <f>_xlfn.XLOOKUP($B510,'2019'!$E$5:$E$6900,'2019'!$F$5:$F$6900)</f>
        <v>#N/A</v>
      </c>
      <c r="H510" t="e">
        <f>_xlfn.XLOOKUP($B510,'2022'!$E$5:$E$6914,'2022'!$F$5:$F$6914)</f>
        <v>#N/A</v>
      </c>
    </row>
    <row r="511">
      <c r="B511">
        <v>508</v>
      </c>
      <c r="C511" t="e">
        <f>_xlfn.XLOOKUP($B511,'2007'!$E$5:$E$10000,'2007'!$F$5:$F$10000)</f>
        <v>#N/A</v>
      </c>
      <c r="D511" t="e">
        <f>_xlfn.XLOOKUP($B511,'2010'!$E$5:$E$6900,'2010'!$F$5:$F$6900)</f>
        <v>#N/A</v>
      </c>
      <c r="E511" t="e">
        <f>_xlfn.XLOOKUP($B511,'2013'!$E$5:$E$6900,'2013'!$F$5:$F$6900)</f>
        <v>#N/A</v>
      </c>
      <c r="F511" t="e">
        <f>_xlfn.XLOOKUP($B511,'2016'!$E$5:$E$6900,'2016'!$F$5:$F$6900)</f>
        <v>#N/A</v>
      </c>
      <c r="G511" t="e">
        <f>_xlfn.XLOOKUP($B511,'2019'!$E$5:$E$6900,'2019'!$F$5:$F$6900)</f>
        <v>#N/A</v>
      </c>
      <c r="H511" t="e">
        <f>_xlfn.XLOOKUP($B511,'2022'!$E$5:$E$6914,'2022'!$F$5:$F$6914)</f>
        <v>#N/A</v>
      </c>
    </row>
    <row r="512">
      <c r="B512">
        <v>509</v>
      </c>
      <c r="C512" t="e">
        <f>_xlfn.XLOOKUP($B512,'2007'!$E$5:$E$10000,'2007'!$F$5:$F$10000)</f>
        <v>#N/A</v>
      </c>
      <c r="D512" t="e">
        <f>_xlfn.XLOOKUP($B512,'2010'!$E$5:$E$6900,'2010'!$F$5:$F$6900)</f>
        <v>#N/A</v>
      </c>
      <c r="E512" t="e">
        <f>_xlfn.XLOOKUP($B512,'2013'!$E$5:$E$6900,'2013'!$F$5:$F$6900)</f>
        <v>#N/A</v>
      </c>
      <c r="F512" t="e">
        <f>_xlfn.XLOOKUP($B512,'2016'!$E$5:$E$6900,'2016'!$F$5:$F$6900)</f>
        <v>#N/A</v>
      </c>
      <c r="G512" t="e">
        <f>_xlfn.XLOOKUP($B512,'2019'!$E$5:$E$6900,'2019'!$F$5:$F$6900)</f>
        <v>#N/A</v>
      </c>
      <c r="H512" t="e">
        <f>_xlfn.XLOOKUP($B512,'2022'!$E$5:$E$6914,'2022'!$F$5:$F$6914)</f>
        <v>#N/A</v>
      </c>
    </row>
    <row r="513">
      <c r="B513">
        <v>510</v>
      </c>
      <c r="C513" t="e">
        <f>_xlfn.XLOOKUP($B513,'2007'!$E$5:$E$10000,'2007'!$F$5:$F$10000)</f>
        <v>#N/A</v>
      </c>
      <c r="D513" t="e">
        <f>_xlfn.XLOOKUP($B513,'2010'!$E$5:$E$6900,'2010'!$F$5:$F$6900)</f>
        <v>#N/A</v>
      </c>
      <c r="E513">
        <f>_xlfn.XLOOKUP($B513,'2013'!$E$5:$E$6900,'2013'!$F$5:$F$6900)</f>
        <v>-0.13999999999999996</v>
      </c>
      <c r="F513" t="e">
        <f>_xlfn.XLOOKUP($B513,'2016'!$E$5:$E$6900,'2016'!$F$5:$F$6900)</f>
        <v>#N/A</v>
      </c>
      <c r="G513" t="e">
        <f>_xlfn.XLOOKUP($B513,'2019'!$E$5:$E$6900,'2019'!$F$5:$F$6900)</f>
        <v>#N/A</v>
      </c>
      <c r="H513" t="e">
        <f>_xlfn.XLOOKUP($B513,'2022'!$E$5:$E$6914,'2022'!$F$5:$F$6914)</f>
        <v>#N/A</v>
      </c>
    </row>
    <row r="514">
      <c r="B514">
        <v>511</v>
      </c>
      <c r="C514" t="e">
        <f>_xlfn.XLOOKUP($B514,'2007'!$E$5:$E$10000,'2007'!$F$5:$F$10000)</f>
        <v>#N/A</v>
      </c>
      <c r="D514" t="e">
        <f>_xlfn.XLOOKUP($B514,'2010'!$E$5:$E$6900,'2010'!$F$5:$F$6900)</f>
        <v>#N/A</v>
      </c>
      <c r="E514" t="e">
        <f>_xlfn.XLOOKUP($B514,'2013'!$E$5:$E$6900,'2013'!$F$5:$F$6900)</f>
        <v>#N/A</v>
      </c>
      <c r="F514" t="e">
        <f>_xlfn.XLOOKUP($B514,'2016'!$E$5:$E$6900,'2016'!$F$5:$F$6900)</f>
        <v>#N/A</v>
      </c>
      <c r="G514">
        <f>_xlfn.XLOOKUP($B514,'2019'!$E$5:$E$6900,'2019'!$F$5:$F$6900)</f>
        <v>0.0099999999999999534</v>
      </c>
      <c r="H514" t="e">
        <f>_xlfn.XLOOKUP($B514,'2022'!$E$5:$E$6914,'2022'!$F$5:$F$6914)</f>
        <v>#N/A</v>
      </c>
    </row>
    <row r="515">
      <c r="B515">
        <v>512</v>
      </c>
      <c r="C515">
        <f>_xlfn.XLOOKUP($B515,'2007'!$E$5:$E$10000,'2007'!$F$5:$F$10000)</f>
        <v>0.15999999999999998</v>
      </c>
      <c r="D515">
        <f>_xlfn.XLOOKUP($B515,'2010'!$E$5:$E$6900,'2010'!$F$5:$F$6900)</f>
        <v>-0.080000000000000016</v>
      </c>
      <c r="E515" t="e">
        <f>_xlfn.XLOOKUP($B515,'2013'!$E$5:$E$6900,'2013'!$F$5:$F$6900)</f>
        <v>#N/A</v>
      </c>
      <c r="F515" t="e">
        <f>_xlfn.XLOOKUP($B515,'2016'!$E$5:$E$6900,'2016'!$F$5:$F$6900)</f>
        <v>#N/A</v>
      </c>
      <c r="G515" t="e">
        <f>_xlfn.XLOOKUP($B515,'2019'!$E$5:$E$6900,'2019'!$F$5:$F$6900)</f>
        <v>#N/A</v>
      </c>
      <c r="H515" t="e">
        <f>_xlfn.XLOOKUP($B515,'2022'!$E$5:$E$6914,'2022'!$F$5:$F$6914)</f>
        <v>#N/A</v>
      </c>
    </row>
    <row r="516">
      <c r="B516">
        <v>513</v>
      </c>
      <c r="C516" t="e">
        <f>_xlfn.XLOOKUP($B516,'2007'!$E$5:$E$10000,'2007'!$F$5:$F$10000)</f>
        <v>#N/A</v>
      </c>
      <c r="D516" t="e">
        <f>_xlfn.XLOOKUP($B516,'2010'!$E$5:$E$6900,'2010'!$F$5:$F$6900)</f>
        <v>#N/A</v>
      </c>
      <c r="E516" t="e">
        <f>_xlfn.XLOOKUP($B516,'2013'!$E$5:$E$6900,'2013'!$F$5:$F$6900)</f>
        <v>#N/A</v>
      </c>
      <c r="F516">
        <f>_xlfn.XLOOKUP($B516,'2016'!$E$5:$E$6900,'2016'!$F$5:$F$6900)</f>
        <v>-0.060000000000000053</v>
      </c>
      <c r="G516">
        <f>_xlfn.XLOOKUP($B516,'2019'!$E$5:$E$6900,'2019'!$F$5:$F$6900)</f>
        <v>0.040000000000000036</v>
      </c>
      <c r="H516" t="e">
        <f>_xlfn.XLOOKUP($B516,'2022'!$E$5:$E$6914,'2022'!$F$5:$F$6914)</f>
        <v>#N/A</v>
      </c>
    </row>
    <row r="517">
      <c r="B517">
        <v>514</v>
      </c>
      <c r="C517" t="e">
        <f>_xlfn.XLOOKUP($B517,'2007'!$E$5:$E$10000,'2007'!$F$5:$F$10000)</f>
        <v>#N/A</v>
      </c>
      <c r="D517" t="e">
        <f>_xlfn.XLOOKUP($B517,'2010'!$E$5:$E$6900,'2010'!$F$5:$F$6900)</f>
        <v>#N/A</v>
      </c>
      <c r="E517" t="e">
        <f>_xlfn.XLOOKUP($B517,'2013'!$E$5:$E$6900,'2013'!$F$5:$F$6900)</f>
        <v>#N/A</v>
      </c>
      <c r="F517">
        <f>_xlfn.XLOOKUP($B517,'2016'!$E$5:$E$6900,'2016'!$F$5:$F$6900)</f>
        <v>-0.080000000000000016</v>
      </c>
      <c r="G517" t="e">
        <f>_xlfn.XLOOKUP($B517,'2019'!$E$5:$E$6900,'2019'!$F$5:$F$6900)</f>
        <v>#N/A</v>
      </c>
      <c r="H517" t="e">
        <f>_xlfn.XLOOKUP($B517,'2022'!$E$5:$E$6914,'2022'!$F$5:$F$6914)</f>
        <v>#N/A</v>
      </c>
    </row>
    <row r="518">
      <c r="B518">
        <v>515</v>
      </c>
      <c r="C518" t="e">
        <f>_xlfn.XLOOKUP($B518,'2007'!$E$5:$E$10000,'2007'!$F$5:$F$10000)</f>
        <v>#N/A</v>
      </c>
      <c r="D518">
        <f>_xlfn.XLOOKUP($B518,'2010'!$E$5:$E$6900,'2010'!$F$5:$F$6900)</f>
        <v>-0.070000000000000007</v>
      </c>
      <c r="E518" t="e">
        <f>_xlfn.XLOOKUP($B518,'2013'!$E$5:$E$6900,'2013'!$F$5:$F$6900)</f>
        <v>#N/A</v>
      </c>
      <c r="F518">
        <f>_xlfn.XLOOKUP($B518,'2016'!$E$5:$E$6900,'2016'!$F$5:$F$6900)</f>
        <v>-0.060000000000000053</v>
      </c>
      <c r="G518" t="e">
        <f>_xlfn.XLOOKUP($B518,'2019'!$E$5:$E$6900,'2019'!$F$5:$F$6900)</f>
        <v>#N/A</v>
      </c>
      <c r="H518" t="e">
        <f>_xlfn.XLOOKUP($B518,'2022'!$E$5:$E$6914,'2022'!$F$5:$F$6914)</f>
        <v>#N/A</v>
      </c>
    </row>
    <row r="519">
      <c r="B519">
        <v>516</v>
      </c>
      <c r="C519" t="e">
        <f>_xlfn.XLOOKUP($B519,'2007'!$E$5:$E$10000,'2007'!$F$5:$F$10000)</f>
        <v>#N/A</v>
      </c>
      <c r="D519" t="e">
        <f>_xlfn.XLOOKUP($B519,'2010'!$E$5:$E$6900,'2010'!$F$5:$F$6900)</f>
        <v>#N/A</v>
      </c>
      <c r="E519">
        <f>_xlfn.XLOOKUP($B519,'2013'!$E$5:$E$6900,'2013'!$F$5:$F$6900)</f>
        <v>-0.14999999999999997</v>
      </c>
      <c r="F519" t="e">
        <f>_xlfn.XLOOKUP($B519,'2016'!$E$5:$E$6900,'2016'!$F$5:$F$6900)</f>
        <v>#N/A</v>
      </c>
      <c r="G519" t="e">
        <f>_xlfn.XLOOKUP($B519,'2019'!$E$5:$E$6900,'2019'!$F$5:$F$6900)</f>
        <v>#N/A</v>
      </c>
      <c r="H519" t="e">
        <f>_xlfn.XLOOKUP($B519,'2022'!$E$5:$E$6914,'2022'!$F$5:$F$6914)</f>
        <v>#N/A</v>
      </c>
    </row>
    <row r="520">
      <c r="B520">
        <v>517</v>
      </c>
      <c r="C520" t="e">
        <f>_xlfn.XLOOKUP($B520,'2007'!$E$5:$E$10000,'2007'!$F$5:$F$10000)</f>
        <v>#N/A</v>
      </c>
      <c r="D520" t="e">
        <f>_xlfn.XLOOKUP($B520,'2010'!$E$5:$E$6900,'2010'!$F$5:$F$6900)</f>
        <v>#N/A</v>
      </c>
      <c r="E520" t="e">
        <f>_xlfn.XLOOKUP($B520,'2013'!$E$5:$E$6900,'2013'!$F$5:$F$6900)</f>
        <v>#N/A</v>
      </c>
      <c r="F520" t="e">
        <f>_xlfn.XLOOKUP($B520,'2016'!$E$5:$E$6900,'2016'!$F$5:$F$6900)</f>
        <v>#N/A</v>
      </c>
      <c r="G520" t="e">
        <f>_xlfn.XLOOKUP($B520,'2019'!$E$5:$E$6900,'2019'!$F$5:$F$6900)</f>
        <v>#N/A</v>
      </c>
      <c r="H520" t="e">
        <f>_xlfn.XLOOKUP($B520,'2022'!$E$5:$E$6914,'2022'!$F$5:$F$6914)</f>
        <v>#N/A</v>
      </c>
    </row>
    <row r="521">
      <c r="B521">
        <v>518</v>
      </c>
      <c r="C521" t="e">
        <f>_xlfn.XLOOKUP($B521,'2007'!$E$5:$E$10000,'2007'!$F$5:$F$10000)</f>
        <v>#N/A</v>
      </c>
      <c r="D521" t="e">
        <f>_xlfn.XLOOKUP($B521,'2010'!$E$5:$E$6900,'2010'!$F$5:$F$6900)</f>
        <v>#N/A</v>
      </c>
      <c r="E521" t="e">
        <f>_xlfn.XLOOKUP($B521,'2013'!$E$5:$E$6900,'2013'!$F$5:$F$6900)</f>
        <v>#N/A</v>
      </c>
      <c r="F521" t="e">
        <f>_xlfn.XLOOKUP($B521,'2016'!$E$5:$E$6900,'2016'!$F$5:$F$6900)</f>
        <v>#N/A</v>
      </c>
      <c r="G521" t="e">
        <f>_xlfn.XLOOKUP($B521,'2019'!$E$5:$E$6900,'2019'!$F$5:$F$6900)</f>
        <v>#N/A</v>
      </c>
      <c r="H521" t="e">
        <f>_xlfn.XLOOKUP($B521,'2022'!$E$5:$E$6914,'2022'!$F$5:$F$6914)</f>
        <v>#N/A</v>
      </c>
    </row>
    <row r="522">
      <c r="B522">
        <v>519</v>
      </c>
      <c r="C522" t="e">
        <f>_xlfn.XLOOKUP($B522,'2007'!$E$5:$E$10000,'2007'!$F$5:$F$10000)</f>
        <v>#N/A</v>
      </c>
      <c r="D522">
        <f>_xlfn.XLOOKUP($B522,'2010'!$E$5:$E$6900,'2010'!$F$5:$F$6900)</f>
        <v>-0.080000000000000016</v>
      </c>
      <c r="E522">
        <f>_xlfn.XLOOKUP($B522,'2013'!$E$5:$E$6900,'2013'!$F$5:$F$6900)</f>
        <v>-0.060000000000000053</v>
      </c>
      <c r="F522">
        <f>_xlfn.XLOOKUP($B522,'2016'!$E$5:$E$6900,'2016'!$F$5:$F$6900)</f>
        <v>-0.060000000000000053</v>
      </c>
      <c r="G522" t="e">
        <f>_xlfn.XLOOKUP($B522,'2019'!$E$5:$E$6900,'2019'!$F$5:$F$6900)</f>
        <v>#N/A</v>
      </c>
      <c r="H522" t="e">
        <f>_xlfn.XLOOKUP($B522,'2022'!$E$5:$E$6914,'2022'!$F$5:$F$6914)</f>
        <v>#N/A</v>
      </c>
    </row>
    <row r="523">
      <c r="B523">
        <v>520</v>
      </c>
      <c r="C523" t="e">
        <f>_xlfn.XLOOKUP($B523,'2007'!$E$5:$E$10000,'2007'!$F$5:$F$10000)</f>
        <v>#N/A</v>
      </c>
      <c r="D523" t="e">
        <f>_xlfn.XLOOKUP($B523,'2010'!$E$5:$E$6900,'2010'!$F$5:$F$6900)</f>
        <v>#N/A</v>
      </c>
      <c r="E523" t="e">
        <f>_xlfn.XLOOKUP($B523,'2013'!$E$5:$E$6900,'2013'!$F$5:$F$6900)</f>
        <v>#N/A</v>
      </c>
      <c r="F523" t="e">
        <f>_xlfn.XLOOKUP($B523,'2016'!$E$5:$E$6900,'2016'!$F$5:$F$6900)</f>
        <v>#N/A</v>
      </c>
      <c r="G523">
        <f>_xlfn.XLOOKUP($B523,'2019'!$E$5:$E$6900,'2019'!$F$5:$F$6900)</f>
        <v>0.029999999999999971</v>
      </c>
      <c r="H523" t="e">
        <f>_xlfn.XLOOKUP($B523,'2022'!$E$5:$E$6914,'2022'!$F$5:$F$6914)</f>
        <v>#N/A</v>
      </c>
    </row>
    <row r="524">
      <c r="B524">
        <v>521</v>
      </c>
      <c r="C524" t="e">
        <f>_xlfn.XLOOKUP($B524,'2007'!$E$5:$E$10000,'2007'!$F$5:$F$10000)</f>
        <v>#N/A</v>
      </c>
      <c r="D524" t="e">
        <f>_xlfn.XLOOKUP($B524,'2010'!$E$5:$E$6900,'2010'!$F$5:$F$6900)</f>
        <v>#N/A</v>
      </c>
      <c r="E524" t="e">
        <f>_xlfn.XLOOKUP($B524,'2013'!$E$5:$E$6900,'2013'!$F$5:$F$6900)</f>
        <v>#N/A</v>
      </c>
      <c r="F524">
        <f>_xlfn.XLOOKUP($B524,'2016'!$E$5:$E$6900,'2016'!$F$5:$F$6900)</f>
        <v>-0.10000000000000003</v>
      </c>
      <c r="G524" t="e">
        <f>_xlfn.XLOOKUP($B524,'2019'!$E$5:$E$6900,'2019'!$F$5:$F$6900)</f>
        <v>#N/A</v>
      </c>
      <c r="H524" t="e">
        <f>_xlfn.XLOOKUP($B524,'2022'!$E$5:$E$6914,'2022'!$F$5:$F$6914)</f>
        <v>#N/A</v>
      </c>
    </row>
    <row r="525">
      <c r="B525">
        <v>522</v>
      </c>
      <c r="C525" t="e">
        <f>_xlfn.XLOOKUP($B525,'2007'!$E$5:$E$10000,'2007'!$F$5:$F$10000)</f>
        <v>#N/A</v>
      </c>
      <c r="D525" t="e">
        <f>_xlfn.XLOOKUP($B525,'2010'!$E$5:$E$6900,'2010'!$F$5:$F$6900)</f>
        <v>#N/A</v>
      </c>
      <c r="E525" t="e">
        <f>_xlfn.XLOOKUP($B525,'2013'!$E$5:$E$6900,'2013'!$F$5:$F$6900)</f>
        <v>#N/A</v>
      </c>
      <c r="F525" t="e">
        <f>_xlfn.XLOOKUP($B525,'2016'!$E$5:$E$6900,'2016'!$F$5:$F$6900)</f>
        <v>#N/A</v>
      </c>
      <c r="G525" t="e">
        <f>_xlfn.XLOOKUP($B525,'2019'!$E$5:$E$6900,'2019'!$F$5:$F$6900)</f>
        <v>#N/A</v>
      </c>
      <c r="H525" t="e">
        <f>_xlfn.XLOOKUP($B525,'2022'!$E$5:$E$6914,'2022'!$F$5:$F$6914)</f>
        <v>#N/A</v>
      </c>
    </row>
    <row r="526">
      <c r="B526">
        <v>523</v>
      </c>
      <c r="C526" t="e">
        <f>_xlfn.XLOOKUP($B526,'2007'!$E$5:$E$10000,'2007'!$F$5:$F$10000)</f>
        <v>#N/A</v>
      </c>
      <c r="D526" t="e">
        <f>_xlfn.XLOOKUP($B526,'2010'!$E$5:$E$6900,'2010'!$F$5:$F$6900)</f>
        <v>#N/A</v>
      </c>
      <c r="E526" t="e">
        <f>_xlfn.XLOOKUP($B526,'2013'!$E$5:$E$6900,'2013'!$F$5:$F$6900)</f>
        <v>#N/A</v>
      </c>
      <c r="F526" t="e">
        <f>_xlfn.XLOOKUP($B526,'2016'!$E$5:$E$6900,'2016'!$F$5:$F$6900)</f>
        <v>#N/A</v>
      </c>
      <c r="G526" t="e">
        <f>_xlfn.XLOOKUP($B526,'2019'!$E$5:$E$6900,'2019'!$F$5:$F$6900)</f>
        <v>#N/A</v>
      </c>
      <c r="H526" t="e">
        <f>_xlfn.XLOOKUP($B526,'2022'!$E$5:$E$6914,'2022'!$F$5:$F$6914)</f>
        <v>#N/A</v>
      </c>
    </row>
    <row r="527">
      <c r="B527">
        <v>524</v>
      </c>
      <c r="C527" t="e">
        <f>_xlfn.XLOOKUP($B527,'2007'!$E$5:$E$10000,'2007'!$F$5:$F$10000)</f>
        <v>#N/A</v>
      </c>
      <c r="D527" t="e">
        <f>_xlfn.XLOOKUP($B527,'2010'!$E$5:$E$6900,'2010'!$F$5:$F$6900)</f>
        <v>#N/A</v>
      </c>
      <c r="E527" t="e">
        <f>_xlfn.XLOOKUP($B527,'2013'!$E$5:$E$6900,'2013'!$F$5:$F$6900)</f>
        <v>#N/A</v>
      </c>
      <c r="F527" t="e">
        <f>_xlfn.XLOOKUP($B527,'2016'!$E$5:$E$6900,'2016'!$F$5:$F$6900)</f>
        <v>#N/A</v>
      </c>
      <c r="G527" t="e">
        <f>_xlfn.XLOOKUP($B527,'2019'!$E$5:$E$6900,'2019'!$F$5:$F$6900)</f>
        <v>#N/A</v>
      </c>
      <c r="H527" t="e">
        <f>_xlfn.XLOOKUP($B527,'2022'!$E$5:$E$6914,'2022'!$F$5:$F$6914)</f>
        <v>#N/A</v>
      </c>
    </row>
    <row r="528">
      <c r="B528">
        <v>525</v>
      </c>
      <c r="C528" t="e">
        <f>_xlfn.XLOOKUP($B528,'2007'!$E$5:$E$10000,'2007'!$F$5:$F$10000)</f>
        <v>#N/A</v>
      </c>
      <c r="D528">
        <f>_xlfn.XLOOKUP($B528,'2010'!$E$5:$E$6900,'2010'!$F$5:$F$6900)</f>
        <v>-0.080000000000000016</v>
      </c>
      <c r="E528" t="e">
        <f>_xlfn.XLOOKUP($B528,'2013'!$E$5:$E$6900,'2013'!$F$5:$F$6900)</f>
        <v>#N/A</v>
      </c>
      <c r="F528" t="e">
        <f>_xlfn.XLOOKUP($B528,'2016'!$E$5:$E$6900,'2016'!$F$5:$F$6900)</f>
        <v>#N/A</v>
      </c>
      <c r="G528" t="e">
        <f>_xlfn.XLOOKUP($B528,'2019'!$E$5:$E$6900,'2019'!$F$5:$F$6900)</f>
        <v>#N/A</v>
      </c>
      <c r="H528" t="e">
        <f>_xlfn.XLOOKUP($B528,'2022'!$E$5:$E$6914,'2022'!$F$5:$F$6914)</f>
        <v>#N/A</v>
      </c>
    </row>
    <row r="529">
      <c r="B529">
        <v>526</v>
      </c>
      <c r="C529">
        <f>_xlfn.XLOOKUP($B529,'2007'!$E$5:$E$10000,'2007'!$F$5:$F$10000)</f>
        <v>0.10000000000000003</v>
      </c>
      <c r="D529">
        <f>_xlfn.XLOOKUP($B529,'2010'!$E$5:$E$6900,'2010'!$F$5:$F$6900)</f>
        <v>0.020000000000000018</v>
      </c>
      <c r="E529" t="e">
        <f>_xlfn.XLOOKUP($B529,'2013'!$E$5:$E$6900,'2013'!$F$5:$F$6900)</f>
        <v>#N/A</v>
      </c>
      <c r="F529">
        <f>_xlfn.XLOOKUP($B529,'2016'!$E$5:$E$6900,'2016'!$F$5:$F$6900)</f>
        <v>0</v>
      </c>
      <c r="G529" t="e">
        <f>_xlfn.XLOOKUP($B529,'2019'!$E$5:$E$6900,'2019'!$F$5:$F$6900)</f>
        <v>#N/A</v>
      </c>
      <c r="H529" t="e">
        <f>_xlfn.XLOOKUP($B529,'2022'!$E$5:$E$6914,'2022'!$F$5:$F$6914)</f>
        <v>#N/A</v>
      </c>
    </row>
    <row r="530">
      <c r="B530">
        <v>527</v>
      </c>
      <c r="C530" t="e">
        <f>_xlfn.XLOOKUP($B530,'2007'!$E$5:$E$10000,'2007'!$F$5:$F$10000)</f>
        <v>#N/A</v>
      </c>
      <c r="D530" t="e">
        <f>_xlfn.XLOOKUP($B530,'2010'!$E$5:$E$6900,'2010'!$F$5:$F$6900)</f>
        <v>#N/A</v>
      </c>
      <c r="E530" t="e">
        <f>_xlfn.XLOOKUP($B530,'2013'!$E$5:$E$6900,'2013'!$F$5:$F$6900)</f>
        <v>#N/A</v>
      </c>
      <c r="F530" t="e">
        <f>_xlfn.XLOOKUP($B530,'2016'!$E$5:$E$6900,'2016'!$F$5:$F$6900)</f>
        <v>#N/A</v>
      </c>
      <c r="G530" t="e">
        <f>_xlfn.XLOOKUP($B530,'2019'!$E$5:$E$6900,'2019'!$F$5:$F$6900)</f>
        <v>#N/A</v>
      </c>
      <c r="H530" t="e">
        <f>_xlfn.XLOOKUP($B530,'2022'!$E$5:$E$6914,'2022'!$F$5:$F$6914)</f>
        <v>#N/A</v>
      </c>
    </row>
    <row r="531">
      <c r="B531">
        <v>528</v>
      </c>
      <c r="C531" t="e">
        <f>_xlfn.XLOOKUP($B531,'2007'!$E$5:$E$10000,'2007'!$F$5:$F$10000)</f>
        <v>#N/A</v>
      </c>
      <c r="D531" t="e">
        <f>_xlfn.XLOOKUP($B531,'2010'!$E$5:$E$6900,'2010'!$F$5:$F$6900)</f>
        <v>#N/A</v>
      </c>
      <c r="E531" t="e">
        <f>_xlfn.XLOOKUP($B531,'2013'!$E$5:$E$6900,'2013'!$F$5:$F$6900)</f>
        <v>#N/A</v>
      </c>
      <c r="F531">
        <f>_xlfn.XLOOKUP($B531,'2016'!$E$5:$E$6900,'2016'!$F$5:$F$6900)</f>
        <v>-0.080000000000000016</v>
      </c>
      <c r="G531" t="e">
        <f>_xlfn.XLOOKUP($B531,'2019'!$E$5:$E$6900,'2019'!$F$5:$F$6900)</f>
        <v>#N/A</v>
      </c>
      <c r="H531" t="e">
        <f>_xlfn.XLOOKUP($B531,'2022'!$E$5:$E$6914,'2022'!$F$5:$F$6914)</f>
        <v>#N/A</v>
      </c>
    </row>
    <row r="532">
      <c r="B532">
        <v>529</v>
      </c>
      <c r="C532" t="e">
        <f>_xlfn.XLOOKUP($B532,'2007'!$E$5:$E$10000,'2007'!$F$5:$F$10000)</f>
        <v>#N/A</v>
      </c>
      <c r="D532" t="e">
        <f>_xlfn.XLOOKUP($B532,'2010'!$E$5:$E$6900,'2010'!$F$5:$F$6900)</f>
        <v>#N/A</v>
      </c>
      <c r="E532" t="e">
        <f>_xlfn.XLOOKUP($B532,'2013'!$E$5:$E$6900,'2013'!$F$5:$F$6900)</f>
        <v>#N/A</v>
      </c>
      <c r="F532" t="e">
        <f>_xlfn.XLOOKUP($B532,'2016'!$E$5:$E$6900,'2016'!$F$5:$F$6900)</f>
        <v>#N/A</v>
      </c>
      <c r="G532" t="e">
        <f>_xlfn.XLOOKUP($B532,'2019'!$E$5:$E$6900,'2019'!$F$5:$F$6900)</f>
        <v>#N/A</v>
      </c>
      <c r="H532" t="e">
        <f>_xlfn.XLOOKUP($B532,'2022'!$E$5:$E$6914,'2022'!$F$5:$F$6914)</f>
        <v>#N/A</v>
      </c>
    </row>
    <row r="533">
      <c r="B533">
        <v>530</v>
      </c>
      <c r="C533" t="e">
        <f>_xlfn.XLOOKUP($B533,'2007'!$E$5:$E$10000,'2007'!$F$5:$F$10000)</f>
        <v>#N/A</v>
      </c>
      <c r="D533" t="e">
        <f>_xlfn.XLOOKUP($B533,'2010'!$E$5:$E$6900,'2010'!$F$5:$F$6900)</f>
        <v>#N/A</v>
      </c>
      <c r="E533" t="e">
        <f>_xlfn.XLOOKUP($B533,'2013'!$E$5:$E$6900,'2013'!$F$5:$F$6900)</f>
        <v>#N/A</v>
      </c>
      <c r="F533" t="e">
        <f>_xlfn.XLOOKUP($B533,'2016'!$E$5:$E$6900,'2016'!$F$5:$F$6900)</f>
        <v>#N/A</v>
      </c>
      <c r="G533" t="e">
        <f>_xlfn.XLOOKUP($B533,'2019'!$E$5:$E$6900,'2019'!$F$5:$F$6900)</f>
        <v>#N/A</v>
      </c>
      <c r="H533" t="e">
        <f>_xlfn.XLOOKUP($B533,'2022'!$E$5:$E$6914,'2022'!$F$5:$F$6914)</f>
        <v>#N/A</v>
      </c>
    </row>
    <row r="534">
      <c r="B534">
        <v>531</v>
      </c>
      <c r="C534" t="e">
        <f>_xlfn.XLOOKUP($B534,'2007'!$E$5:$E$10000,'2007'!$F$5:$F$10000)</f>
        <v>#N/A</v>
      </c>
      <c r="D534" t="e">
        <f>_xlfn.XLOOKUP($B534,'2010'!$E$5:$E$6900,'2010'!$F$5:$F$6900)</f>
        <v>#N/A</v>
      </c>
      <c r="E534" t="e">
        <f>_xlfn.XLOOKUP($B534,'2013'!$E$5:$E$6900,'2013'!$F$5:$F$6900)</f>
        <v>#N/A</v>
      </c>
      <c r="F534" t="e">
        <f>_xlfn.XLOOKUP($B534,'2016'!$E$5:$E$6900,'2016'!$F$5:$F$6900)</f>
        <v>#N/A</v>
      </c>
      <c r="G534" t="e">
        <f>_xlfn.XLOOKUP($B534,'2019'!$E$5:$E$6900,'2019'!$F$5:$F$6900)</f>
        <v>#N/A</v>
      </c>
      <c r="H534" t="e">
        <f>_xlfn.XLOOKUP($B534,'2022'!$E$5:$E$6914,'2022'!$F$5:$F$6914)</f>
        <v>#N/A</v>
      </c>
    </row>
    <row r="535">
      <c r="B535">
        <v>532</v>
      </c>
      <c r="C535" t="e">
        <f>_xlfn.XLOOKUP($B535,'2007'!$E$5:$E$10000,'2007'!$F$5:$F$10000)</f>
        <v>#N/A</v>
      </c>
      <c r="D535">
        <f>_xlfn.XLOOKUP($B535,'2010'!$E$5:$E$6900,'2010'!$F$5:$F$6900)</f>
        <v>-0.060000000000000053</v>
      </c>
      <c r="E535" t="e">
        <f>_xlfn.XLOOKUP($B535,'2013'!$E$5:$E$6900,'2013'!$F$5:$F$6900)</f>
        <v>#N/A</v>
      </c>
      <c r="F535" t="e">
        <f>_xlfn.XLOOKUP($B535,'2016'!$E$5:$E$6900,'2016'!$F$5:$F$6900)</f>
        <v>#N/A</v>
      </c>
      <c r="G535" t="e">
        <f>_xlfn.XLOOKUP($B535,'2019'!$E$5:$E$6900,'2019'!$F$5:$F$6900)</f>
        <v>#N/A</v>
      </c>
      <c r="H535" t="e">
        <f>_xlfn.XLOOKUP($B535,'2022'!$E$5:$E$6914,'2022'!$F$5:$F$6914)</f>
        <v>#N/A</v>
      </c>
    </row>
    <row r="536">
      <c r="B536">
        <v>533</v>
      </c>
      <c r="C536" t="e">
        <f>_xlfn.XLOOKUP($B536,'2007'!$E$5:$E$10000,'2007'!$F$5:$F$10000)</f>
        <v>#N/A</v>
      </c>
      <c r="D536">
        <f>_xlfn.XLOOKUP($B536,'2010'!$E$5:$E$6900,'2010'!$F$5:$F$6900)</f>
        <v>-0.030000000000000027</v>
      </c>
      <c r="E536">
        <f>_xlfn.XLOOKUP($B536,'2013'!$E$5:$E$6900,'2013'!$F$5:$F$6900)</f>
        <v>-0.020000000000000018</v>
      </c>
      <c r="F536">
        <f>_xlfn.XLOOKUP($B536,'2016'!$E$5:$E$6900,'2016'!$F$5:$F$6900)</f>
        <v>-0.060000000000000053</v>
      </c>
      <c r="G536" t="e">
        <f>_xlfn.XLOOKUP($B536,'2019'!$E$5:$E$6900,'2019'!$F$5:$F$6900)</f>
        <v>#N/A</v>
      </c>
      <c r="H536" t="e">
        <f>_xlfn.XLOOKUP($B536,'2022'!$E$5:$E$6914,'2022'!$F$5:$F$6914)</f>
        <v>#N/A</v>
      </c>
    </row>
    <row r="537">
      <c r="B537">
        <v>534</v>
      </c>
      <c r="C537" t="e">
        <f>_xlfn.XLOOKUP($B537,'2007'!$E$5:$E$10000,'2007'!$F$5:$F$10000)</f>
        <v>#N/A</v>
      </c>
      <c r="D537" t="e">
        <f>_xlfn.XLOOKUP($B537,'2010'!$E$5:$E$6900,'2010'!$F$5:$F$6900)</f>
        <v>#N/A</v>
      </c>
      <c r="E537" t="e">
        <f>_xlfn.XLOOKUP($B537,'2013'!$E$5:$E$6900,'2013'!$F$5:$F$6900)</f>
        <v>#N/A</v>
      </c>
      <c r="F537" t="e">
        <f>_xlfn.XLOOKUP($B537,'2016'!$E$5:$E$6900,'2016'!$F$5:$F$6900)</f>
        <v>#N/A</v>
      </c>
      <c r="G537">
        <f>_xlfn.XLOOKUP($B537,'2019'!$E$5:$E$6900,'2019'!$F$5:$F$6900)</f>
        <v>0.029999999999999971</v>
      </c>
      <c r="H537" t="e">
        <f>_xlfn.XLOOKUP($B537,'2022'!$E$5:$E$6914,'2022'!$F$5:$F$6914)</f>
        <v>#N/A</v>
      </c>
    </row>
    <row r="538">
      <c r="B538">
        <v>535</v>
      </c>
      <c r="C538" t="e">
        <f>_xlfn.XLOOKUP($B538,'2007'!$E$5:$E$10000,'2007'!$F$5:$F$10000)</f>
        <v>#N/A</v>
      </c>
      <c r="D538" t="e">
        <f>_xlfn.XLOOKUP($B538,'2010'!$E$5:$E$6900,'2010'!$F$5:$F$6900)</f>
        <v>#N/A</v>
      </c>
      <c r="E538" t="e">
        <f>_xlfn.XLOOKUP($B538,'2013'!$E$5:$E$6900,'2013'!$F$5:$F$6900)</f>
        <v>#N/A</v>
      </c>
      <c r="F538">
        <f>_xlfn.XLOOKUP($B538,'2016'!$E$5:$E$6900,'2016'!$F$5:$F$6900)</f>
        <v>-0.060000000000000053</v>
      </c>
      <c r="G538" t="e">
        <f>_xlfn.XLOOKUP($B538,'2019'!$E$5:$E$6900,'2019'!$F$5:$F$6900)</f>
        <v>#N/A</v>
      </c>
      <c r="H538" t="e">
        <f>_xlfn.XLOOKUP($B538,'2022'!$E$5:$E$6914,'2022'!$F$5:$F$6914)</f>
        <v>#N/A</v>
      </c>
    </row>
    <row r="539">
      <c r="B539">
        <v>536</v>
      </c>
      <c r="C539" t="e">
        <f>_xlfn.XLOOKUP($B539,'2007'!$E$5:$E$10000,'2007'!$F$5:$F$10000)</f>
        <v>#N/A</v>
      </c>
      <c r="D539">
        <f>_xlfn.XLOOKUP($B539,'2010'!$E$5:$E$6900,'2010'!$F$5:$F$6900)</f>
        <v>-0.11000000000000004</v>
      </c>
      <c r="E539" t="e">
        <f>_xlfn.XLOOKUP($B539,'2013'!$E$5:$E$6900,'2013'!$F$5:$F$6900)</f>
        <v>#N/A</v>
      </c>
      <c r="F539" t="e">
        <f>_xlfn.XLOOKUP($B539,'2016'!$E$5:$E$6900,'2016'!$F$5:$F$6900)</f>
        <v>#N/A</v>
      </c>
      <c r="G539" t="e">
        <f>_xlfn.XLOOKUP($B539,'2019'!$E$5:$E$6900,'2019'!$F$5:$F$6900)</f>
        <v>#N/A</v>
      </c>
      <c r="H539" t="e">
        <f>_xlfn.XLOOKUP($B539,'2022'!$E$5:$E$6914,'2022'!$F$5:$F$6914)</f>
        <v>#N/A</v>
      </c>
    </row>
    <row r="540">
      <c r="B540">
        <v>537</v>
      </c>
      <c r="C540" t="e">
        <f>_xlfn.XLOOKUP($B540,'2007'!$E$5:$E$10000,'2007'!$F$5:$F$10000)</f>
        <v>#N/A</v>
      </c>
      <c r="D540" t="e">
        <f>_xlfn.XLOOKUP($B540,'2010'!$E$5:$E$6900,'2010'!$F$5:$F$6900)</f>
        <v>#N/A</v>
      </c>
      <c r="E540" t="e">
        <f>_xlfn.XLOOKUP($B540,'2013'!$E$5:$E$6900,'2013'!$F$5:$F$6900)</f>
        <v>#N/A</v>
      </c>
      <c r="F540" t="e">
        <f>_xlfn.XLOOKUP($B540,'2016'!$E$5:$E$6900,'2016'!$F$5:$F$6900)</f>
        <v>#N/A</v>
      </c>
      <c r="G540" t="e">
        <f>_xlfn.XLOOKUP($B540,'2019'!$E$5:$E$6900,'2019'!$F$5:$F$6900)</f>
        <v>#N/A</v>
      </c>
      <c r="H540" t="e">
        <f>_xlfn.XLOOKUP($B540,'2022'!$E$5:$E$6914,'2022'!$F$5:$F$6914)</f>
        <v>#N/A</v>
      </c>
    </row>
    <row r="541">
      <c r="B541">
        <v>538</v>
      </c>
      <c r="C541" t="e">
        <f>_xlfn.XLOOKUP($B541,'2007'!$E$5:$E$10000,'2007'!$F$5:$F$10000)</f>
        <v>#N/A</v>
      </c>
      <c r="D541">
        <f>_xlfn.XLOOKUP($B541,'2010'!$E$5:$E$6900,'2010'!$F$5:$F$6900)</f>
        <v>-0.080000000000000016</v>
      </c>
      <c r="E541" t="e">
        <f>_xlfn.XLOOKUP($B541,'2013'!$E$5:$E$6900,'2013'!$F$5:$F$6900)</f>
        <v>#N/A</v>
      </c>
      <c r="F541" t="e">
        <f>_xlfn.XLOOKUP($B541,'2016'!$E$5:$E$6900,'2016'!$F$5:$F$6900)</f>
        <v>#N/A</v>
      </c>
      <c r="G541" t="e">
        <f>_xlfn.XLOOKUP($B541,'2019'!$E$5:$E$6900,'2019'!$F$5:$F$6900)</f>
        <v>#N/A</v>
      </c>
      <c r="H541" t="e">
        <f>_xlfn.XLOOKUP($B541,'2022'!$E$5:$E$6914,'2022'!$F$5:$F$6914)</f>
        <v>#N/A</v>
      </c>
    </row>
    <row r="542">
      <c r="B542">
        <v>539</v>
      </c>
      <c r="C542" t="e">
        <f>_xlfn.XLOOKUP($B542,'2007'!$E$5:$E$10000,'2007'!$F$5:$F$10000)</f>
        <v>#N/A</v>
      </c>
      <c r="D542" t="e">
        <f>_xlfn.XLOOKUP($B542,'2010'!$E$5:$E$6900,'2010'!$F$5:$F$6900)</f>
        <v>#N/A</v>
      </c>
      <c r="E542">
        <f>_xlfn.XLOOKUP($B542,'2013'!$E$5:$E$6900,'2013'!$F$5:$F$6900)</f>
        <v>-0.070000000000000007</v>
      </c>
      <c r="F542" t="e">
        <f>_xlfn.XLOOKUP($B542,'2016'!$E$5:$E$6900,'2016'!$F$5:$F$6900)</f>
        <v>#N/A</v>
      </c>
      <c r="G542">
        <f>_xlfn.XLOOKUP($B542,'2019'!$E$5:$E$6900,'2019'!$F$5:$F$6900)</f>
        <v>-0.020000000000000018</v>
      </c>
      <c r="H542" t="e">
        <f>_xlfn.XLOOKUP($B542,'2022'!$E$5:$E$6914,'2022'!$F$5:$F$6914)</f>
        <v>#N/A</v>
      </c>
    </row>
    <row r="543">
      <c r="B543">
        <v>540</v>
      </c>
      <c r="C543">
        <f>_xlfn.XLOOKUP($B543,'2007'!$E$5:$E$10000,'2007'!$F$5:$F$10000)</f>
        <v>0.12000000000000005</v>
      </c>
      <c r="D543">
        <f>_xlfn.XLOOKUP($B543,'2010'!$E$5:$E$6900,'2010'!$F$5:$F$6900)</f>
        <v>-0.10000000000000003</v>
      </c>
      <c r="E543" t="e">
        <f>_xlfn.XLOOKUP($B543,'2013'!$E$5:$E$6900,'2013'!$F$5:$F$6900)</f>
        <v>#N/A</v>
      </c>
      <c r="F543" t="e">
        <f>_xlfn.XLOOKUP($B543,'2016'!$E$5:$E$6900,'2016'!$F$5:$F$6900)</f>
        <v>#N/A</v>
      </c>
      <c r="G543" t="e">
        <f>_xlfn.XLOOKUP($B543,'2019'!$E$5:$E$6900,'2019'!$F$5:$F$6900)</f>
        <v>#N/A</v>
      </c>
      <c r="H543" t="e">
        <f>_xlfn.XLOOKUP($B543,'2022'!$E$5:$E$6914,'2022'!$F$5:$F$6914)</f>
        <v>#N/A</v>
      </c>
    </row>
    <row r="544">
      <c r="B544">
        <v>541</v>
      </c>
      <c r="C544" t="e">
        <f>_xlfn.XLOOKUP($B544,'2007'!$E$5:$E$10000,'2007'!$F$5:$F$10000)</f>
        <v>#N/A</v>
      </c>
      <c r="D544" t="e">
        <f>_xlfn.XLOOKUP($B544,'2010'!$E$5:$E$6900,'2010'!$F$5:$F$6900)</f>
        <v>#N/A</v>
      </c>
      <c r="E544" t="e">
        <f>_xlfn.XLOOKUP($B544,'2013'!$E$5:$E$6900,'2013'!$F$5:$F$6900)</f>
        <v>#N/A</v>
      </c>
      <c r="F544" t="e">
        <f>_xlfn.XLOOKUP($B544,'2016'!$E$5:$E$6900,'2016'!$F$5:$F$6900)</f>
        <v>#N/A</v>
      </c>
      <c r="G544" t="e">
        <f>_xlfn.XLOOKUP($B544,'2019'!$E$5:$E$6900,'2019'!$F$5:$F$6900)</f>
        <v>#N/A</v>
      </c>
      <c r="H544" t="e">
        <f>_xlfn.XLOOKUP($B544,'2022'!$E$5:$E$6914,'2022'!$F$5:$F$6914)</f>
        <v>#N/A</v>
      </c>
    </row>
    <row r="545">
      <c r="B545">
        <v>542</v>
      </c>
      <c r="C545" t="e">
        <f>_xlfn.XLOOKUP($B545,'2007'!$E$5:$E$10000,'2007'!$F$5:$F$10000)</f>
        <v>#N/A</v>
      </c>
      <c r="D545" t="e">
        <f>_xlfn.XLOOKUP($B545,'2010'!$E$5:$E$6900,'2010'!$F$5:$F$6900)</f>
        <v>#N/A</v>
      </c>
      <c r="E545" t="e">
        <f>_xlfn.XLOOKUP($B545,'2013'!$E$5:$E$6900,'2013'!$F$5:$F$6900)</f>
        <v>#N/A</v>
      </c>
      <c r="F545" t="e">
        <f>_xlfn.XLOOKUP($B545,'2016'!$E$5:$E$6900,'2016'!$F$5:$F$6900)</f>
        <v>#N/A</v>
      </c>
      <c r="G545" t="e">
        <f>_xlfn.XLOOKUP($B545,'2019'!$E$5:$E$6900,'2019'!$F$5:$F$6900)</f>
        <v>#N/A</v>
      </c>
      <c r="H545" t="e">
        <f>_xlfn.XLOOKUP($B545,'2022'!$E$5:$E$6914,'2022'!$F$5:$F$6914)</f>
        <v>#N/A</v>
      </c>
    </row>
    <row r="546">
      <c r="B546">
        <v>543</v>
      </c>
      <c r="C546" t="e">
        <f>_xlfn.XLOOKUP($B546,'2007'!$E$5:$E$10000,'2007'!$F$5:$F$10000)</f>
        <v>#N/A</v>
      </c>
      <c r="D546" t="e">
        <f>_xlfn.XLOOKUP($B546,'2010'!$E$5:$E$6900,'2010'!$F$5:$F$6900)</f>
        <v>#N/A</v>
      </c>
      <c r="E546" t="e">
        <f>_xlfn.XLOOKUP($B546,'2013'!$E$5:$E$6900,'2013'!$F$5:$F$6900)</f>
        <v>#N/A</v>
      </c>
      <c r="F546" t="e">
        <f>_xlfn.XLOOKUP($B546,'2016'!$E$5:$E$6900,'2016'!$F$5:$F$6900)</f>
        <v>#N/A</v>
      </c>
      <c r="G546" t="e">
        <f>_xlfn.XLOOKUP($B546,'2019'!$E$5:$E$6900,'2019'!$F$5:$F$6900)</f>
        <v>#N/A</v>
      </c>
      <c r="H546" t="e">
        <f>_xlfn.XLOOKUP($B546,'2022'!$E$5:$E$6914,'2022'!$F$5:$F$6914)</f>
        <v>#N/A</v>
      </c>
    </row>
    <row r="547">
      <c r="B547">
        <v>544</v>
      </c>
      <c r="C547" t="e">
        <f>_xlfn.XLOOKUP($B547,'2007'!$E$5:$E$10000,'2007'!$F$5:$F$10000)</f>
        <v>#N/A</v>
      </c>
      <c r="D547" t="e">
        <f>_xlfn.XLOOKUP($B547,'2010'!$E$5:$E$6900,'2010'!$F$5:$F$6900)</f>
        <v>#N/A</v>
      </c>
      <c r="E547" t="e">
        <f>_xlfn.XLOOKUP($B547,'2013'!$E$5:$E$6900,'2013'!$F$5:$F$6900)</f>
        <v>#N/A</v>
      </c>
      <c r="F547" t="e">
        <f>_xlfn.XLOOKUP($B547,'2016'!$E$5:$E$6900,'2016'!$F$5:$F$6900)</f>
        <v>#N/A</v>
      </c>
      <c r="G547" t="e">
        <f>_xlfn.XLOOKUP($B547,'2019'!$E$5:$E$6900,'2019'!$F$5:$F$6900)</f>
        <v>#N/A</v>
      </c>
      <c r="H547" t="e">
        <f>_xlfn.XLOOKUP($B547,'2022'!$E$5:$E$6914,'2022'!$F$5:$F$6914)</f>
        <v>#N/A</v>
      </c>
    </row>
    <row r="548">
      <c r="B548">
        <v>545</v>
      </c>
      <c r="C548" t="e">
        <f>_xlfn.XLOOKUP($B548,'2007'!$E$5:$E$10000,'2007'!$F$5:$F$10000)</f>
        <v>#N/A</v>
      </c>
      <c r="D548" t="e">
        <f>_xlfn.XLOOKUP($B548,'2010'!$E$5:$E$6900,'2010'!$F$5:$F$6900)</f>
        <v>#N/A</v>
      </c>
      <c r="E548" t="e">
        <f>_xlfn.XLOOKUP($B548,'2013'!$E$5:$E$6900,'2013'!$F$5:$F$6900)</f>
        <v>#N/A</v>
      </c>
      <c r="F548" t="e">
        <f>_xlfn.XLOOKUP($B548,'2016'!$E$5:$E$6900,'2016'!$F$5:$F$6900)</f>
        <v>#N/A</v>
      </c>
      <c r="G548" t="e">
        <f>_xlfn.XLOOKUP($B548,'2019'!$E$5:$E$6900,'2019'!$F$5:$F$6900)</f>
        <v>#N/A</v>
      </c>
      <c r="H548" t="e">
        <f>_xlfn.XLOOKUP($B548,'2022'!$E$5:$E$6914,'2022'!$F$5:$F$6914)</f>
        <v>#N/A</v>
      </c>
    </row>
    <row r="549">
      <c r="B549">
        <v>546</v>
      </c>
      <c r="C549" t="e">
        <f>_xlfn.XLOOKUP($B549,'2007'!$E$5:$E$10000,'2007'!$F$5:$F$10000)</f>
        <v>#N/A</v>
      </c>
      <c r="D549" t="e">
        <f>_xlfn.XLOOKUP($B549,'2010'!$E$5:$E$6900,'2010'!$F$5:$F$6900)</f>
        <v>#N/A</v>
      </c>
      <c r="E549" t="e">
        <f>_xlfn.XLOOKUP($B549,'2013'!$E$5:$E$6900,'2013'!$F$5:$F$6900)</f>
        <v>#N/A</v>
      </c>
      <c r="F549" t="e">
        <f>_xlfn.XLOOKUP($B549,'2016'!$E$5:$E$6900,'2016'!$F$5:$F$6900)</f>
        <v>#N/A</v>
      </c>
      <c r="G549" t="e">
        <f>_xlfn.XLOOKUP($B549,'2019'!$E$5:$E$6900,'2019'!$F$5:$F$6900)</f>
        <v>#N/A</v>
      </c>
      <c r="H549" t="e">
        <f>_xlfn.XLOOKUP($B549,'2022'!$E$5:$E$6914,'2022'!$F$5:$F$6914)</f>
        <v>#N/A</v>
      </c>
    </row>
    <row r="550">
      <c r="B550">
        <v>547</v>
      </c>
      <c r="C550" t="e">
        <f>_xlfn.XLOOKUP($B550,'2007'!$E$5:$E$10000,'2007'!$F$5:$F$10000)</f>
        <v>#N/A</v>
      </c>
      <c r="D550">
        <f>_xlfn.XLOOKUP($B550,'2010'!$E$5:$E$6900,'2010'!$F$5:$F$6900)</f>
        <v>-0.10000000000000003</v>
      </c>
      <c r="E550">
        <f>_xlfn.XLOOKUP($B550,'2013'!$E$5:$E$6900,'2013'!$F$5:$F$6900)</f>
        <v>-0.060000000000000053</v>
      </c>
      <c r="F550" t="e">
        <f>_xlfn.XLOOKUP($B550,'2016'!$E$5:$E$6900,'2016'!$F$5:$F$6900)</f>
        <v>#N/A</v>
      </c>
      <c r="G550" t="e">
        <f>_xlfn.XLOOKUP($B550,'2019'!$E$5:$E$6900,'2019'!$F$5:$F$6900)</f>
        <v>#N/A</v>
      </c>
      <c r="H550" t="e">
        <f>_xlfn.XLOOKUP($B550,'2022'!$E$5:$E$6914,'2022'!$F$5:$F$6914)</f>
        <v>#N/A</v>
      </c>
    </row>
    <row r="551">
      <c r="B551">
        <v>548</v>
      </c>
      <c r="C551" t="e">
        <f>_xlfn.XLOOKUP($B551,'2007'!$E$5:$E$10000,'2007'!$F$5:$F$10000)</f>
        <v>#N/A</v>
      </c>
      <c r="D551" t="e">
        <f>_xlfn.XLOOKUP($B551,'2010'!$E$5:$E$6900,'2010'!$F$5:$F$6900)</f>
        <v>#N/A</v>
      </c>
      <c r="E551" t="e">
        <f>_xlfn.XLOOKUP($B551,'2013'!$E$5:$E$6900,'2013'!$F$5:$F$6900)</f>
        <v>#N/A</v>
      </c>
      <c r="F551" t="e">
        <f>_xlfn.XLOOKUP($B551,'2016'!$E$5:$E$6900,'2016'!$F$5:$F$6900)</f>
        <v>#N/A</v>
      </c>
      <c r="G551">
        <f>_xlfn.XLOOKUP($B551,'2019'!$E$5:$E$6900,'2019'!$F$5:$F$6900)</f>
        <v>0.010000000000000009</v>
      </c>
      <c r="H551" t="e">
        <f>_xlfn.XLOOKUP($B551,'2022'!$E$5:$E$6914,'2022'!$F$5:$F$6914)</f>
        <v>#N/A</v>
      </c>
    </row>
    <row r="552">
      <c r="B552">
        <v>549</v>
      </c>
      <c r="C552" t="e">
        <f>_xlfn.XLOOKUP($B552,'2007'!$E$5:$E$10000,'2007'!$F$5:$F$10000)</f>
        <v>#N/A</v>
      </c>
      <c r="D552" t="e">
        <f>_xlfn.XLOOKUP($B552,'2010'!$E$5:$E$6900,'2010'!$F$5:$F$6900)</f>
        <v>#N/A</v>
      </c>
      <c r="E552">
        <f>_xlfn.XLOOKUP($B552,'2013'!$E$5:$E$6900,'2013'!$F$5:$F$6900)</f>
        <v>-0.040000000000000036</v>
      </c>
      <c r="F552" t="e">
        <f>_xlfn.XLOOKUP($B552,'2016'!$E$5:$E$6900,'2016'!$F$5:$F$6900)</f>
        <v>#N/A</v>
      </c>
      <c r="G552" t="e">
        <f>_xlfn.XLOOKUP($B552,'2019'!$E$5:$E$6900,'2019'!$F$5:$F$6900)</f>
        <v>#N/A</v>
      </c>
      <c r="H552" t="e">
        <f>_xlfn.XLOOKUP($B552,'2022'!$E$5:$E$6914,'2022'!$F$5:$F$6914)</f>
        <v>#N/A</v>
      </c>
    </row>
    <row r="553">
      <c r="B553">
        <v>550</v>
      </c>
      <c r="C553" t="e">
        <f>_xlfn.XLOOKUP($B553,'2007'!$E$5:$E$10000,'2007'!$F$5:$F$10000)</f>
        <v>#N/A</v>
      </c>
      <c r="D553" t="e">
        <f>_xlfn.XLOOKUP($B553,'2010'!$E$5:$E$6900,'2010'!$F$5:$F$6900)</f>
        <v>#N/A</v>
      </c>
      <c r="E553" t="e">
        <f>_xlfn.XLOOKUP($B553,'2013'!$E$5:$E$6900,'2013'!$F$5:$F$6900)</f>
        <v>#N/A</v>
      </c>
      <c r="F553" t="e">
        <f>_xlfn.XLOOKUP($B553,'2016'!$E$5:$E$6900,'2016'!$F$5:$F$6900)</f>
        <v>#N/A</v>
      </c>
      <c r="G553" t="e">
        <f>_xlfn.XLOOKUP($B553,'2019'!$E$5:$E$6900,'2019'!$F$5:$F$6900)</f>
        <v>#N/A</v>
      </c>
      <c r="H553" t="e">
        <f>_xlfn.XLOOKUP($B553,'2022'!$E$5:$E$6914,'2022'!$F$5:$F$6914)</f>
        <v>#N/A</v>
      </c>
    </row>
    <row r="554">
      <c r="B554">
        <v>551</v>
      </c>
      <c r="C554" t="e">
        <f>_xlfn.XLOOKUP($B554,'2007'!$E$5:$E$10000,'2007'!$F$5:$F$10000)</f>
        <v>#N/A</v>
      </c>
      <c r="D554">
        <f>_xlfn.XLOOKUP($B554,'2010'!$E$5:$E$6900,'2010'!$F$5:$F$6900)</f>
        <v>-0.060000000000000053</v>
      </c>
      <c r="E554" t="e">
        <f>_xlfn.XLOOKUP($B554,'2013'!$E$5:$E$6900,'2013'!$F$5:$F$6900)</f>
        <v>#N/A</v>
      </c>
      <c r="F554" t="e">
        <f>_xlfn.XLOOKUP($B554,'2016'!$E$5:$E$6900,'2016'!$F$5:$F$6900)</f>
        <v>#N/A</v>
      </c>
      <c r="G554" t="e">
        <f>_xlfn.XLOOKUP($B554,'2019'!$E$5:$E$6900,'2019'!$F$5:$F$6900)</f>
        <v>#N/A</v>
      </c>
      <c r="H554" t="e">
        <f>_xlfn.XLOOKUP($B554,'2022'!$E$5:$E$6914,'2022'!$F$5:$F$6914)</f>
        <v>#N/A</v>
      </c>
    </row>
    <row r="555">
      <c r="B555">
        <v>552</v>
      </c>
      <c r="C555" t="e">
        <f>_xlfn.XLOOKUP($B555,'2007'!$E$5:$E$10000,'2007'!$F$5:$F$10000)</f>
        <v>#N/A</v>
      </c>
      <c r="D555">
        <f>_xlfn.XLOOKUP($B555,'2010'!$E$5:$E$6900,'2010'!$F$5:$F$6900)</f>
        <v>-0.080000000000000016</v>
      </c>
      <c r="E555" t="e">
        <f>_xlfn.XLOOKUP($B555,'2013'!$E$5:$E$6900,'2013'!$F$5:$F$6900)</f>
        <v>#N/A</v>
      </c>
      <c r="F555" t="e">
        <f>_xlfn.XLOOKUP($B555,'2016'!$E$5:$E$6900,'2016'!$F$5:$F$6900)</f>
        <v>#N/A</v>
      </c>
      <c r="G555" t="e">
        <f>_xlfn.XLOOKUP($B555,'2019'!$E$5:$E$6900,'2019'!$F$5:$F$6900)</f>
        <v>#N/A</v>
      </c>
      <c r="H555" t="e">
        <f>_xlfn.XLOOKUP($B555,'2022'!$E$5:$E$6914,'2022'!$F$5:$F$6914)</f>
        <v>#N/A</v>
      </c>
    </row>
    <row r="556">
      <c r="B556">
        <v>553</v>
      </c>
      <c r="C556" t="e">
        <f>_xlfn.XLOOKUP($B556,'2007'!$E$5:$E$10000,'2007'!$F$5:$F$10000)</f>
        <v>#N/A</v>
      </c>
      <c r="D556" t="e">
        <f>_xlfn.XLOOKUP($B556,'2010'!$E$5:$E$6900,'2010'!$F$5:$F$6900)</f>
        <v>#N/A</v>
      </c>
      <c r="E556" t="e">
        <f>_xlfn.XLOOKUP($B556,'2013'!$E$5:$E$6900,'2013'!$F$5:$F$6900)</f>
        <v>#N/A</v>
      </c>
      <c r="F556" t="e">
        <f>_xlfn.XLOOKUP($B556,'2016'!$E$5:$E$6900,'2016'!$F$5:$F$6900)</f>
        <v>#N/A</v>
      </c>
      <c r="G556" t="e">
        <f>_xlfn.XLOOKUP($B556,'2019'!$E$5:$E$6900,'2019'!$F$5:$F$6900)</f>
        <v>#N/A</v>
      </c>
      <c r="H556" t="e">
        <f>_xlfn.XLOOKUP($B556,'2022'!$E$5:$E$6914,'2022'!$F$5:$F$6914)</f>
        <v>#N/A</v>
      </c>
    </row>
    <row r="557">
      <c r="B557">
        <v>554</v>
      </c>
      <c r="C557">
        <f>_xlfn.XLOOKUP($B557,'2007'!$E$5:$E$10000,'2007'!$F$5:$F$10000)</f>
        <v>0.10000000000000003</v>
      </c>
      <c r="D557">
        <f>_xlfn.XLOOKUP($B557,'2010'!$E$5:$E$6900,'2010'!$F$5:$F$6900)</f>
        <v>0</v>
      </c>
      <c r="E557" t="e">
        <f>_xlfn.XLOOKUP($B557,'2013'!$E$5:$E$6900,'2013'!$F$5:$F$6900)</f>
        <v>#N/A</v>
      </c>
      <c r="F557" t="e">
        <f>_xlfn.XLOOKUP($B557,'2016'!$E$5:$E$6900,'2016'!$F$5:$F$6900)</f>
        <v>#N/A</v>
      </c>
      <c r="G557">
        <f>_xlfn.XLOOKUP($B557,'2019'!$E$5:$E$6900,'2019'!$F$5:$F$6900)</f>
        <v>0.020000000000000018</v>
      </c>
      <c r="H557" t="e">
        <f>_xlfn.XLOOKUP($B557,'2022'!$E$5:$E$6914,'2022'!$F$5:$F$6914)</f>
        <v>#N/A</v>
      </c>
    </row>
    <row r="558">
      <c r="B558">
        <v>555</v>
      </c>
      <c r="C558" t="e">
        <f>_xlfn.XLOOKUP($B558,'2007'!$E$5:$E$10000,'2007'!$F$5:$F$10000)</f>
        <v>#N/A</v>
      </c>
      <c r="D558" t="e">
        <f>_xlfn.XLOOKUP($B558,'2010'!$E$5:$E$6900,'2010'!$F$5:$F$6900)</f>
        <v>#N/A</v>
      </c>
      <c r="E558" t="e">
        <f>_xlfn.XLOOKUP($B558,'2013'!$E$5:$E$6900,'2013'!$F$5:$F$6900)</f>
        <v>#N/A</v>
      </c>
      <c r="F558" t="e">
        <f>_xlfn.XLOOKUP($B558,'2016'!$E$5:$E$6900,'2016'!$F$5:$F$6900)</f>
        <v>#N/A</v>
      </c>
      <c r="G558" t="e">
        <f>_xlfn.XLOOKUP($B558,'2019'!$E$5:$E$6900,'2019'!$F$5:$F$6900)</f>
        <v>#N/A</v>
      </c>
      <c r="H558" t="e">
        <f>_xlfn.XLOOKUP($B558,'2022'!$E$5:$E$6914,'2022'!$F$5:$F$6914)</f>
        <v>#N/A</v>
      </c>
    </row>
    <row r="559">
      <c r="B559">
        <v>556</v>
      </c>
      <c r="C559" t="e">
        <f>_xlfn.XLOOKUP($B559,'2007'!$E$5:$E$10000,'2007'!$F$5:$F$10000)</f>
        <v>#N/A</v>
      </c>
      <c r="D559" t="e">
        <f>_xlfn.XLOOKUP($B559,'2010'!$E$5:$E$6900,'2010'!$F$5:$F$6900)</f>
        <v>#N/A</v>
      </c>
      <c r="E559">
        <f>_xlfn.XLOOKUP($B559,'2013'!$E$5:$E$6900,'2013'!$F$5:$F$6900)</f>
        <v>-0.12000000000000005</v>
      </c>
      <c r="F559" t="e">
        <f>_xlfn.XLOOKUP($B559,'2016'!$E$5:$E$6900,'2016'!$F$5:$F$6900)</f>
        <v>#N/A</v>
      </c>
      <c r="G559" t="e">
        <f>_xlfn.XLOOKUP($B559,'2019'!$E$5:$E$6900,'2019'!$F$5:$F$6900)</f>
        <v>#N/A</v>
      </c>
      <c r="H559" t="e">
        <f>_xlfn.XLOOKUP($B559,'2022'!$E$5:$E$6914,'2022'!$F$5:$F$6914)</f>
        <v>#N/A</v>
      </c>
    </row>
    <row r="560">
      <c r="B560">
        <v>557</v>
      </c>
      <c r="C560" t="e">
        <f>_xlfn.XLOOKUP($B560,'2007'!$E$5:$E$10000,'2007'!$F$5:$F$10000)</f>
        <v>#N/A</v>
      </c>
      <c r="D560" t="e">
        <f>_xlfn.XLOOKUP($B560,'2010'!$E$5:$E$6900,'2010'!$F$5:$F$6900)</f>
        <v>#N/A</v>
      </c>
      <c r="E560" t="e">
        <f>_xlfn.XLOOKUP($B560,'2013'!$E$5:$E$6900,'2013'!$F$5:$F$6900)</f>
        <v>#N/A</v>
      </c>
      <c r="F560" t="e">
        <f>_xlfn.XLOOKUP($B560,'2016'!$E$5:$E$6900,'2016'!$F$5:$F$6900)</f>
        <v>#N/A</v>
      </c>
      <c r="G560" t="e">
        <f>_xlfn.XLOOKUP($B560,'2019'!$E$5:$E$6900,'2019'!$F$5:$F$6900)</f>
        <v>#N/A</v>
      </c>
      <c r="H560" t="e">
        <f>_xlfn.XLOOKUP($B560,'2022'!$E$5:$E$6914,'2022'!$F$5:$F$6914)</f>
        <v>#N/A</v>
      </c>
    </row>
    <row r="561">
      <c r="B561">
        <v>558</v>
      </c>
      <c r="C561" t="e">
        <f>_xlfn.XLOOKUP($B561,'2007'!$E$5:$E$10000,'2007'!$F$5:$F$10000)</f>
        <v>#N/A</v>
      </c>
      <c r="D561" t="e">
        <f>_xlfn.XLOOKUP($B561,'2010'!$E$5:$E$6900,'2010'!$F$5:$F$6900)</f>
        <v>#N/A</v>
      </c>
      <c r="E561" t="e">
        <f>_xlfn.XLOOKUP($B561,'2013'!$E$5:$E$6900,'2013'!$F$5:$F$6900)</f>
        <v>#N/A</v>
      </c>
      <c r="F561" t="e">
        <f>_xlfn.XLOOKUP($B561,'2016'!$E$5:$E$6900,'2016'!$F$5:$F$6900)</f>
        <v>#N/A</v>
      </c>
      <c r="G561" t="e">
        <f>_xlfn.XLOOKUP($B561,'2019'!$E$5:$E$6900,'2019'!$F$5:$F$6900)</f>
        <v>#N/A</v>
      </c>
      <c r="H561" t="e">
        <f>_xlfn.XLOOKUP($B561,'2022'!$E$5:$E$6914,'2022'!$F$5:$F$6914)</f>
        <v>#N/A</v>
      </c>
    </row>
    <row r="562">
      <c r="B562">
        <v>559</v>
      </c>
      <c r="C562" t="e">
        <f>_xlfn.XLOOKUP($B562,'2007'!$E$5:$E$10000,'2007'!$F$5:$F$10000)</f>
        <v>#N/A</v>
      </c>
      <c r="D562" t="e">
        <f>_xlfn.XLOOKUP($B562,'2010'!$E$5:$E$6900,'2010'!$F$5:$F$6900)</f>
        <v>#N/A</v>
      </c>
      <c r="E562" t="e">
        <f>_xlfn.XLOOKUP($B562,'2013'!$E$5:$E$6900,'2013'!$F$5:$F$6900)</f>
        <v>#N/A</v>
      </c>
      <c r="F562" t="e">
        <f>_xlfn.XLOOKUP($B562,'2016'!$E$5:$E$6900,'2016'!$F$5:$F$6900)</f>
        <v>#N/A</v>
      </c>
      <c r="G562" t="e">
        <f>_xlfn.XLOOKUP($B562,'2019'!$E$5:$E$6900,'2019'!$F$5:$F$6900)</f>
        <v>#N/A</v>
      </c>
      <c r="H562" t="e">
        <f>_xlfn.XLOOKUP($B562,'2022'!$E$5:$E$6914,'2022'!$F$5:$F$6914)</f>
        <v>#N/A</v>
      </c>
    </row>
    <row r="563">
      <c r="B563">
        <v>560</v>
      </c>
      <c r="C563" t="e">
        <f>_xlfn.XLOOKUP($B563,'2007'!$E$5:$E$10000,'2007'!$F$5:$F$10000)</f>
        <v>#N/A</v>
      </c>
      <c r="D563" t="e">
        <f>_xlfn.XLOOKUP($B563,'2010'!$E$5:$E$6900,'2010'!$F$5:$F$6900)</f>
        <v>#N/A</v>
      </c>
      <c r="E563" t="e">
        <f>_xlfn.XLOOKUP($B563,'2013'!$E$5:$E$6900,'2013'!$F$5:$F$6900)</f>
        <v>#N/A</v>
      </c>
      <c r="F563" t="e">
        <f>_xlfn.XLOOKUP($B563,'2016'!$E$5:$E$6900,'2016'!$F$5:$F$6900)</f>
        <v>#N/A</v>
      </c>
      <c r="G563">
        <f>_xlfn.XLOOKUP($B563,'2019'!$E$5:$E$6900,'2019'!$F$5:$F$6900)</f>
        <v>-0.019999999999999962</v>
      </c>
      <c r="H563" t="e">
        <f>_xlfn.XLOOKUP($B563,'2022'!$E$5:$E$6914,'2022'!$F$5:$F$6914)</f>
        <v>#N/A</v>
      </c>
    </row>
    <row r="564">
      <c r="B564">
        <v>561</v>
      </c>
      <c r="C564" t="e">
        <f>_xlfn.XLOOKUP($B564,'2007'!$E$5:$E$10000,'2007'!$F$5:$F$10000)</f>
        <v>#N/A</v>
      </c>
      <c r="D564">
        <f>_xlfn.XLOOKUP($B564,'2010'!$E$5:$E$6900,'2010'!$F$5:$F$6900)</f>
        <v>0</v>
      </c>
      <c r="E564">
        <f>_xlfn.XLOOKUP($B564,'2013'!$E$5:$E$6900,'2013'!$F$5:$F$6900)</f>
        <v>-0.080000000000000016</v>
      </c>
      <c r="F564" t="e">
        <f>_xlfn.XLOOKUP($B564,'2016'!$E$5:$E$6900,'2016'!$F$5:$F$6900)</f>
        <v>#N/A</v>
      </c>
      <c r="G564" t="e">
        <f>_xlfn.XLOOKUP($B564,'2019'!$E$5:$E$6900,'2019'!$F$5:$F$6900)</f>
        <v>#N/A</v>
      </c>
      <c r="H564" t="e">
        <f>_xlfn.XLOOKUP($B564,'2022'!$E$5:$E$6914,'2022'!$F$5:$F$6914)</f>
        <v>#N/A</v>
      </c>
    </row>
    <row r="565">
      <c r="B565">
        <v>562</v>
      </c>
      <c r="C565" t="e">
        <f>_xlfn.XLOOKUP($B565,'2007'!$E$5:$E$10000,'2007'!$F$5:$F$10000)</f>
        <v>#N/A</v>
      </c>
      <c r="D565" t="e">
        <f>_xlfn.XLOOKUP($B565,'2010'!$E$5:$E$6900,'2010'!$F$5:$F$6900)</f>
        <v>#N/A</v>
      </c>
      <c r="E565" t="e">
        <f>_xlfn.XLOOKUP($B565,'2013'!$E$5:$E$6900,'2013'!$F$5:$F$6900)</f>
        <v>#N/A</v>
      </c>
      <c r="F565">
        <f>_xlfn.XLOOKUP($B565,'2016'!$E$5:$E$6900,'2016'!$F$5:$F$6900)</f>
        <v>-0.060000000000000053</v>
      </c>
      <c r="G565">
        <f>_xlfn.XLOOKUP($B565,'2019'!$E$5:$E$6900,'2019'!$F$5:$F$6900)</f>
        <v>0.020000000000000018</v>
      </c>
      <c r="H565" t="e">
        <f>_xlfn.XLOOKUP($B565,'2022'!$E$5:$E$6914,'2022'!$F$5:$F$6914)</f>
        <v>#N/A</v>
      </c>
    </row>
    <row r="566">
      <c r="B566">
        <v>563</v>
      </c>
      <c r="C566" t="e">
        <f>_xlfn.XLOOKUP($B566,'2007'!$E$5:$E$10000,'2007'!$F$5:$F$10000)</f>
        <v>#N/A</v>
      </c>
      <c r="D566" t="e">
        <f>_xlfn.XLOOKUP($B566,'2010'!$E$5:$E$6900,'2010'!$F$5:$F$6900)</f>
        <v>#N/A</v>
      </c>
      <c r="E566" t="e">
        <f>_xlfn.XLOOKUP($B566,'2013'!$E$5:$E$6900,'2013'!$F$5:$F$6900)</f>
        <v>#N/A</v>
      </c>
      <c r="F566" t="e">
        <f>_xlfn.XLOOKUP($B566,'2016'!$E$5:$E$6900,'2016'!$F$5:$F$6900)</f>
        <v>#N/A</v>
      </c>
      <c r="G566" t="e">
        <f>_xlfn.XLOOKUP($B566,'2019'!$E$5:$E$6900,'2019'!$F$5:$F$6900)</f>
        <v>#N/A</v>
      </c>
      <c r="H566" t="e">
        <f>_xlfn.XLOOKUP($B566,'2022'!$E$5:$E$6914,'2022'!$F$5:$F$6914)</f>
        <v>#N/A</v>
      </c>
    </row>
    <row r="567">
      <c r="B567">
        <v>564</v>
      </c>
      <c r="C567" t="e">
        <f>_xlfn.XLOOKUP($B567,'2007'!$E$5:$E$10000,'2007'!$F$5:$F$10000)</f>
        <v>#N/A</v>
      </c>
      <c r="D567" t="e">
        <f>_xlfn.XLOOKUP($B567,'2010'!$E$5:$E$6900,'2010'!$F$5:$F$6900)</f>
        <v>#N/A</v>
      </c>
      <c r="E567" t="e">
        <f>_xlfn.XLOOKUP($B567,'2013'!$E$5:$E$6900,'2013'!$F$5:$F$6900)</f>
        <v>#N/A</v>
      </c>
      <c r="F567" t="e">
        <f>_xlfn.XLOOKUP($B567,'2016'!$E$5:$E$6900,'2016'!$F$5:$F$6900)</f>
        <v>#N/A</v>
      </c>
      <c r="G567" t="e">
        <f>_xlfn.XLOOKUP($B567,'2019'!$E$5:$E$6900,'2019'!$F$5:$F$6900)</f>
        <v>#N/A</v>
      </c>
      <c r="H567" t="e">
        <f>_xlfn.XLOOKUP($B567,'2022'!$E$5:$E$6914,'2022'!$F$5:$F$6914)</f>
        <v>#N/A</v>
      </c>
    </row>
    <row r="568">
      <c r="B568">
        <v>565</v>
      </c>
      <c r="C568" t="e">
        <f>_xlfn.XLOOKUP($B568,'2007'!$E$5:$E$10000,'2007'!$F$5:$F$10000)</f>
        <v>#N/A</v>
      </c>
      <c r="D568" t="e">
        <f>_xlfn.XLOOKUP($B568,'2010'!$E$5:$E$6900,'2010'!$F$5:$F$6900)</f>
        <v>#N/A</v>
      </c>
      <c r="E568" t="e">
        <f>_xlfn.XLOOKUP($B568,'2013'!$E$5:$E$6900,'2013'!$F$5:$F$6900)</f>
        <v>#N/A</v>
      </c>
      <c r="F568" t="e">
        <f>_xlfn.XLOOKUP($B568,'2016'!$E$5:$E$6900,'2016'!$F$5:$F$6900)</f>
        <v>#N/A</v>
      </c>
      <c r="G568" t="e">
        <f>_xlfn.XLOOKUP($B568,'2019'!$E$5:$E$6900,'2019'!$F$5:$F$6900)</f>
        <v>#N/A</v>
      </c>
      <c r="H568" t="e">
        <f>_xlfn.XLOOKUP($B568,'2022'!$E$5:$E$6914,'2022'!$F$5:$F$6914)</f>
        <v>#N/A</v>
      </c>
    </row>
    <row r="569">
      <c r="B569">
        <v>566</v>
      </c>
      <c r="C569" t="e">
        <f>_xlfn.XLOOKUP($B569,'2007'!$E$5:$E$10000,'2007'!$F$5:$F$10000)</f>
        <v>#N/A</v>
      </c>
      <c r="D569" t="e">
        <f>_xlfn.XLOOKUP($B569,'2010'!$E$5:$E$6900,'2010'!$F$5:$F$6900)</f>
        <v>#N/A</v>
      </c>
      <c r="E569" t="e">
        <f>_xlfn.XLOOKUP($B569,'2013'!$E$5:$E$6900,'2013'!$F$5:$F$6900)</f>
        <v>#N/A</v>
      </c>
      <c r="F569" t="e">
        <f>_xlfn.XLOOKUP($B569,'2016'!$E$5:$E$6900,'2016'!$F$5:$F$6900)</f>
        <v>#N/A</v>
      </c>
      <c r="G569" t="e">
        <f>_xlfn.XLOOKUP($B569,'2019'!$E$5:$E$6900,'2019'!$F$5:$F$6900)</f>
        <v>#N/A</v>
      </c>
      <c r="H569" t="e">
        <f>_xlfn.XLOOKUP($B569,'2022'!$E$5:$E$6914,'2022'!$F$5:$F$6914)</f>
        <v>#N/A</v>
      </c>
    </row>
    <row r="570">
      <c r="B570">
        <v>567</v>
      </c>
      <c r="C570" t="e">
        <f>_xlfn.XLOOKUP($B570,'2007'!$E$5:$E$10000,'2007'!$F$5:$F$10000)</f>
        <v>#N/A</v>
      </c>
      <c r="D570" t="e">
        <f>_xlfn.XLOOKUP($B570,'2010'!$E$5:$E$6900,'2010'!$F$5:$F$6900)</f>
        <v>#N/A</v>
      </c>
      <c r="E570" t="e">
        <f>_xlfn.XLOOKUP($B570,'2013'!$E$5:$E$6900,'2013'!$F$5:$F$6900)</f>
        <v>#N/A</v>
      </c>
      <c r="F570" t="e">
        <f>_xlfn.XLOOKUP($B570,'2016'!$E$5:$E$6900,'2016'!$F$5:$F$6900)</f>
        <v>#N/A</v>
      </c>
      <c r="G570" t="e">
        <f>_xlfn.XLOOKUP($B570,'2019'!$E$5:$E$6900,'2019'!$F$5:$F$6900)</f>
        <v>#N/A</v>
      </c>
      <c r="H570" t="e">
        <f>_xlfn.XLOOKUP($B570,'2022'!$E$5:$E$6914,'2022'!$F$5:$F$6914)</f>
        <v>#N/A</v>
      </c>
    </row>
    <row r="571">
      <c r="B571">
        <v>568</v>
      </c>
      <c r="C571">
        <f>_xlfn.XLOOKUP($B571,'2007'!$E$5:$E$10000,'2007'!$F$5:$F$10000)</f>
        <v>0.060000000000000053</v>
      </c>
      <c r="D571">
        <f>_xlfn.XLOOKUP($B571,'2010'!$E$5:$E$6900,'2010'!$F$5:$F$6900)</f>
        <v>-0.060000000000000053</v>
      </c>
      <c r="E571">
        <f>_xlfn.XLOOKUP($B571,'2013'!$E$5:$E$6900,'2013'!$F$5:$F$6900)</f>
        <v>-0.060000000000000053</v>
      </c>
      <c r="F571" t="e">
        <f>_xlfn.XLOOKUP($B571,'2016'!$E$5:$E$6900,'2016'!$F$5:$F$6900)</f>
        <v>#N/A</v>
      </c>
      <c r="G571" t="e">
        <f>_xlfn.XLOOKUP($B571,'2019'!$E$5:$E$6900,'2019'!$F$5:$F$6900)</f>
        <v>#N/A</v>
      </c>
      <c r="H571" t="e">
        <f>_xlfn.XLOOKUP($B571,'2022'!$E$5:$E$6914,'2022'!$F$5:$F$6914)</f>
        <v>#N/A</v>
      </c>
    </row>
    <row r="572">
      <c r="B572">
        <v>569</v>
      </c>
      <c r="C572" t="e">
        <f>_xlfn.XLOOKUP($B572,'2007'!$E$5:$E$10000,'2007'!$F$5:$F$10000)</f>
        <v>#N/A</v>
      </c>
      <c r="D572" t="e">
        <f>_xlfn.XLOOKUP($B572,'2010'!$E$5:$E$6900,'2010'!$F$5:$F$6900)</f>
        <v>#N/A</v>
      </c>
      <c r="E572" t="e">
        <f>_xlfn.XLOOKUP($B572,'2013'!$E$5:$E$6900,'2013'!$F$5:$F$6900)</f>
        <v>#N/A</v>
      </c>
      <c r="F572" t="e">
        <f>_xlfn.XLOOKUP($B572,'2016'!$E$5:$E$6900,'2016'!$F$5:$F$6900)</f>
        <v>#N/A</v>
      </c>
      <c r="G572" t="e">
        <f>_xlfn.XLOOKUP($B572,'2019'!$E$5:$E$6900,'2019'!$F$5:$F$6900)</f>
        <v>#N/A</v>
      </c>
      <c r="H572" t="e">
        <f>_xlfn.XLOOKUP($B572,'2022'!$E$5:$E$6914,'2022'!$F$5:$F$6914)</f>
        <v>#N/A</v>
      </c>
    </row>
    <row r="573">
      <c r="B573">
        <v>570</v>
      </c>
      <c r="C573" t="e">
        <f>_xlfn.XLOOKUP($B573,'2007'!$E$5:$E$10000,'2007'!$F$5:$F$10000)</f>
        <v>#N/A</v>
      </c>
      <c r="D573" t="e">
        <f>_xlfn.XLOOKUP($B573,'2010'!$E$5:$E$6900,'2010'!$F$5:$F$6900)</f>
        <v>#N/A</v>
      </c>
      <c r="E573" t="e">
        <f>_xlfn.XLOOKUP($B573,'2013'!$E$5:$E$6900,'2013'!$F$5:$F$6900)</f>
        <v>#N/A</v>
      </c>
      <c r="F573" t="e">
        <f>_xlfn.XLOOKUP($B573,'2016'!$E$5:$E$6900,'2016'!$F$5:$F$6900)</f>
        <v>#N/A</v>
      </c>
      <c r="G573" t="e">
        <f>_xlfn.XLOOKUP($B573,'2019'!$E$5:$E$6900,'2019'!$F$5:$F$6900)</f>
        <v>#N/A</v>
      </c>
      <c r="H573" t="e">
        <f>_xlfn.XLOOKUP($B573,'2022'!$E$5:$E$6914,'2022'!$F$5:$F$6914)</f>
        <v>#N/A</v>
      </c>
    </row>
    <row r="574">
      <c r="B574">
        <v>571</v>
      </c>
      <c r="C574" t="e">
        <f>_xlfn.XLOOKUP($B574,'2007'!$E$5:$E$10000,'2007'!$F$5:$F$10000)</f>
        <v>#N/A</v>
      </c>
      <c r="D574" t="e">
        <f>_xlfn.XLOOKUP($B574,'2010'!$E$5:$E$6900,'2010'!$F$5:$F$6900)</f>
        <v>#N/A</v>
      </c>
      <c r="E574" t="e">
        <f>_xlfn.XLOOKUP($B574,'2013'!$E$5:$E$6900,'2013'!$F$5:$F$6900)</f>
        <v>#N/A</v>
      </c>
      <c r="F574" t="e">
        <f>_xlfn.XLOOKUP($B574,'2016'!$E$5:$E$6900,'2016'!$F$5:$F$6900)</f>
        <v>#N/A</v>
      </c>
      <c r="G574" t="e">
        <f>_xlfn.XLOOKUP($B574,'2019'!$E$5:$E$6900,'2019'!$F$5:$F$6900)</f>
        <v>#N/A</v>
      </c>
      <c r="H574" t="e">
        <f>_xlfn.XLOOKUP($B574,'2022'!$E$5:$E$6914,'2022'!$F$5:$F$6914)</f>
        <v>#N/A</v>
      </c>
    </row>
    <row r="575">
      <c r="B575">
        <v>572</v>
      </c>
      <c r="C575" t="e">
        <f>_xlfn.XLOOKUP($B575,'2007'!$E$5:$E$10000,'2007'!$F$5:$F$10000)</f>
        <v>#N/A</v>
      </c>
      <c r="D575" t="e">
        <f>_xlfn.XLOOKUP($B575,'2010'!$E$5:$E$6900,'2010'!$F$5:$F$6900)</f>
        <v>#N/A</v>
      </c>
      <c r="E575" t="e">
        <f>_xlfn.XLOOKUP($B575,'2013'!$E$5:$E$6900,'2013'!$F$5:$F$6900)</f>
        <v>#N/A</v>
      </c>
      <c r="F575">
        <f>_xlfn.XLOOKUP($B575,'2016'!$E$5:$E$6900,'2016'!$F$5:$F$6900)</f>
        <v>-0.040000000000000036</v>
      </c>
      <c r="G575" t="e">
        <f>_xlfn.XLOOKUP($B575,'2019'!$E$5:$E$6900,'2019'!$F$5:$F$6900)</f>
        <v>#N/A</v>
      </c>
      <c r="H575" t="e">
        <f>_xlfn.XLOOKUP($B575,'2022'!$E$5:$E$6914,'2022'!$F$5:$F$6914)</f>
        <v>#N/A</v>
      </c>
    </row>
    <row r="576">
      <c r="B576">
        <v>573</v>
      </c>
      <c r="C576" t="e">
        <f>_xlfn.XLOOKUP($B576,'2007'!$E$5:$E$10000,'2007'!$F$5:$F$10000)</f>
        <v>#N/A</v>
      </c>
      <c r="D576" t="e">
        <f>_xlfn.XLOOKUP($B576,'2010'!$E$5:$E$6900,'2010'!$F$5:$F$6900)</f>
        <v>#N/A</v>
      </c>
      <c r="E576" t="e">
        <f>_xlfn.XLOOKUP($B576,'2013'!$E$5:$E$6900,'2013'!$F$5:$F$6900)</f>
        <v>#N/A</v>
      </c>
      <c r="F576" t="e">
        <f>_xlfn.XLOOKUP($B576,'2016'!$E$5:$E$6900,'2016'!$F$5:$F$6900)</f>
        <v>#N/A</v>
      </c>
      <c r="G576" t="e">
        <f>_xlfn.XLOOKUP($B576,'2019'!$E$5:$E$6900,'2019'!$F$5:$F$6900)</f>
        <v>#N/A</v>
      </c>
      <c r="H576" t="e">
        <f>_xlfn.XLOOKUP($B576,'2022'!$E$5:$E$6914,'2022'!$F$5:$F$6914)</f>
        <v>#N/A</v>
      </c>
    </row>
    <row r="577">
      <c r="B577">
        <v>574</v>
      </c>
      <c r="C577" t="e">
        <f>_xlfn.XLOOKUP($B577,'2007'!$E$5:$E$10000,'2007'!$F$5:$F$10000)</f>
        <v>#N/A</v>
      </c>
      <c r="D577" t="e">
        <f>_xlfn.XLOOKUP($B577,'2010'!$E$5:$E$6900,'2010'!$F$5:$F$6900)</f>
        <v>#N/A</v>
      </c>
      <c r="E577" t="e">
        <f>_xlfn.XLOOKUP($B577,'2013'!$E$5:$E$6900,'2013'!$F$5:$F$6900)</f>
        <v>#N/A</v>
      </c>
      <c r="F577" t="e">
        <f>_xlfn.XLOOKUP($B577,'2016'!$E$5:$E$6900,'2016'!$F$5:$F$6900)</f>
        <v>#N/A</v>
      </c>
      <c r="G577" t="e">
        <f>_xlfn.XLOOKUP($B577,'2019'!$E$5:$E$6900,'2019'!$F$5:$F$6900)</f>
        <v>#N/A</v>
      </c>
      <c r="H577" t="e">
        <f>_xlfn.XLOOKUP($B577,'2022'!$E$5:$E$6914,'2022'!$F$5:$F$6914)</f>
        <v>#N/A</v>
      </c>
    </row>
    <row r="578">
      <c r="B578">
        <v>575</v>
      </c>
      <c r="C578" t="e">
        <f>_xlfn.XLOOKUP($B578,'2007'!$E$5:$E$10000,'2007'!$F$5:$F$10000)</f>
        <v>#N/A</v>
      </c>
      <c r="D578">
        <f>_xlfn.XLOOKUP($B578,'2010'!$E$5:$E$6900,'2010'!$F$5:$F$6900)</f>
        <v>-0.080000000000000016</v>
      </c>
      <c r="E578" t="e">
        <f>_xlfn.XLOOKUP($B578,'2013'!$E$5:$E$6900,'2013'!$F$5:$F$6900)</f>
        <v>#N/A</v>
      </c>
      <c r="F578">
        <f>_xlfn.XLOOKUP($B578,'2016'!$E$5:$E$6900,'2016'!$F$5:$F$6900)</f>
        <v>-0.080000000000000016</v>
      </c>
      <c r="G578" t="e">
        <f>_xlfn.XLOOKUP($B578,'2019'!$E$5:$E$6900,'2019'!$F$5:$F$6900)</f>
        <v>#N/A</v>
      </c>
      <c r="H578" t="e">
        <f>_xlfn.XLOOKUP($B578,'2022'!$E$5:$E$6914,'2022'!$F$5:$F$6914)</f>
        <v>#N/A</v>
      </c>
    </row>
    <row r="579">
      <c r="B579">
        <v>576</v>
      </c>
      <c r="C579" t="e">
        <f>_xlfn.XLOOKUP($B579,'2007'!$E$5:$E$10000,'2007'!$F$5:$F$10000)</f>
        <v>#N/A</v>
      </c>
      <c r="D579" t="e">
        <f>_xlfn.XLOOKUP($B579,'2010'!$E$5:$E$6900,'2010'!$F$5:$F$6900)</f>
        <v>#N/A</v>
      </c>
      <c r="E579">
        <f>_xlfn.XLOOKUP($B579,'2013'!$E$5:$E$6900,'2013'!$F$5:$F$6900)</f>
        <v>-0.080000000000000016</v>
      </c>
      <c r="F579" t="e">
        <f>_xlfn.XLOOKUP($B579,'2016'!$E$5:$E$6900,'2016'!$F$5:$F$6900)</f>
        <v>#N/A</v>
      </c>
      <c r="G579">
        <f>_xlfn.XLOOKUP($B579,'2019'!$E$5:$E$6900,'2019'!$F$5:$F$6900)</f>
        <v>0.059999999999999998</v>
      </c>
      <c r="H579" t="e">
        <f>_xlfn.XLOOKUP($B579,'2022'!$E$5:$E$6914,'2022'!$F$5:$F$6914)</f>
        <v>#N/A</v>
      </c>
    </row>
    <row r="580">
      <c r="B580">
        <v>577</v>
      </c>
      <c r="C580" t="e">
        <f>_xlfn.XLOOKUP($B580,'2007'!$E$5:$E$10000,'2007'!$F$5:$F$10000)</f>
        <v>#N/A</v>
      </c>
      <c r="D580" t="e">
        <f>_xlfn.XLOOKUP($B580,'2010'!$E$5:$E$6900,'2010'!$F$5:$F$6900)</f>
        <v>#N/A</v>
      </c>
      <c r="E580" t="e">
        <f>_xlfn.XLOOKUP($B580,'2013'!$E$5:$E$6900,'2013'!$F$5:$F$6900)</f>
        <v>#N/A</v>
      </c>
      <c r="F580" t="e">
        <f>_xlfn.XLOOKUP($B580,'2016'!$E$5:$E$6900,'2016'!$F$5:$F$6900)</f>
        <v>#N/A</v>
      </c>
      <c r="G580" t="e">
        <f>_xlfn.XLOOKUP($B580,'2019'!$E$5:$E$6900,'2019'!$F$5:$F$6900)</f>
        <v>#N/A</v>
      </c>
      <c r="H580" t="e">
        <f>_xlfn.XLOOKUP($B580,'2022'!$E$5:$E$6914,'2022'!$F$5:$F$6914)</f>
        <v>#N/A</v>
      </c>
    </row>
    <row r="581">
      <c r="B581">
        <v>578</v>
      </c>
      <c r="C581" t="e">
        <f>_xlfn.XLOOKUP($B581,'2007'!$E$5:$E$10000,'2007'!$F$5:$F$10000)</f>
        <v>#N/A</v>
      </c>
      <c r="D581" t="e">
        <f>_xlfn.XLOOKUP($B581,'2010'!$E$5:$E$6900,'2010'!$F$5:$F$6900)</f>
        <v>#N/A</v>
      </c>
      <c r="E581" t="e">
        <f>_xlfn.XLOOKUP($B581,'2013'!$E$5:$E$6900,'2013'!$F$5:$F$6900)</f>
        <v>#N/A</v>
      </c>
      <c r="F581" t="e">
        <f>_xlfn.XLOOKUP($B581,'2016'!$E$5:$E$6900,'2016'!$F$5:$F$6900)</f>
        <v>#N/A</v>
      </c>
      <c r="G581" t="e">
        <f>_xlfn.XLOOKUP($B581,'2019'!$E$5:$E$6900,'2019'!$F$5:$F$6900)</f>
        <v>#N/A</v>
      </c>
      <c r="H581" t="e">
        <f>_xlfn.XLOOKUP($B581,'2022'!$E$5:$E$6914,'2022'!$F$5:$F$6914)</f>
        <v>#N/A</v>
      </c>
    </row>
    <row r="582">
      <c r="B582">
        <v>579</v>
      </c>
      <c r="C582" t="e">
        <f>_xlfn.XLOOKUP($B582,'2007'!$E$5:$E$10000,'2007'!$F$5:$F$10000)</f>
        <v>#N/A</v>
      </c>
      <c r="D582" t="e">
        <f>_xlfn.XLOOKUP($B582,'2010'!$E$5:$E$6900,'2010'!$F$5:$F$6900)</f>
        <v>#N/A</v>
      </c>
      <c r="E582" t="e">
        <f>_xlfn.XLOOKUP($B582,'2013'!$E$5:$E$6900,'2013'!$F$5:$F$6900)</f>
        <v>#N/A</v>
      </c>
      <c r="F582" t="e">
        <f>_xlfn.XLOOKUP($B582,'2016'!$E$5:$E$6900,'2016'!$F$5:$F$6900)</f>
        <v>#N/A</v>
      </c>
      <c r="G582" t="e">
        <f>_xlfn.XLOOKUP($B582,'2019'!$E$5:$E$6900,'2019'!$F$5:$F$6900)</f>
        <v>#N/A</v>
      </c>
      <c r="H582" t="e">
        <f>_xlfn.XLOOKUP($B582,'2022'!$E$5:$E$6914,'2022'!$F$5:$F$6914)</f>
        <v>#N/A</v>
      </c>
    </row>
    <row r="583">
      <c r="B583">
        <v>580</v>
      </c>
      <c r="C583" t="e">
        <f>_xlfn.XLOOKUP($B583,'2007'!$E$5:$E$10000,'2007'!$F$5:$F$10000)</f>
        <v>#N/A</v>
      </c>
      <c r="D583" t="e">
        <f>_xlfn.XLOOKUP($B583,'2010'!$E$5:$E$6900,'2010'!$F$5:$F$6900)</f>
        <v>#N/A</v>
      </c>
      <c r="E583" t="e">
        <f>_xlfn.XLOOKUP($B583,'2013'!$E$5:$E$6900,'2013'!$F$5:$F$6900)</f>
        <v>#N/A</v>
      </c>
      <c r="F583" t="e">
        <f>_xlfn.XLOOKUP($B583,'2016'!$E$5:$E$6900,'2016'!$F$5:$F$6900)</f>
        <v>#N/A</v>
      </c>
      <c r="G583" t="e">
        <f>_xlfn.XLOOKUP($B583,'2019'!$E$5:$E$6900,'2019'!$F$5:$F$6900)</f>
        <v>#N/A</v>
      </c>
      <c r="H583" t="e">
        <f>_xlfn.XLOOKUP($B583,'2022'!$E$5:$E$6914,'2022'!$F$5:$F$6914)</f>
        <v>#N/A</v>
      </c>
    </row>
    <row r="584">
      <c r="B584">
        <v>581</v>
      </c>
      <c r="C584" t="e">
        <f>_xlfn.XLOOKUP($B584,'2007'!$E$5:$E$10000,'2007'!$F$5:$F$10000)</f>
        <v>#N/A</v>
      </c>
      <c r="D584" t="e">
        <f>_xlfn.XLOOKUP($B584,'2010'!$E$5:$E$6900,'2010'!$F$5:$F$6900)</f>
        <v>#N/A</v>
      </c>
      <c r="E584">
        <f>_xlfn.XLOOKUP($B584,'2013'!$E$5:$E$6900,'2013'!$F$5:$F$6900)</f>
        <v>-0.020000000000000018</v>
      </c>
      <c r="F584">
        <f>_xlfn.XLOOKUP($B584,'2016'!$E$5:$E$6900,'2016'!$F$5:$F$6900)</f>
        <v>-0.040000000000000036</v>
      </c>
      <c r="G584" t="e">
        <f>_xlfn.XLOOKUP($B584,'2019'!$E$5:$E$6900,'2019'!$F$5:$F$6900)</f>
        <v>#N/A</v>
      </c>
      <c r="H584" t="e">
        <f>_xlfn.XLOOKUP($B584,'2022'!$E$5:$E$6914,'2022'!$F$5:$F$6914)</f>
        <v>#N/A</v>
      </c>
    </row>
    <row r="585">
      <c r="B585">
        <v>582</v>
      </c>
      <c r="C585">
        <f>_xlfn.XLOOKUP($B585,'2007'!$E$5:$E$10000,'2007'!$F$5:$F$10000)</f>
        <v>0.12000000000000005</v>
      </c>
      <c r="D585">
        <f>_xlfn.XLOOKUP($B585,'2010'!$E$5:$E$6900,'2010'!$F$5:$F$6900)</f>
        <v>-0.080000000000000016</v>
      </c>
      <c r="E585">
        <f>_xlfn.XLOOKUP($B585,'2013'!$E$5:$E$6900,'2013'!$F$5:$F$6900)</f>
        <v>-0.040000000000000036</v>
      </c>
      <c r="F585" t="e">
        <f>_xlfn.XLOOKUP($B585,'2016'!$E$5:$E$6900,'2016'!$F$5:$F$6900)</f>
        <v>#N/A</v>
      </c>
      <c r="G585" t="e">
        <f>_xlfn.XLOOKUP($B585,'2019'!$E$5:$E$6900,'2019'!$F$5:$F$6900)</f>
        <v>#N/A</v>
      </c>
      <c r="H585" t="e">
        <f>_xlfn.XLOOKUP($B585,'2022'!$E$5:$E$6914,'2022'!$F$5:$F$6914)</f>
        <v>#N/A</v>
      </c>
    </row>
    <row r="586">
      <c r="B586">
        <v>583</v>
      </c>
      <c r="C586" t="e">
        <f>_xlfn.XLOOKUP($B586,'2007'!$E$5:$E$10000,'2007'!$F$5:$F$10000)</f>
        <v>#N/A</v>
      </c>
      <c r="D586" t="e">
        <f>_xlfn.XLOOKUP($B586,'2010'!$E$5:$E$6900,'2010'!$F$5:$F$6900)</f>
        <v>#N/A</v>
      </c>
      <c r="E586" t="e">
        <f>_xlfn.XLOOKUP($B586,'2013'!$E$5:$E$6900,'2013'!$F$5:$F$6900)</f>
        <v>#N/A</v>
      </c>
      <c r="F586" t="e">
        <f>_xlfn.XLOOKUP($B586,'2016'!$E$5:$E$6900,'2016'!$F$5:$F$6900)</f>
        <v>#N/A</v>
      </c>
      <c r="G586" t="e">
        <f>_xlfn.XLOOKUP($B586,'2019'!$E$5:$E$6900,'2019'!$F$5:$F$6900)</f>
        <v>#N/A</v>
      </c>
      <c r="H586" t="e">
        <f>_xlfn.XLOOKUP($B586,'2022'!$E$5:$E$6914,'2022'!$F$5:$F$6914)</f>
        <v>#N/A</v>
      </c>
    </row>
    <row r="587">
      <c r="B587">
        <v>584</v>
      </c>
      <c r="C587" t="e">
        <f>_xlfn.XLOOKUP($B587,'2007'!$E$5:$E$10000,'2007'!$F$5:$F$10000)</f>
        <v>#N/A</v>
      </c>
      <c r="D587" t="e">
        <f>_xlfn.XLOOKUP($B587,'2010'!$E$5:$E$6900,'2010'!$F$5:$F$6900)</f>
        <v>#N/A</v>
      </c>
      <c r="E587">
        <f>_xlfn.XLOOKUP($B587,'2013'!$E$5:$E$6900,'2013'!$F$5:$F$6900)</f>
        <v>-0.060000000000000053</v>
      </c>
      <c r="F587" t="e">
        <f>_xlfn.XLOOKUP($B587,'2016'!$E$5:$E$6900,'2016'!$F$5:$F$6900)</f>
        <v>#N/A</v>
      </c>
      <c r="G587" t="e">
        <f>_xlfn.XLOOKUP($B587,'2019'!$E$5:$E$6900,'2019'!$F$5:$F$6900)</f>
        <v>#N/A</v>
      </c>
      <c r="H587" t="e">
        <f>_xlfn.XLOOKUP($B587,'2022'!$E$5:$E$6914,'2022'!$F$5:$F$6914)</f>
        <v>#N/A</v>
      </c>
    </row>
    <row r="588">
      <c r="B588">
        <v>585</v>
      </c>
      <c r="C588" t="e">
        <f>_xlfn.XLOOKUP($B588,'2007'!$E$5:$E$10000,'2007'!$F$5:$F$10000)</f>
        <v>#N/A</v>
      </c>
      <c r="D588" t="e">
        <f>_xlfn.XLOOKUP($B588,'2010'!$E$5:$E$6900,'2010'!$F$5:$F$6900)</f>
        <v>#N/A</v>
      </c>
      <c r="E588" t="e">
        <f>_xlfn.XLOOKUP($B588,'2013'!$E$5:$E$6900,'2013'!$F$5:$F$6900)</f>
        <v>#N/A</v>
      </c>
      <c r="F588" t="e">
        <f>_xlfn.XLOOKUP($B588,'2016'!$E$5:$E$6900,'2016'!$F$5:$F$6900)</f>
        <v>#N/A</v>
      </c>
      <c r="G588" t="e">
        <f>_xlfn.XLOOKUP($B588,'2019'!$E$5:$E$6900,'2019'!$F$5:$F$6900)</f>
        <v>#N/A</v>
      </c>
      <c r="H588" t="e">
        <f>_xlfn.XLOOKUP($B588,'2022'!$E$5:$E$6914,'2022'!$F$5:$F$6914)</f>
        <v>#N/A</v>
      </c>
    </row>
    <row r="589">
      <c r="B589">
        <v>586</v>
      </c>
      <c r="C589" t="e">
        <f>_xlfn.XLOOKUP($B589,'2007'!$E$5:$E$10000,'2007'!$F$5:$F$10000)</f>
        <v>#N/A</v>
      </c>
      <c r="D589" t="e">
        <f>_xlfn.XLOOKUP($B589,'2010'!$E$5:$E$6900,'2010'!$F$5:$F$6900)</f>
        <v>#N/A</v>
      </c>
      <c r="E589" t="e">
        <f>_xlfn.XLOOKUP($B589,'2013'!$E$5:$E$6900,'2013'!$F$5:$F$6900)</f>
        <v>#N/A</v>
      </c>
      <c r="F589" t="e">
        <f>_xlfn.XLOOKUP($B589,'2016'!$E$5:$E$6900,'2016'!$F$5:$F$6900)</f>
        <v>#N/A</v>
      </c>
      <c r="G589" t="e">
        <f>_xlfn.XLOOKUP($B589,'2019'!$E$5:$E$6900,'2019'!$F$5:$F$6900)</f>
        <v>#N/A</v>
      </c>
      <c r="H589" t="e">
        <f>_xlfn.XLOOKUP($B589,'2022'!$E$5:$E$6914,'2022'!$F$5:$F$6914)</f>
        <v>#N/A</v>
      </c>
    </row>
    <row r="590">
      <c r="B590">
        <v>587</v>
      </c>
      <c r="C590" t="e">
        <f>_xlfn.XLOOKUP($B590,'2007'!$E$5:$E$10000,'2007'!$F$5:$F$10000)</f>
        <v>#N/A</v>
      </c>
      <c r="D590" t="e">
        <f>_xlfn.XLOOKUP($B590,'2010'!$E$5:$E$6900,'2010'!$F$5:$F$6900)</f>
        <v>#N/A</v>
      </c>
      <c r="E590" t="e">
        <f>_xlfn.XLOOKUP($B590,'2013'!$E$5:$E$6900,'2013'!$F$5:$F$6900)</f>
        <v>#N/A</v>
      </c>
      <c r="F590" t="e">
        <f>_xlfn.XLOOKUP($B590,'2016'!$E$5:$E$6900,'2016'!$F$5:$F$6900)</f>
        <v>#N/A</v>
      </c>
      <c r="G590" t="e">
        <f>_xlfn.XLOOKUP($B590,'2019'!$E$5:$E$6900,'2019'!$F$5:$F$6900)</f>
        <v>#N/A</v>
      </c>
      <c r="H590" t="e">
        <f>_xlfn.XLOOKUP($B590,'2022'!$E$5:$E$6914,'2022'!$F$5:$F$6914)</f>
        <v>#N/A</v>
      </c>
    </row>
    <row r="591">
      <c r="B591">
        <v>588</v>
      </c>
      <c r="C591" t="e">
        <f>_xlfn.XLOOKUP($B591,'2007'!$E$5:$E$10000,'2007'!$F$5:$F$10000)</f>
        <v>#N/A</v>
      </c>
      <c r="D591">
        <f>_xlfn.XLOOKUP($B591,'2010'!$E$5:$E$6900,'2010'!$F$5:$F$6900)</f>
        <v>-0.13999999999999996</v>
      </c>
      <c r="E591" t="e">
        <f>_xlfn.XLOOKUP($B591,'2013'!$E$5:$E$6900,'2013'!$F$5:$F$6900)</f>
        <v>#N/A</v>
      </c>
      <c r="F591" t="e">
        <f>_xlfn.XLOOKUP($B591,'2016'!$E$5:$E$6900,'2016'!$F$5:$F$6900)</f>
        <v>#N/A</v>
      </c>
      <c r="G591" t="e">
        <f>_xlfn.XLOOKUP($B591,'2019'!$E$5:$E$6900,'2019'!$F$5:$F$6900)</f>
        <v>#N/A</v>
      </c>
      <c r="H591" t="e">
        <f>_xlfn.XLOOKUP($B591,'2022'!$E$5:$E$6914,'2022'!$F$5:$F$6914)</f>
        <v>#N/A</v>
      </c>
    </row>
    <row r="592">
      <c r="B592">
        <v>589</v>
      </c>
      <c r="C592" t="e">
        <f>_xlfn.XLOOKUP($B592,'2007'!$E$5:$E$10000,'2007'!$F$5:$F$10000)</f>
        <v>#N/A</v>
      </c>
      <c r="D592">
        <f>_xlfn.XLOOKUP($B592,'2010'!$E$5:$E$6900,'2010'!$F$5:$F$6900)</f>
        <v>-0.070000000000000007</v>
      </c>
      <c r="E592">
        <f>_xlfn.XLOOKUP($B592,'2013'!$E$5:$E$6900,'2013'!$F$5:$F$6900)</f>
        <v>-0.040000000000000036</v>
      </c>
      <c r="F592">
        <f>_xlfn.XLOOKUP($B592,'2016'!$E$5:$E$6900,'2016'!$F$5:$F$6900)</f>
        <v>-0.080000000000000016</v>
      </c>
      <c r="G592" t="e">
        <f>_xlfn.XLOOKUP($B592,'2019'!$E$5:$E$6900,'2019'!$F$5:$F$6900)</f>
        <v>#N/A</v>
      </c>
      <c r="H592" t="e">
        <f>_xlfn.XLOOKUP($B592,'2022'!$E$5:$E$6914,'2022'!$F$5:$F$6914)</f>
        <v>#N/A</v>
      </c>
    </row>
    <row r="593">
      <c r="B593">
        <v>590</v>
      </c>
      <c r="C593" t="e">
        <f>_xlfn.XLOOKUP($B593,'2007'!$E$5:$E$10000,'2007'!$F$5:$F$10000)</f>
        <v>#N/A</v>
      </c>
      <c r="D593" t="e">
        <f>_xlfn.XLOOKUP($B593,'2010'!$E$5:$E$6900,'2010'!$F$5:$F$6900)</f>
        <v>#N/A</v>
      </c>
      <c r="E593" t="e">
        <f>_xlfn.XLOOKUP($B593,'2013'!$E$5:$E$6900,'2013'!$F$5:$F$6900)</f>
        <v>#N/A</v>
      </c>
      <c r="F593" t="e">
        <f>_xlfn.XLOOKUP($B593,'2016'!$E$5:$E$6900,'2016'!$F$5:$F$6900)</f>
        <v>#N/A</v>
      </c>
      <c r="G593" t="e">
        <f>_xlfn.XLOOKUP($B593,'2019'!$E$5:$E$6900,'2019'!$F$5:$F$6900)</f>
        <v>#N/A</v>
      </c>
      <c r="H593" t="e">
        <f>_xlfn.XLOOKUP($B593,'2022'!$E$5:$E$6914,'2022'!$F$5:$F$6914)</f>
        <v>#N/A</v>
      </c>
    </row>
    <row r="594">
      <c r="B594">
        <v>591</v>
      </c>
      <c r="C594" t="e">
        <f>_xlfn.XLOOKUP($B594,'2007'!$E$5:$E$10000,'2007'!$F$5:$F$10000)</f>
        <v>#N/A</v>
      </c>
      <c r="D594" t="e">
        <f>_xlfn.XLOOKUP($B594,'2010'!$E$5:$E$6900,'2010'!$F$5:$F$6900)</f>
        <v>#N/A</v>
      </c>
      <c r="E594">
        <f>_xlfn.XLOOKUP($B594,'2013'!$E$5:$E$6900,'2013'!$F$5:$F$6900)</f>
        <v>-0.060000000000000053</v>
      </c>
      <c r="F594" t="e">
        <f>_xlfn.XLOOKUP($B594,'2016'!$E$5:$E$6900,'2016'!$F$5:$F$6900)</f>
        <v>#N/A</v>
      </c>
      <c r="G594" t="e">
        <f>_xlfn.XLOOKUP($B594,'2019'!$E$5:$E$6900,'2019'!$F$5:$F$6900)</f>
        <v>#N/A</v>
      </c>
      <c r="H594" t="e">
        <f>_xlfn.XLOOKUP($B594,'2022'!$E$5:$E$6914,'2022'!$F$5:$F$6914)</f>
        <v>#N/A</v>
      </c>
    </row>
    <row r="595">
      <c r="B595">
        <v>592</v>
      </c>
      <c r="C595" t="e">
        <f>_xlfn.XLOOKUP($B595,'2007'!$E$5:$E$10000,'2007'!$F$5:$F$10000)</f>
        <v>#N/A</v>
      </c>
      <c r="D595" t="e">
        <f>_xlfn.XLOOKUP($B595,'2010'!$E$5:$E$6900,'2010'!$F$5:$F$6900)</f>
        <v>#N/A</v>
      </c>
      <c r="E595" t="e">
        <f>_xlfn.XLOOKUP($B595,'2013'!$E$5:$E$6900,'2013'!$F$5:$F$6900)</f>
        <v>#N/A</v>
      </c>
      <c r="F595" t="e">
        <f>_xlfn.XLOOKUP($B595,'2016'!$E$5:$E$6900,'2016'!$F$5:$F$6900)</f>
        <v>#N/A</v>
      </c>
      <c r="G595" t="e">
        <f>_xlfn.XLOOKUP($B595,'2019'!$E$5:$E$6900,'2019'!$F$5:$F$6900)</f>
        <v>#N/A</v>
      </c>
      <c r="H595" t="e">
        <f>_xlfn.XLOOKUP($B595,'2022'!$E$5:$E$6914,'2022'!$F$5:$F$6914)</f>
        <v>#N/A</v>
      </c>
    </row>
    <row r="596">
      <c r="B596">
        <v>593</v>
      </c>
      <c r="C596" t="e">
        <f>_xlfn.XLOOKUP($B596,'2007'!$E$5:$E$10000,'2007'!$F$5:$F$10000)</f>
        <v>#N/A</v>
      </c>
      <c r="D596" t="e">
        <f>_xlfn.XLOOKUP($B596,'2010'!$E$5:$E$6900,'2010'!$F$5:$F$6900)</f>
        <v>#N/A</v>
      </c>
      <c r="E596" t="e">
        <f>_xlfn.XLOOKUP($B596,'2013'!$E$5:$E$6900,'2013'!$F$5:$F$6900)</f>
        <v>#N/A</v>
      </c>
      <c r="F596" t="e">
        <f>_xlfn.XLOOKUP($B596,'2016'!$E$5:$E$6900,'2016'!$F$5:$F$6900)</f>
        <v>#N/A</v>
      </c>
      <c r="G596" t="e">
        <f>_xlfn.XLOOKUP($B596,'2019'!$E$5:$E$6900,'2019'!$F$5:$F$6900)</f>
        <v>#N/A</v>
      </c>
      <c r="H596" t="e">
        <f>_xlfn.XLOOKUP($B596,'2022'!$E$5:$E$6914,'2022'!$F$5:$F$6914)</f>
        <v>#N/A</v>
      </c>
    </row>
    <row r="597">
      <c r="B597">
        <v>594</v>
      </c>
      <c r="C597" t="e">
        <f>_xlfn.XLOOKUP($B597,'2007'!$E$5:$E$10000,'2007'!$F$5:$F$10000)</f>
        <v>#N/A</v>
      </c>
      <c r="D597" t="e">
        <f>_xlfn.XLOOKUP($B597,'2010'!$E$5:$E$6900,'2010'!$F$5:$F$6900)</f>
        <v>#N/A</v>
      </c>
      <c r="E597" t="e">
        <f>_xlfn.XLOOKUP($B597,'2013'!$E$5:$E$6900,'2013'!$F$5:$F$6900)</f>
        <v>#N/A</v>
      </c>
      <c r="F597" t="e">
        <f>_xlfn.XLOOKUP($B597,'2016'!$E$5:$E$6900,'2016'!$F$5:$F$6900)</f>
        <v>#N/A</v>
      </c>
      <c r="G597" t="e">
        <f>_xlfn.XLOOKUP($B597,'2019'!$E$5:$E$6900,'2019'!$F$5:$F$6900)</f>
        <v>#N/A</v>
      </c>
      <c r="H597" t="e">
        <f>_xlfn.XLOOKUP($B597,'2022'!$E$5:$E$6914,'2022'!$F$5:$F$6914)</f>
        <v>#N/A</v>
      </c>
    </row>
    <row r="598">
      <c r="B598">
        <v>595</v>
      </c>
      <c r="C598" t="e">
        <f>_xlfn.XLOOKUP($B598,'2007'!$E$5:$E$10000,'2007'!$F$5:$F$10000)</f>
        <v>#N/A</v>
      </c>
      <c r="D598" t="e">
        <f>_xlfn.XLOOKUP($B598,'2010'!$E$5:$E$6900,'2010'!$F$5:$F$6900)</f>
        <v>#N/A</v>
      </c>
      <c r="E598" t="e">
        <f>_xlfn.XLOOKUP($B598,'2013'!$E$5:$E$6900,'2013'!$F$5:$F$6900)</f>
        <v>#N/A</v>
      </c>
      <c r="F598" t="e">
        <f>_xlfn.XLOOKUP($B598,'2016'!$E$5:$E$6900,'2016'!$F$5:$F$6900)</f>
        <v>#N/A</v>
      </c>
      <c r="G598" t="e">
        <f>_xlfn.XLOOKUP($B598,'2019'!$E$5:$E$6900,'2019'!$F$5:$F$6900)</f>
        <v>#N/A</v>
      </c>
      <c r="H598" t="e">
        <f>_xlfn.XLOOKUP($B598,'2022'!$E$5:$E$6914,'2022'!$F$5:$F$6914)</f>
        <v>#N/A</v>
      </c>
    </row>
    <row r="599">
      <c r="B599">
        <v>596</v>
      </c>
      <c r="C599">
        <f>_xlfn.XLOOKUP($B599,'2007'!$E$5:$E$10000,'2007'!$F$5:$F$10000)</f>
        <v>0.10000000000000003</v>
      </c>
      <c r="D599" t="e">
        <f>_xlfn.XLOOKUP($B599,'2010'!$E$5:$E$6900,'2010'!$F$5:$F$6900)</f>
        <v>#N/A</v>
      </c>
      <c r="E599" t="e">
        <f>_xlfn.XLOOKUP($B599,'2013'!$E$5:$E$6900,'2013'!$F$5:$F$6900)</f>
        <v>#N/A</v>
      </c>
      <c r="F599">
        <f>_xlfn.XLOOKUP($B599,'2016'!$E$5:$E$6900,'2016'!$F$5:$F$6900)</f>
        <v>-0.060000000000000053</v>
      </c>
      <c r="G599" t="e">
        <f>_xlfn.XLOOKUP($B599,'2019'!$E$5:$E$6900,'2019'!$F$5:$F$6900)</f>
        <v>#N/A</v>
      </c>
      <c r="H599" t="e">
        <f>_xlfn.XLOOKUP($B599,'2022'!$E$5:$E$6914,'2022'!$F$5:$F$6914)</f>
        <v>#N/A</v>
      </c>
    </row>
    <row r="600">
      <c r="B600">
        <v>597</v>
      </c>
      <c r="C600" t="e">
        <f>_xlfn.XLOOKUP($B600,'2007'!$E$5:$E$10000,'2007'!$F$5:$F$10000)</f>
        <v>#N/A</v>
      </c>
      <c r="D600">
        <f>_xlfn.XLOOKUP($B600,'2010'!$E$5:$E$6900,'2010'!$F$5:$F$6900)</f>
        <v>-0.13999999999999996</v>
      </c>
      <c r="E600" t="e">
        <f>_xlfn.XLOOKUP($B600,'2013'!$E$5:$E$6900,'2013'!$F$5:$F$6900)</f>
        <v>#N/A</v>
      </c>
      <c r="F600" t="e">
        <f>_xlfn.XLOOKUP($B600,'2016'!$E$5:$E$6900,'2016'!$F$5:$F$6900)</f>
        <v>#N/A</v>
      </c>
      <c r="G600" t="e">
        <f>_xlfn.XLOOKUP($B600,'2019'!$E$5:$E$6900,'2019'!$F$5:$F$6900)</f>
        <v>#N/A</v>
      </c>
      <c r="H600" t="e">
        <f>_xlfn.XLOOKUP($B600,'2022'!$E$5:$E$6914,'2022'!$F$5:$F$6914)</f>
        <v>#N/A</v>
      </c>
    </row>
    <row r="601">
      <c r="B601">
        <v>598</v>
      </c>
      <c r="C601" t="e">
        <f>_xlfn.XLOOKUP($B601,'2007'!$E$5:$E$10000,'2007'!$F$5:$F$10000)</f>
        <v>#N/A</v>
      </c>
      <c r="D601" t="e">
        <f>_xlfn.XLOOKUP($B601,'2010'!$E$5:$E$6900,'2010'!$F$5:$F$6900)</f>
        <v>#N/A</v>
      </c>
      <c r="E601">
        <f>_xlfn.XLOOKUP($B601,'2013'!$E$5:$E$6900,'2013'!$F$5:$F$6900)</f>
        <v>-0.070000000000000007</v>
      </c>
      <c r="F601" t="e">
        <f>_xlfn.XLOOKUP($B601,'2016'!$E$5:$E$6900,'2016'!$F$5:$F$6900)</f>
        <v>#N/A</v>
      </c>
      <c r="G601" t="e">
        <f>_xlfn.XLOOKUP($B601,'2019'!$E$5:$E$6900,'2019'!$F$5:$F$6900)</f>
        <v>#N/A</v>
      </c>
      <c r="H601" t="e">
        <f>_xlfn.XLOOKUP($B601,'2022'!$E$5:$E$6914,'2022'!$F$5:$F$6914)</f>
        <v>#N/A</v>
      </c>
    </row>
    <row r="602">
      <c r="B602">
        <v>599</v>
      </c>
      <c r="C602" t="e">
        <f>_xlfn.XLOOKUP($B602,'2007'!$E$5:$E$10000,'2007'!$F$5:$F$10000)</f>
        <v>#N/A</v>
      </c>
      <c r="D602" t="e">
        <f>_xlfn.XLOOKUP($B602,'2010'!$E$5:$E$6900,'2010'!$F$5:$F$6900)</f>
        <v>#N/A</v>
      </c>
      <c r="E602" t="e">
        <f>_xlfn.XLOOKUP($B602,'2013'!$E$5:$E$6900,'2013'!$F$5:$F$6900)</f>
        <v>#N/A</v>
      </c>
      <c r="F602" t="e">
        <f>_xlfn.XLOOKUP($B602,'2016'!$E$5:$E$6900,'2016'!$F$5:$F$6900)</f>
        <v>#N/A</v>
      </c>
      <c r="G602" t="e">
        <f>_xlfn.XLOOKUP($B602,'2019'!$E$5:$E$6900,'2019'!$F$5:$F$6900)</f>
        <v>#N/A</v>
      </c>
      <c r="H602" t="e">
        <f>_xlfn.XLOOKUP($B602,'2022'!$E$5:$E$6914,'2022'!$F$5:$F$6914)</f>
        <v>#N/A</v>
      </c>
    </row>
    <row r="603">
      <c r="B603">
        <v>600</v>
      </c>
      <c r="C603" t="e">
        <f>_xlfn.XLOOKUP($B603,'2007'!$E$5:$E$10000,'2007'!$F$5:$F$10000)</f>
        <v>#N/A</v>
      </c>
      <c r="D603" t="e">
        <f>_xlfn.XLOOKUP($B603,'2010'!$E$5:$E$6900,'2010'!$F$5:$F$6900)</f>
        <v>#N/A</v>
      </c>
      <c r="E603" t="e">
        <f>_xlfn.XLOOKUP($B603,'2013'!$E$5:$E$6900,'2013'!$F$5:$F$6900)</f>
        <v>#N/A</v>
      </c>
      <c r="F603" t="e">
        <f>_xlfn.XLOOKUP($B603,'2016'!$E$5:$E$6900,'2016'!$F$5:$F$6900)</f>
        <v>#N/A</v>
      </c>
      <c r="G603" t="e">
        <f>_xlfn.XLOOKUP($B603,'2019'!$E$5:$E$6900,'2019'!$F$5:$F$6900)</f>
        <v>#N/A</v>
      </c>
      <c r="H603" t="e">
        <f>_xlfn.XLOOKUP($B603,'2022'!$E$5:$E$6914,'2022'!$F$5:$F$6914)</f>
        <v>#N/A</v>
      </c>
    </row>
    <row r="604">
      <c r="B604">
        <v>601</v>
      </c>
      <c r="C604" t="e">
        <f>_xlfn.XLOOKUP($B604,'2007'!$E$5:$E$10000,'2007'!$F$5:$F$10000)</f>
        <v>#N/A</v>
      </c>
      <c r="D604" t="e">
        <f>_xlfn.XLOOKUP($B604,'2010'!$E$5:$E$6900,'2010'!$F$5:$F$6900)</f>
        <v>#N/A</v>
      </c>
      <c r="E604" t="e">
        <f>_xlfn.XLOOKUP($B604,'2013'!$E$5:$E$6900,'2013'!$F$5:$F$6900)</f>
        <v>#N/A</v>
      </c>
      <c r="F604" t="e">
        <f>_xlfn.XLOOKUP($B604,'2016'!$E$5:$E$6900,'2016'!$F$5:$F$6900)</f>
        <v>#N/A</v>
      </c>
      <c r="G604" t="e">
        <f>_xlfn.XLOOKUP($B604,'2019'!$E$5:$E$6900,'2019'!$F$5:$F$6900)</f>
        <v>#N/A</v>
      </c>
      <c r="H604" t="e">
        <f>_xlfn.XLOOKUP($B604,'2022'!$E$5:$E$6914,'2022'!$F$5:$F$6914)</f>
        <v>#N/A</v>
      </c>
    </row>
    <row r="605">
      <c r="B605">
        <v>602</v>
      </c>
      <c r="C605" t="e">
        <f>_xlfn.XLOOKUP($B605,'2007'!$E$5:$E$10000,'2007'!$F$5:$F$10000)</f>
        <v>#N/A</v>
      </c>
      <c r="D605" t="e">
        <f>_xlfn.XLOOKUP($B605,'2010'!$E$5:$E$6900,'2010'!$F$5:$F$6900)</f>
        <v>#N/A</v>
      </c>
      <c r="E605" t="e">
        <f>_xlfn.XLOOKUP($B605,'2013'!$E$5:$E$6900,'2013'!$F$5:$F$6900)</f>
        <v>#N/A</v>
      </c>
      <c r="F605">
        <f>_xlfn.XLOOKUP($B605,'2016'!$E$5:$E$6900,'2016'!$F$5:$F$6900)</f>
        <v>-0.080000000000000016</v>
      </c>
      <c r="G605" t="e">
        <f>_xlfn.XLOOKUP($B605,'2019'!$E$5:$E$6900,'2019'!$F$5:$F$6900)</f>
        <v>#N/A</v>
      </c>
      <c r="H605" t="e">
        <f>_xlfn.XLOOKUP($B605,'2022'!$E$5:$E$6914,'2022'!$F$5:$F$6914)</f>
        <v>#N/A</v>
      </c>
    </row>
    <row r="606">
      <c r="B606">
        <v>603</v>
      </c>
      <c r="C606" t="e">
        <f>_xlfn.XLOOKUP($B606,'2007'!$E$5:$E$10000,'2007'!$F$5:$F$10000)</f>
        <v>#N/A</v>
      </c>
      <c r="D606">
        <f>_xlfn.XLOOKUP($B606,'2010'!$E$5:$E$6900,'2010'!$F$5:$F$6900)</f>
        <v>-0.12000000000000005</v>
      </c>
      <c r="E606" t="e">
        <f>_xlfn.XLOOKUP($B606,'2013'!$E$5:$E$6900,'2013'!$F$5:$F$6900)</f>
        <v>#N/A</v>
      </c>
      <c r="F606">
        <f>_xlfn.XLOOKUP($B606,'2016'!$E$5:$E$6900,'2016'!$F$5:$F$6900)</f>
        <v>-0.060000000000000053</v>
      </c>
      <c r="G606" t="e">
        <f>_xlfn.XLOOKUP($B606,'2019'!$E$5:$E$6900,'2019'!$F$5:$F$6900)</f>
        <v>#N/A</v>
      </c>
      <c r="H606" t="e">
        <f>_xlfn.XLOOKUP($B606,'2022'!$E$5:$E$6914,'2022'!$F$5:$F$6914)</f>
        <v>#N/A</v>
      </c>
    </row>
    <row r="607">
      <c r="B607">
        <v>604</v>
      </c>
      <c r="C607" t="e">
        <f>_xlfn.XLOOKUP($B607,'2007'!$E$5:$E$10000,'2007'!$F$5:$F$10000)</f>
        <v>#N/A</v>
      </c>
      <c r="D607" t="e">
        <f>_xlfn.XLOOKUP($B607,'2010'!$E$5:$E$6900,'2010'!$F$5:$F$6900)</f>
        <v>#N/A</v>
      </c>
      <c r="E607">
        <f>_xlfn.XLOOKUP($B607,'2013'!$E$5:$E$6900,'2013'!$F$5:$F$6900)</f>
        <v>-0.040000000000000036</v>
      </c>
      <c r="F607" t="e">
        <f>_xlfn.XLOOKUP($B607,'2016'!$E$5:$E$6900,'2016'!$F$5:$F$6900)</f>
        <v>#N/A</v>
      </c>
      <c r="G607" t="e">
        <f>_xlfn.XLOOKUP($B607,'2019'!$E$5:$E$6900,'2019'!$F$5:$F$6900)</f>
        <v>#N/A</v>
      </c>
      <c r="H607" t="e">
        <f>_xlfn.XLOOKUP($B607,'2022'!$E$5:$E$6914,'2022'!$F$5:$F$6914)</f>
        <v>#N/A</v>
      </c>
    </row>
    <row r="608">
      <c r="B608">
        <v>605</v>
      </c>
      <c r="C608" t="e">
        <f>_xlfn.XLOOKUP($B608,'2007'!$E$5:$E$10000,'2007'!$F$5:$F$10000)</f>
        <v>#N/A</v>
      </c>
      <c r="D608" t="e">
        <f>_xlfn.XLOOKUP($B608,'2010'!$E$5:$E$6900,'2010'!$F$5:$F$6900)</f>
        <v>#N/A</v>
      </c>
      <c r="E608" t="e">
        <f>_xlfn.XLOOKUP($B608,'2013'!$E$5:$E$6900,'2013'!$F$5:$F$6900)</f>
        <v>#N/A</v>
      </c>
      <c r="F608" t="e">
        <f>_xlfn.XLOOKUP($B608,'2016'!$E$5:$E$6900,'2016'!$F$5:$F$6900)</f>
        <v>#N/A</v>
      </c>
      <c r="G608" t="e">
        <f>_xlfn.XLOOKUP($B608,'2019'!$E$5:$E$6900,'2019'!$F$5:$F$6900)</f>
        <v>#N/A</v>
      </c>
      <c r="H608" t="e">
        <f>_xlfn.XLOOKUP($B608,'2022'!$E$5:$E$6914,'2022'!$F$5:$F$6914)</f>
        <v>#N/A</v>
      </c>
    </row>
    <row r="609">
      <c r="B609">
        <v>606</v>
      </c>
      <c r="C609" t="e">
        <f>_xlfn.XLOOKUP($B609,'2007'!$E$5:$E$10000,'2007'!$F$5:$F$10000)</f>
        <v>#N/A</v>
      </c>
      <c r="D609" t="e">
        <f>_xlfn.XLOOKUP($B609,'2010'!$E$5:$E$6900,'2010'!$F$5:$F$6900)</f>
        <v>#N/A</v>
      </c>
      <c r="E609" t="e">
        <f>_xlfn.XLOOKUP($B609,'2013'!$E$5:$E$6900,'2013'!$F$5:$F$6900)</f>
        <v>#N/A</v>
      </c>
      <c r="F609" t="e">
        <f>_xlfn.XLOOKUP($B609,'2016'!$E$5:$E$6900,'2016'!$F$5:$F$6900)</f>
        <v>#N/A</v>
      </c>
      <c r="G609" t="e">
        <f>_xlfn.XLOOKUP($B609,'2019'!$E$5:$E$6900,'2019'!$F$5:$F$6900)</f>
        <v>#N/A</v>
      </c>
      <c r="H609" t="e">
        <f>_xlfn.XLOOKUP($B609,'2022'!$E$5:$E$6914,'2022'!$F$5:$F$6914)</f>
        <v>#N/A</v>
      </c>
    </row>
    <row r="610">
      <c r="B610">
        <v>607</v>
      </c>
      <c r="C610" t="e">
        <f>_xlfn.XLOOKUP($B610,'2007'!$E$5:$E$10000,'2007'!$F$5:$F$10000)</f>
        <v>#N/A</v>
      </c>
      <c r="D610">
        <f>_xlfn.XLOOKUP($B610,'2010'!$E$5:$E$6900,'2010'!$F$5:$F$6900)</f>
        <v>-0.12000000000000005</v>
      </c>
      <c r="E610" t="e">
        <f>_xlfn.XLOOKUP($B610,'2013'!$E$5:$E$6900,'2013'!$F$5:$F$6900)</f>
        <v>#N/A</v>
      </c>
      <c r="F610" t="e">
        <f>_xlfn.XLOOKUP($B610,'2016'!$E$5:$E$6900,'2016'!$F$5:$F$6900)</f>
        <v>#N/A</v>
      </c>
      <c r="G610" t="e">
        <f>_xlfn.XLOOKUP($B610,'2019'!$E$5:$E$6900,'2019'!$F$5:$F$6900)</f>
        <v>#N/A</v>
      </c>
      <c r="H610" t="e">
        <f>_xlfn.XLOOKUP($B610,'2022'!$E$5:$E$6914,'2022'!$F$5:$F$6914)</f>
        <v>#N/A</v>
      </c>
    </row>
    <row r="611">
      <c r="B611">
        <v>608</v>
      </c>
      <c r="C611" t="e">
        <f>_xlfn.XLOOKUP($B611,'2007'!$E$5:$E$10000,'2007'!$F$5:$F$10000)</f>
        <v>#N/A</v>
      </c>
      <c r="D611" t="e">
        <f>_xlfn.XLOOKUP($B611,'2010'!$E$5:$E$6900,'2010'!$F$5:$F$6900)</f>
        <v>#N/A</v>
      </c>
      <c r="E611" t="e">
        <f>_xlfn.XLOOKUP($B611,'2013'!$E$5:$E$6900,'2013'!$F$5:$F$6900)</f>
        <v>#N/A</v>
      </c>
      <c r="F611" t="e">
        <f>_xlfn.XLOOKUP($B611,'2016'!$E$5:$E$6900,'2016'!$F$5:$F$6900)</f>
        <v>#N/A</v>
      </c>
      <c r="G611" t="e">
        <f>_xlfn.XLOOKUP($B611,'2019'!$E$5:$E$6900,'2019'!$F$5:$F$6900)</f>
        <v>#N/A</v>
      </c>
      <c r="H611" t="e">
        <f>_xlfn.XLOOKUP($B611,'2022'!$E$5:$E$6914,'2022'!$F$5:$F$6914)</f>
        <v>#N/A</v>
      </c>
    </row>
    <row r="612">
      <c r="B612">
        <v>609</v>
      </c>
      <c r="C612" t="e">
        <f>_xlfn.XLOOKUP($B612,'2007'!$E$5:$E$10000,'2007'!$F$5:$F$10000)</f>
        <v>#N/A</v>
      </c>
      <c r="D612" t="e">
        <f>_xlfn.XLOOKUP($B612,'2010'!$E$5:$E$6900,'2010'!$F$5:$F$6900)</f>
        <v>#N/A</v>
      </c>
      <c r="E612" t="e">
        <f>_xlfn.XLOOKUP($B612,'2013'!$E$5:$E$6900,'2013'!$F$5:$F$6900)</f>
        <v>#N/A</v>
      </c>
      <c r="F612" t="e">
        <f>_xlfn.XLOOKUP($B612,'2016'!$E$5:$E$6900,'2016'!$F$5:$F$6900)</f>
        <v>#N/A</v>
      </c>
      <c r="G612" t="e">
        <f>_xlfn.XLOOKUP($B612,'2019'!$E$5:$E$6900,'2019'!$F$5:$F$6900)</f>
        <v>#N/A</v>
      </c>
      <c r="H612" t="e">
        <f>_xlfn.XLOOKUP($B612,'2022'!$E$5:$E$6914,'2022'!$F$5:$F$6914)</f>
        <v>#N/A</v>
      </c>
    </row>
    <row r="613">
      <c r="B613">
        <v>610</v>
      </c>
      <c r="C613">
        <f>_xlfn.XLOOKUP($B613,'2007'!$E$5:$E$10000,'2007'!$F$5:$F$10000)</f>
        <v>0.13999999999999996</v>
      </c>
      <c r="D613">
        <f>_xlfn.XLOOKUP($B613,'2010'!$E$5:$E$6900,'2010'!$F$5:$F$6900)</f>
        <v>-0.12000000000000005</v>
      </c>
      <c r="E613">
        <f>_xlfn.XLOOKUP($B613,'2013'!$E$5:$E$6900,'2013'!$F$5:$F$6900)</f>
        <v>-0.060000000000000053</v>
      </c>
      <c r="F613">
        <f>_xlfn.XLOOKUP($B613,'2016'!$E$5:$E$6900,'2016'!$F$5:$F$6900)</f>
        <v>-0.060000000000000053</v>
      </c>
      <c r="G613" t="e">
        <f>_xlfn.XLOOKUP($B613,'2019'!$E$5:$E$6900,'2019'!$F$5:$F$6900)</f>
        <v>#N/A</v>
      </c>
      <c r="H613" t="e">
        <f>_xlfn.XLOOKUP($B613,'2022'!$E$5:$E$6914,'2022'!$F$5:$F$6914)</f>
        <v>#N/A</v>
      </c>
    </row>
    <row r="614">
      <c r="B614">
        <v>611</v>
      </c>
      <c r="C614" t="e">
        <f>_xlfn.XLOOKUP($B614,'2007'!$E$5:$E$10000,'2007'!$F$5:$F$10000)</f>
        <v>#N/A</v>
      </c>
      <c r="D614" t="e">
        <f>_xlfn.XLOOKUP($B614,'2010'!$E$5:$E$6900,'2010'!$F$5:$F$6900)</f>
        <v>#N/A</v>
      </c>
      <c r="E614" t="e">
        <f>_xlfn.XLOOKUP($B614,'2013'!$E$5:$E$6900,'2013'!$F$5:$F$6900)</f>
        <v>#N/A</v>
      </c>
      <c r="F614" t="e">
        <f>_xlfn.XLOOKUP($B614,'2016'!$E$5:$E$6900,'2016'!$F$5:$F$6900)</f>
        <v>#N/A</v>
      </c>
      <c r="G614">
        <f>_xlfn.XLOOKUP($B614,'2019'!$E$5:$E$6900,'2019'!$F$5:$F$6900)</f>
        <v>-0.010000000000000009</v>
      </c>
      <c r="H614" t="e">
        <f>_xlfn.XLOOKUP($B614,'2022'!$E$5:$E$6914,'2022'!$F$5:$F$6914)</f>
        <v>#N/A</v>
      </c>
    </row>
    <row r="615">
      <c r="B615">
        <v>612</v>
      </c>
      <c r="C615" t="e">
        <f>_xlfn.XLOOKUP($B615,'2007'!$E$5:$E$10000,'2007'!$F$5:$F$10000)</f>
        <v>#N/A</v>
      </c>
      <c r="D615" t="e">
        <f>_xlfn.XLOOKUP($B615,'2010'!$E$5:$E$6900,'2010'!$F$5:$F$6900)</f>
        <v>#N/A</v>
      </c>
      <c r="E615" t="e">
        <f>_xlfn.XLOOKUP($B615,'2013'!$E$5:$E$6900,'2013'!$F$5:$F$6900)</f>
        <v>#N/A</v>
      </c>
      <c r="F615" t="e">
        <f>_xlfn.XLOOKUP($B615,'2016'!$E$5:$E$6900,'2016'!$F$5:$F$6900)</f>
        <v>#N/A</v>
      </c>
      <c r="G615" t="e">
        <f>_xlfn.XLOOKUP($B615,'2019'!$E$5:$E$6900,'2019'!$F$5:$F$6900)</f>
        <v>#N/A</v>
      </c>
      <c r="H615" t="e">
        <f>_xlfn.XLOOKUP($B615,'2022'!$E$5:$E$6914,'2022'!$F$5:$F$6914)</f>
        <v>#N/A</v>
      </c>
    </row>
    <row r="616">
      <c r="B616">
        <v>613</v>
      </c>
      <c r="C616" t="e">
        <f>_xlfn.XLOOKUP($B616,'2007'!$E$5:$E$10000,'2007'!$F$5:$F$10000)</f>
        <v>#N/A</v>
      </c>
      <c r="D616" t="e">
        <f>_xlfn.XLOOKUP($B616,'2010'!$E$5:$E$6900,'2010'!$F$5:$F$6900)</f>
        <v>#N/A</v>
      </c>
      <c r="E616">
        <f>_xlfn.XLOOKUP($B616,'2013'!$E$5:$E$6900,'2013'!$F$5:$F$6900)</f>
        <v>-0.060000000000000053</v>
      </c>
      <c r="F616" t="e">
        <f>_xlfn.XLOOKUP($B616,'2016'!$E$5:$E$6900,'2016'!$F$5:$F$6900)</f>
        <v>#N/A</v>
      </c>
      <c r="G616" t="e">
        <f>_xlfn.XLOOKUP($B616,'2019'!$E$5:$E$6900,'2019'!$F$5:$F$6900)</f>
        <v>#N/A</v>
      </c>
      <c r="H616" t="e">
        <f>_xlfn.XLOOKUP($B616,'2022'!$E$5:$E$6914,'2022'!$F$5:$F$6914)</f>
        <v>#N/A</v>
      </c>
    </row>
    <row r="617">
      <c r="B617">
        <v>614</v>
      </c>
      <c r="C617" t="e">
        <f>_xlfn.XLOOKUP($B617,'2007'!$E$5:$E$10000,'2007'!$F$5:$F$10000)</f>
        <v>#N/A</v>
      </c>
      <c r="D617" t="e">
        <f>_xlfn.XLOOKUP($B617,'2010'!$E$5:$E$6900,'2010'!$F$5:$F$6900)</f>
        <v>#N/A</v>
      </c>
      <c r="E617" t="e">
        <f>_xlfn.XLOOKUP($B617,'2013'!$E$5:$E$6900,'2013'!$F$5:$F$6900)</f>
        <v>#N/A</v>
      </c>
      <c r="F617" t="e">
        <f>_xlfn.XLOOKUP($B617,'2016'!$E$5:$E$6900,'2016'!$F$5:$F$6900)</f>
        <v>#N/A</v>
      </c>
      <c r="G617" t="e">
        <f>_xlfn.XLOOKUP($B617,'2019'!$E$5:$E$6900,'2019'!$F$5:$F$6900)</f>
        <v>#N/A</v>
      </c>
      <c r="H617" t="e">
        <f>_xlfn.XLOOKUP($B617,'2022'!$E$5:$E$6914,'2022'!$F$5:$F$6914)</f>
        <v>#N/A</v>
      </c>
    </row>
    <row r="618">
      <c r="B618">
        <v>615</v>
      </c>
      <c r="C618" t="e">
        <f>_xlfn.XLOOKUP($B618,'2007'!$E$5:$E$10000,'2007'!$F$5:$F$10000)</f>
        <v>#N/A</v>
      </c>
      <c r="D618" t="e">
        <f>_xlfn.XLOOKUP($B618,'2010'!$E$5:$E$6900,'2010'!$F$5:$F$6900)</f>
        <v>#N/A</v>
      </c>
      <c r="E618" t="e">
        <f>_xlfn.XLOOKUP($B618,'2013'!$E$5:$E$6900,'2013'!$F$5:$F$6900)</f>
        <v>#N/A</v>
      </c>
      <c r="F618" t="e">
        <f>_xlfn.XLOOKUP($B618,'2016'!$E$5:$E$6900,'2016'!$F$5:$F$6900)</f>
        <v>#N/A</v>
      </c>
      <c r="G618" t="e">
        <f>_xlfn.XLOOKUP($B618,'2019'!$E$5:$E$6900,'2019'!$F$5:$F$6900)</f>
        <v>#N/A</v>
      </c>
      <c r="H618" t="e">
        <f>_xlfn.XLOOKUP($B618,'2022'!$E$5:$E$6914,'2022'!$F$5:$F$6914)</f>
        <v>#N/A</v>
      </c>
    </row>
    <row r="619">
      <c r="B619">
        <v>616</v>
      </c>
      <c r="C619" t="e">
        <f>_xlfn.XLOOKUP($B619,'2007'!$E$5:$E$10000,'2007'!$F$5:$F$10000)</f>
        <v>#N/A</v>
      </c>
      <c r="D619" t="e">
        <f>_xlfn.XLOOKUP($B619,'2010'!$E$5:$E$6900,'2010'!$F$5:$F$6900)</f>
        <v>#N/A</v>
      </c>
      <c r="E619" t="e">
        <f>_xlfn.XLOOKUP($B619,'2013'!$E$5:$E$6900,'2013'!$F$5:$F$6900)</f>
        <v>#N/A</v>
      </c>
      <c r="F619" t="e">
        <f>_xlfn.XLOOKUP($B619,'2016'!$E$5:$E$6900,'2016'!$F$5:$F$6900)</f>
        <v>#N/A</v>
      </c>
      <c r="G619" t="e">
        <f>_xlfn.XLOOKUP($B619,'2019'!$E$5:$E$6900,'2019'!$F$5:$F$6900)</f>
        <v>#N/A</v>
      </c>
      <c r="H619" t="e">
        <f>_xlfn.XLOOKUP($B619,'2022'!$E$5:$E$6914,'2022'!$F$5:$F$6914)</f>
        <v>#N/A</v>
      </c>
    </row>
    <row r="620">
      <c r="B620">
        <v>617</v>
      </c>
      <c r="C620" t="e">
        <f>_xlfn.XLOOKUP($B620,'2007'!$E$5:$E$10000,'2007'!$F$5:$F$10000)</f>
        <v>#N/A</v>
      </c>
      <c r="D620">
        <f>_xlfn.XLOOKUP($B620,'2010'!$E$5:$E$6900,'2010'!$F$5:$F$6900)</f>
        <v>-0.17999999999999999</v>
      </c>
      <c r="E620">
        <f>_xlfn.XLOOKUP($B620,'2013'!$E$5:$E$6900,'2013'!$F$5:$F$6900)</f>
        <v>-0.020000000000000018</v>
      </c>
      <c r="F620">
        <f>_xlfn.XLOOKUP($B620,'2016'!$E$5:$E$6900,'2016'!$F$5:$F$6900)</f>
        <v>-0.080000000000000016</v>
      </c>
      <c r="G620" t="e">
        <f>_xlfn.XLOOKUP($B620,'2019'!$E$5:$E$6900,'2019'!$F$5:$F$6900)</f>
        <v>#N/A</v>
      </c>
      <c r="H620" t="e">
        <f>_xlfn.XLOOKUP($B620,'2022'!$E$5:$E$6914,'2022'!$F$5:$F$6914)</f>
        <v>#N/A</v>
      </c>
    </row>
    <row r="621">
      <c r="B621">
        <v>618</v>
      </c>
      <c r="C621" t="e">
        <f>_xlfn.XLOOKUP($B621,'2007'!$E$5:$E$10000,'2007'!$F$5:$F$10000)</f>
        <v>#N/A</v>
      </c>
      <c r="D621" t="e">
        <f>_xlfn.XLOOKUP($B621,'2010'!$E$5:$E$6900,'2010'!$F$5:$F$6900)</f>
        <v>#N/A</v>
      </c>
      <c r="E621">
        <f>_xlfn.XLOOKUP($B621,'2013'!$E$5:$E$6900,'2013'!$F$5:$F$6900)</f>
        <v>-0.040000000000000036</v>
      </c>
      <c r="F621" t="e">
        <f>_xlfn.XLOOKUP($B621,'2016'!$E$5:$E$6900,'2016'!$F$5:$F$6900)</f>
        <v>#N/A</v>
      </c>
      <c r="G621" t="e">
        <f>_xlfn.XLOOKUP($B621,'2019'!$E$5:$E$6900,'2019'!$F$5:$F$6900)</f>
        <v>#N/A</v>
      </c>
      <c r="H621" t="e">
        <f>_xlfn.XLOOKUP($B621,'2022'!$E$5:$E$6914,'2022'!$F$5:$F$6914)</f>
        <v>#N/A</v>
      </c>
    </row>
    <row r="622">
      <c r="B622">
        <v>619</v>
      </c>
      <c r="C622" t="e">
        <f>_xlfn.XLOOKUP($B622,'2007'!$E$5:$E$10000,'2007'!$F$5:$F$10000)</f>
        <v>#N/A</v>
      </c>
      <c r="D622" t="e">
        <f>_xlfn.XLOOKUP($B622,'2010'!$E$5:$E$6900,'2010'!$F$5:$F$6900)</f>
        <v>#N/A</v>
      </c>
      <c r="E622" t="e">
        <f>_xlfn.XLOOKUP($B622,'2013'!$E$5:$E$6900,'2013'!$F$5:$F$6900)</f>
        <v>#N/A</v>
      </c>
      <c r="F622" t="e">
        <f>_xlfn.XLOOKUP($B622,'2016'!$E$5:$E$6900,'2016'!$F$5:$F$6900)</f>
        <v>#N/A</v>
      </c>
      <c r="G622" t="e">
        <f>_xlfn.XLOOKUP($B622,'2019'!$E$5:$E$6900,'2019'!$F$5:$F$6900)</f>
        <v>#N/A</v>
      </c>
      <c r="H622" t="e">
        <f>_xlfn.XLOOKUP($B622,'2022'!$E$5:$E$6914,'2022'!$F$5:$F$6914)</f>
        <v>#N/A</v>
      </c>
    </row>
    <row r="623">
      <c r="B623">
        <v>620</v>
      </c>
      <c r="C623" t="e">
        <f>_xlfn.XLOOKUP($B623,'2007'!$E$5:$E$10000,'2007'!$F$5:$F$10000)</f>
        <v>#N/A</v>
      </c>
      <c r="D623" t="e">
        <f>_xlfn.XLOOKUP($B623,'2010'!$E$5:$E$6900,'2010'!$F$5:$F$6900)</f>
        <v>#N/A</v>
      </c>
      <c r="E623" t="e">
        <f>_xlfn.XLOOKUP($B623,'2013'!$E$5:$E$6900,'2013'!$F$5:$F$6900)</f>
        <v>#N/A</v>
      </c>
      <c r="F623" t="e">
        <f>_xlfn.XLOOKUP($B623,'2016'!$E$5:$E$6900,'2016'!$F$5:$F$6900)</f>
        <v>#N/A</v>
      </c>
      <c r="G623" t="e">
        <f>_xlfn.XLOOKUP($B623,'2019'!$E$5:$E$6900,'2019'!$F$5:$F$6900)</f>
        <v>#N/A</v>
      </c>
      <c r="H623" t="e">
        <f>_xlfn.XLOOKUP($B623,'2022'!$E$5:$E$6914,'2022'!$F$5:$F$6914)</f>
        <v>#N/A</v>
      </c>
    </row>
    <row r="624">
      <c r="B624">
        <v>621</v>
      </c>
      <c r="C624" t="e">
        <f>_xlfn.XLOOKUP($B624,'2007'!$E$5:$E$10000,'2007'!$F$5:$F$10000)</f>
        <v>#N/A</v>
      </c>
      <c r="D624" t="e">
        <f>_xlfn.XLOOKUP($B624,'2010'!$E$5:$E$6900,'2010'!$F$5:$F$6900)</f>
        <v>#N/A</v>
      </c>
      <c r="E624" t="e">
        <f>_xlfn.XLOOKUP($B624,'2013'!$E$5:$E$6900,'2013'!$F$5:$F$6900)</f>
        <v>#N/A</v>
      </c>
      <c r="F624" t="e">
        <f>_xlfn.XLOOKUP($B624,'2016'!$E$5:$E$6900,'2016'!$F$5:$F$6900)</f>
        <v>#N/A</v>
      </c>
      <c r="G624" t="e">
        <f>_xlfn.XLOOKUP($B624,'2019'!$E$5:$E$6900,'2019'!$F$5:$F$6900)</f>
        <v>#N/A</v>
      </c>
      <c r="H624" t="e">
        <f>_xlfn.XLOOKUP($B624,'2022'!$E$5:$E$6914,'2022'!$F$5:$F$6914)</f>
        <v>#N/A</v>
      </c>
    </row>
    <row r="625">
      <c r="B625">
        <v>622</v>
      </c>
      <c r="C625" t="e">
        <f>_xlfn.XLOOKUP($B625,'2007'!$E$5:$E$10000,'2007'!$F$5:$F$10000)</f>
        <v>#N/A</v>
      </c>
      <c r="D625" t="e">
        <f>_xlfn.XLOOKUP($B625,'2010'!$E$5:$E$6900,'2010'!$F$5:$F$6900)</f>
        <v>#N/A</v>
      </c>
      <c r="E625" t="e">
        <f>_xlfn.XLOOKUP($B625,'2013'!$E$5:$E$6900,'2013'!$F$5:$F$6900)</f>
        <v>#N/A</v>
      </c>
      <c r="F625" t="e">
        <f>_xlfn.XLOOKUP($B625,'2016'!$E$5:$E$6900,'2016'!$F$5:$F$6900)</f>
        <v>#N/A</v>
      </c>
      <c r="G625" t="e">
        <f>_xlfn.XLOOKUP($B625,'2019'!$E$5:$E$6900,'2019'!$F$5:$F$6900)</f>
        <v>#N/A</v>
      </c>
      <c r="H625" t="e">
        <f>_xlfn.XLOOKUP($B625,'2022'!$E$5:$E$6914,'2022'!$F$5:$F$6914)</f>
        <v>#N/A</v>
      </c>
    </row>
    <row r="626">
      <c r="B626">
        <v>623</v>
      </c>
      <c r="C626" t="e">
        <f>_xlfn.XLOOKUP($B626,'2007'!$E$5:$E$10000,'2007'!$F$5:$F$10000)</f>
        <v>#N/A</v>
      </c>
      <c r="D626" t="e">
        <f>_xlfn.XLOOKUP($B626,'2010'!$E$5:$E$6900,'2010'!$F$5:$F$6900)</f>
        <v>#N/A</v>
      </c>
      <c r="E626" t="e">
        <f>_xlfn.XLOOKUP($B626,'2013'!$E$5:$E$6900,'2013'!$F$5:$F$6900)</f>
        <v>#N/A</v>
      </c>
      <c r="F626" t="e">
        <f>_xlfn.XLOOKUP($B626,'2016'!$E$5:$E$6900,'2016'!$F$5:$F$6900)</f>
        <v>#N/A</v>
      </c>
      <c r="G626">
        <f>_xlfn.XLOOKUP($B626,'2019'!$E$5:$E$6900,'2019'!$F$5:$F$6900)</f>
        <v>0.029999999999999971</v>
      </c>
      <c r="H626" t="e">
        <f>_xlfn.XLOOKUP($B626,'2022'!$E$5:$E$6914,'2022'!$F$5:$F$6914)</f>
        <v>#N/A</v>
      </c>
    </row>
    <row r="627">
      <c r="B627">
        <v>624</v>
      </c>
      <c r="C627">
        <f>_xlfn.XLOOKUP($B627,'2007'!$E$5:$E$10000,'2007'!$F$5:$F$10000)</f>
        <v>0.13999999999999996</v>
      </c>
      <c r="D627">
        <f>_xlfn.XLOOKUP($B627,'2010'!$E$5:$E$6900,'2010'!$F$5:$F$6900)</f>
        <v>-0.11000000000000004</v>
      </c>
      <c r="E627" t="e">
        <f>_xlfn.XLOOKUP($B627,'2013'!$E$5:$E$6900,'2013'!$F$5:$F$6900)</f>
        <v>#N/A</v>
      </c>
      <c r="F627" t="e">
        <f>_xlfn.XLOOKUP($B627,'2016'!$E$5:$E$6900,'2016'!$F$5:$F$6900)</f>
        <v>#N/A</v>
      </c>
      <c r="G627" t="e">
        <f>_xlfn.XLOOKUP($B627,'2019'!$E$5:$E$6900,'2019'!$F$5:$F$6900)</f>
        <v>#N/A</v>
      </c>
      <c r="H627" t="e">
        <f>_xlfn.XLOOKUP($B627,'2022'!$E$5:$E$6914,'2022'!$F$5:$F$6914)</f>
        <v>#N/A</v>
      </c>
    </row>
    <row r="628">
      <c r="B628">
        <v>625</v>
      </c>
      <c r="C628" t="e">
        <f>_xlfn.XLOOKUP($B628,'2007'!$E$5:$E$10000,'2007'!$F$5:$F$10000)</f>
        <v>#N/A</v>
      </c>
      <c r="D628" t="e">
        <f>_xlfn.XLOOKUP($B628,'2010'!$E$5:$E$6900,'2010'!$F$5:$F$6900)</f>
        <v>#N/A</v>
      </c>
      <c r="E628" t="e">
        <f>_xlfn.XLOOKUP($B628,'2013'!$E$5:$E$6900,'2013'!$F$5:$F$6900)</f>
        <v>#N/A</v>
      </c>
      <c r="F628" t="e">
        <f>_xlfn.XLOOKUP($B628,'2016'!$E$5:$E$6900,'2016'!$F$5:$F$6900)</f>
        <v>#N/A</v>
      </c>
      <c r="G628">
        <f>_xlfn.XLOOKUP($B628,'2019'!$E$5:$E$6900,'2019'!$F$5:$F$6900)</f>
        <v>0</v>
      </c>
      <c r="H628" t="e">
        <f>_xlfn.XLOOKUP($B628,'2022'!$E$5:$E$6914,'2022'!$F$5:$F$6914)</f>
        <v>#N/A</v>
      </c>
    </row>
    <row r="629">
      <c r="B629">
        <v>626</v>
      </c>
      <c r="C629" t="e">
        <f>_xlfn.XLOOKUP($B629,'2007'!$E$5:$E$10000,'2007'!$F$5:$F$10000)</f>
        <v>#N/A</v>
      </c>
      <c r="D629" t="e">
        <f>_xlfn.XLOOKUP($B629,'2010'!$E$5:$E$6900,'2010'!$F$5:$F$6900)</f>
        <v>#N/A</v>
      </c>
      <c r="E629">
        <f>_xlfn.XLOOKUP($B629,'2013'!$E$5:$E$6900,'2013'!$F$5:$F$6900)</f>
        <v>-0.060000000000000053</v>
      </c>
      <c r="F629" t="e">
        <f>_xlfn.XLOOKUP($B629,'2016'!$E$5:$E$6900,'2016'!$F$5:$F$6900)</f>
        <v>#N/A</v>
      </c>
      <c r="G629" t="e">
        <f>_xlfn.XLOOKUP($B629,'2019'!$E$5:$E$6900,'2019'!$F$5:$F$6900)</f>
        <v>#N/A</v>
      </c>
      <c r="H629" t="e">
        <f>_xlfn.XLOOKUP($B629,'2022'!$E$5:$E$6914,'2022'!$F$5:$F$6914)</f>
        <v>#N/A</v>
      </c>
    </row>
    <row r="630">
      <c r="B630">
        <v>627</v>
      </c>
      <c r="C630" t="e">
        <f>_xlfn.XLOOKUP($B630,'2007'!$E$5:$E$10000,'2007'!$F$5:$F$10000)</f>
        <v>#N/A</v>
      </c>
      <c r="D630" t="e">
        <f>_xlfn.XLOOKUP($B630,'2010'!$E$5:$E$6900,'2010'!$F$5:$F$6900)</f>
        <v>#N/A</v>
      </c>
      <c r="E630" t="e">
        <f>_xlfn.XLOOKUP($B630,'2013'!$E$5:$E$6900,'2013'!$F$5:$F$6900)</f>
        <v>#N/A</v>
      </c>
      <c r="F630" t="e">
        <f>_xlfn.XLOOKUP($B630,'2016'!$E$5:$E$6900,'2016'!$F$5:$F$6900)</f>
        <v>#N/A</v>
      </c>
      <c r="G630" t="e">
        <f>_xlfn.XLOOKUP($B630,'2019'!$E$5:$E$6900,'2019'!$F$5:$F$6900)</f>
        <v>#N/A</v>
      </c>
      <c r="H630" t="e">
        <f>_xlfn.XLOOKUP($B630,'2022'!$E$5:$E$6914,'2022'!$F$5:$F$6914)</f>
        <v>#N/A</v>
      </c>
    </row>
    <row r="631">
      <c r="B631">
        <v>628</v>
      </c>
      <c r="C631" t="e">
        <f>_xlfn.XLOOKUP($B631,'2007'!$E$5:$E$10000,'2007'!$F$5:$F$10000)</f>
        <v>#N/A</v>
      </c>
      <c r="D631">
        <f>_xlfn.XLOOKUP($B631,'2010'!$E$5:$E$6900,'2010'!$F$5:$F$6900)</f>
        <v>-0.15999999999999998</v>
      </c>
      <c r="E631" t="e">
        <f>_xlfn.XLOOKUP($B631,'2013'!$E$5:$E$6900,'2013'!$F$5:$F$6900)</f>
        <v>#N/A</v>
      </c>
      <c r="F631" t="e">
        <f>_xlfn.XLOOKUP($B631,'2016'!$E$5:$E$6900,'2016'!$F$5:$F$6900)</f>
        <v>#N/A</v>
      </c>
      <c r="G631" t="e">
        <f>_xlfn.XLOOKUP($B631,'2019'!$E$5:$E$6900,'2019'!$F$5:$F$6900)</f>
        <v>#N/A</v>
      </c>
      <c r="H631" t="e">
        <f>_xlfn.XLOOKUP($B631,'2022'!$E$5:$E$6914,'2022'!$F$5:$F$6914)</f>
        <v>#N/A</v>
      </c>
    </row>
    <row r="632">
      <c r="B632">
        <v>629</v>
      </c>
      <c r="C632" t="e">
        <f>_xlfn.XLOOKUP($B632,'2007'!$E$5:$E$10000,'2007'!$F$5:$F$10000)</f>
        <v>#N/A</v>
      </c>
      <c r="D632" t="e">
        <f>_xlfn.XLOOKUP($B632,'2010'!$E$5:$E$6900,'2010'!$F$5:$F$6900)</f>
        <v>#N/A</v>
      </c>
      <c r="E632" t="e">
        <f>_xlfn.XLOOKUP($B632,'2013'!$E$5:$E$6900,'2013'!$F$5:$F$6900)</f>
        <v>#N/A</v>
      </c>
      <c r="F632" t="e">
        <f>_xlfn.XLOOKUP($B632,'2016'!$E$5:$E$6900,'2016'!$F$5:$F$6900)</f>
        <v>#N/A</v>
      </c>
      <c r="G632" t="e">
        <f>_xlfn.XLOOKUP($B632,'2019'!$E$5:$E$6900,'2019'!$F$5:$F$6900)</f>
        <v>#N/A</v>
      </c>
      <c r="H632" t="e">
        <f>_xlfn.XLOOKUP($B632,'2022'!$E$5:$E$6914,'2022'!$F$5:$F$6914)</f>
        <v>#N/A</v>
      </c>
    </row>
    <row r="633">
      <c r="B633">
        <v>630</v>
      </c>
      <c r="C633" t="e">
        <f>_xlfn.XLOOKUP($B633,'2007'!$E$5:$E$10000,'2007'!$F$5:$F$10000)</f>
        <v>#N/A</v>
      </c>
      <c r="D633" t="e">
        <f>_xlfn.XLOOKUP($B633,'2010'!$E$5:$E$6900,'2010'!$F$5:$F$6900)</f>
        <v>#N/A</v>
      </c>
      <c r="E633" t="e">
        <f>_xlfn.XLOOKUP($B633,'2013'!$E$5:$E$6900,'2013'!$F$5:$F$6900)</f>
        <v>#N/A</v>
      </c>
      <c r="F633" t="e">
        <f>_xlfn.XLOOKUP($B633,'2016'!$E$5:$E$6900,'2016'!$F$5:$F$6900)</f>
        <v>#N/A</v>
      </c>
      <c r="G633" t="e">
        <f>_xlfn.XLOOKUP($B633,'2019'!$E$5:$E$6900,'2019'!$F$5:$F$6900)</f>
        <v>#N/A</v>
      </c>
      <c r="H633" t="e">
        <f>_xlfn.XLOOKUP($B633,'2022'!$E$5:$E$6914,'2022'!$F$5:$F$6914)</f>
        <v>#N/A</v>
      </c>
    </row>
    <row r="634">
      <c r="B634">
        <v>631</v>
      </c>
      <c r="C634" t="e">
        <f>_xlfn.XLOOKUP($B634,'2007'!$E$5:$E$10000,'2007'!$F$5:$F$10000)</f>
        <v>#N/A</v>
      </c>
      <c r="D634">
        <f>_xlfn.XLOOKUP($B634,'2010'!$E$5:$E$6900,'2010'!$F$5:$F$6900)</f>
        <v>-0.11000000000000004</v>
      </c>
      <c r="E634">
        <f>_xlfn.XLOOKUP($B634,'2013'!$E$5:$E$6900,'2013'!$F$5:$F$6900)</f>
        <v>-0.040000000000000036</v>
      </c>
      <c r="F634">
        <f>_xlfn.XLOOKUP($B634,'2016'!$E$5:$E$6900,'2016'!$F$5:$F$6900)</f>
        <v>-0.040000000000000036</v>
      </c>
      <c r="G634" t="e">
        <f>_xlfn.XLOOKUP($B634,'2019'!$E$5:$E$6900,'2019'!$F$5:$F$6900)</f>
        <v>#N/A</v>
      </c>
      <c r="H634" t="e">
        <f>_xlfn.XLOOKUP($B634,'2022'!$E$5:$E$6914,'2022'!$F$5:$F$6914)</f>
        <v>#N/A</v>
      </c>
    </row>
    <row r="635">
      <c r="B635">
        <v>632</v>
      </c>
      <c r="C635" t="e">
        <f>_xlfn.XLOOKUP($B635,'2007'!$E$5:$E$10000,'2007'!$F$5:$F$10000)</f>
        <v>#N/A</v>
      </c>
      <c r="D635" t="e">
        <f>_xlfn.XLOOKUP($B635,'2010'!$E$5:$E$6900,'2010'!$F$5:$F$6900)</f>
        <v>#N/A</v>
      </c>
      <c r="E635" t="e">
        <f>_xlfn.XLOOKUP($B635,'2013'!$E$5:$E$6900,'2013'!$F$5:$F$6900)</f>
        <v>#N/A</v>
      </c>
      <c r="F635" t="e">
        <f>_xlfn.XLOOKUP($B635,'2016'!$E$5:$E$6900,'2016'!$F$5:$F$6900)</f>
        <v>#N/A</v>
      </c>
      <c r="G635" t="e">
        <f>_xlfn.XLOOKUP($B635,'2019'!$E$5:$E$6900,'2019'!$F$5:$F$6900)</f>
        <v>#N/A</v>
      </c>
      <c r="H635" t="e">
        <f>_xlfn.XLOOKUP($B635,'2022'!$E$5:$E$6914,'2022'!$F$5:$F$6914)</f>
        <v>#N/A</v>
      </c>
    </row>
    <row r="636">
      <c r="B636">
        <v>633</v>
      </c>
      <c r="C636" t="e">
        <f>_xlfn.XLOOKUP($B636,'2007'!$E$5:$E$10000,'2007'!$F$5:$F$10000)</f>
        <v>#N/A</v>
      </c>
      <c r="D636" t="e">
        <f>_xlfn.XLOOKUP($B636,'2010'!$E$5:$E$6900,'2010'!$F$5:$F$6900)</f>
        <v>#N/A</v>
      </c>
      <c r="E636">
        <f>_xlfn.XLOOKUP($B636,'2013'!$E$5:$E$6900,'2013'!$F$5:$F$6900)</f>
        <v>-0.040000000000000036</v>
      </c>
      <c r="F636" t="e">
        <f>_xlfn.XLOOKUP($B636,'2016'!$E$5:$E$6900,'2016'!$F$5:$F$6900)</f>
        <v>#N/A</v>
      </c>
      <c r="G636" t="e">
        <f>_xlfn.XLOOKUP($B636,'2019'!$E$5:$E$6900,'2019'!$F$5:$F$6900)</f>
        <v>#N/A</v>
      </c>
      <c r="H636" t="e">
        <f>_xlfn.XLOOKUP($B636,'2022'!$E$5:$E$6914,'2022'!$F$5:$F$6914)</f>
        <v>#N/A</v>
      </c>
    </row>
    <row r="637">
      <c r="B637">
        <v>634</v>
      </c>
      <c r="C637" t="e">
        <f>_xlfn.XLOOKUP($B637,'2007'!$E$5:$E$10000,'2007'!$F$5:$F$10000)</f>
        <v>#N/A</v>
      </c>
      <c r="D637" t="e">
        <f>_xlfn.XLOOKUP($B637,'2010'!$E$5:$E$6900,'2010'!$F$5:$F$6900)</f>
        <v>#N/A</v>
      </c>
      <c r="E637" t="e">
        <f>_xlfn.XLOOKUP($B637,'2013'!$E$5:$E$6900,'2013'!$F$5:$F$6900)</f>
        <v>#N/A</v>
      </c>
      <c r="F637">
        <f>_xlfn.XLOOKUP($B637,'2016'!$E$5:$E$6900,'2016'!$F$5:$F$6900)</f>
        <v>-0.080000000000000016</v>
      </c>
      <c r="G637" t="e">
        <f>_xlfn.XLOOKUP($B637,'2019'!$E$5:$E$6900,'2019'!$F$5:$F$6900)</f>
        <v>#N/A</v>
      </c>
      <c r="H637" t="e">
        <f>_xlfn.XLOOKUP($B637,'2022'!$E$5:$E$6914,'2022'!$F$5:$F$6914)</f>
        <v>#N/A</v>
      </c>
    </row>
    <row r="638">
      <c r="B638">
        <v>635</v>
      </c>
      <c r="C638" t="e">
        <f>_xlfn.XLOOKUP($B638,'2007'!$E$5:$E$10000,'2007'!$F$5:$F$10000)</f>
        <v>#N/A</v>
      </c>
      <c r="D638" t="e">
        <f>_xlfn.XLOOKUP($B638,'2010'!$E$5:$E$6900,'2010'!$F$5:$F$6900)</f>
        <v>#N/A</v>
      </c>
      <c r="E638" t="e">
        <f>_xlfn.XLOOKUP($B638,'2013'!$E$5:$E$6900,'2013'!$F$5:$F$6900)</f>
        <v>#N/A</v>
      </c>
      <c r="F638" t="e">
        <f>_xlfn.XLOOKUP($B638,'2016'!$E$5:$E$6900,'2016'!$F$5:$F$6900)</f>
        <v>#N/A</v>
      </c>
      <c r="G638" t="e">
        <f>_xlfn.XLOOKUP($B638,'2019'!$E$5:$E$6900,'2019'!$F$5:$F$6900)</f>
        <v>#N/A</v>
      </c>
      <c r="H638" t="e">
        <f>_xlfn.XLOOKUP($B638,'2022'!$E$5:$E$6914,'2022'!$F$5:$F$6914)</f>
        <v>#N/A</v>
      </c>
    </row>
    <row r="639">
      <c r="B639">
        <v>636</v>
      </c>
      <c r="C639" t="e">
        <f>_xlfn.XLOOKUP($B639,'2007'!$E$5:$E$10000,'2007'!$F$5:$F$10000)</f>
        <v>#N/A</v>
      </c>
      <c r="D639" t="e">
        <f>_xlfn.XLOOKUP($B639,'2010'!$E$5:$E$6900,'2010'!$F$5:$F$6900)</f>
        <v>#N/A</v>
      </c>
      <c r="E639" t="e">
        <f>_xlfn.XLOOKUP($B639,'2013'!$E$5:$E$6900,'2013'!$F$5:$F$6900)</f>
        <v>#N/A</v>
      </c>
      <c r="F639" t="e">
        <f>_xlfn.XLOOKUP($B639,'2016'!$E$5:$E$6900,'2016'!$F$5:$F$6900)</f>
        <v>#N/A</v>
      </c>
      <c r="G639" t="e">
        <f>_xlfn.XLOOKUP($B639,'2019'!$E$5:$E$6900,'2019'!$F$5:$F$6900)</f>
        <v>#N/A</v>
      </c>
      <c r="H639" t="e">
        <f>_xlfn.XLOOKUP($B639,'2022'!$E$5:$E$6914,'2022'!$F$5:$F$6914)</f>
        <v>#N/A</v>
      </c>
    </row>
    <row r="640">
      <c r="B640">
        <v>637</v>
      </c>
      <c r="C640" t="e">
        <f>_xlfn.XLOOKUP($B640,'2007'!$E$5:$E$10000,'2007'!$F$5:$F$10000)</f>
        <v>#N/A</v>
      </c>
      <c r="D640" t="e">
        <f>_xlfn.XLOOKUP($B640,'2010'!$E$5:$E$6900,'2010'!$F$5:$F$6900)</f>
        <v>#N/A</v>
      </c>
      <c r="E640" t="e">
        <f>_xlfn.XLOOKUP($B640,'2013'!$E$5:$E$6900,'2013'!$F$5:$F$6900)</f>
        <v>#N/A</v>
      </c>
      <c r="F640" t="e">
        <f>_xlfn.XLOOKUP($B640,'2016'!$E$5:$E$6900,'2016'!$F$5:$F$6900)</f>
        <v>#N/A</v>
      </c>
      <c r="G640" t="e">
        <f>_xlfn.XLOOKUP($B640,'2019'!$E$5:$E$6900,'2019'!$F$5:$F$6900)</f>
        <v>#N/A</v>
      </c>
      <c r="H640" t="e">
        <f>_xlfn.XLOOKUP($B640,'2022'!$E$5:$E$6914,'2022'!$F$5:$F$6914)</f>
        <v>#N/A</v>
      </c>
    </row>
    <row r="641">
      <c r="B641">
        <v>638</v>
      </c>
      <c r="C641">
        <f>_xlfn.XLOOKUP($B641,'2007'!$E$5:$E$10000,'2007'!$F$5:$F$10000)</f>
        <v>0.10000000000000003</v>
      </c>
      <c r="D641">
        <f>_xlfn.XLOOKUP($B641,'2010'!$E$5:$E$6900,'2010'!$F$5:$F$6900)</f>
        <v>-0.12000000000000005</v>
      </c>
      <c r="E641" t="e">
        <f>_xlfn.XLOOKUP($B641,'2013'!$E$5:$E$6900,'2013'!$F$5:$F$6900)</f>
        <v>#N/A</v>
      </c>
      <c r="F641">
        <f>_xlfn.XLOOKUP($B641,'2016'!$E$5:$E$6900,'2016'!$F$5:$F$6900)</f>
        <v>-0.020000000000000018</v>
      </c>
      <c r="G641">
        <f>_xlfn.XLOOKUP($B641,'2019'!$E$5:$E$6900,'2019'!$F$5:$F$6900)</f>
        <v>-0.029999999999999971</v>
      </c>
      <c r="H641" t="e">
        <f>_xlfn.XLOOKUP($B641,'2022'!$E$5:$E$6914,'2022'!$F$5:$F$6914)</f>
        <v>#N/A</v>
      </c>
    </row>
    <row r="642">
      <c r="B642">
        <v>639</v>
      </c>
      <c r="C642" t="e">
        <f>_xlfn.XLOOKUP($B642,'2007'!$E$5:$E$10000,'2007'!$F$5:$F$10000)</f>
        <v>#N/A</v>
      </c>
      <c r="D642" t="e">
        <f>_xlfn.XLOOKUP($B642,'2010'!$E$5:$E$6900,'2010'!$F$5:$F$6900)</f>
        <v>#N/A</v>
      </c>
      <c r="E642" t="e">
        <f>_xlfn.XLOOKUP($B642,'2013'!$E$5:$E$6900,'2013'!$F$5:$F$6900)</f>
        <v>#N/A</v>
      </c>
      <c r="F642" t="e">
        <f>_xlfn.XLOOKUP($B642,'2016'!$E$5:$E$6900,'2016'!$F$5:$F$6900)</f>
        <v>#N/A</v>
      </c>
      <c r="G642">
        <f>_xlfn.XLOOKUP($B642,'2019'!$E$5:$E$6900,'2019'!$F$5:$F$6900)</f>
        <v>-0.010000000000000009</v>
      </c>
      <c r="H642" t="e">
        <f>_xlfn.XLOOKUP($B642,'2022'!$E$5:$E$6914,'2022'!$F$5:$F$6914)</f>
        <v>#N/A</v>
      </c>
    </row>
    <row r="643">
      <c r="B643">
        <v>640</v>
      </c>
      <c r="C643" t="e">
        <f>_xlfn.XLOOKUP($B643,'2007'!$E$5:$E$10000,'2007'!$F$5:$F$10000)</f>
        <v>#N/A</v>
      </c>
      <c r="D643" t="e">
        <f>_xlfn.XLOOKUP($B643,'2010'!$E$5:$E$6900,'2010'!$F$5:$F$6900)</f>
        <v>#N/A</v>
      </c>
      <c r="E643" t="e">
        <f>_xlfn.XLOOKUP($B643,'2013'!$E$5:$E$6900,'2013'!$F$5:$F$6900)</f>
        <v>#N/A</v>
      </c>
      <c r="F643" t="e">
        <f>_xlfn.XLOOKUP($B643,'2016'!$E$5:$E$6900,'2016'!$F$5:$F$6900)</f>
        <v>#N/A</v>
      </c>
      <c r="G643" t="e">
        <f>_xlfn.XLOOKUP($B643,'2019'!$E$5:$E$6900,'2019'!$F$5:$F$6900)</f>
        <v>#N/A</v>
      </c>
      <c r="H643" t="e">
        <f>_xlfn.XLOOKUP($B643,'2022'!$E$5:$E$6914,'2022'!$F$5:$F$6914)</f>
        <v>#N/A</v>
      </c>
    </row>
    <row r="644">
      <c r="B644">
        <v>641</v>
      </c>
      <c r="C644" t="e">
        <f>_xlfn.XLOOKUP($B644,'2007'!$E$5:$E$10000,'2007'!$F$5:$F$10000)</f>
        <v>#N/A</v>
      </c>
      <c r="D644" t="e">
        <f>_xlfn.XLOOKUP($B644,'2010'!$E$5:$E$6900,'2010'!$F$5:$F$6900)</f>
        <v>#N/A</v>
      </c>
      <c r="E644" t="e">
        <f>_xlfn.XLOOKUP($B644,'2013'!$E$5:$E$6900,'2013'!$F$5:$F$6900)</f>
        <v>#N/A</v>
      </c>
      <c r="F644" t="e">
        <f>_xlfn.XLOOKUP($B644,'2016'!$E$5:$E$6900,'2016'!$F$5:$F$6900)</f>
        <v>#N/A</v>
      </c>
      <c r="G644" t="e">
        <f>_xlfn.XLOOKUP($B644,'2019'!$E$5:$E$6900,'2019'!$F$5:$F$6900)</f>
        <v>#N/A</v>
      </c>
      <c r="H644" t="e">
        <f>_xlfn.XLOOKUP($B644,'2022'!$E$5:$E$6914,'2022'!$F$5:$F$6914)</f>
        <v>#N/A</v>
      </c>
    </row>
    <row r="645">
      <c r="B645">
        <v>642</v>
      </c>
      <c r="C645" t="e">
        <f>_xlfn.XLOOKUP($B645,'2007'!$E$5:$E$10000,'2007'!$F$5:$F$10000)</f>
        <v>#N/A</v>
      </c>
      <c r="D645" t="e">
        <f>_xlfn.XLOOKUP($B645,'2010'!$E$5:$E$6900,'2010'!$F$5:$F$6900)</f>
        <v>#N/A</v>
      </c>
      <c r="E645" t="e">
        <f>_xlfn.XLOOKUP($B645,'2013'!$E$5:$E$6900,'2013'!$F$5:$F$6900)</f>
        <v>#N/A</v>
      </c>
      <c r="F645">
        <f>_xlfn.XLOOKUP($B645,'2016'!$E$5:$E$6900,'2016'!$F$5:$F$6900)</f>
        <v>-0.040000000000000036</v>
      </c>
      <c r="G645" t="e">
        <f>_xlfn.XLOOKUP($B645,'2019'!$E$5:$E$6900,'2019'!$F$5:$F$6900)</f>
        <v>#N/A</v>
      </c>
      <c r="H645" t="e">
        <f>_xlfn.XLOOKUP($B645,'2022'!$E$5:$E$6914,'2022'!$F$5:$F$6914)</f>
        <v>#N/A</v>
      </c>
    </row>
    <row r="646">
      <c r="B646">
        <v>643</v>
      </c>
      <c r="C646" t="e">
        <f>_xlfn.XLOOKUP($B646,'2007'!$E$5:$E$10000,'2007'!$F$5:$F$10000)</f>
        <v>#N/A</v>
      </c>
      <c r="D646" t="e">
        <f>_xlfn.XLOOKUP($B646,'2010'!$E$5:$E$6900,'2010'!$F$5:$F$6900)</f>
        <v>#N/A</v>
      </c>
      <c r="E646" t="e">
        <f>_xlfn.XLOOKUP($B646,'2013'!$E$5:$E$6900,'2013'!$F$5:$F$6900)</f>
        <v>#N/A</v>
      </c>
      <c r="F646" t="e">
        <f>_xlfn.XLOOKUP($B646,'2016'!$E$5:$E$6900,'2016'!$F$5:$F$6900)</f>
        <v>#N/A</v>
      </c>
      <c r="G646" t="e">
        <f>_xlfn.XLOOKUP($B646,'2019'!$E$5:$E$6900,'2019'!$F$5:$F$6900)</f>
        <v>#N/A</v>
      </c>
      <c r="H646" t="e">
        <f>_xlfn.XLOOKUP($B646,'2022'!$E$5:$E$6914,'2022'!$F$5:$F$6914)</f>
        <v>#N/A</v>
      </c>
    </row>
    <row r="647">
      <c r="B647">
        <v>644</v>
      </c>
      <c r="C647" t="e">
        <f>_xlfn.XLOOKUP($B647,'2007'!$E$5:$E$10000,'2007'!$F$5:$F$10000)</f>
        <v>#N/A</v>
      </c>
      <c r="D647" t="e">
        <f>_xlfn.XLOOKUP($B647,'2010'!$E$5:$E$6900,'2010'!$F$5:$F$6900)</f>
        <v>#N/A</v>
      </c>
      <c r="E647">
        <f>_xlfn.XLOOKUP($B647,'2013'!$E$5:$E$6900,'2013'!$F$5:$F$6900)</f>
        <v>-0.090000000000000024</v>
      </c>
      <c r="F647" t="e">
        <f>_xlfn.XLOOKUP($B647,'2016'!$E$5:$E$6900,'2016'!$F$5:$F$6900)</f>
        <v>#N/A</v>
      </c>
      <c r="G647">
        <f>_xlfn.XLOOKUP($B647,'2019'!$E$5:$E$6900,'2019'!$F$5:$F$6900)</f>
        <v>0</v>
      </c>
      <c r="H647" t="e">
        <f>_xlfn.XLOOKUP($B647,'2022'!$E$5:$E$6914,'2022'!$F$5:$F$6914)</f>
        <v>#N/A</v>
      </c>
    </row>
    <row r="648">
      <c r="B648">
        <v>645</v>
      </c>
      <c r="C648" t="e">
        <f>_xlfn.XLOOKUP($B648,'2007'!$E$5:$E$10000,'2007'!$F$5:$F$10000)</f>
        <v>#N/A</v>
      </c>
      <c r="D648">
        <f>_xlfn.XLOOKUP($B648,'2010'!$E$5:$E$6900,'2010'!$F$5:$F$6900)</f>
        <v>-0.15999999999999998</v>
      </c>
      <c r="E648">
        <f>_xlfn.XLOOKUP($B648,'2013'!$E$5:$E$6900,'2013'!$F$5:$F$6900)</f>
        <v>-0.040000000000000036</v>
      </c>
      <c r="F648">
        <f>_xlfn.XLOOKUP($B648,'2016'!$E$5:$E$6900,'2016'!$F$5:$F$6900)</f>
        <v>-0.060000000000000053</v>
      </c>
      <c r="G648" t="e">
        <f>_xlfn.XLOOKUP($B648,'2019'!$E$5:$E$6900,'2019'!$F$5:$F$6900)</f>
        <v>#N/A</v>
      </c>
      <c r="H648" t="e">
        <f>_xlfn.XLOOKUP($B648,'2022'!$E$5:$E$6914,'2022'!$F$5:$F$6914)</f>
        <v>#N/A</v>
      </c>
    </row>
    <row r="649">
      <c r="B649">
        <v>646</v>
      </c>
      <c r="C649" t="e">
        <f>_xlfn.XLOOKUP($B649,'2007'!$E$5:$E$10000,'2007'!$F$5:$F$10000)</f>
        <v>#N/A</v>
      </c>
      <c r="D649" t="e">
        <f>_xlfn.XLOOKUP($B649,'2010'!$E$5:$E$6900,'2010'!$F$5:$F$6900)</f>
        <v>#N/A</v>
      </c>
      <c r="E649" t="e">
        <f>_xlfn.XLOOKUP($B649,'2013'!$E$5:$E$6900,'2013'!$F$5:$F$6900)</f>
        <v>#N/A</v>
      </c>
      <c r="F649" t="e">
        <f>_xlfn.XLOOKUP($B649,'2016'!$E$5:$E$6900,'2016'!$F$5:$F$6900)</f>
        <v>#N/A</v>
      </c>
      <c r="G649" t="e">
        <f>_xlfn.XLOOKUP($B649,'2019'!$E$5:$E$6900,'2019'!$F$5:$F$6900)</f>
        <v>#N/A</v>
      </c>
      <c r="H649" t="e">
        <f>_xlfn.XLOOKUP($B649,'2022'!$E$5:$E$6914,'2022'!$F$5:$F$6914)</f>
        <v>#N/A</v>
      </c>
    </row>
    <row r="650">
      <c r="B650">
        <v>647</v>
      </c>
      <c r="C650" t="e">
        <f>_xlfn.XLOOKUP($B650,'2007'!$E$5:$E$10000,'2007'!$F$5:$F$10000)</f>
        <v>#N/A</v>
      </c>
      <c r="D650" t="e">
        <f>_xlfn.XLOOKUP($B650,'2010'!$E$5:$E$6900,'2010'!$F$5:$F$6900)</f>
        <v>#N/A</v>
      </c>
      <c r="E650">
        <f>_xlfn.XLOOKUP($B650,'2013'!$E$5:$E$6900,'2013'!$F$5:$F$6900)</f>
        <v>-0.070000000000000007</v>
      </c>
      <c r="F650" t="e">
        <f>_xlfn.XLOOKUP($B650,'2016'!$E$5:$E$6900,'2016'!$F$5:$F$6900)</f>
        <v>#N/A</v>
      </c>
      <c r="G650" t="e">
        <f>_xlfn.XLOOKUP($B650,'2019'!$E$5:$E$6900,'2019'!$F$5:$F$6900)</f>
        <v>#N/A</v>
      </c>
      <c r="H650" t="e">
        <f>_xlfn.XLOOKUP($B650,'2022'!$E$5:$E$6914,'2022'!$F$5:$F$6914)</f>
        <v>#N/A</v>
      </c>
    </row>
    <row r="651">
      <c r="B651">
        <v>648</v>
      </c>
      <c r="C651" t="e">
        <f>_xlfn.XLOOKUP($B651,'2007'!$E$5:$E$10000,'2007'!$F$5:$F$10000)</f>
        <v>#N/A</v>
      </c>
      <c r="D651" t="e">
        <f>_xlfn.XLOOKUP($B651,'2010'!$E$5:$E$6900,'2010'!$F$5:$F$6900)</f>
        <v>#N/A</v>
      </c>
      <c r="E651" t="e">
        <f>_xlfn.XLOOKUP($B651,'2013'!$E$5:$E$6900,'2013'!$F$5:$F$6900)</f>
        <v>#N/A</v>
      </c>
      <c r="F651" t="e">
        <f>_xlfn.XLOOKUP($B651,'2016'!$E$5:$E$6900,'2016'!$F$5:$F$6900)</f>
        <v>#N/A</v>
      </c>
      <c r="G651" t="e">
        <f>_xlfn.XLOOKUP($B651,'2019'!$E$5:$E$6900,'2019'!$F$5:$F$6900)</f>
        <v>#N/A</v>
      </c>
      <c r="H651" t="e">
        <f>_xlfn.XLOOKUP($B651,'2022'!$E$5:$E$6914,'2022'!$F$5:$F$6914)</f>
        <v>#N/A</v>
      </c>
    </row>
    <row r="652">
      <c r="B652">
        <v>649</v>
      </c>
      <c r="C652" t="e">
        <f>_xlfn.XLOOKUP($B652,'2007'!$E$5:$E$10000,'2007'!$F$5:$F$10000)</f>
        <v>#N/A</v>
      </c>
      <c r="D652" t="e">
        <f>_xlfn.XLOOKUP($B652,'2010'!$E$5:$E$6900,'2010'!$F$5:$F$6900)</f>
        <v>#N/A</v>
      </c>
      <c r="E652" t="e">
        <f>_xlfn.XLOOKUP($B652,'2013'!$E$5:$E$6900,'2013'!$F$5:$F$6900)</f>
        <v>#N/A</v>
      </c>
      <c r="F652" t="e">
        <f>_xlfn.XLOOKUP($B652,'2016'!$E$5:$E$6900,'2016'!$F$5:$F$6900)</f>
        <v>#N/A</v>
      </c>
      <c r="G652" t="e">
        <f>_xlfn.XLOOKUP($B652,'2019'!$E$5:$E$6900,'2019'!$F$5:$F$6900)</f>
        <v>#N/A</v>
      </c>
      <c r="H652" t="e">
        <f>_xlfn.XLOOKUP($B652,'2022'!$E$5:$E$6914,'2022'!$F$5:$F$6914)</f>
        <v>#N/A</v>
      </c>
    </row>
    <row r="653">
      <c r="B653">
        <v>650</v>
      </c>
      <c r="C653" t="e">
        <f>_xlfn.XLOOKUP($B653,'2007'!$E$5:$E$10000,'2007'!$F$5:$F$10000)</f>
        <v>#N/A</v>
      </c>
      <c r="D653" t="e">
        <f>_xlfn.XLOOKUP($B653,'2010'!$E$5:$E$6900,'2010'!$F$5:$F$6900)</f>
        <v>#N/A</v>
      </c>
      <c r="E653" t="e">
        <f>_xlfn.XLOOKUP($B653,'2013'!$E$5:$E$6900,'2013'!$F$5:$F$6900)</f>
        <v>#N/A</v>
      </c>
      <c r="F653" t="e">
        <f>_xlfn.XLOOKUP($B653,'2016'!$E$5:$E$6900,'2016'!$F$5:$F$6900)</f>
        <v>#N/A</v>
      </c>
      <c r="G653" t="e">
        <f>_xlfn.XLOOKUP($B653,'2019'!$E$5:$E$6900,'2019'!$F$5:$F$6900)</f>
        <v>#N/A</v>
      </c>
      <c r="H653" t="e">
        <f>_xlfn.XLOOKUP($B653,'2022'!$E$5:$E$6914,'2022'!$F$5:$F$6914)</f>
        <v>#N/A</v>
      </c>
    </row>
    <row r="654">
      <c r="B654">
        <v>651</v>
      </c>
      <c r="C654" t="e">
        <f>_xlfn.XLOOKUP($B654,'2007'!$E$5:$E$10000,'2007'!$F$5:$F$10000)</f>
        <v>#N/A</v>
      </c>
      <c r="D654">
        <f>_xlfn.XLOOKUP($B654,'2010'!$E$5:$E$6900,'2010'!$F$5:$F$6900)</f>
        <v>-0.13999999999999996</v>
      </c>
      <c r="E654" t="e">
        <f>_xlfn.XLOOKUP($B654,'2013'!$E$5:$E$6900,'2013'!$F$5:$F$6900)</f>
        <v>#N/A</v>
      </c>
      <c r="F654" t="e">
        <f>_xlfn.XLOOKUP($B654,'2016'!$E$5:$E$6900,'2016'!$F$5:$F$6900)</f>
        <v>#N/A</v>
      </c>
      <c r="G654" t="e">
        <f>_xlfn.XLOOKUP($B654,'2019'!$E$5:$E$6900,'2019'!$F$5:$F$6900)</f>
        <v>#N/A</v>
      </c>
      <c r="H654" t="e">
        <f>_xlfn.XLOOKUP($B654,'2022'!$E$5:$E$6914,'2022'!$F$5:$F$6914)</f>
        <v>#N/A</v>
      </c>
    </row>
    <row r="655">
      <c r="B655">
        <v>652</v>
      </c>
      <c r="C655">
        <f>_xlfn.XLOOKUP($B655,'2007'!$E$5:$E$10000,'2007'!$F$5:$F$10000)</f>
        <v>0.10000000000000003</v>
      </c>
      <c r="D655">
        <f>_xlfn.XLOOKUP($B655,'2010'!$E$5:$E$6900,'2010'!$F$5:$F$6900)</f>
        <v>-0.11000000000000004</v>
      </c>
      <c r="E655" t="e">
        <f>_xlfn.XLOOKUP($B655,'2013'!$E$5:$E$6900,'2013'!$F$5:$F$6900)</f>
        <v>#N/A</v>
      </c>
      <c r="F655" t="e">
        <f>_xlfn.XLOOKUP($B655,'2016'!$E$5:$E$6900,'2016'!$F$5:$F$6900)</f>
        <v>#N/A</v>
      </c>
      <c r="G655" t="e">
        <f>_xlfn.XLOOKUP($B655,'2019'!$E$5:$E$6900,'2019'!$F$5:$F$6900)</f>
        <v>#N/A</v>
      </c>
      <c r="H655" t="e">
        <f>_xlfn.XLOOKUP($B655,'2022'!$E$5:$E$6914,'2022'!$F$5:$F$6914)</f>
        <v>#N/A</v>
      </c>
    </row>
    <row r="656">
      <c r="B656">
        <v>653</v>
      </c>
      <c r="C656" t="e">
        <f>_xlfn.XLOOKUP($B656,'2007'!$E$5:$E$10000,'2007'!$F$5:$F$10000)</f>
        <v>#N/A</v>
      </c>
      <c r="D656" t="e">
        <f>_xlfn.XLOOKUP($B656,'2010'!$E$5:$E$6900,'2010'!$F$5:$F$6900)</f>
        <v>#N/A</v>
      </c>
      <c r="E656" t="e">
        <f>_xlfn.XLOOKUP($B656,'2013'!$E$5:$E$6900,'2013'!$F$5:$F$6900)</f>
        <v>#N/A</v>
      </c>
      <c r="F656" t="e">
        <f>_xlfn.XLOOKUP($B656,'2016'!$E$5:$E$6900,'2016'!$F$5:$F$6900)</f>
        <v>#N/A</v>
      </c>
      <c r="G656">
        <f>_xlfn.XLOOKUP($B656,'2019'!$E$5:$E$6900,'2019'!$F$5:$F$6900)</f>
        <v>0</v>
      </c>
      <c r="H656" t="e">
        <f>_xlfn.XLOOKUP($B656,'2022'!$E$5:$E$6914,'2022'!$F$5:$F$6914)</f>
        <v>#N/A</v>
      </c>
    </row>
    <row r="657">
      <c r="B657">
        <v>654</v>
      </c>
      <c r="C657" t="e">
        <f>_xlfn.XLOOKUP($B657,'2007'!$E$5:$E$10000,'2007'!$F$5:$F$10000)</f>
        <v>#N/A</v>
      </c>
      <c r="D657" t="e">
        <f>_xlfn.XLOOKUP($B657,'2010'!$E$5:$E$6900,'2010'!$F$5:$F$6900)</f>
        <v>#N/A</v>
      </c>
      <c r="E657" t="e">
        <f>_xlfn.XLOOKUP($B657,'2013'!$E$5:$E$6900,'2013'!$F$5:$F$6900)</f>
        <v>#N/A</v>
      </c>
      <c r="F657" t="e">
        <f>_xlfn.XLOOKUP($B657,'2016'!$E$5:$E$6900,'2016'!$F$5:$F$6900)</f>
        <v>#N/A</v>
      </c>
      <c r="G657" t="e">
        <f>_xlfn.XLOOKUP($B657,'2019'!$E$5:$E$6900,'2019'!$F$5:$F$6900)</f>
        <v>#N/A</v>
      </c>
      <c r="H657" t="e">
        <f>_xlfn.XLOOKUP($B657,'2022'!$E$5:$E$6914,'2022'!$F$5:$F$6914)</f>
        <v>#N/A</v>
      </c>
    </row>
    <row r="658">
      <c r="B658">
        <v>655</v>
      </c>
      <c r="C658" t="e">
        <f>_xlfn.XLOOKUP($B658,'2007'!$E$5:$E$10000,'2007'!$F$5:$F$10000)</f>
        <v>#N/A</v>
      </c>
      <c r="D658" t="e">
        <f>_xlfn.XLOOKUP($B658,'2010'!$E$5:$E$6900,'2010'!$F$5:$F$6900)</f>
        <v>#N/A</v>
      </c>
      <c r="E658" t="e">
        <f>_xlfn.XLOOKUP($B658,'2013'!$E$5:$E$6900,'2013'!$F$5:$F$6900)</f>
        <v>#N/A</v>
      </c>
      <c r="F658" t="e">
        <f>_xlfn.XLOOKUP($B658,'2016'!$E$5:$E$6900,'2016'!$F$5:$F$6900)</f>
        <v>#N/A</v>
      </c>
      <c r="G658" t="e">
        <f>_xlfn.XLOOKUP($B658,'2019'!$E$5:$E$6900,'2019'!$F$5:$F$6900)</f>
        <v>#N/A</v>
      </c>
      <c r="H658" t="e">
        <f>_xlfn.XLOOKUP($B658,'2022'!$E$5:$E$6914,'2022'!$F$5:$F$6914)</f>
        <v>#N/A</v>
      </c>
    </row>
    <row r="659">
      <c r="B659">
        <v>656</v>
      </c>
      <c r="C659" t="e">
        <f>_xlfn.XLOOKUP($B659,'2007'!$E$5:$E$10000,'2007'!$F$5:$F$10000)</f>
        <v>#N/A</v>
      </c>
      <c r="D659" t="e">
        <f>_xlfn.XLOOKUP($B659,'2010'!$E$5:$E$6900,'2010'!$F$5:$F$6900)</f>
        <v>#N/A</v>
      </c>
      <c r="E659" t="e">
        <f>_xlfn.XLOOKUP($B659,'2013'!$E$5:$E$6900,'2013'!$F$5:$F$6900)</f>
        <v>#N/A</v>
      </c>
      <c r="F659" t="e">
        <f>_xlfn.XLOOKUP($B659,'2016'!$E$5:$E$6900,'2016'!$F$5:$F$6900)</f>
        <v>#N/A</v>
      </c>
      <c r="G659" t="e">
        <f>_xlfn.XLOOKUP($B659,'2019'!$E$5:$E$6900,'2019'!$F$5:$F$6900)</f>
        <v>#N/A</v>
      </c>
      <c r="H659" t="e">
        <f>_xlfn.XLOOKUP($B659,'2022'!$E$5:$E$6914,'2022'!$F$5:$F$6914)</f>
        <v>#N/A</v>
      </c>
    </row>
    <row r="660">
      <c r="B660">
        <v>657</v>
      </c>
      <c r="C660" t="e">
        <f>_xlfn.XLOOKUP($B660,'2007'!$E$5:$E$10000,'2007'!$F$5:$F$10000)</f>
        <v>#N/A</v>
      </c>
      <c r="D660" t="e">
        <f>_xlfn.XLOOKUP($B660,'2010'!$E$5:$E$6900,'2010'!$F$5:$F$6900)</f>
        <v>#N/A</v>
      </c>
      <c r="E660" t="e">
        <f>_xlfn.XLOOKUP($B660,'2013'!$E$5:$E$6900,'2013'!$F$5:$F$6900)</f>
        <v>#N/A</v>
      </c>
      <c r="F660" t="e">
        <f>_xlfn.XLOOKUP($B660,'2016'!$E$5:$E$6900,'2016'!$F$5:$F$6900)</f>
        <v>#N/A</v>
      </c>
      <c r="G660" t="e">
        <f>_xlfn.XLOOKUP($B660,'2019'!$E$5:$E$6900,'2019'!$F$5:$F$6900)</f>
        <v>#N/A</v>
      </c>
      <c r="H660" t="e">
        <f>_xlfn.XLOOKUP($B660,'2022'!$E$5:$E$6914,'2022'!$F$5:$F$6914)</f>
        <v>#N/A</v>
      </c>
    </row>
    <row r="661">
      <c r="B661">
        <v>658</v>
      </c>
      <c r="C661" t="e">
        <f>_xlfn.XLOOKUP($B661,'2007'!$E$5:$E$10000,'2007'!$F$5:$F$10000)</f>
        <v>#N/A</v>
      </c>
      <c r="D661" t="e">
        <f>_xlfn.XLOOKUP($B661,'2010'!$E$5:$E$6900,'2010'!$F$5:$F$6900)</f>
        <v>#N/A</v>
      </c>
      <c r="E661" t="e">
        <f>_xlfn.XLOOKUP($B661,'2013'!$E$5:$E$6900,'2013'!$F$5:$F$6900)</f>
        <v>#N/A</v>
      </c>
      <c r="F661" t="e">
        <f>_xlfn.XLOOKUP($B661,'2016'!$E$5:$E$6900,'2016'!$F$5:$F$6900)</f>
        <v>#N/A</v>
      </c>
      <c r="G661" t="e">
        <f>_xlfn.XLOOKUP($B661,'2019'!$E$5:$E$6900,'2019'!$F$5:$F$6900)</f>
        <v>#N/A</v>
      </c>
      <c r="H661" t="e">
        <f>_xlfn.XLOOKUP($B661,'2022'!$E$5:$E$6914,'2022'!$F$5:$F$6914)</f>
        <v>#N/A</v>
      </c>
    </row>
    <row r="662">
      <c r="B662">
        <v>659</v>
      </c>
      <c r="C662" t="e">
        <f>_xlfn.XLOOKUP($B662,'2007'!$E$5:$E$10000,'2007'!$F$5:$F$10000)</f>
        <v>#N/A</v>
      </c>
      <c r="D662">
        <f>_xlfn.XLOOKUP($B662,'2010'!$E$5:$E$6900,'2010'!$F$5:$F$6900)</f>
        <v>-0.040000000000000036</v>
      </c>
      <c r="E662">
        <f>_xlfn.XLOOKUP($B662,'2013'!$E$5:$E$6900,'2013'!$F$5:$F$6900)</f>
        <v>-0.060000000000000053</v>
      </c>
      <c r="F662">
        <f>_xlfn.XLOOKUP($B662,'2016'!$E$5:$E$6900,'2016'!$F$5:$F$6900)</f>
        <v>-0.060000000000000053</v>
      </c>
      <c r="G662" t="e">
        <f>_xlfn.XLOOKUP($B662,'2019'!$E$5:$E$6900,'2019'!$F$5:$F$6900)</f>
        <v>#N/A</v>
      </c>
      <c r="H662" t="e">
        <f>_xlfn.XLOOKUP($B662,'2022'!$E$5:$E$6914,'2022'!$F$5:$F$6914)</f>
        <v>#N/A</v>
      </c>
    </row>
    <row r="663">
      <c r="B663">
        <v>660</v>
      </c>
      <c r="C663" t="e">
        <f>_xlfn.XLOOKUP($B663,'2007'!$E$5:$E$10000,'2007'!$F$5:$F$10000)</f>
        <v>#N/A</v>
      </c>
      <c r="D663">
        <f>_xlfn.XLOOKUP($B663,'2010'!$E$5:$E$6900,'2010'!$F$5:$F$6900)</f>
        <v>-0.12000000000000005</v>
      </c>
      <c r="E663" t="e">
        <f>_xlfn.XLOOKUP($B663,'2013'!$E$5:$E$6900,'2013'!$F$5:$F$6900)</f>
        <v>#N/A</v>
      </c>
      <c r="F663" t="e">
        <f>_xlfn.XLOOKUP($B663,'2016'!$E$5:$E$6900,'2016'!$F$5:$F$6900)</f>
        <v>#N/A</v>
      </c>
      <c r="G663" t="e">
        <f>_xlfn.XLOOKUP($B663,'2019'!$E$5:$E$6900,'2019'!$F$5:$F$6900)</f>
        <v>#N/A</v>
      </c>
      <c r="H663" t="e">
        <f>_xlfn.XLOOKUP($B663,'2022'!$E$5:$E$6914,'2022'!$F$5:$F$6914)</f>
        <v>#N/A</v>
      </c>
    </row>
    <row r="664">
      <c r="B664">
        <v>661</v>
      </c>
      <c r="C664" t="e">
        <f>_xlfn.XLOOKUP($B664,'2007'!$E$5:$E$10000,'2007'!$F$5:$F$10000)</f>
        <v>#N/A</v>
      </c>
      <c r="D664" t="e">
        <f>_xlfn.XLOOKUP($B664,'2010'!$E$5:$E$6900,'2010'!$F$5:$F$6900)</f>
        <v>#N/A</v>
      </c>
      <c r="E664" t="e">
        <f>_xlfn.XLOOKUP($B664,'2013'!$E$5:$E$6900,'2013'!$F$5:$F$6900)</f>
        <v>#N/A</v>
      </c>
      <c r="F664" t="e">
        <f>_xlfn.XLOOKUP($B664,'2016'!$E$5:$E$6900,'2016'!$F$5:$F$6900)</f>
        <v>#N/A</v>
      </c>
      <c r="G664" t="e">
        <f>_xlfn.XLOOKUP($B664,'2019'!$E$5:$E$6900,'2019'!$F$5:$F$6900)</f>
        <v>#N/A</v>
      </c>
      <c r="H664" t="e">
        <f>_xlfn.XLOOKUP($B664,'2022'!$E$5:$E$6914,'2022'!$F$5:$F$6914)</f>
        <v>#N/A</v>
      </c>
    </row>
    <row r="665">
      <c r="B665">
        <v>662</v>
      </c>
      <c r="C665" t="e">
        <f>_xlfn.XLOOKUP($B665,'2007'!$E$5:$E$10000,'2007'!$F$5:$F$10000)</f>
        <v>#N/A</v>
      </c>
      <c r="D665" t="e">
        <f>_xlfn.XLOOKUP($B665,'2010'!$E$5:$E$6900,'2010'!$F$5:$F$6900)</f>
        <v>#N/A</v>
      </c>
      <c r="E665" t="e">
        <f>_xlfn.XLOOKUP($B665,'2013'!$E$5:$E$6900,'2013'!$F$5:$F$6900)</f>
        <v>#N/A</v>
      </c>
      <c r="F665" t="e">
        <f>_xlfn.XLOOKUP($B665,'2016'!$E$5:$E$6900,'2016'!$F$5:$F$6900)</f>
        <v>#N/A</v>
      </c>
      <c r="G665" t="e">
        <f>_xlfn.XLOOKUP($B665,'2019'!$E$5:$E$6900,'2019'!$F$5:$F$6900)</f>
        <v>#N/A</v>
      </c>
      <c r="H665" t="e">
        <f>_xlfn.XLOOKUP($B665,'2022'!$E$5:$E$6914,'2022'!$F$5:$F$6914)</f>
        <v>#N/A</v>
      </c>
    </row>
    <row r="666">
      <c r="B666">
        <v>663</v>
      </c>
      <c r="C666" t="e">
        <f>_xlfn.XLOOKUP($B666,'2007'!$E$5:$E$10000,'2007'!$F$5:$F$10000)</f>
        <v>#N/A</v>
      </c>
      <c r="D666" t="e">
        <f>_xlfn.XLOOKUP($B666,'2010'!$E$5:$E$6900,'2010'!$F$5:$F$6900)</f>
        <v>#N/A</v>
      </c>
      <c r="E666" t="e">
        <f>_xlfn.XLOOKUP($B666,'2013'!$E$5:$E$6900,'2013'!$F$5:$F$6900)</f>
        <v>#N/A</v>
      </c>
      <c r="F666" t="e">
        <f>_xlfn.XLOOKUP($B666,'2016'!$E$5:$E$6900,'2016'!$F$5:$F$6900)</f>
        <v>#N/A</v>
      </c>
      <c r="G666" t="e">
        <f>_xlfn.XLOOKUP($B666,'2019'!$E$5:$E$6900,'2019'!$F$5:$F$6900)</f>
        <v>#N/A</v>
      </c>
      <c r="H666" t="e">
        <f>_xlfn.XLOOKUP($B666,'2022'!$E$5:$E$6914,'2022'!$F$5:$F$6914)</f>
        <v>#N/A</v>
      </c>
    </row>
    <row r="667">
      <c r="B667">
        <v>664</v>
      </c>
      <c r="C667" t="e">
        <f>_xlfn.XLOOKUP($B667,'2007'!$E$5:$E$10000,'2007'!$F$5:$F$10000)</f>
        <v>#N/A</v>
      </c>
      <c r="D667" t="e">
        <f>_xlfn.XLOOKUP($B667,'2010'!$E$5:$E$6900,'2010'!$F$5:$F$6900)</f>
        <v>#N/A</v>
      </c>
      <c r="E667" t="e">
        <f>_xlfn.XLOOKUP($B667,'2013'!$E$5:$E$6900,'2013'!$F$5:$F$6900)</f>
        <v>#N/A</v>
      </c>
      <c r="F667" t="e">
        <f>_xlfn.XLOOKUP($B667,'2016'!$E$5:$E$6900,'2016'!$F$5:$F$6900)</f>
        <v>#N/A</v>
      </c>
      <c r="G667" t="e">
        <f>_xlfn.XLOOKUP($B667,'2019'!$E$5:$E$6900,'2019'!$F$5:$F$6900)</f>
        <v>#N/A</v>
      </c>
      <c r="H667" t="e">
        <f>_xlfn.XLOOKUP($B667,'2022'!$E$5:$E$6914,'2022'!$F$5:$F$6914)</f>
        <v>#N/A</v>
      </c>
    </row>
    <row r="668">
      <c r="B668">
        <v>665</v>
      </c>
      <c r="C668" t="e">
        <f>_xlfn.XLOOKUP($B668,'2007'!$E$5:$E$10000,'2007'!$F$5:$F$10000)</f>
        <v>#N/A</v>
      </c>
      <c r="D668" t="e">
        <f>_xlfn.XLOOKUP($B668,'2010'!$E$5:$E$6900,'2010'!$F$5:$F$6900)</f>
        <v>#N/A</v>
      </c>
      <c r="E668">
        <f>_xlfn.XLOOKUP($B668,'2013'!$E$5:$E$6900,'2013'!$F$5:$F$6900)</f>
        <v>-0.040000000000000036</v>
      </c>
      <c r="F668" t="e">
        <f>_xlfn.XLOOKUP($B668,'2016'!$E$5:$E$6900,'2016'!$F$5:$F$6900)</f>
        <v>#N/A</v>
      </c>
      <c r="G668">
        <f>_xlfn.XLOOKUP($B668,'2019'!$E$5:$E$6900,'2019'!$F$5:$F$6900)</f>
        <v>-0.029999999999999971</v>
      </c>
      <c r="H668" t="e">
        <f>_xlfn.XLOOKUP($B668,'2022'!$E$5:$E$6914,'2022'!$F$5:$F$6914)</f>
        <v>#N/A</v>
      </c>
    </row>
    <row r="669">
      <c r="B669">
        <v>666</v>
      </c>
      <c r="C669">
        <f>_xlfn.XLOOKUP($B669,'2007'!$E$5:$E$10000,'2007'!$F$5:$F$10000)</f>
        <v>0.10000000000000003</v>
      </c>
      <c r="D669">
        <f>_xlfn.XLOOKUP($B669,'2010'!$E$5:$E$6900,'2010'!$F$5:$F$6900)</f>
        <v>-0.12000000000000005</v>
      </c>
      <c r="E669">
        <f>_xlfn.XLOOKUP($B669,'2013'!$E$5:$E$6900,'2013'!$F$5:$F$6900)</f>
        <v>-0.020000000000000018</v>
      </c>
      <c r="F669" t="e">
        <f>_xlfn.XLOOKUP($B669,'2016'!$E$5:$E$6900,'2016'!$F$5:$F$6900)</f>
        <v>#N/A</v>
      </c>
      <c r="G669">
        <f>_xlfn.XLOOKUP($B669,'2019'!$E$5:$E$6900,'2019'!$F$5:$F$6900)</f>
        <v>-0.040000000000000036</v>
      </c>
      <c r="H669" t="e">
        <f>_xlfn.XLOOKUP($B669,'2022'!$E$5:$E$6914,'2022'!$F$5:$F$6914)</f>
        <v>#N/A</v>
      </c>
    </row>
    <row r="670">
      <c r="B670">
        <v>667</v>
      </c>
      <c r="C670" t="e">
        <f>_xlfn.XLOOKUP($B670,'2007'!$E$5:$E$10000,'2007'!$F$5:$F$10000)</f>
        <v>#N/A</v>
      </c>
      <c r="D670" t="e">
        <f>_xlfn.XLOOKUP($B670,'2010'!$E$5:$E$6900,'2010'!$F$5:$F$6900)</f>
        <v>#N/A</v>
      </c>
      <c r="E670" t="e">
        <f>_xlfn.XLOOKUP($B670,'2013'!$E$5:$E$6900,'2013'!$F$5:$F$6900)</f>
        <v>#N/A</v>
      </c>
      <c r="F670">
        <f>_xlfn.XLOOKUP($B670,'2016'!$E$5:$E$6900,'2016'!$F$5:$F$6900)</f>
        <v>-0.040000000000000036</v>
      </c>
      <c r="G670">
        <f>_xlfn.XLOOKUP($B670,'2019'!$E$5:$E$6900,'2019'!$F$5:$F$6900)</f>
        <v>-0.010000000000000009</v>
      </c>
      <c r="H670" t="e">
        <f>_xlfn.XLOOKUP($B670,'2022'!$E$5:$E$6914,'2022'!$F$5:$F$6914)</f>
        <v>#N/A</v>
      </c>
    </row>
    <row r="671">
      <c r="B671">
        <v>668</v>
      </c>
      <c r="C671" t="e">
        <f>_xlfn.XLOOKUP($B671,'2007'!$E$5:$E$10000,'2007'!$F$5:$F$10000)</f>
        <v>#N/A</v>
      </c>
      <c r="D671" t="e">
        <f>_xlfn.XLOOKUP($B671,'2010'!$E$5:$E$6900,'2010'!$F$5:$F$6900)</f>
        <v>#N/A</v>
      </c>
      <c r="E671" t="e">
        <f>_xlfn.XLOOKUP($B671,'2013'!$E$5:$E$6900,'2013'!$F$5:$F$6900)</f>
        <v>#N/A</v>
      </c>
      <c r="F671" t="e">
        <f>_xlfn.XLOOKUP($B671,'2016'!$E$5:$E$6900,'2016'!$F$5:$F$6900)</f>
        <v>#N/A</v>
      </c>
      <c r="G671" t="e">
        <f>_xlfn.XLOOKUP($B671,'2019'!$E$5:$E$6900,'2019'!$F$5:$F$6900)</f>
        <v>#N/A</v>
      </c>
      <c r="H671" t="e">
        <f>_xlfn.XLOOKUP($B671,'2022'!$E$5:$E$6914,'2022'!$F$5:$F$6914)</f>
        <v>#N/A</v>
      </c>
    </row>
    <row r="672">
      <c r="B672">
        <v>669</v>
      </c>
      <c r="C672" t="e">
        <f>_xlfn.XLOOKUP($B672,'2007'!$E$5:$E$10000,'2007'!$F$5:$F$10000)</f>
        <v>#N/A</v>
      </c>
      <c r="D672" t="e">
        <f>_xlfn.XLOOKUP($B672,'2010'!$E$5:$E$6900,'2010'!$F$5:$F$6900)</f>
        <v>#N/A</v>
      </c>
      <c r="E672" t="e">
        <f>_xlfn.XLOOKUP($B672,'2013'!$E$5:$E$6900,'2013'!$F$5:$F$6900)</f>
        <v>#N/A</v>
      </c>
      <c r="F672" t="e">
        <f>_xlfn.XLOOKUP($B672,'2016'!$E$5:$E$6900,'2016'!$F$5:$F$6900)</f>
        <v>#N/A</v>
      </c>
      <c r="G672" t="e">
        <f>_xlfn.XLOOKUP($B672,'2019'!$E$5:$E$6900,'2019'!$F$5:$F$6900)</f>
        <v>#N/A</v>
      </c>
      <c r="H672" t="e">
        <f>_xlfn.XLOOKUP($B672,'2022'!$E$5:$E$6914,'2022'!$F$5:$F$6914)</f>
        <v>#N/A</v>
      </c>
    </row>
    <row r="673">
      <c r="B673">
        <v>670</v>
      </c>
      <c r="C673" t="e">
        <f>_xlfn.XLOOKUP($B673,'2007'!$E$5:$E$10000,'2007'!$F$5:$F$10000)</f>
        <v>#N/A</v>
      </c>
      <c r="D673" t="e">
        <f>_xlfn.XLOOKUP($B673,'2010'!$E$5:$E$6900,'2010'!$F$5:$F$6900)</f>
        <v>#N/A</v>
      </c>
      <c r="E673" t="e">
        <f>_xlfn.XLOOKUP($B673,'2013'!$E$5:$E$6900,'2013'!$F$5:$F$6900)</f>
        <v>#N/A</v>
      </c>
      <c r="F673" t="e">
        <f>_xlfn.XLOOKUP($B673,'2016'!$E$5:$E$6900,'2016'!$F$5:$F$6900)</f>
        <v>#N/A</v>
      </c>
      <c r="G673" t="e">
        <f>_xlfn.XLOOKUP($B673,'2019'!$E$5:$E$6900,'2019'!$F$5:$F$6900)</f>
        <v>#N/A</v>
      </c>
      <c r="H673" t="e">
        <f>_xlfn.XLOOKUP($B673,'2022'!$E$5:$E$6914,'2022'!$F$5:$F$6914)</f>
        <v>#N/A</v>
      </c>
    </row>
    <row r="674">
      <c r="B674">
        <v>671</v>
      </c>
      <c r="C674" t="e">
        <f>_xlfn.XLOOKUP($B674,'2007'!$E$5:$E$10000,'2007'!$F$5:$F$10000)</f>
        <v>#N/A</v>
      </c>
      <c r="D674" t="e">
        <f>_xlfn.XLOOKUP($B674,'2010'!$E$5:$E$6900,'2010'!$F$5:$F$6900)</f>
        <v>#N/A</v>
      </c>
      <c r="E674" t="e">
        <f>_xlfn.XLOOKUP($B674,'2013'!$E$5:$E$6900,'2013'!$F$5:$F$6900)</f>
        <v>#N/A</v>
      </c>
      <c r="F674" t="e">
        <f>_xlfn.XLOOKUP($B674,'2016'!$E$5:$E$6900,'2016'!$F$5:$F$6900)</f>
        <v>#N/A</v>
      </c>
      <c r="G674" t="e">
        <f>_xlfn.XLOOKUP($B674,'2019'!$E$5:$E$6900,'2019'!$F$5:$F$6900)</f>
        <v>#N/A</v>
      </c>
      <c r="H674" t="e">
        <f>_xlfn.XLOOKUP($B674,'2022'!$E$5:$E$6914,'2022'!$F$5:$F$6914)</f>
        <v>#N/A</v>
      </c>
    </row>
    <row r="675">
      <c r="B675">
        <v>672</v>
      </c>
      <c r="C675" t="e">
        <f>_xlfn.XLOOKUP($B675,'2007'!$E$5:$E$10000,'2007'!$F$5:$F$10000)</f>
        <v>#N/A</v>
      </c>
      <c r="D675" t="e">
        <f>_xlfn.XLOOKUP($B675,'2010'!$E$5:$E$6900,'2010'!$F$5:$F$6900)</f>
        <v>#N/A</v>
      </c>
      <c r="E675" t="e">
        <f>_xlfn.XLOOKUP($B675,'2013'!$E$5:$E$6900,'2013'!$F$5:$F$6900)</f>
        <v>#N/A</v>
      </c>
      <c r="F675" t="e">
        <f>_xlfn.XLOOKUP($B675,'2016'!$E$5:$E$6900,'2016'!$F$5:$F$6900)</f>
        <v>#N/A</v>
      </c>
      <c r="G675" t="e">
        <f>_xlfn.XLOOKUP($B675,'2019'!$E$5:$E$6900,'2019'!$F$5:$F$6900)</f>
        <v>#N/A</v>
      </c>
      <c r="H675" t="e">
        <f>_xlfn.XLOOKUP($B675,'2022'!$E$5:$E$6914,'2022'!$F$5:$F$6914)</f>
        <v>#N/A</v>
      </c>
    </row>
    <row r="676">
      <c r="B676">
        <v>673</v>
      </c>
      <c r="C676" t="e">
        <f>_xlfn.XLOOKUP($B676,'2007'!$E$5:$E$10000,'2007'!$F$5:$F$10000)</f>
        <v>#N/A</v>
      </c>
      <c r="D676">
        <f>_xlfn.XLOOKUP($B676,'2010'!$E$5:$E$6900,'2010'!$F$5:$F$6900)</f>
        <v>-0.10000000000000003</v>
      </c>
      <c r="E676">
        <f>_xlfn.XLOOKUP($B676,'2013'!$E$5:$E$6900,'2013'!$F$5:$F$6900)</f>
        <v>-0.040000000000000036</v>
      </c>
      <c r="F676">
        <f>_xlfn.XLOOKUP($B676,'2016'!$E$5:$E$6900,'2016'!$F$5:$F$6900)</f>
        <v>-0.060000000000000053</v>
      </c>
      <c r="G676" t="e">
        <f>_xlfn.XLOOKUP($B676,'2019'!$E$5:$E$6900,'2019'!$F$5:$F$6900)</f>
        <v>#N/A</v>
      </c>
      <c r="H676" t="e">
        <f>_xlfn.XLOOKUP($B676,'2022'!$E$5:$E$6914,'2022'!$F$5:$F$6914)</f>
        <v>#N/A</v>
      </c>
    </row>
    <row r="677">
      <c r="B677">
        <v>674</v>
      </c>
      <c r="C677" t="e">
        <f>_xlfn.XLOOKUP($B677,'2007'!$E$5:$E$10000,'2007'!$F$5:$F$10000)</f>
        <v>#N/A</v>
      </c>
      <c r="D677" t="e">
        <f>_xlfn.XLOOKUP($B677,'2010'!$E$5:$E$6900,'2010'!$F$5:$F$6900)</f>
        <v>#N/A</v>
      </c>
      <c r="E677" t="e">
        <f>_xlfn.XLOOKUP($B677,'2013'!$E$5:$E$6900,'2013'!$F$5:$F$6900)</f>
        <v>#N/A</v>
      </c>
      <c r="F677" t="e">
        <f>_xlfn.XLOOKUP($B677,'2016'!$E$5:$E$6900,'2016'!$F$5:$F$6900)</f>
        <v>#N/A</v>
      </c>
      <c r="G677" t="e">
        <f>_xlfn.XLOOKUP($B677,'2019'!$E$5:$E$6900,'2019'!$F$5:$F$6900)</f>
        <v>#N/A</v>
      </c>
      <c r="H677" t="e">
        <f>_xlfn.XLOOKUP($B677,'2022'!$E$5:$E$6914,'2022'!$F$5:$F$6914)</f>
        <v>#N/A</v>
      </c>
    </row>
    <row r="678">
      <c r="B678">
        <v>675</v>
      </c>
      <c r="C678" t="e">
        <f>_xlfn.XLOOKUP($B678,'2007'!$E$5:$E$10000,'2007'!$F$5:$F$10000)</f>
        <v>#N/A</v>
      </c>
      <c r="D678" t="e">
        <f>_xlfn.XLOOKUP($B678,'2010'!$E$5:$E$6900,'2010'!$F$5:$F$6900)</f>
        <v>#N/A</v>
      </c>
      <c r="E678" t="e">
        <f>_xlfn.XLOOKUP($B678,'2013'!$E$5:$E$6900,'2013'!$F$5:$F$6900)</f>
        <v>#N/A</v>
      </c>
      <c r="F678" t="e">
        <f>_xlfn.XLOOKUP($B678,'2016'!$E$5:$E$6900,'2016'!$F$5:$F$6900)</f>
        <v>#N/A</v>
      </c>
      <c r="G678" t="e">
        <f>_xlfn.XLOOKUP($B678,'2019'!$E$5:$E$6900,'2019'!$F$5:$F$6900)</f>
        <v>#N/A</v>
      </c>
      <c r="H678" t="e">
        <f>_xlfn.XLOOKUP($B678,'2022'!$E$5:$E$6914,'2022'!$F$5:$F$6914)</f>
        <v>#N/A</v>
      </c>
    </row>
    <row r="679">
      <c r="B679">
        <v>676</v>
      </c>
      <c r="C679" t="e">
        <f>_xlfn.XLOOKUP($B679,'2007'!$E$5:$E$10000,'2007'!$F$5:$F$10000)</f>
        <v>#N/A</v>
      </c>
      <c r="D679" t="e">
        <f>_xlfn.XLOOKUP($B679,'2010'!$E$5:$E$6900,'2010'!$F$5:$F$6900)</f>
        <v>#N/A</v>
      </c>
      <c r="E679" t="e">
        <f>_xlfn.XLOOKUP($B679,'2013'!$E$5:$E$6900,'2013'!$F$5:$F$6900)</f>
        <v>#N/A</v>
      </c>
      <c r="F679" t="e">
        <f>_xlfn.XLOOKUP($B679,'2016'!$E$5:$E$6900,'2016'!$F$5:$F$6900)</f>
        <v>#N/A</v>
      </c>
      <c r="G679" t="e">
        <f>_xlfn.XLOOKUP($B679,'2019'!$E$5:$E$6900,'2019'!$F$5:$F$6900)</f>
        <v>#N/A</v>
      </c>
      <c r="H679" t="e">
        <f>_xlfn.XLOOKUP($B679,'2022'!$E$5:$E$6914,'2022'!$F$5:$F$6914)</f>
        <v>#N/A</v>
      </c>
    </row>
    <row r="680">
      <c r="B680">
        <v>677</v>
      </c>
      <c r="C680" t="e">
        <f>_xlfn.XLOOKUP($B680,'2007'!$E$5:$E$10000,'2007'!$F$5:$F$10000)</f>
        <v>#N/A</v>
      </c>
      <c r="D680" t="e">
        <f>_xlfn.XLOOKUP($B680,'2010'!$E$5:$E$6900,'2010'!$F$5:$F$6900)</f>
        <v>#N/A</v>
      </c>
      <c r="E680" t="e">
        <f>_xlfn.XLOOKUP($B680,'2013'!$E$5:$E$6900,'2013'!$F$5:$F$6900)</f>
        <v>#N/A</v>
      </c>
      <c r="F680" t="e">
        <f>_xlfn.XLOOKUP($B680,'2016'!$E$5:$E$6900,'2016'!$F$5:$F$6900)</f>
        <v>#N/A</v>
      </c>
      <c r="G680" t="e">
        <f>_xlfn.XLOOKUP($B680,'2019'!$E$5:$E$6900,'2019'!$F$5:$F$6900)</f>
        <v>#N/A</v>
      </c>
      <c r="H680" t="e">
        <f>_xlfn.XLOOKUP($B680,'2022'!$E$5:$E$6914,'2022'!$F$5:$F$6914)</f>
        <v>#N/A</v>
      </c>
    </row>
    <row r="681">
      <c r="B681">
        <v>678</v>
      </c>
      <c r="C681" t="e">
        <f>_xlfn.XLOOKUP($B681,'2007'!$E$5:$E$10000,'2007'!$F$5:$F$10000)</f>
        <v>#N/A</v>
      </c>
      <c r="D681" t="e">
        <f>_xlfn.XLOOKUP($B681,'2010'!$E$5:$E$6900,'2010'!$F$5:$F$6900)</f>
        <v>#N/A</v>
      </c>
      <c r="E681">
        <f>_xlfn.XLOOKUP($B681,'2013'!$E$5:$E$6900,'2013'!$F$5:$F$6900)</f>
        <v>-0.060000000000000053</v>
      </c>
      <c r="F681" t="e">
        <f>_xlfn.XLOOKUP($B681,'2016'!$E$5:$E$6900,'2016'!$F$5:$F$6900)</f>
        <v>#N/A</v>
      </c>
      <c r="G681" t="e">
        <f>_xlfn.XLOOKUP($B681,'2019'!$E$5:$E$6900,'2019'!$F$5:$F$6900)</f>
        <v>#N/A</v>
      </c>
      <c r="H681" t="e">
        <f>_xlfn.XLOOKUP($B681,'2022'!$E$5:$E$6914,'2022'!$F$5:$F$6914)</f>
        <v>#N/A</v>
      </c>
    </row>
    <row r="682">
      <c r="B682">
        <v>679</v>
      </c>
      <c r="C682" t="e">
        <f>_xlfn.XLOOKUP($B682,'2007'!$E$5:$E$10000,'2007'!$F$5:$F$10000)</f>
        <v>#N/A</v>
      </c>
      <c r="D682" t="e">
        <f>_xlfn.XLOOKUP($B682,'2010'!$E$5:$E$6900,'2010'!$F$5:$F$6900)</f>
        <v>#N/A</v>
      </c>
      <c r="E682" t="e">
        <f>_xlfn.XLOOKUP($B682,'2013'!$E$5:$E$6900,'2013'!$F$5:$F$6900)</f>
        <v>#N/A</v>
      </c>
      <c r="F682">
        <f>_xlfn.XLOOKUP($B682,'2016'!$E$5:$E$6900,'2016'!$F$5:$F$6900)</f>
        <v>-0.080000000000000016</v>
      </c>
      <c r="G682">
        <f>_xlfn.XLOOKUP($B682,'2019'!$E$5:$E$6900,'2019'!$F$5:$F$6900)</f>
        <v>0</v>
      </c>
      <c r="H682" t="e">
        <f>_xlfn.XLOOKUP($B682,'2022'!$E$5:$E$6914,'2022'!$F$5:$F$6914)</f>
        <v>#N/A</v>
      </c>
    </row>
    <row r="683">
      <c r="B683">
        <v>680</v>
      </c>
      <c r="C683">
        <f>_xlfn.XLOOKUP($B683,'2007'!$E$5:$E$10000,'2007'!$F$5:$F$10000)</f>
        <v>0.15999999999999998</v>
      </c>
      <c r="D683">
        <f>_xlfn.XLOOKUP($B683,'2010'!$E$5:$E$6900,'2010'!$F$5:$F$6900)</f>
        <v>-0.12000000000000005</v>
      </c>
      <c r="E683">
        <f>_xlfn.XLOOKUP($B683,'2013'!$E$5:$E$6900,'2013'!$F$5:$F$6900)</f>
        <v>-0.080000000000000016</v>
      </c>
      <c r="F683">
        <f>_xlfn.XLOOKUP($B683,'2016'!$E$5:$E$6900,'2016'!$F$5:$F$6900)</f>
        <v>-0.040000000000000036</v>
      </c>
      <c r="G683" t="e">
        <f>_xlfn.XLOOKUP($B683,'2019'!$E$5:$E$6900,'2019'!$F$5:$F$6900)</f>
        <v>#N/A</v>
      </c>
      <c r="H683" t="e">
        <f>_xlfn.XLOOKUP($B683,'2022'!$E$5:$E$6914,'2022'!$F$5:$F$6914)</f>
        <v>#N/A</v>
      </c>
    </row>
    <row r="684">
      <c r="B684">
        <v>681</v>
      </c>
      <c r="C684" t="e">
        <f>_xlfn.XLOOKUP($B684,'2007'!$E$5:$E$10000,'2007'!$F$5:$F$10000)</f>
        <v>#N/A</v>
      </c>
      <c r="D684" t="e">
        <f>_xlfn.XLOOKUP($B684,'2010'!$E$5:$E$6900,'2010'!$F$5:$F$6900)</f>
        <v>#N/A</v>
      </c>
      <c r="E684" t="e">
        <f>_xlfn.XLOOKUP($B684,'2013'!$E$5:$E$6900,'2013'!$F$5:$F$6900)</f>
        <v>#N/A</v>
      </c>
      <c r="F684" t="e">
        <f>_xlfn.XLOOKUP($B684,'2016'!$E$5:$E$6900,'2016'!$F$5:$F$6900)</f>
        <v>#N/A</v>
      </c>
      <c r="G684">
        <f>_xlfn.XLOOKUP($B684,'2019'!$E$5:$E$6900,'2019'!$F$5:$F$6900)</f>
        <v>-0.040000000000000036</v>
      </c>
      <c r="H684" t="e">
        <f>_xlfn.XLOOKUP($B684,'2022'!$E$5:$E$6914,'2022'!$F$5:$F$6914)</f>
        <v>#N/A</v>
      </c>
    </row>
    <row r="685">
      <c r="B685">
        <v>682</v>
      </c>
      <c r="C685" t="e">
        <f>_xlfn.XLOOKUP($B685,'2007'!$E$5:$E$10000,'2007'!$F$5:$F$10000)</f>
        <v>#N/A</v>
      </c>
      <c r="D685" t="e">
        <f>_xlfn.XLOOKUP($B685,'2010'!$E$5:$E$6900,'2010'!$F$5:$F$6900)</f>
        <v>#N/A</v>
      </c>
      <c r="E685" t="e">
        <f>_xlfn.XLOOKUP($B685,'2013'!$E$5:$E$6900,'2013'!$F$5:$F$6900)</f>
        <v>#N/A</v>
      </c>
      <c r="F685" t="e">
        <f>_xlfn.XLOOKUP($B685,'2016'!$E$5:$E$6900,'2016'!$F$5:$F$6900)</f>
        <v>#N/A</v>
      </c>
      <c r="G685" t="e">
        <f>_xlfn.XLOOKUP($B685,'2019'!$E$5:$E$6900,'2019'!$F$5:$F$6900)</f>
        <v>#N/A</v>
      </c>
      <c r="H685" t="e">
        <f>_xlfn.XLOOKUP($B685,'2022'!$E$5:$E$6914,'2022'!$F$5:$F$6914)</f>
        <v>#N/A</v>
      </c>
    </row>
    <row r="686">
      <c r="B686">
        <v>683</v>
      </c>
      <c r="C686" t="e">
        <f>_xlfn.XLOOKUP($B686,'2007'!$E$5:$E$10000,'2007'!$F$5:$F$10000)</f>
        <v>#N/A</v>
      </c>
      <c r="D686" t="e">
        <f>_xlfn.XLOOKUP($B686,'2010'!$E$5:$E$6900,'2010'!$F$5:$F$6900)</f>
        <v>#N/A</v>
      </c>
      <c r="E686" t="e">
        <f>_xlfn.XLOOKUP($B686,'2013'!$E$5:$E$6900,'2013'!$F$5:$F$6900)</f>
        <v>#N/A</v>
      </c>
      <c r="F686" t="e">
        <f>_xlfn.XLOOKUP($B686,'2016'!$E$5:$E$6900,'2016'!$F$5:$F$6900)</f>
        <v>#N/A</v>
      </c>
      <c r="G686" t="e">
        <f>_xlfn.XLOOKUP($B686,'2019'!$E$5:$E$6900,'2019'!$F$5:$F$6900)</f>
        <v>#N/A</v>
      </c>
      <c r="H686" t="e">
        <f>_xlfn.XLOOKUP($B686,'2022'!$E$5:$E$6914,'2022'!$F$5:$F$6914)</f>
        <v>#N/A</v>
      </c>
    </row>
    <row r="687">
      <c r="B687">
        <v>684</v>
      </c>
      <c r="C687" t="e">
        <f>_xlfn.XLOOKUP($B687,'2007'!$E$5:$E$10000,'2007'!$F$5:$F$10000)</f>
        <v>#N/A</v>
      </c>
      <c r="D687" t="e">
        <f>_xlfn.XLOOKUP($B687,'2010'!$E$5:$E$6900,'2010'!$F$5:$F$6900)</f>
        <v>#N/A</v>
      </c>
      <c r="E687" t="e">
        <f>_xlfn.XLOOKUP($B687,'2013'!$E$5:$E$6900,'2013'!$F$5:$F$6900)</f>
        <v>#N/A</v>
      </c>
      <c r="F687" t="e">
        <f>_xlfn.XLOOKUP($B687,'2016'!$E$5:$E$6900,'2016'!$F$5:$F$6900)</f>
        <v>#N/A</v>
      </c>
      <c r="G687" t="e">
        <f>_xlfn.XLOOKUP($B687,'2019'!$E$5:$E$6900,'2019'!$F$5:$F$6900)</f>
        <v>#N/A</v>
      </c>
      <c r="H687" t="e">
        <f>_xlfn.XLOOKUP($B687,'2022'!$E$5:$E$6914,'2022'!$F$5:$F$6914)</f>
        <v>#N/A</v>
      </c>
    </row>
    <row r="688">
      <c r="B688">
        <v>685</v>
      </c>
      <c r="C688" t="e">
        <f>_xlfn.XLOOKUP($B688,'2007'!$E$5:$E$10000,'2007'!$F$5:$F$10000)</f>
        <v>#N/A</v>
      </c>
      <c r="D688" t="e">
        <f>_xlfn.XLOOKUP($B688,'2010'!$E$5:$E$6900,'2010'!$F$5:$F$6900)</f>
        <v>#N/A</v>
      </c>
      <c r="E688" t="e">
        <f>_xlfn.XLOOKUP($B688,'2013'!$E$5:$E$6900,'2013'!$F$5:$F$6900)</f>
        <v>#N/A</v>
      </c>
      <c r="F688" t="e">
        <f>_xlfn.XLOOKUP($B688,'2016'!$E$5:$E$6900,'2016'!$F$5:$F$6900)</f>
        <v>#N/A</v>
      </c>
      <c r="G688" t="e">
        <f>_xlfn.XLOOKUP($B688,'2019'!$E$5:$E$6900,'2019'!$F$5:$F$6900)</f>
        <v>#N/A</v>
      </c>
      <c r="H688" t="e">
        <f>_xlfn.XLOOKUP($B688,'2022'!$E$5:$E$6914,'2022'!$F$5:$F$6914)</f>
        <v>#N/A</v>
      </c>
    </row>
    <row r="689">
      <c r="B689">
        <v>686</v>
      </c>
      <c r="C689" t="e">
        <f>_xlfn.XLOOKUP($B689,'2007'!$E$5:$E$10000,'2007'!$F$5:$F$10000)</f>
        <v>#N/A</v>
      </c>
      <c r="D689" t="e">
        <f>_xlfn.XLOOKUP($B689,'2010'!$E$5:$E$6900,'2010'!$F$5:$F$6900)</f>
        <v>#N/A</v>
      </c>
      <c r="E689" t="e">
        <f>_xlfn.XLOOKUP($B689,'2013'!$E$5:$E$6900,'2013'!$F$5:$F$6900)</f>
        <v>#N/A</v>
      </c>
      <c r="F689" t="e">
        <f>_xlfn.XLOOKUP($B689,'2016'!$E$5:$E$6900,'2016'!$F$5:$F$6900)</f>
        <v>#N/A</v>
      </c>
      <c r="G689" t="e">
        <f>_xlfn.XLOOKUP($B689,'2019'!$E$5:$E$6900,'2019'!$F$5:$F$6900)</f>
        <v>#N/A</v>
      </c>
      <c r="H689" t="e">
        <f>_xlfn.XLOOKUP($B689,'2022'!$E$5:$E$6914,'2022'!$F$5:$F$6914)</f>
        <v>#N/A</v>
      </c>
    </row>
    <row r="690">
      <c r="B690">
        <v>687</v>
      </c>
      <c r="C690" t="e">
        <f>_xlfn.XLOOKUP($B690,'2007'!$E$5:$E$10000,'2007'!$F$5:$F$10000)</f>
        <v>#N/A</v>
      </c>
      <c r="D690">
        <f>_xlfn.XLOOKUP($B690,'2010'!$E$5:$E$6900,'2010'!$F$5:$F$6900)</f>
        <v>-0.12000000000000005</v>
      </c>
      <c r="E690">
        <f>_xlfn.XLOOKUP($B690,'2013'!$E$5:$E$6900,'2013'!$F$5:$F$6900)</f>
        <v>-0.060000000000000053</v>
      </c>
      <c r="F690">
        <f>_xlfn.XLOOKUP($B690,'2016'!$E$5:$E$6900,'2016'!$F$5:$F$6900)</f>
        <v>-0.020000000000000018</v>
      </c>
      <c r="G690" t="e">
        <f>_xlfn.XLOOKUP($B690,'2019'!$E$5:$E$6900,'2019'!$F$5:$F$6900)</f>
        <v>#N/A</v>
      </c>
      <c r="H690" t="e">
        <f>_xlfn.XLOOKUP($B690,'2022'!$E$5:$E$6914,'2022'!$F$5:$F$6914)</f>
        <v>#N/A</v>
      </c>
    </row>
    <row r="691">
      <c r="B691">
        <v>688</v>
      </c>
      <c r="C691" t="e">
        <f>_xlfn.XLOOKUP($B691,'2007'!$E$5:$E$10000,'2007'!$F$5:$F$10000)</f>
        <v>#N/A</v>
      </c>
      <c r="D691" t="e">
        <f>_xlfn.XLOOKUP($B691,'2010'!$E$5:$E$6900,'2010'!$F$5:$F$6900)</f>
        <v>#N/A</v>
      </c>
      <c r="E691" t="e">
        <f>_xlfn.XLOOKUP($B691,'2013'!$E$5:$E$6900,'2013'!$F$5:$F$6900)</f>
        <v>#N/A</v>
      </c>
      <c r="F691" t="e">
        <f>_xlfn.XLOOKUP($B691,'2016'!$E$5:$E$6900,'2016'!$F$5:$F$6900)</f>
        <v>#N/A</v>
      </c>
      <c r="G691" t="e">
        <f>_xlfn.XLOOKUP($B691,'2019'!$E$5:$E$6900,'2019'!$F$5:$F$6900)</f>
        <v>#N/A</v>
      </c>
      <c r="H691" t="e">
        <f>_xlfn.XLOOKUP($B691,'2022'!$E$5:$E$6914,'2022'!$F$5:$F$6914)</f>
        <v>#N/A</v>
      </c>
    </row>
    <row r="692">
      <c r="B692">
        <v>689</v>
      </c>
      <c r="C692" t="e">
        <f>_xlfn.XLOOKUP($B692,'2007'!$E$5:$E$10000,'2007'!$F$5:$F$10000)</f>
        <v>#N/A</v>
      </c>
      <c r="D692" t="e">
        <f>_xlfn.XLOOKUP($B692,'2010'!$E$5:$E$6900,'2010'!$F$5:$F$6900)</f>
        <v>#N/A</v>
      </c>
      <c r="E692" t="e">
        <f>_xlfn.XLOOKUP($B692,'2013'!$E$5:$E$6900,'2013'!$F$5:$F$6900)</f>
        <v>#N/A</v>
      </c>
      <c r="F692" t="e">
        <f>_xlfn.XLOOKUP($B692,'2016'!$E$5:$E$6900,'2016'!$F$5:$F$6900)</f>
        <v>#N/A</v>
      </c>
      <c r="G692" t="e">
        <f>_xlfn.XLOOKUP($B692,'2019'!$E$5:$E$6900,'2019'!$F$5:$F$6900)</f>
        <v>#N/A</v>
      </c>
      <c r="H692" t="e">
        <f>_xlfn.XLOOKUP($B692,'2022'!$E$5:$E$6914,'2022'!$F$5:$F$6914)</f>
        <v>#N/A</v>
      </c>
    </row>
    <row r="693">
      <c r="B693">
        <v>690</v>
      </c>
      <c r="C693" t="e">
        <f>_xlfn.XLOOKUP($B693,'2007'!$E$5:$E$10000,'2007'!$F$5:$F$10000)</f>
        <v>#N/A</v>
      </c>
      <c r="D693" t="e">
        <f>_xlfn.XLOOKUP($B693,'2010'!$E$5:$E$6900,'2010'!$F$5:$F$6900)</f>
        <v>#N/A</v>
      </c>
      <c r="E693" t="e">
        <f>_xlfn.XLOOKUP($B693,'2013'!$E$5:$E$6900,'2013'!$F$5:$F$6900)</f>
        <v>#N/A</v>
      </c>
      <c r="F693" t="e">
        <f>_xlfn.XLOOKUP($B693,'2016'!$E$5:$E$6900,'2016'!$F$5:$F$6900)</f>
        <v>#N/A</v>
      </c>
      <c r="G693" t="e">
        <f>_xlfn.XLOOKUP($B693,'2019'!$E$5:$E$6900,'2019'!$F$5:$F$6900)</f>
        <v>#N/A</v>
      </c>
      <c r="H693" t="e">
        <f>_xlfn.XLOOKUP($B693,'2022'!$E$5:$E$6914,'2022'!$F$5:$F$6914)</f>
        <v>#N/A</v>
      </c>
    </row>
    <row r="694">
      <c r="B694">
        <v>691</v>
      </c>
      <c r="C694" t="e">
        <f>_xlfn.XLOOKUP($B694,'2007'!$E$5:$E$10000,'2007'!$F$5:$F$10000)</f>
        <v>#N/A</v>
      </c>
      <c r="D694" t="e">
        <f>_xlfn.XLOOKUP($B694,'2010'!$E$5:$E$6900,'2010'!$F$5:$F$6900)</f>
        <v>#N/A</v>
      </c>
      <c r="E694">
        <f>_xlfn.XLOOKUP($B694,'2013'!$E$5:$E$6900,'2013'!$F$5:$F$6900)</f>
        <v>-0.060000000000000053</v>
      </c>
      <c r="F694" t="e">
        <f>_xlfn.XLOOKUP($B694,'2016'!$E$5:$E$6900,'2016'!$F$5:$F$6900)</f>
        <v>#N/A</v>
      </c>
      <c r="G694" t="e">
        <f>_xlfn.XLOOKUP($B694,'2019'!$E$5:$E$6900,'2019'!$F$5:$F$6900)</f>
        <v>#N/A</v>
      </c>
      <c r="H694" t="e">
        <f>_xlfn.XLOOKUP($B694,'2022'!$E$5:$E$6914,'2022'!$F$5:$F$6914)</f>
        <v>#N/A</v>
      </c>
    </row>
    <row r="695">
      <c r="B695">
        <v>692</v>
      </c>
      <c r="C695" t="e">
        <f>_xlfn.XLOOKUP($B695,'2007'!$E$5:$E$10000,'2007'!$F$5:$F$10000)</f>
        <v>#N/A</v>
      </c>
      <c r="D695" t="e">
        <f>_xlfn.XLOOKUP($B695,'2010'!$E$5:$E$6900,'2010'!$F$5:$F$6900)</f>
        <v>#N/A</v>
      </c>
      <c r="E695">
        <f>_xlfn.XLOOKUP($B695,'2013'!$E$5:$E$6900,'2013'!$F$5:$F$6900)</f>
        <v>-0.060000000000000053</v>
      </c>
      <c r="F695" t="e">
        <f>_xlfn.XLOOKUP($B695,'2016'!$E$5:$E$6900,'2016'!$F$5:$F$6900)</f>
        <v>#N/A</v>
      </c>
      <c r="G695" t="e">
        <f>_xlfn.XLOOKUP($B695,'2019'!$E$5:$E$6900,'2019'!$F$5:$F$6900)</f>
        <v>#N/A</v>
      </c>
      <c r="H695" t="e">
        <f>_xlfn.XLOOKUP($B695,'2022'!$E$5:$E$6914,'2022'!$F$5:$F$6914)</f>
        <v>#N/A</v>
      </c>
    </row>
    <row r="696">
      <c r="B696">
        <v>693</v>
      </c>
      <c r="C696" t="e">
        <f>_xlfn.XLOOKUP($B696,'2007'!$E$5:$E$10000,'2007'!$F$5:$F$10000)</f>
        <v>#N/A</v>
      </c>
      <c r="D696" t="e">
        <f>_xlfn.XLOOKUP($B696,'2010'!$E$5:$E$6900,'2010'!$F$5:$F$6900)</f>
        <v>#N/A</v>
      </c>
      <c r="E696" t="e">
        <f>_xlfn.XLOOKUP($B696,'2013'!$E$5:$E$6900,'2013'!$F$5:$F$6900)</f>
        <v>#N/A</v>
      </c>
      <c r="F696" t="e">
        <f>_xlfn.XLOOKUP($B696,'2016'!$E$5:$E$6900,'2016'!$F$5:$F$6900)</f>
        <v>#N/A</v>
      </c>
      <c r="G696" t="e">
        <f>_xlfn.XLOOKUP($B696,'2019'!$E$5:$E$6900,'2019'!$F$5:$F$6900)</f>
        <v>#N/A</v>
      </c>
      <c r="H696" t="e">
        <f>_xlfn.XLOOKUP($B696,'2022'!$E$5:$E$6914,'2022'!$F$5:$F$6914)</f>
        <v>#N/A</v>
      </c>
    </row>
    <row r="697">
      <c r="B697">
        <v>694</v>
      </c>
      <c r="C697">
        <f>_xlfn.XLOOKUP($B697,'2007'!$E$5:$E$10000,'2007'!$F$5:$F$10000)</f>
        <v>0.17999999999999999</v>
      </c>
      <c r="D697">
        <f>_xlfn.XLOOKUP($B697,'2010'!$E$5:$E$6900,'2010'!$F$5:$F$6900)</f>
        <v>-0.13999999999999996</v>
      </c>
      <c r="E697" t="e">
        <f>_xlfn.XLOOKUP($B697,'2013'!$E$5:$E$6900,'2013'!$F$5:$F$6900)</f>
        <v>#N/A</v>
      </c>
      <c r="F697">
        <f>_xlfn.XLOOKUP($B697,'2016'!$E$5:$E$6900,'2016'!$F$5:$F$6900)</f>
        <v>-0.040000000000000036</v>
      </c>
      <c r="G697" t="e">
        <f>_xlfn.XLOOKUP($B697,'2019'!$E$5:$E$6900,'2019'!$F$5:$F$6900)</f>
        <v>#N/A</v>
      </c>
      <c r="H697" t="e">
        <f>_xlfn.XLOOKUP($B697,'2022'!$E$5:$E$6914,'2022'!$F$5:$F$6914)</f>
        <v>#N/A</v>
      </c>
    </row>
    <row r="698">
      <c r="B698">
        <v>695</v>
      </c>
      <c r="C698" t="e">
        <f>_xlfn.XLOOKUP($B698,'2007'!$E$5:$E$10000,'2007'!$F$5:$F$10000)</f>
        <v>#N/A</v>
      </c>
      <c r="D698" t="e">
        <f>_xlfn.XLOOKUP($B698,'2010'!$E$5:$E$6900,'2010'!$F$5:$F$6900)</f>
        <v>#N/A</v>
      </c>
      <c r="E698" t="e">
        <f>_xlfn.XLOOKUP($B698,'2013'!$E$5:$E$6900,'2013'!$F$5:$F$6900)</f>
        <v>#N/A</v>
      </c>
      <c r="F698" t="e">
        <f>_xlfn.XLOOKUP($B698,'2016'!$E$5:$E$6900,'2016'!$F$5:$F$6900)</f>
        <v>#N/A</v>
      </c>
      <c r="G698">
        <f>_xlfn.XLOOKUP($B698,'2019'!$E$5:$E$6900,'2019'!$F$5:$F$6900)</f>
        <v>-0.0099999999999999534</v>
      </c>
      <c r="H698" t="e">
        <f>_xlfn.XLOOKUP($B698,'2022'!$E$5:$E$6914,'2022'!$F$5:$F$6914)</f>
        <v>#N/A</v>
      </c>
    </row>
    <row r="699">
      <c r="B699">
        <v>696</v>
      </c>
      <c r="C699" t="e">
        <f>_xlfn.XLOOKUP($B699,'2007'!$E$5:$E$10000,'2007'!$F$5:$F$10000)</f>
        <v>#N/A</v>
      </c>
      <c r="D699" t="e">
        <f>_xlfn.XLOOKUP($B699,'2010'!$E$5:$E$6900,'2010'!$F$5:$F$6900)</f>
        <v>#N/A</v>
      </c>
      <c r="E699" t="e">
        <f>_xlfn.XLOOKUP($B699,'2013'!$E$5:$E$6900,'2013'!$F$5:$F$6900)</f>
        <v>#N/A</v>
      </c>
      <c r="F699" t="e">
        <f>_xlfn.XLOOKUP($B699,'2016'!$E$5:$E$6900,'2016'!$F$5:$F$6900)</f>
        <v>#N/A</v>
      </c>
      <c r="G699" t="e">
        <f>_xlfn.XLOOKUP($B699,'2019'!$E$5:$E$6900,'2019'!$F$5:$F$6900)</f>
        <v>#N/A</v>
      </c>
      <c r="H699" t="e">
        <f>_xlfn.XLOOKUP($B699,'2022'!$E$5:$E$6914,'2022'!$F$5:$F$6914)</f>
        <v>#N/A</v>
      </c>
    </row>
    <row r="700">
      <c r="B700">
        <v>697</v>
      </c>
      <c r="C700" t="e">
        <f>_xlfn.XLOOKUP($B700,'2007'!$E$5:$E$10000,'2007'!$F$5:$F$10000)</f>
        <v>#N/A</v>
      </c>
      <c r="D700" t="e">
        <f>_xlfn.XLOOKUP($B700,'2010'!$E$5:$E$6900,'2010'!$F$5:$F$6900)</f>
        <v>#N/A</v>
      </c>
      <c r="E700" t="e">
        <f>_xlfn.XLOOKUP($B700,'2013'!$E$5:$E$6900,'2013'!$F$5:$F$6900)</f>
        <v>#N/A</v>
      </c>
      <c r="F700" t="e">
        <f>_xlfn.XLOOKUP($B700,'2016'!$E$5:$E$6900,'2016'!$F$5:$F$6900)</f>
        <v>#N/A</v>
      </c>
      <c r="G700" t="e">
        <f>_xlfn.XLOOKUP($B700,'2019'!$E$5:$E$6900,'2019'!$F$5:$F$6900)</f>
        <v>#N/A</v>
      </c>
      <c r="H700" t="e">
        <f>_xlfn.XLOOKUP($B700,'2022'!$E$5:$E$6914,'2022'!$F$5:$F$6914)</f>
        <v>#N/A</v>
      </c>
    </row>
    <row r="701">
      <c r="B701">
        <v>698</v>
      </c>
      <c r="C701" t="e">
        <f>_xlfn.XLOOKUP($B701,'2007'!$E$5:$E$10000,'2007'!$F$5:$F$10000)</f>
        <v>#N/A</v>
      </c>
      <c r="D701" t="e">
        <f>_xlfn.XLOOKUP($B701,'2010'!$E$5:$E$6900,'2010'!$F$5:$F$6900)</f>
        <v>#N/A</v>
      </c>
      <c r="E701">
        <f>_xlfn.XLOOKUP($B701,'2013'!$E$5:$E$6900,'2013'!$F$5:$F$6900)</f>
        <v>-0.060000000000000053</v>
      </c>
      <c r="F701" t="e">
        <f>_xlfn.XLOOKUP($B701,'2016'!$E$5:$E$6900,'2016'!$F$5:$F$6900)</f>
        <v>#N/A</v>
      </c>
      <c r="G701" t="e">
        <f>_xlfn.XLOOKUP($B701,'2019'!$E$5:$E$6900,'2019'!$F$5:$F$6900)</f>
        <v>#N/A</v>
      </c>
      <c r="H701" t="e">
        <f>_xlfn.XLOOKUP($B701,'2022'!$E$5:$E$6914,'2022'!$F$5:$F$6914)</f>
        <v>#N/A</v>
      </c>
    </row>
    <row r="702">
      <c r="B702">
        <v>699</v>
      </c>
      <c r="C702" t="e">
        <f>_xlfn.XLOOKUP($B702,'2007'!$E$5:$E$10000,'2007'!$F$5:$F$10000)</f>
        <v>#N/A</v>
      </c>
      <c r="D702" t="e">
        <f>_xlfn.XLOOKUP($B702,'2010'!$E$5:$E$6900,'2010'!$F$5:$F$6900)</f>
        <v>#N/A</v>
      </c>
      <c r="E702">
        <f>_xlfn.XLOOKUP($B702,'2013'!$E$5:$E$6900,'2013'!$F$5:$F$6900)</f>
        <v>-0.080000000000000016</v>
      </c>
      <c r="F702" t="e">
        <f>_xlfn.XLOOKUP($B702,'2016'!$E$5:$E$6900,'2016'!$F$5:$F$6900)</f>
        <v>#N/A</v>
      </c>
      <c r="G702" t="e">
        <f>_xlfn.XLOOKUP($B702,'2019'!$E$5:$E$6900,'2019'!$F$5:$F$6900)</f>
        <v>#N/A</v>
      </c>
      <c r="H702" t="e">
        <f>_xlfn.XLOOKUP($B702,'2022'!$E$5:$E$6914,'2022'!$F$5:$F$6914)</f>
        <v>#N/A</v>
      </c>
    </row>
    <row r="703">
      <c r="B703">
        <v>700</v>
      </c>
      <c r="C703" t="e">
        <f>_xlfn.XLOOKUP($B703,'2007'!$E$5:$E$10000,'2007'!$F$5:$F$10000)</f>
        <v>#N/A</v>
      </c>
      <c r="D703" t="e">
        <f>_xlfn.XLOOKUP($B703,'2010'!$E$5:$E$6900,'2010'!$F$5:$F$6900)</f>
        <v>#N/A</v>
      </c>
      <c r="E703" t="e">
        <f>_xlfn.XLOOKUP($B703,'2013'!$E$5:$E$6900,'2013'!$F$5:$F$6900)</f>
        <v>#N/A</v>
      </c>
      <c r="F703">
        <f>_xlfn.XLOOKUP($B703,'2016'!$E$5:$E$6900,'2016'!$F$5:$F$6900)</f>
        <v>-0.040000000000000036</v>
      </c>
      <c r="G703" t="e">
        <f>_xlfn.XLOOKUP($B703,'2019'!$E$5:$E$6900,'2019'!$F$5:$F$6900)</f>
        <v>#N/A</v>
      </c>
      <c r="H703" t="e">
        <f>_xlfn.XLOOKUP($B703,'2022'!$E$5:$E$6914,'2022'!$F$5:$F$6914)</f>
        <v>#N/A</v>
      </c>
    </row>
    <row r="704">
      <c r="B704">
        <v>701</v>
      </c>
      <c r="C704" t="e">
        <f>_xlfn.XLOOKUP($B704,'2007'!$E$5:$E$10000,'2007'!$F$5:$F$10000)</f>
        <v>#N/A</v>
      </c>
      <c r="D704">
        <f>_xlfn.XLOOKUP($B704,'2010'!$E$5:$E$6900,'2010'!$F$5:$F$6900)</f>
        <v>-0.12000000000000005</v>
      </c>
      <c r="E704">
        <f>_xlfn.XLOOKUP($B704,'2013'!$E$5:$E$6900,'2013'!$F$5:$F$6900)</f>
        <v>-0.040000000000000036</v>
      </c>
      <c r="F704">
        <f>_xlfn.XLOOKUP($B704,'2016'!$E$5:$E$6900,'2016'!$F$5:$F$6900)</f>
        <v>-0.080000000000000016</v>
      </c>
      <c r="G704" t="e">
        <f>_xlfn.XLOOKUP($B704,'2019'!$E$5:$E$6900,'2019'!$F$5:$F$6900)</f>
        <v>#N/A</v>
      </c>
      <c r="H704" t="e">
        <f>_xlfn.XLOOKUP($B704,'2022'!$E$5:$E$6914,'2022'!$F$5:$F$6914)</f>
        <v>#N/A</v>
      </c>
    </row>
    <row r="705">
      <c r="B705">
        <v>702</v>
      </c>
      <c r="C705" t="e">
        <f>_xlfn.XLOOKUP($B705,'2007'!$E$5:$E$10000,'2007'!$F$5:$F$10000)</f>
        <v>#N/A</v>
      </c>
      <c r="D705" t="e">
        <f>_xlfn.XLOOKUP($B705,'2010'!$E$5:$E$6900,'2010'!$F$5:$F$6900)</f>
        <v>#N/A</v>
      </c>
      <c r="E705" t="e">
        <f>_xlfn.XLOOKUP($B705,'2013'!$E$5:$E$6900,'2013'!$F$5:$F$6900)</f>
        <v>#N/A</v>
      </c>
      <c r="F705" t="e">
        <f>_xlfn.XLOOKUP($B705,'2016'!$E$5:$E$6900,'2016'!$F$5:$F$6900)</f>
        <v>#N/A</v>
      </c>
      <c r="G705" t="e">
        <f>_xlfn.XLOOKUP($B705,'2019'!$E$5:$E$6900,'2019'!$F$5:$F$6900)</f>
        <v>#N/A</v>
      </c>
      <c r="H705" t="e">
        <f>_xlfn.XLOOKUP($B705,'2022'!$E$5:$E$6914,'2022'!$F$5:$F$6914)</f>
        <v>#N/A</v>
      </c>
    </row>
    <row r="706">
      <c r="B706">
        <v>703</v>
      </c>
      <c r="C706" t="e">
        <f>_xlfn.XLOOKUP($B706,'2007'!$E$5:$E$10000,'2007'!$F$5:$F$10000)</f>
        <v>#N/A</v>
      </c>
      <c r="D706" t="e">
        <f>_xlfn.XLOOKUP($B706,'2010'!$E$5:$E$6900,'2010'!$F$5:$F$6900)</f>
        <v>#N/A</v>
      </c>
      <c r="E706" t="e">
        <f>_xlfn.XLOOKUP($B706,'2013'!$E$5:$E$6900,'2013'!$F$5:$F$6900)</f>
        <v>#N/A</v>
      </c>
      <c r="F706" t="e">
        <f>_xlfn.XLOOKUP($B706,'2016'!$E$5:$E$6900,'2016'!$F$5:$F$6900)</f>
        <v>#N/A</v>
      </c>
      <c r="G706" t="e">
        <f>_xlfn.XLOOKUP($B706,'2019'!$E$5:$E$6900,'2019'!$F$5:$F$6900)</f>
        <v>#N/A</v>
      </c>
      <c r="H706" t="e">
        <f>_xlfn.XLOOKUP($B706,'2022'!$E$5:$E$6914,'2022'!$F$5:$F$6914)</f>
        <v>#N/A</v>
      </c>
    </row>
    <row r="707">
      <c r="B707">
        <v>704</v>
      </c>
      <c r="C707" t="e">
        <f>_xlfn.XLOOKUP($B707,'2007'!$E$5:$E$10000,'2007'!$F$5:$F$10000)</f>
        <v>#N/A</v>
      </c>
      <c r="D707" t="e">
        <f>_xlfn.XLOOKUP($B707,'2010'!$E$5:$E$6900,'2010'!$F$5:$F$6900)</f>
        <v>#N/A</v>
      </c>
      <c r="E707" t="e">
        <f>_xlfn.XLOOKUP($B707,'2013'!$E$5:$E$6900,'2013'!$F$5:$F$6900)</f>
        <v>#N/A</v>
      </c>
      <c r="F707" t="e">
        <f>_xlfn.XLOOKUP($B707,'2016'!$E$5:$E$6900,'2016'!$F$5:$F$6900)</f>
        <v>#N/A</v>
      </c>
      <c r="G707" t="e">
        <f>_xlfn.XLOOKUP($B707,'2019'!$E$5:$E$6900,'2019'!$F$5:$F$6900)</f>
        <v>#N/A</v>
      </c>
      <c r="H707" t="e">
        <f>_xlfn.XLOOKUP($B707,'2022'!$E$5:$E$6914,'2022'!$F$5:$F$6914)</f>
        <v>#N/A</v>
      </c>
    </row>
    <row r="708">
      <c r="B708">
        <v>705</v>
      </c>
      <c r="C708" t="e">
        <f>_xlfn.XLOOKUP($B708,'2007'!$E$5:$E$10000,'2007'!$F$5:$F$10000)</f>
        <v>#N/A</v>
      </c>
      <c r="D708" t="e">
        <f>_xlfn.XLOOKUP($B708,'2010'!$E$5:$E$6900,'2010'!$F$5:$F$6900)</f>
        <v>#N/A</v>
      </c>
      <c r="E708" t="e">
        <f>_xlfn.XLOOKUP($B708,'2013'!$E$5:$E$6900,'2013'!$F$5:$F$6900)</f>
        <v>#N/A</v>
      </c>
      <c r="F708" t="e">
        <f>_xlfn.XLOOKUP($B708,'2016'!$E$5:$E$6900,'2016'!$F$5:$F$6900)</f>
        <v>#N/A</v>
      </c>
      <c r="G708" t="e">
        <f>_xlfn.XLOOKUP($B708,'2019'!$E$5:$E$6900,'2019'!$F$5:$F$6900)</f>
        <v>#N/A</v>
      </c>
      <c r="H708" t="e">
        <f>_xlfn.XLOOKUP($B708,'2022'!$E$5:$E$6914,'2022'!$F$5:$F$6914)</f>
        <v>#N/A</v>
      </c>
    </row>
    <row r="709">
      <c r="B709">
        <v>706</v>
      </c>
      <c r="C709" t="e">
        <f>_xlfn.XLOOKUP($B709,'2007'!$E$5:$E$10000,'2007'!$F$5:$F$10000)</f>
        <v>#N/A</v>
      </c>
      <c r="D709" t="e">
        <f>_xlfn.XLOOKUP($B709,'2010'!$E$5:$E$6900,'2010'!$F$5:$F$6900)</f>
        <v>#N/A</v>
      </c>
      <c r="E709">
        <f>_xlfn.XLOOKUP($B709,'2013'!$E$5:$E$6900,'2013'!$F$5:$F$6900)</f>
        <v>-0.12000000000000005</v>
      </c>
      <c r="F709" t="e">
        <f>_xlfn.XLOOKUP($B709,'2016'!$E$5:$E$6900,'2016'!$F$5:$F$6900)</f>
        <v>#N/A</v>
      </c>
      <c r="G709" t="e">
        <f>_xlfn.XLOOKUP($B709,'2019'!$E$5:$E$6900,'2019'!$F$5:$F$6900)</f>
        <v>#N/A</v>
      </c>
      <c r="H709" t="e">
        <f>_xlfn.XLOOKUP($B709,'2022'!$E$5:$E$6914,'2022'!$F$5:$F$6914)</f>
        <v>#N/A</v>
      </c>
    </row>
    <row r="710">
      <c r="B710">
        <v>707</v>
      </c>
      <c r="C710" t="e">
        <f>_xlfn.XLOOKUP($B710,'2007'!$E$5:$E$10000,'2007'!$F$5:$F$10000)</f>
        <v>#N/A</v>
      </c>
      <c r="D710">
        <f>_xlfn.XLOOKUP($B710,'2010'!$E$5:$E$6900,'2010'!$F$5:$F$6900)</f>
        <v>-0.12000000000000005</v>
      </c>
      <c r="E710">
        <f>_xlfn.XLOOKUP($B710,'2013'!$E$5:$E$6900,'2013'!$F$5:$F$6900)</f>
        <v>-0.080000000000000016</v>
      </c>
      <c r="F710" t="e">
        <f>_xlfn.XLOOKUP($B710,'2016'!$E$5:$E$6900,'2016'!$F$5:$F$6900)</f>
        <v>#N/A</v>
      </c>
      <c r="G710">
        <f>_xlfn.XLOOKUP($B710,'2019'!$E$5:$E$6900,'2019'!$F$5:$F$6900)</f>
        <v>-0.029999999999999971</v>
      </c>
      <c r="H710" t="e">
        <f>_xlfn.XLOOKUP($B710,'2022'!$E$5:$E$6914,'2022'!$F$5:$F$6914)</f>
        <v>#N/A</v>
      </c>
    </row>
    <row r="711">
      <c r="B711">
        <v>708</v>
      </c>
      <c r="C711">
        <f>_xlfn.XLOOKUP($B711,'2007'!$E$5:$E$10000,'2007'!$F$5:$F$10000)</f>
        <v>0.040000000000000036</v>
      </c>
      <c r="D711">
        <f>_xlfn.XLOOKUP($B711,'2010'!$E$5:$E$6900,'2010'!$F$5:$F$6900)</f>
        <v>-0.10000000000000003</v>
      </c>
      <c r="E711" t="e">
        <f>_xlfn.XLOOKUP($B711,'2013'!$E$5:$E$6900,'2013'!$F$5:$F$6900)</f>
        <v>#N/A</v>
      </c>
      <c r="F711" t="e">
        <f>_xlfn.XLOOKUP($B711,'2016'!$E$5:$E$6900,'2016'!$F$5:$F$6900)</f>
        <v>#N/A</v>
      </c>
      <c r="G711" t="e">
        <f>_xlfn.XLOOKUP($B711,'2019'!$E$5:$E$6900,'2019'!$F$5:$F$6900)</f>
        <v>#N/A</v>
      </c>
      <c r="H711" t="e">
        <f>_xlfn.XLOOKUP($B711,'2022'!$E$5:$E$6914,'2022'!$F$5:$F$6914)</f>
        <v>#N/A</v>
      </c>
    </row>
    <row r="712">
      <c r="B712">
        <v>709</v>
      </c>
      <c r="C712" t="e">
        <f>_xlfn.XLOOKUP($B712,'2007'!$E$5:$E$10000,'2007'!$F$5:$F$10000)</f>
        <v>#N/A</v>
      </c>
      <c r="D712" t="e">
        <f>_xlfn.XLOOKUP($B712,'2010'!$E$5:$E$6900,'2010'!$F$5:$F$6900)</f>
        <v>#N/A</v>
      </c>
      <c r="E712" t="e">
        <f>_xlfn.XLOOKUP($B712,'2013'!$E$5:$E$6900,'2013'!$F$5:$F$6900)</f>
        <v>#N/A</v>
      </c>
      <c r="F712" t="e">
        <f>_xlfn.XLOOKUP($B712,'2016'!$E$5:$E$6900,'2016'!$F$5:$F$6900)</f>
        <v>#N/A</v>
      </c>
      <c r="G712">
        <f>_xlfn.XLOOKUP($B712,'2019'!$E$5:$E$6900,'2019'!$F$5:$F$6900)</f>
        <v>-0.020000000000000018</v>
      </c>
      <c r="H712" t="e">
        <f>_xlfn.XLOOKUP($B712,'2022'!$E$5:$E$6914,'2022'!$F$5:$F$6914)</f>
        <v>#N/A</v>
      </c>
    </row>
    <row r="713">
      <c r="B713">
        <v>710</v>
      </c>
      <c r="C713" t="e">
        <f>_xlfn.XLOOKUP($B713,'2007'!$E$5:$E$10000,'2007'!$F$5:$F$10000)</f>
        <v>#N/A</v>
      </c>
      <c r="D713" t="e">
        <f>_xlfn.XLOOKUP($B713,'2010'!$E$5:$E$6900,'2010'!$F$5:$F$6900)</f>
        <v>#N/A</v>
      </c>
      <c r="E713" t="e">
        <f>_xlfn.XLOOKUP($B713,'2013'!$E$5:$E$6900,'2013'!$F$5:$F$6900)</f>
        <v>#N/A</v>
      </c>
      <c r="F713" t="e">
        <f>_xlfn.XLOOKUP($B713,'2016'!$E$5:$E$6900,'2016'!$F$5:$F$6900)</f>
        <v>#N/A</v>
      </c>
      <c r="G713" t="e">
        <f>_xlfn.XLOOKUP($B713,'2019'!$E$5:$E$6900,'2019'!$F$5:$F$6900)</f>
        <v>#N/A</v>
      </c>
      <c r="H713" t="e">
        <f>_xlfn.XLOOKUP($B713,'2022'!$E$5:$E$6914,'2022'!$F$5:$F$6914)</f>
        <v>#N/A</v>
      </c>
    </row>
    <row r="714">
      <c r="B714">
        <v>711</v>
      </c>
      <c r="C714" t="e">
        <f>_xlfn.XLOOKUP($B714,'2007'!$E$5:$E$10000,'2007'!$F$5:$F$10000)</f>
        <v>#N/A</v>
      </c>
      <c r="D714" t="e">
        <f>_xlfn.XLOOKUP($B714,'2010'!$E$5:$E$6900,'2010'!$F$5:$F$6900)</f>
        <v>#N/A</v>
      </c>
      <c r="E714" t="e">
        <f>_xlfn.XLOOKUP($B714,'2013'!$E$5:$E$6900,'2013'!$F$5:$F$6900)</f>
        <v>#N/A</v>
      </c>
      <c r="F714" t="e">
        <f>_xlfn.XLOOKUP($B714,'2016'!$E$5:$E$6900,'2016'!$F$5:$F$6900)</f>
        <v>#N/A</v>
      </c>
      <c r="G714" t="e">
        <f>_xlfn.XLOOKUP($B714,'2019'!$E$5:$E$6900,'2019'!$F$5:$F$6900)</f>
        <v>#N/A</v>
      </c>
      <c r="H714" t="e">
        <f>_xlfn.XLOOKUP($B714,'2022'!$E$5:$E$6914,'2022'!$F$5:$F$6914)</f>
        <v>#N/A</v>
      </c>
    </row>
    <row r="715">
      <c r="B715">
        <v>712</v>
      </c>
      <c r="C715" t="e">
        <f>_xlfn.XLOOKUP($B715,'2007'!$E$5:$E$10000,'2007'!$F$5:$F$10000)</f>
        <v>#N/A</v>
      </c>
      <c r="D715" t="e">
        <f>_xlfn.XLOOKUP($B715,'2010'!$E$5:$E$6900,'2010'!$F$5:$F$6900)</f>
        <v>#N/A</v>
      </c>
      <c r="E715" t="e">
        <f>_xlfn.XLOOKUP($B715,'2013'!$E$5:$E$6900,'2013'!$F$5:$F$6900)</f>
        <v>#N/A</v>
      </c>
      <c r="F715" t="e">
        <f>_xlfn.XLOOKUP($B715,'2016'!$E$5:$E$6900,'2016'!$F$5:$F$6900)</f>
        <v>#N/A</v>
      </c>
      <c r="G715" t="e">
        <f>_xlfn.XLOOKUP($B715,'2019'!$E$5:$E$6900,'2019'!$F$5:$F$6900)</f>
        <v>#N/A</v>
      </c>
      <c r="H715" t="e">
        <f>_xlfn.XLOOKUP($B715,'2022'!$E$5:$E$6914,'2022'!$F$5:$F$6914)</f>
        <v>#N/A</v>
      </c>
    </row>
    <row r="716">
      <c r="B716">
        <v>713</v>
      </c>
      <c r="C716" t="e">
        <f>_xlfn.XLOOKUP($B716,'2007'!$E$5:$E$10000,'2007'!$F$5:$F$10000)</f>
        <v>#N/A</v>
      </c>
      <c r="D716" t="e">
        <f>_xlfn.XLOOKUP($B716,'2010'!$E$5:$E$6900,'2010'!$F$5:$F$6900)</f>
        <v>#N/A</v>
      </c>
      <c r="E716" t="e">
        <f>_xlfn.XLOOKUP($B716,'2013'!$E$5:$E$6900,'2013'!$F$5:$F$6900)</f>
        <v>#N/A</v>
      </c>
      <c r="F716" t="e">
        <f>_xlfn.XLOOKUP($B716,'2016'!$E$5:$E$6900,'2016'!$F$5:$F$6900)</f>
        <v>#N/A</v>
      </c>
      <c r="G716" t="e">
        <f>_xlfn.XLOOKUP($B716,'2019'!$E$5:$E$6900,'2019'!$F$5:$F$6900)</f>
        <v>#N/A</v>
      </c>
      <c r="H716" t="e">
        <f>_xlfn.XLOOKUP($B716,'2022'!$E$5:$E$6914,'2022'!$F$5:$F$6914)</f>
        <v>#N/A</v>
      </c>
    </row>
    <row r="717">
      <c r="B717">
        <v>714</v>
      </c>
      <c r="C717" t="e">
        <f>_xlfn.XLOOKUP($B717,'2007'!$E$5:$E$10000,'2007'!$F$5:$F$10000)</f>
        <v>#N/A</v>
      </c>
      <c r="D717" t="e">
        <f>_xlfn.XLOOKUP($B717,'2010'!$E$5:$E$6900,'2010'!$F$5:$F$6900)</f>
        <v>#N/A</v>
      </c>
      <c r="E717" t="e">
        <f>_xlfn.XLOOKUP($B717,'2013'!$E$5:$E$6900,'2013'!$F$5:$F$6900)</f>
        <v>#N/A</v>
      </c>
      <c r="F717" t="e">
        <f>_xlfn.XLOOKUP($B717,'2016'!$E$5:$E$6900,'2016'!$F$5:$F$6900)</f>
        <v>#N/A</v>
      </c>
      <c r="G717" t="e">
        <f>_xlfn.XLOOKUP($B717,'2019'!$E$5:$E$6900,'2019'!$F$5:$F$6900)</f>
        <v>#N/A</v>
      </c>
      <c r="H717" t="e">
        <f>_xlfn.XLOOKUP($B717,'2022'!$E$5:$E$6914,'2022'!$F$5:$F$6914)</f>
        <v>#N/A</v>
      </c>
    </row>
    <row r="718">
      <c r="B718">
        <v>715</v>
      </c>
      <c r="C718" t="e">
        <f>_xlfn.XLOOKUP($B718,'2007'!$E$5:$E$10000,'2007'!$F$5:$F$10000)</f>
        <v>#N/A</v>
      </c>
      <c r="D718">
        <f>_xlfn.XLOOKUP($B718,'2010'!$E$5:$E$6900,'2010'!$F$5:$F$6900)</f>
        <v>-0.080000000000000016</v>
      </c>
      <c r="E718">
        <f>_xlfn.XLOOKUP($B718,'2013'!$E$5:$E$6900,'2013'!$F$5:$F$6900)</f>
        <v>-0.060000000000000053</v>
      </c>
      <c r="F718">
        <f>_xlfn.XLOOKUP($B718,'2016'!$E$5:$E$6900,'2016'!$F$5:$F$6900)</f>
        <v>-0.040000000000000036</v>
      </c>
      <c r="G718" t="e">
        <f>_xlfn.XLOOKUP($B718,'2019'!$E$5:$E$6900,'2019'!$F$5:$F$6900)</f>
        <v>#N/A</v>
      </c>
      <c r="H718" t="e">
        <f>_xlfn.XLOOKUP($B718,'2022'!$E$5:$E$6914,'2022'!$F$5:$F$6914)</f>
        <v>#N/A</v>
      </c>
    </row>
    <row r="719">
      <c r="B719">
        <v>716</v>
      </c>
      <c r="C719" t="e">
        <f>_xlfn.XLOOKUP($B719,'2007'!$E$5:$E$10000,'2007'!$F$5:$F$10000)</f>
        <v>#N/A</v>
      </c>
      <c r="D719" t="e">
        <f>_xlfn.XLOOKUP($B719,'2010'!$E$5:$E$6900,'2010'!$F$5:$F$6900)</f>
        <v>#N/A</v>
      </c>
      <c r="E719" t="e">
        <f>_xlfn.XLOOKUP($B719,'2013'!$E$5:$E$6900,'2013'!$F$5:$F$6900)</f>
        <v>#N/A</v>
      </c>
      <c r="F719" t="e">
        <f>_xlfn.XLOOKUP($B719,'2016'!$E$5:$E$6900,'2016'!$F$5:$F$6900)</f>
        <v>#N/A</v>
      </c>
      <c r="G719" t="e">
        <f>_xlfn.XLOOKUP($B719,'2019'!$E$5:$E$6900,'2019'!$F$5:$F$6900)</f>
        <v>#N/A</v>
      </c>
      <c r="H719" t="e">
        <f>_xlfn.XLOOKUP($B719,'2022'!$E$5:$E$6914,'2022'!$F$5:$F$6914)</f>
        <v>#N/A</v>
      </c>
    </row>
    <row r="720">
      <c r="B720">
        <v>717</v>
      </c>
      <c r="C720" t="e">
        <f>_xlfn.XLOOKUP($B720,'2007'!$E$5:$E$10000,'2007'!$F$5:$F$10000)</f>
        <v>#N/A</v>
      </c>
      <c r="D720" t="e">
        <f>_xlfn.XLOOKUP($B720,'2010'!$E$5:$E$6900,'2010'!$F$5:$F$6900)</f>
        <v>#N/A</v>
      </c>
      <c r="E720" t="e">
        <f>_xlfn.XLOOKUP($B720,'2013'!$E$5:$E$6900,'2013'!$F$5:$F$6900)</f>
        <v>#N/A</v>
      </c>
      <c r="F720" t="e">
        <f>_xlfn.XLOOKUP($B720,'2016'!$E$5:$E$6900,'2016'!$F$5:$F$6900)</f>
        <v>#N/A</v>
      </c>
      <c r="G720" t="e">
        <f>_xlfn.XLOOKUP($B720,'2019'!$E$5:$E$6900,'2019'!$F$5:$F$6900)</f>
        <v>#N/A</v>
      </c>
      <c r="H720" t="e">
        <f>_xlfn.XLOOKUP($B720,'2022'!$E$5:$E$6914,'2022'!$F$5:$F$6914)</f>
        <v>#N/A</v>
      </c>
    </row>
    <row r="721">
      <c r="B721">
        <v>718</v>
      </c>
      <c r="C721" t="e">
        <f>_xlfn.XLOOKUP($B721,'2007'!$E$5:$E$10000,'2007'!$F$5:$F$10000)</f>
        <v>#N/A</v>
      </c>
      <c r="D721" t="e">
        <f>_xlfn.XLOOKUP($B721,'2010'!$E$5:$E$6900,'2010'!$F$5:$F$6900)</f>
        <v>#N/A</v>
      </c>
      <c r="E721" t="e">
        <f>_xlfn.XLOOKUP($B721,'2013'!$E$5:$E$6900,'2013'!$F$5:$F$6900)</f>
        <v>#N/A</v>
      </c>
      <c r="F721" t="e">
        <f>_xlfn.XLOOKUP($B721,'2016'!$E$5:$E$6900,'2016'!$F$5:$F$6900)</f>
        <v>#N/A</v>
      </c>
      <c r="G721" t="e">
        <f>_xlfn.XLOOKUP($B721,'2019'!$E$5:$E$6900,'2019'!$F$5:$F$6900)</f>
        <v>#N/A</v>
      </c>
      <c r="H721" t="e">
        <f>_xlfn.XLOOKUP($B721,'2022'!$E$5:$E$6914,'2022'!$F$5:$F$6914)</f>
        <v>#N/A</v>
      </c>
    </row>
    <row r="722">
      <c r="B722">
        <v>719</v>
      </c>
      <c r="C722" t="e">
        <f>_xlfn.XLOOKUP($B722,'2007'!$E$5:$E$10000,'2007'!$F$5:$F$10000)</f>
        <v>#N/A</v>
      </c>
      <c r="D722" t="e">
        <f>_xlfn.XLOOKUP($B722,'2010'!$E$5:$E$6900,'2010'!$F$5:$F$6900)</f>
        <v>#N/A</v>
      </c>
      <c r="E722">
        <f>_xlfn.XLOOKUP($B722,'2013'!$E$5:$E$6900,'2013'!$F$5:$F$6900)</f>
        <v>-0.040000000000000036</v>
      </c>
      <c r="F722" t="e">
        <f>_xlfn.XLOOKUP($B722,'2016'!$E$5:$E$6900,'2016'!$F$5:$F$6900)</f>
        <v>#N/A</v>
      </c>
      <c r="G722" t="e">
        <f>_xlfn.XLOOKUP($B722,'2019'!$E$5:$E$6900,'2019'!$F$5:$F$6900)</f>
        <v>#N/A</v>
      </c>
      <c r="H722" t="e">
        <f>_xlfn.XLOOKUP($B722,'2022'!$E$5:$E$6914,'2022'!$F$5:$F$6914)</f>
        <v>#N/A</v>
      </c>
    </row>
    <row r="723">
      <c r="B723">
        <v>720</v>
      </c>
      <c r="C723" t="e">
        <f>_xlfn.XLOOKUP($B723,'2007'!$E$5:$E$10000,'2007'!$F$5:$F$10000)</f>
        <v>#N/A</v>
      </c>
      <c r="D723" t="e">
        <f>_xlfn.XLOOKUP($B723,'2010'!$E$5:$E$6900,'2010'!$F$5:$F$6900)</f>
        <v>#N/A</v>
      </c>
      <c r="E723" t="e">
        <f>_xlfn.XLOOKUP($B723,'2013'!$E$5:$E$6900,'2013'!$F$5:$F$6900)</f>
        <v>#N/A</v>
      </c>
      <c r="F723" t="e">
        <f>_xlfn.XLOOKUP($B723,'2016'!$E$5:$E$6900,'2016'!$F$5:$F$6900)</f>
        <v>#N/A</v>
      </c>
      <c r="G723" t="e">
        <f>_xlfn.XLOOKUP($B723,'2019'!$E$5:$E$6900,'2019'!$F$5:$F$6900)</f>
        <v>#N/A</v>
      </c>
      <c r="H723" t="e">
        <f>_xlfn.XLOOKUP($B723,'2022'!$E$5:$E$6914,'2022'!$F$5:$F$6914)</f>
        <v>#N/A</v>
      </c>
    </row>
    <row r="724">
      <c r="B724">
        <v>721</v>
      </c>
      <c r="C724" t="e">
        <f>_xlfn.XLOOKUP($B724,'2007'!$E$5:$E$10000,'2007'!$F$5:$F$10000)</f>
        <v>#N/A</v>
      </c>
      <c r="D724" t="e">
        <f>_xlfn.XLOOKUP($B724,'2010'!$E$5:$E$6900,'2010'!$F$5:$F$6900)</f>
        <v>#N/A</v>
      </c>
      <c r="E724" t="e">
        <f>_xlfn.XLOOKUP($B724,'2013'!$E$5:$E$6900,'2013'!$F$5:$F$6900)</f>
        <v>#N/A</v>
      </c>
      <c r="F724" t="e">
        <f>_xlfn.XLOOKUP($B724,'2016'!$E$5:$E$6900,'2016'!$F$5:$F$6900)</f>
        <v>#N/A</v>
      </c>
      <c r="G724" t="e">
        <f>_xlfn.XLOOKUP($B724,'2019'!$E$5:$E$6900,'2019'!$F$5:$F$6900)</f>
        <v>#N/A</v>
      </c>
      <c r="H724" t="e">
        <f>_xlfn.XLOOKUP($B724,'2022'!$E$5:$E$6914,'2022'!$F$5:$F$6914)</f>
        <v>#N/A</v>
      </c>
    </row>
    <row r="725">
      <c r="B725">
        <v>722</v>
      </c>
      <c r="C725">
        <f>_xlfn.XLOOKUP($B725,'2007'!$E$5:$E$10000,'2007'!$F$5:$F$10000)</f>
        <v>0.12000000000000005</v>
      </c>
      <c r="D725">
        <f>_xlfn.XLOOKUP($B725,'2010'!$E$5:$E$6900,'2010'!$F$5:$F$6900)</f>
        <v>-0.12000000000000005</v>
      </c>
      <c r="E725">
        <f>_xlfn.XLOOKUP($B725,'2013'!$E$5:$E$6900,'2013'!$F$5:$F$6900)</f>
        <v>-0.080000000000000016</v>
      </c>
      <c r="F725">
        <f>_xlfn.XLOOKUP($B725,'2016'!$E$5:$E$6900,'2016'!$F$5:$F$6900)</f>
        <v>-0.060000000000000053</v>
      </c>
      <c r="G725" t="e">
        <f>_xlfn.XLOOKUP($B725,'2019'!$E$5:$E$6900,'2019'!$F$5:$F$6900)</f>
        <v>#N/A</v>
      </c>
      <c r="H725" t="e">
        <f>_xlfn.XLOOKUP($B725,'2022'!$E$5:$E$6914,'2022'!$F$5:$F$6914)</f>
        <v>#N/A</v>
      </c>
    </row>
    <row r="726">
      <c r="B726">
        <v>723</v>
      </c>
      <c r="C726" t="e">
        <f>_xlfn.XLOOKUP($B726,'2007'!$E$5:$E$10000,'2007'!$F$5:$F$10000)</f>
        <v>#N/A</v>
      </c>
      <c r="D726" t="e">
        <f>_xlfn.XLOOKUP($B726,'2010'!$E$5:$E$6900,'2010'!$F$5:$F$6900)</f>
        <v>#N/A</v>
      </c>
      <c r="E726" t="e">
        <f>_xlfn.XLOOKUP($B726,'2013'!$E$5:$E$6900,'2013'!$F$5:$F$6900)</f>
        <v>#N/A</v>
      </c>
      <c r="F726" t="e">
        <f>_xlfn.XLOOKUP($B726,'2016'!$E$5:$E$6900,'2016'!$F$5:$F$6900)</f>
        <v>#N/A</v>
      </c>
      <c r="G726">
        <f>_xlfn.XLOOKUP($B726,'2019'!$E$5:$E$6900,'2019'!$F$5:$F$6900)</f>
        <v>0</v>
      </c>
      <c r="H726" t="e">
        <f>_xlfn.XLOOKUP($B726,'2022'!$E$5:$E$6914,'2022'!$F$5:$F$6914)</f>
        <v>#N/A</v>
      </c>
    </row>
    <row r="727">
      <c r="B727">
        <v>724</v>
      </c>
      <c r="C727" t="e">
        <f>_xlfn.XLOOKUP($B727,'2007'!$E$5:$E$10000,'2007'!$F$5:$F$10000)</f>
        <v>#N/A</v>
      </c>
      <c r="D727" t="e">
        <f>_xlfn.XLOOKUP($B727,'2010'!$E$5:$E$6900,'2010'!$F$5:$F$6900)</f>
        <v>#N/A</v>
      </c>
      <c r="E727" t="e">
        <f>_xlfn.XLOOKUP($B727,'2013'!$E$5:$E$6900,'2013'!$F$5:$F$6900)</f>
        <v>#N/A</v>
      </c>
      <c r="F727" t="e">
        <f>_xlfn.XLOOKUP($B727,'2016'!$E$5:$E$6900,'2016'!$F$5:$F$6900)</f>
        <v>#N/A</v>
      </c>
      <c r="G727" t="e">
        <f>_xlfn.XLOOKUP($B727,'2019'!$E$5:$E$6900,'2019'!$F$5:$F$6900)</f>
        <v>#N/A</v>
      </c>
      <c r="H727" t="e">
        <f>_xlfn.XLOOKUP($B727,'2022'!$E$5:$E$6914,'2022'!$F$5:$F$6914)</f>
        <v>#N/A</v>
      </c>
    </row>
    <row r="728">
      <c r="B728">
        <v>725</v>
      </c>
      <c r="C728" t="e">
        <f>_xlfn.XLOOKUP($B728,'2007'!$E$5:$E$10000,'2007'!$F$5:$F$10000)</f>
        <v>#N/A</v>
      </c>
      <c r="D728" t="e">
        <f>_xlfn.XLOOKUP($B728,'2010'!$E$5:$E$6900,'2010'!$F$5:$F$6900)</f>
        <v>#N/A</v>
      </c>
      <c r="E728" t="e">
        <f>_xlfn.XLOOKUP($B728,'2013'!$E$5:$E$6900,'2013'!$F$5:$F$6900)</f>
        <v>#N/A</v>
      </c>
      <c r="F728" t="e">
        <f>_xlfn.XLOOKUP($B728,'2016'!$E$5:$E$6900,'2016'!$F$5:$F$6900)</f>
        <v>#N/A</v>
      </c>
      <c r="G728" t="e">
        <f>_xlfn.XLOOKUP($B728,'2019'!$E$5:$E$6900,'2019'!$F$5:$F$6900)</f>
        <v>#N/A</v>
      </c>
      <c r="H728" t="e">
        <f>_xlfn.XLOOKUP($B728,'2022'!$E$5:$E$6914,'2022'!$F$5:$F$6914)</f>
        <v>#N/A</v>
      </c>
    </row>
    <row r="729">
      <c r="B729">
        <v>726</v>
      </c>
      <c r="C729" t="e">
        <f>_xlfn.XLOOKUP($B729,'2007'!$E$5:$E$10000,'2007'!$F$5:$F$10000)</f>
        <v>#N/A</v>
      </c>
      <c r="D729" t="e">
        <f>_xlfn.XLOOKUP($B729,'2010'!$E$5:$E$6900,'2010'!$F$5:$F$6900)</f>
        <v>#N/A</v>
      </c>
      <c r="E729" t="e">
        <f>_xlfn.XLOOKUP($B729,'2013'!$E$5:$E$6900,'2013'!$F$5:$F$6900)</f>
        <v>#N/A</v>
      </c>
      <c r="F729" t="e">
        <f>_xlfn.XLOOKUP($B729,'2016'!$E$5:$E$6900,'2016'!$F$5:$F$6900)</f>
        <v>#N/A</v>
      </c>
      <c r="G729" t="e">
        <f>_xlfn.XLOOKUP($B729,'2019'!$E$5:$E$6900,'2019'!$F$5:$F$6900)</f>
        <v>#N/A</v>
      </c>
      <c r="H729" t="e">
        <f>_xlfn.XLOOKUP($B729,'2022'!$E$5:$E$6914,'2022'!$F$5:$F$6914)</f>
        <v>#N/A</v>
      </c>
    </row>
    <row r="730">
      <c r="B730">
        <v>727</v>
      </c>
      <c r="C730" t="e">
        <f>_xlfn.XLOOKUP($B730,'2007'!$E$5:$E$10000,'2007'!$F$5:$F$10000)</f>
        <v>#N/A</v>
      </c>
      <c r="D730" t="e">
        <f>_xlfn.XLOOKUP($B730,'2010'!$E$5:$E$6900,'2010'!$F$5:$F$6900)</f>
        <v>#N/A</v>
      </c>
      <c r="E730" t="e">
        <f>_xlfn.XLOOKUP($B730,'2013'!$E$5:$E$6900,'2013'!$F$5:$F$6900)</f>
        <v>#N/A</v>
      </c>
      <c r="F730" t="e">
        <f>_xlfn.XLOOKUP($B730,'2016'!$E$5:$E$6900,'2016'!$F$5:$F$6900)</f>
        <v>#N/A</v>
      </c>
      <c r="G730" t="e">
        <f>_xlfn.XLOOKUP($B730,'2019'!$E$5:$E$6900,'2019'!$F$5:$F$6900)</f>
        <v>#N/A</v>
      </c>
      <c r="H730" t="e">
        <f>_xlfn.XLOOKUP($B730,'2022'!$E$5:$E$6914,'2022'!$F$5:$F$6914)</f>
        <v>#N/A</v>
      </c>
    </row>
    <row r="731">
      <c r="B731">
        <v>728</v>
      </c>
      <c r="C731" t="e">
        <f>_xlfn.XLOOKUP($B731,'2007'!$E$5:$E$10000,'2007'!$F$5:$F$10000)</f>
        <v>#N/A</v>
      </c>
      <c r="D731" t="e">
        <f>_xlfn.XLOOKUP($B731,'2010'!$E$5:$E$6900,'2010'!$F$5:$F$6900)</f>
        <v>#N/A</v>
      </c>
      <c r="E731" t="e">
        <f>_xlfn.XLOOKUP($B731,'2013'!$E$5:$E$6900,'2013'!$F$5:$F$6900)</f>
        <v>#N/A</v>
      </c>
      <c r="F731" t="e">
        <f>_xlfn.XLOOKUP($B731,'2016'!$E$5:$E$6900,'2016'!$F$5:$F$6900)</f>
        <v>#N/A</v>
      </c>
      <c r="G731">
        <f>_xlfn.XLOOKUP($B731,'2019'!$E$5:$E$6900,'2019'!$F$5:$F$6900)</f>
        <v>-0.03999999999999998</v>
      </c>
      <c r="H731" t="e">
        <f>_xlfn.XLOOKUP($B731,'2022'!$E$5:$E$6914,'2022'!$F$5:$F$6914)</f>
        <v>#N/A</v>
      </c>
    </row>
    <row r="732">
      <c r="B732">
        <v>729</v>
      </c>
      <c r="C732" t="e">
        <f>_xlfn.XLOOKUP($B732,'2007'!$E$5:$E$10000,'2007'!$F$5:$F$10000)</f>
        <v>#N/A</v>
      </c>
      <c r="D732">
        <f>_xlfn.XLOOKUP($B732,'2010'!$E$5:$E$6900,'2010'!$F$5:$F$6900)</f>
        <v>-0.13999999999999996</v>
      </c>
      <c r="E732">
        <f>_xlfn.XLOOKUP($B732,'2013'!$E$5:$E$6900,'2013'!$F$5:$F$6900)</f>
        <v>-0.13999999999999996</v>
      </c>
      <c r="F732">
        <f>_xlfn.XLOOKUP($B732,'2016'!$E$5:$E$6900,'2016'!$F$5:$F$6900)</f>
        <v>-0.040000000000000036</v>
      </c>
      <c r="G732" t="e">
        <f>_xlfn.XLOOKUP($B732,'2019'!$E$5:$E$6900,'2019'!$F$5:$F$6900)</f>
        <v>#N/A</v>
      </c>
      <c r="H732" t="e">
        <f>_xlfn.XLOOKUP($B732,'2022'!$E$5:$E$6914,'2022'!$F$5:$F$6914)</f>
        <v>#N/A</v>
      </c>
    </row>
    <row r="733">
      <c r="B733">
        <v>730</v>
      </c>
      <c r="C733" t="e">
        <f>_xlfn.XLOOKUP($B733,'2007'!$E$5:$E$10000,'2007'!$F$5:$F$10000)</f>
        <v>#N/A</v>
      </c>
      <c r="D733" t="e">
        <f>_xlfn.XLOOKUP($B733,'2010'!$E$5:$E$6900,'2010'!$F$5:$F$6900)</f>
        <v>#N/A</v>
      </c>
      <c r="E733" t="e">
        <f>_xlfn.XLOOKUP($B733,'2013'!$E$5:$E$6900,'2013'!$F$5:$F$6900)</f>
        <v>#N/A</v>
      </c>
      <c r="F733" t="e">
        <f>_xlfn.XLOOKUP($B733,'2016'!$E$5:$E$6900,'2016'!$F$5:$F$6900)</f>
        <v>#N/A</v>
      </c>
      <c r="G733" t="e">
        <f>_xlfn.XLOOKUP($B733,'2019'!$E$5:$E$6900,'2019'!$F$5:$F$6900)</f>
        <v>#N/A</v>
      </c>
      <c r="H733" t="e">
        <f>_xlfn.XLOOKUP($B733,'2022'!$E$5:$E$6914,'2022'!$F$5:$F$6914)</f>
        <v>#N/A</v>
      </c>
    </row>
    <row r="734">
      <c r="B734">
        <v>731</v>
      </c>
      <c r="C734" t="e">
        <f>_xlfn.XLOOKUP($B734,'2007'!$E$5:$E$10000,'2007'!$F$5:$F$10000)</f>
        <v>#N/A</v>
      </c>
      <c r="D734" t="e">
        <f>_xlfn.XLOOKUP($B734,'2010'!$E$5:$E$6900,'2010'!$F$5:$F$6900)</f>
        <v>#N/A</v>
      </c>
      <c r="E734" t="e">
        <f>_xlfn.XLOOKUP($B734,'2013'!$E$5:$E$6900,'2013'!$F$5:$F$6900)</f>
        <v>#N/A</v>
      </c>
      <c r="F734" t="e">
        <f>_xlfn.XLOOKUP($B734,'2016'!$E$5:$E$6900,'2016'!$F$5:$F$6900)</f>
        <v>#N/A</v>
      </c>
      <c r="G734" t="e">
        <f>_xlfn.XLOOKUP($B734,'2019'!$E$5:$E$6900,'2019'!$F$5:$F$6900)</f>
        <v>#N/A</v>
      </c>
      <c r="H734" t="e">
        <f>_xlfn.XLOOKUP($B734,'2022'!$E$5:$E$6914,'2022'!$F$5:$F$6914)</f>
        <v>#N/A</v>
      </c>
    </row>
    <row r="735">
      <c r="B735">
        <v>732</v>
      </c>
      <c r="C735" t="e">
        <f>_xlfn.XLOOKUP($B735,'2007'!$E$5:$E$10000,'2007'!$F$5:$F$10000)</f>
        <v>#N/A</v>
      </c>
      <c r="D735" t="e">
        <f>_xlfn.XLOOKUP($B735,'2010'!$E$5:$E$6900,'2010'!$F$5:$F$6900)</f>
        <v>#N/A</v>
      </c>
      <c r="E735" t="e">
        <f>_xlfn.XLOOKUP($B735,'2013'!$E$5:$E$6900,'2013'!$F$5:$F$6900)</f>
        <v>#N/A</v>
      </c>
      <c r="F735" t="e">
        <f>_xlfn.XLOOKUP($B735,'2016'!$E$5:$E$6900,'2016'!$F$5:$F$6900)</f>
        <v>#N/A</v>
      </c>
      <c r="G735" t="e">
        <f>_xlfn.XLOOKUP($B735,'2019'!$E$5:$E$6900,'2019'!$F$5:$F$6900)</f>
        <v>#N/A</v>
      </c>
      <c r="H735" t="e">
        <f>_xlfn.XLOOKUP($B735,'2022'!$E$5:$E$6914,'2022'!$F$5:$F$6914)</f>
        <v>#N/A</v>
      </c>
    </row>
    <row r="736">
      <c r="B736">
        <v>733</v>
      </c>
      <c r="C736" t="e">
        <f>_xlfn.XLOOKUP($B736,'2007'!$E$5:$E$10000,'2007'!$F$5:$F$10000)</f>
        <v>#N/A</v>
      </c>
      <c r="D736" t="e">
        <f>_xlfn.XLOOKUP($B736,'2010'!$E$5:$E$6900,'2010'!$F$5:$F$6900)</f>
        <v>#N/A</v>
      </c>
      <c r="E736" t="e">
        <f>_xlfn.XLOOKUP($B736,'2013'!$E$5:$E$6900,'2013'!$F$5:$F$6900)</f>
        <v>#N/A</v>
      </c>
      <c r="F736" t="e">
        <f>_xlfn.XLOOKUP($B736,'2016'!$E$5:$E$6900,'2016'!$F$5:$F$6900)</f>
        <v>#N/A</v>
      </c>
      <c r="G736" t="e">
        <f>_xlfn.XLOOKUP($B736,'2019'!$E$5:$E$6900,'2019'!$F$5:$F$6900)</f>
        <v>#N/A</v>
      </c>
      <c r="H736" t="e">
        <f>_xlfn.XLOOKUP($B736,'2022'!$E$5:$E$6914,'2022'!$F$5:$F$6914)</f>
        <v>#N/A</v>
      </c>
    </row>
    <row r="737">
      <c r="B737">
        <v>734</v>
      </c>
      <c r="C737" t="e">
        <f>_xlfn.XLOOKUP($B737,'2007'!$E$5:$E$10000,'2007'!$F$5:$F$10000)</f>
        <v>#N/A</v>
      </c>
      <c r="D737" t="e">
        <f>_xlfn.XLOOKUP($B737,'2010'!$E$5:$E$6900,'2010'!$F$5:$F$6900)</f>
        <v>#N/A</v>
      </c>
      <c r="E737" t="e">
        <f>_xlfn.XLOOKUP($B737,'2013'!$E$5:$E$6900,'2013'!$F$5:$F$6900)</f>
        <v>#N/A</v>
      </c>
      <c r="F737" t="e">
        <f>_xlfn.XLOOKUP($B737,'2016'!$E$5:$E$6900,'2016'!$F$5:$F$6900)</f>
        <v>#N/A</v>
      </c>
      <c r="G737" t="e">
        <f>_xlfn.XLOOKUP($B737,'2019'!$E$5:$E$6900,'2019'!$F$5:$F$6900)</f>
        <v>#N/A</v>
      </c>
      <c r="H737" t="e">
        <f>_xlfn.XLOOKUP($B737,'2022'!$E$5:$E$6914,'2022'!$F$5:$F$6914)</f>
        <v>#N/A</v>
      </c>
    </row>
    <row r="738">
      <c r="B738">
        <v>735</v>
      </c>
      <c r="C738" t="e">
        <f>_xlfn.XLOOKUP($B738,'2007'!$E$5:$E$10000,'2007'!$F$5:$F$10000)</f>
        <v>#N/A</v>
      </c>
      <c r="D738">
        <f>_xlfn.XLOOKUP($B738,'2010'!$E$5:$E$6900,'2010'!$F$5:$F$6900)</f>
        <v>-0.080000000000000016</v>
      </c>
      <c r="E738" t="e">
        <f>_xlfn.XLOOKUP($B738,'2013'!$E$5:$E$6900,'2013'!$F$5:$F$6900)</f>
        <v>#N/A</v>
      </c>
      <c r="F738" t="e">
        <f>_xlfn.XLOOKUP($B738,'2016'!$E$5:$E$6900,'2016'!$F$5:$F$6900)</f>
        <v>#N/A</v>
      </c>
      <c r="G738" t="e">
        <f>_xlfn.XLOOKUP($B738,'2019'!$E$5:$E$6900,'2019'!$F$5:$F$6900)</f>
        <v>#N/A</v>
      </c>
      <c r="H738" t="e">
        <f>_xlfn.XLOOKUP($B738,'2022'!$E$5:$E$6914,'2022'!$F$5:$F$6914)</f>
        <v>#N/A</v>
      </c>
    </row>
    <row r="739">
      <c r="B739">
        <v>736</v>
      </c>
      <c r="C739">
        <f>_xlfn.XLOOKUP($B739,'2007'!$E$5:$E$10000,'2007'!$F$5:$F$10000)</f>
        <v>0.13999999999999996</v>
      </c>
      <c r="D739">
        <f>_xlfn.XLOOKUP($B739,'2010'!$E$5:$E$6900,'2010'!$F$5:$F$6900)</f>
        <v>-0.12000000000000005</v>
      </c>
      <c r="E739">
        <f>_xlfn.XLOOKUP($B739,'2013'!$E$5:$E$6900,'2013'!$F$5:$F$6900)</f>
        <v>0</v>
      </c>
      <c r="F739" t="e">
        <f>_xlfn.XLOOKUP($B739,'2016'!$E$5:$E$6900,'2016'!$F$5:$F$6900)</f>
        <v>#N/A</v>
      </c>
      <c r="G739" t="e">
        <f>_xlfn.XLOOKUP($B739,'2019'!$E$5:$E$6900,'2019'!$F$5:$F$6900)</f>
        <v>#N/A</v>
      </c>
      <c r="H739" t="e">
        <f>_xlfn.XLOOKUP($B739,'2022'!$E$5:$E$6914,'2022'!$F$5:$F$6914)</f>
        <v>#N/A</v>
      </c>
    </row>
    <row r="740">
      <c r="B740">
        <v>737</v>
      </c>
      <c r="C740" t="e">
        <f>_xlfn.XLOOKUP($B740,'2007'!$E$5:$E$10000,'2007'!$F$5:$F$10000)</f>
        <v>#N/A</v>
      </c>
      <c r="D740" t="e">
        <f>_xlfn.XLOOKUP($B740,'2010'!$E$5:$E$6900,'2010'!$F$5:$F$6900)</f>
        <v>#N/A</v>
      </c>
      <c r="E740" t="e">
        <f>_xlfn.XLOOKUP($B740,'2013'!$E$5:$E$6900,'2013'!$F$5:$F$6900)</f>
        <v>#N/A</v>
      </c>
      <c r="F740" t="e">
        <f>_xlfn.XLOOKUP($B740,'2016'!$E$5:$E$6900,'2016'!$F$5:$F$6900)</f>
        <v>#N/A</v>
      </c>
      <c r="G740">
        <f>_xlfn.XLOOKUP($B740,'2019'!$E$5:$E$6900,'2019'!$F$5:$F$6900)</f>
        <v>-0.020000000000000018</v>
      </c>
      <c r="H740" t="e">
        <f>_xlfn.XLOOKUP($B740,'2022'!$E$5:$E$6914,'2022'!$F$5:$F$6914)</f>
        <v>#N/A</v>
      </c>
    </row>
    <row r="741">
      <c r="B741">
        <v>738</v>
      </c>
      <c r="C741" t="e">
        <f>_xlfn.XLOOKUP($B741,'2007'!$E$5:$E$10000,'2007'!$F$5:$F$10000)</f>
        <v>#N/A</v>
      </c>
      <c r="D741" t="e">
        <f>_xlfn.XLOOKUP($B741,'2010'!$E$5:$E$6900,'2010'!$F$5:$F$6900)</f>
        <v>#N/A</v>
      </c>
      <c r="E741">
        <f>_xlfn.XLOOKUP($B741,'2013'!$E$5:$E$6900,'2013'!$F$5:$F$6900)</f>
        <v>0.020000000000000018</v>
      </c>
      <c r="F741" t="e">
        <f>_xlfn.XLOOKUP($B741,'2016'!$E$5:$E$6900,'2016'!$F$5:$F$6900)</f>
        <v>#N/A</v>
      </c>
      <c r="G741" t="e">
        <f>_xlfn.XLOOKUP($B741,'2019'!$E$5:$E$6900,'2019'!$F$5:$F$6900)</f>
        <v>#N/A</v>
      </c>
      <c r="H741" t="e">
        <f>_xlfn.XLOOKUP($B741,'2022'!$E$5:$E$6914,'2022'!$F$5:$F$6914)</f>
        <v>#N/A</v>
      </c>
    </row>
    <row r="742">
      <c r="B742">
        <v>739</v>
      </c>
      <c r="C742" t="e">
        <f>_xlfn.XLOOKUP($B742,'2007'!$E$5:$E$10000,'2007'!$F$5:$F$10000)</f>
        <v>#N/A</v>
      </c>
      <c r="D742" t="e">
        <f>_xlfn.XLOOKUP($B742,'2010'!$E$5:$E$6900,'2010'!$F$5:$F$6900)</f>
        <v>#N/A</v>
      </c>
      <c r="E742">
        <f>_xlfn.XLOOKUP($B742,'2013'!$E$5:$E$6900,'2013'!$F$5:$F$6900)</f>
        <v>0.020000000000000018</v>
      </c>
      <c r="F742" t="e">
        <f>_xlfn.XLOOKUP($B742,'2016'!$E$5:$E$6900,'2016'!$F$5:$F$6900)</f>
        <v>#N/A</v>
      </c>
      <c r="G742" t="e">
        <f>_xlfn.XLOOKUP($B742,'2019'!$E$5:$E$6900,'2019'!$F$5:$F$6900)</f>
        <v>#N/A</v>
      </c>
      <c r="H742" t="e">
        <f>_xlfn.XLOOKUP($B742,'2022'!$E$5:$E$6914,'2022'!$F$5:$F$6914)</f>
        <v>#N/A</v>
      </c>
    </row>
    <row r="743">
      <c r="B743">
        <v>740</v>
      </c>
      <c r="C743" t="e">
        <f>_xlfn.XLOOKUP($B743,'2007'!$E$5:$E$10000,'2007'!$F$5:$F$10000)</f>
        <v>#N/A</v>
      </c>
      <c r="D743" t="e">
        <f>_xlfn.XLOOKUP($B743,'2010'!$E$5:$E$6900,'2010'!$F$5:$F$6900)</f>
        <v>#N/A</v>
      </c>
      <c r="E743" t="e">
        <f>_xlfn.XLOOKUP($B743,'2013'!$E$5:$E$6900,'2013'!$F$5:$F$6900)</f>
        <v>#N/A</v>
      </c>
      <c r="F743" t="e">
        <f>_xlfn.XLOOKUP($B743,'2016'!$E$5:$E$6900,'2016'!$F$5:$F$6900)</f>
        <v>#N/A</v>
      </c>
      <c r="G743" t="e">
        <f>_xlfn.XLOOKUP($B743,'2019'!$E$5:$E$6900,'2019'!$F$5:$F$6900)</f>
        <v>#N/A</v>
      </c>
      <c r="H743" t="e">
        <f>_xlfn.XLOOKUP($B743,'2022'!$E$5:$E$6914,'2022'!$F$5:$F$6914)</f>
        <v>#N/A</v>
      </c>
    </row>
    <row r="744">
      <c r="B744">
        <v>741</v>
      </c>
      <c r="C744" t="e">
        <f>_xlfn.XLOOKUP($B744,'2007'!$E$5:$E$10000,'2007'!$F$5:$F$10000)</f>
        <v>#N/A</v>
      </c>
      <c r="D744" t="e">
        <f>_xlfn.XLOOKUP($B744,'2010'!$E$5:$E$6900,'2010'!$F$5:$F$6900)</f>
        <v>#N/A</v>
      </c>
      <c r="E744" t="e">
        <f>_xlfn.XLOOKUP($B744,'2013'!$E$5:$E$6900,'2013'!$F$5:$F$6900)</f>
        <v>#N/A</v>
      </c>
      <c r="F744" t="e">
        <f>_xlfn.XLOOKUP($B744,'2016'!$E$5:$E$6900,'2016'!$F$5:$F$6900)</f>
        <v>#N/A</v>
      </c>
      <c r="G744" t="e">
        <f>_xlfn.XLOOKUP($B744,'2019'!$E$5:$E$6900,'2019'!$F$5:$F$6900)</f>
        <v>#N/A</v>
      </c>
      <c r="H744" t="e">
        <f>_xlfn.XLOOKUP($B744,'2022'!$E$5:$E$6914,'2022'!$F$5:$F$6914)</f>
        <v>#N/A</v>
      </c>
    </row>
    <row r="745">
      <c r="B745">
        <v>742</v>
      </c>
      <c r="C745" t="e">
        <f>_xlfn.XLOOKUP($B745,'2007'!$E$5:$E$10000,'2007'!$F$5:$F$10000)</f>
        <v>#N/A</v>
      </c>
      <c r="D745" t="e">
        <f>_xlfn.XLOOKUP($B745,'2010'!$E$5:$E$6900,'2010'!$F$5:$F$6900)</f>
        <v>#N/A</v>
      </c>
      <c r="E745" t="e">
        <f>_xlfn.XLOOKUP($B745,'2013'!$E$5:$E$6900,'2013'!$F$5:$F$6900)</f>
        <v>#N/A</v>
      </c>
      <c r="F745" t="e">
        <f>_xlfn.XLOOKUP($B745,'2016'!$E$5:$E$6900,'2016'!$F$5:$F$6900)</f>
        <v>#N/A</v>
      </c>
      <c r="G745" t="e">
        <f>_xlfn.XLOOKUP($B745,'2019'!$E$5:$E$6900,'2019'!$F$5:$F$6900)</f>
        <v>#N/A</v>
      </c>
      <c r="H745" t="e">
        <f>_xlfn.XLOOKUP($B745,'2022'!$E$5:$E$6914,'2022'!$F$5:$F$6914)</f>
        <v>#N/A</v>
      </c>
    </row>
    <row r="746">
      <c r="B746">
        <v>743</v>
      </c>
      <c r="C746">
        <f>_xlfn.XLOOKUP($B746,'2007'!$E$5:$E$10000,'2007'!$F$5:$F$10000)</f>
        <v>0.12000000000000005</v>
      </c>
      <c r="D746">
        <f>_xlfn.XLOOKUP($B746,'2010'!$E$5:$E$6900,'2010'!$F$5:$F$6900)</f>
        <v>-0.10000000000000003</v>
      </c>
      <c r="E746">
        <f>_xlfn.XLOOKUP($B746,'2013'!$E$5:$E$6900,'2013'!$F$5:$F$6900)</f>
        <v>0</v>
      </c>
      <c r="F746">
        <f>_xlfn.XLOOKUP($B746,'2016'!$E$5:$E$6900,'2016'!$F$5:$F$6900)</f>
        <v>-0.020000000000000018</v>
      </c>
      <c r="G746" t="e">
        <f>_xlfn.XLOOKUP($B746,'2019'!$E$5:$E$6900,'2019'!$F$5:$F$6900)</f>
        <v>#N/A</v>
      </c>
      <c r="H746" t="e">
        <f>_xlfn.XLOOKUP($B746,'2022'!$E$5:$E$6914,'2022'!$F$5:$F$6914)</f>
        <v>#N/A</v>
      </c>
    </row>
    <row r="747">
      <c r="B747">
        <v>744</v>
      </c>
      <c r="C747" t="e">
        <f>_xlfn.XLOOKUP($B747,'2007'!$E$5:$E$10000,'2007'!$F$5:$F$10000)</f>
        <v>#N/A</v>
      </c>
      <c r="D747" t="e">
        <f>_xlfn.XLOOKUP($B747,'2010'!$E$5:$E$6900,'2010'!$F$5:$F$6900)</f>
        <v>#N/A</v>
      </c>
      <c r="E747">
        <f>_xlfn.XLOOKUP($B747,'2013'!$E$5:$E$6900,'2013'!$F$5:$F$6900)</f>
        <v>0.040000000000000036</v>
      </c>
      <c r="F747" t="e">
        <f>_xlfn.XLOOKUP($B747,'2016'!$E$5:$E$6900,'2016'!$F$5:$F$6900)</f>
        <v>#N/A</v>
      </c>
      <c r="G747" t="e">
        <f>_xlfn.XLOOKUP($B747,'2019'!$E$5:$E$6900,'2019'!$F$5:$F$6900)</f>
        <v>#N/A</v>
      </c>
      <c r="H747" t="e">
        <f>_xlfn.XLOOKUP($B747,'2022'!$E$5:$E$6914,'2022'!$F$5:$F$6914)</f>
        <v>#N/A</v>
      </c>
    </row>
    <row r="748">
      <c r="B748">
        <v>745</v>
      </c>
      <c r="C748" t="e">
        <f>_xlfn.XLOOKUP($B748,'2007'!$E$5:$E$10000,'2007'!$F$5:$F$10000)</f>
        <v>#N/A</v>
      </c>
      <c r="D748" t="e">
        <f>_xlfn.XLOOKUP($B748,'2010'!$E$5:$E$6900,'2010'!$F$5:$F$6900)</f>
        <v>#N/A</v>
      </c>
      <c r="E748" t="e">
        <f>_xlfn.XLOOKUP($B748,'2013'!$E$5:$E$6900,'2013'!$F$5:$F$6900)</f>
        <v>#N/A</v>
      </c>
      <c r="F748" t="e">
        <f>_xlfn.XLOOKUP($B748,'2016'!$E$5:$E$6900,'2016'!$F$5:$F$6900)</f>
        <v>#N/A</v>
      </c>
      <c r="G748" t="e">
        <f>_xlfn.XLOOKUP($B748,'2019'!$E$5:$E$6900,'2019'!$F$5:$F$6900)</f>
        <v>#N/A</v>
      </c>
      <c r="H748" t="e">
        <f>_xlfn.XLOOKUP($B748,'2022'!$E$5:$E$6914,'2022'!$F$5:$F$6914)</f>
        <v>#N/A</v>
      </c>
    </row>
    <row r="749">
      <c r="B749">
        <v>746</v>
      </c>
      <c r="C749" t="e">
        <f>_xlfn.XLOOKUP($B749,'2007'!$E$5:$E$10000,'2007'!$F$5:$F$10000)</f>
        <v>#N/A</v>
      </c>
      <c r="D749" t="e">
        <f>_xlfn.XLOOKUP($B749,'2010'!$E$5:$E$6900,'2010'!$F$5:$F$6900)</f>
        <v>#N/A</v>
      </c>
      <c r="E749" t="e">
        <f>_xlfn.XLOOKUP($B749,'2013'!$E$5:$E$6900,'2013'!$F$5:$F$6900)</f>
        <v>#N/A</v>
      </c>
      <c r="F749" t="e">
        <f>_xlfn.XLOOKUP($B749,'2016'!$E$5:$E$6900,'2016'!$F$5:$F$6900)</f>
        <v>#N/A</v>
      </c>
      <c r="G749" t="e">
        <f>_xlfn.XLOOKUP($B749,'2019'!$E$5:$E$6900,'2019'!$F$5:$F$6900)</f>
        <v>#N/A</v>
      </c>
      <c r="H749" t="e">
        <f>_xlfn.XLOOKUP($B749,'2022'!$E$5:$E$6914,'2022'!$F$5:$F$6914)</f>
        <v>#N/A</v>
      </c>
    </row>
    <row r="750">
      <c r="B750">
        <v>747</v>
      </c>
      <c r="C750" t="e">
        <f>_xlfn.XLOOKUP($B750,'2007'!$E$5:$E$10000,'2007'!$F$5:$F$10000)</f>
        <v>#N/A</v>
      </c>
      <c r="D750" t="e">
        <f>_xlfn.XLOOKUP($B750,'2010'!$E$5:$E$6900,'2010'!$F$5:$F$6900)</f>
        <v>#N/A</v>
      </c>
      <c r="E750" t="e">
        <f>_xlfn.XLOOKUP($B750,'2013'!$E$5:$E$6900,'2013'!$F$5:$F$6900)</f>
        <v>#N/A</v>
      </c>
      <c r="F750" t="e">
        <f>_xlfn.XLOOKUP($B750,'2016'!$E$5:$E$6900,'2016'!$F$5:$F$6900)</f>
        <v>#N/A</v>
      </c>
      <c r="G750" t="e">
        <f>_xlfn.XLOOKUP($B750,'2019'!$E$5:$E$6900,'2019'!$F$5:$F$6900)</f>
        <v>#N/A</v>
      </c>
      <c r="H750" t="e">
        <f>_xlfn.XLOOKUP($B750,'2022'!$E$5:$E$6914,'2022'!$F$5:$F$6914)</f>
        <v>#N/A</v>
      </c>
    </row>
    <row r="751">
      <c r="B751">
        <v>748</v>
      </c>
      <c r="C751" t="e">
        <f>_xlfn.XLOOKUP($B751,'2007'!$E$5:$E$10000,'2007'!$F$5:$F$10000)</f>
        <v>#N/A</v>
      </c>
      <c r="D751" t="e">
        <f>_xlfn.XLOOKUP($B751,'2010'!$E$5:$E$6900,'2010'!$F$5:$F$6900)</f>
        <v>#N/A</v>
      </c>
      <c r="E751" t="e">
        <f>_xlfn.XLOOKUP($B751,'2013'!$E$5:$E$6900,'2013'!$F$5:$F$6900)</f>
        <v>#N/A</v>
      </c>
      <c r="F751" t="e">
        <f>_xlfn.XLOOKUP($B751,'2016'!$E$5:$E$6900,'2016'!$F$5:$F$6900)</f>
        <v>#N/A</v>
      </c>
      <c r="G751" t="e">
        <f>_xlfn.XLOOKUP($B751,'2019'!$E$5:$E$6900,'2019'!$F$5:$F$6900)</f>
        <v>#N/A</v>
      </c>
      <c r="H751" t="e">
        <f>_xlfn.XLOOKUP($B751,'2022'!$E$5:$E$6914,'2022'!$F$5:$F$6914)</f>
        <v>#N/A</v>
      </c>
    </row>
    <row r="752">
      <c r="B752">
        <v>749</v>
      </c>
      <c r="C752" t="e">
        <f>_xlfn.XLOOKUP($B752,'2007'!$E$5:$E$10000,'2007'!$F$5:$F$10000)</f>
        <v>#N/A</v>
      </c>
      <c r="D752" t="e">
        <f>_xlfn.XLOOKUP($B752,'2010'!$E$5:$E$6900,'2010'!$F$5:$F$6900)</f>
        <v>#N/A</v>
      </c>
      <c r="E752" t="e">
        <f>_xlfn.XLOOKUP($B752,'2013'!$E$5:$E$6900,'2013'!$F$5:$F$6900)</f>
        <v>#N/A</v>
      </c>
      <c r="F752" t="e">
        <f>_xlfn.XLOOKUP($B752,'2016'!$E$5:$E$6900,'2016'!$F$5:$F$6900)</f>
        <v>#N/A</v>
      </c>
      <c r="G752">
        <f>_xlfn.XLOOKUP($B752,'2019'!$E$5:$E$6900,'2019'!$F$5:$F$6900)</f>
        <v>-0.03999999999999998</v>
      </c>
      <c r="H752" t="e">
        <f>_xlfn.XLOOKUP($B752,'2022'!$E$5:$E$6914,'2022'!$F$5:$F$6914)</f>
        <v>#N/A</v>
      </c>
    </row>
    <row r="753">
      <c r="B753">
        <v>750</v>
      </c>
      <c r="C753" t="e">
        <f>_xlfn.XLOOKUP($B753,'2007'!$E$5:$E$10000,'2007'!$F$5:$F$10000)</f>
        <v>#N/A</v>
      </c>
      <c r="D753" t="e">
        <f>_xlfn.XLOOKUP($B753,'2010'!$E$5:$E$6900,'2010'!$F$5:$F$6900)</f>
        <v>#N/A</v>
      </c>
      <c r="E753" t="e">
        <f>_xlfn.XLOOKUP($B753,'2013'!$E$5:$E$6900,'2013'!$F$5:$F$6900)</f>
        <v>#N/A</v>
      </c>
      <c r="F753" t="e">
        <f>_xlfn.XLOOKUP($B753,'2016'!$E$5:$E$6900,'2016'!$F$5:$F$6900)</f>
        <v>#N/A</v>
      </c>
      <c r="G753">
        <f>_xlfn.XLOOKUP($B753,'2019'!$E$5:$E$6900,'2019'!$F$5:$F$6900)</f>
        <v>0</v>
      </c>
      <c r="H753" t="e">
        <f>_xlfn.XLOOKUP($B753,'2022'!$E$5:$E$6914,'2022'!$F$5:$F$6914)</f>
        <v>#N/A</v>
      </c>
    </row>
    <row r="754">
      <c r="B754">
        <v>751</v>
      </c>
      <c r="C754" t="e">
        <f>_xlfn.XLOOKUP($B754,'2007'!$E$5:$E$10000,'2007'!$F$5:$F$10000)</f>
        <v>#N/A</v>
      </c>
      <c r="D754" t="e">
        <f>_xlfn.XLOOKUP($B754,'2010'!$E$5:$E$6900,'2010'!$F$5:$F$6900)</f>
        <v>#N/A</v>
      </c>
      <c r="E754">
        <f>_xlfn.XLOOKUP($B754,'2013'!$E$5:$E$6900,'2013'!$F$5:$F$6900)</f>
        <v>0.040000000000000036</v>
      </c>
      <c r="F754" t="e">
        <f>_xlfn.XLOOKUP($B754,'2016'!$E$5:$E$6900,'2016'!$F$5:$F$6900)</f>
        <v>#N/A</v>
      </c>
      <c r="G754">
        <f>_xlfn.XLOOKUP($B754,'2019'!$E$5:$E$6900,'2019'!$F$5:$F$6900)</f>
        <v>-0.020000000000000018</v>
      </c>
      <c r="H754" t="e">
        <f>_xlfn.XLOOKUP($B754,'2022'!$E$5:$E$6914,'2022'!$F$5:$F$6914)</f>
        <v>#N/A</v>
      </c>
    </row>
    <row r="755">
      <c r="B755">
        <v>752</v>
      </c>
      <c r="C755" t="e">
        <f>_xlfn.XLOOKUP($B755,'2007'!$E$5:$E$10000,'2007'!$F$5:$F$10000)</f>
        <v>#N/A</v>
      </c>
      <c r="D755" t="e">
        <f>_xlfn.XLOOKUP($B755,'2010'!$E$5:$E$6900,'2010'!$F$5:$F$6900)</f>
        <v>#N/A</v>
      </c>
      <c r="E755" t="e">
        <f>_xlfn.XLOOKUP($B755,'2013'!$E$5:$E$6900,'2013'!$F$5:$F$6900)</f>
        <v>#N/A</v>
      </c>
      <c r="F755" t="e">
        <f>_xlfn.XLOOKUP($B755,'2016'!$E$5:$E$6900,'2016'!$F$5:$F$6900)</f>
        <v>#N/A</v>
      </c>
      <c r="G755" t="e">
        <f>_xlfn.XLOOKUP($B755,'2019'!$E$5:$E$6900,'2019'!$F$5:$F$6900)</f>
        <v>#N/A</v>
      </c>
      <c r="H755" t="e">
        <f>_xlfn.XLOOKUP($B755,'2022'!$E$5:$E$6914,'2022'!$F$5:$F$6914)</f>
        <v>#N/A</v>
      </c>
    </row>
    <row r="756">
      <c r="B756">
        <v>753</v>
      </c>
      <c r="C756" t="e">
        <f>_xlfn.XLOOKUP($B756,'2007'!$E$5:$E$10000,'2007'!$F$5:$F$10000)</f>
        <v>#N/A</v>
      </c>
      <c r="D756" t="e">
        <f>_xlfn.XLOOKUP($B756,'2010'!$E$5:$E$6900,'2010'!$F$5:$F$6900)</f>
        <v>#N/A</v>
      </c>
      <c r="E756" t="e">
        <f>_xlfn.XLOOKUP($B756,'2013'!$E$5:$E$6900,'2013'!$F$5:$F$6900)</f>
        <v>#N/A</v>
      </c>
      <c r="F756" t="e">
        <f>_xlfn.XLOOKUP($B756,'2016'!$E$5:$E$6900,'2016'!$F$5:$F$6900)</f>
        <v>#N/A</v>
      </c>
      <c r="G756" t="e">
        <f>_xlfn.XLOOKUP($B756,'2019'!$E$5:$E$6900,'2019'!$F$5:$F$6900)</f>
        <v>#N/A</v>
      </c>
      <c r="H756" t="e">
        <f>_xlfn.XLOOKUP($B756,'2022'!$E$5:$E$6914,'2022'!$F$5:$F$6914)</f>
        <v>#N/A</v>
      </c>
    </row>
    <row r="757">
      <c r="B757">
        <v>754</v>
      </c>
      <c r="C757" t="e">
        <f>_xlfn.XLOOKUP($B757,'2007'!$E$5:$E$10000,'2007'!$F$5:$F$10000)</f>
        <v>#N/A</v>
      </c>
      <c r="D757" t="e">
        <f>_xlfn.XLOOKUP($B757,'2010'!$E$5:$E$6900,'2010'!$F$5:$F$6900)</f>
        <v>#N/A</v>
      </c>
      <c r="E757" t="e">
        <f>_xlfn.XLOOKUP($B757,'2013'!$E$5:$E$6900,'2013'!$F$5:$F$6900)</f>
        <v>#N/A</v>
      </c>
      <c r="F757" t="e">
        <f>_xlfn.XLOOKUP($B757,'2016'!$E$5:$E$6900,'2016'!$F$5:$F$6900)</f>
        <v>#N/A</v>
      </c>
      <c r="G757" t="e">
        <f>_xlfn.XLOOKUP($B757,'2019'!$E$5:$E$6900,'2019'!$F$5:$F$6900)</f>
        <v>#N/A</v>
      </c>
      <c r="H757" t="e">
        <f>_xlfn.XLOOKUP($B757,'2022'!$E$5:$E$6914,'2022'!$F$5:$F$6914)</f>
        <v>#N/A</v>
      </c>
    </row>
    <row r="758">
      <c r="B758">
        <v>755</v>
      </c>
      <c r="C758" t="e">
        <f>_xlfn.XLOOKUP($B758,'2007'!$E$5:$E$10000,'2007'!$F$5:$F$10000)</f>
        <v>#N/A</v>
      </c>
      <c r="D758" t="e">
        <f>_xlfn.XLOOKUP($B758,'2010'!$E$5:$E$6900,'2010'!$F$5:$F$6900)</f>
        <v>#N/A</v>
      </c>
      <c r="E758" t="e">
        <f>_xlfn.XLOOKUP($B758,'2013'!$E$5:$E$6900,'2013'!$F$5:$F$6900)</f>
        <v>#N/A</v>
      </c>
      <c r="F758" t="e">
        <f>_xlfn.XLOOKUP($B758,'2016'!$E$5:$E$6900,'2016'!$F$5:$F$6900)</f>
        <v>#N/A</v>
      </c>
      <c r="G758" t="e">
        <f>_xlfn.XLOOKUP($B758,'2019'!$E$5:$E$6900,'2019'!$F$5:$F$6900)</f>
        <v>#N/A</v>
      </c>
      <c r="H758" t="e">
        <f>_xlfn.XLOOKUP($B758,'2022'!$E$5:$E$6914,'2022'!$F$5:$F$6914)</f>
        <v>#N/A</v>
      </c>
    </row>
    <row r="759">
      <c r="B759">
        <v>756</v>
      </c>
      <c r="C759" t="e">
        <f>_xlfn.XLOOKUP($B759,'2007'!$E$5:$E$10000,'2007'!$F$5:$F$10000)</f>
        <v>#N/A</v>
      </c>
      <c r="D759">
        <f>_xlfn.XLOOKUP($B759,'2010'!$E$5:$E$6900,'2010'!$F$5:$F$6900)</f>
        <v>-0.060000000000000053</v>
      </c>
      <c r="E759" t="e">
        <f>_xlfn.XLOOKUP($B759,'2013'!$E$5:$E$6900,'2013'!$F$5:$F$6900)</f>
        <v>#N/A</v>
      </c>
      <c r="F759" t="e">
        <f>_xlfn.XLOOKUP($B759,'2016'!$E$5:$E$6900,'2016'!$F$5:$F$6900)</f>
        <v>#N/A</v>
      </c>
      <c r="G759" t="e">
        <f>_xlfn.XLOOKUP($B759,'2019'!$E$5:$E$6900,'2019'!$F$5:$F$6900)</f>
        <v>#N/A</v>
      </c>
      <c r="H759" t="e">
        <f>_xlfn.XLOOKUP($B759,'2022'!$E$5:$E$6914,'2022'!$F$5:$F$6914)</f>
        <v>#N/A</v>
      </c>
    </row>
    <row r="760">
      <c r="B760">
        <v>757</v>
      </c>
      <c r="C760" t="e">
        <f>_xlfn.XLOOKUP($B760,'2007'!$E$5:$E$10000,'2007'!$F$5:$F$10000)</f>
        <v>#N/A</v>
      </c>
      <c r="D760">
        <f>_xlfn.XLOOKUP($B760,'2010'!$E$5:$E$6900,'2010'!$F$5:$F$6900)</f>
        <v>0</v>
      </c>
      <c r="E760">
        <f>_xlfn.XLOOKUP($B760,'2013'!$E$5:$E$6900,'2013'!$F$5:$F$6900)</f>
        <v>0.12000000000000005</v>
      </c>
      <c r="F760">
        <f>_xlfn.XLOOKUP($B760,'2016'!$E$5:$E$6900,'2016'!$F$5:$F$6900)</f>
        <v>-0.020000000000000018</v>
      </c>
      <c r="G760" t="e">
        <f>_xlfn.XLOOKUP($B760,'2019'!$E$5:$E$6900,'2019'!$F$5:$F$6900)</f>
        <v>#N/A</v>
      </c>
      <c r="H760" t="e">
        <f>_xlfn.XLOOKUP($B760,'2022'!$E$5:$E$6914,'2022'!$F$5:$F$6914)</f>
        <v>#N/A</v>
      </c>
    </row>
    <row r="761">
      <c r="B761">
        <v>758</v>
      </c>
      <c r="C761" t="e">
        <f>_xlfn.XLOOKUP($B761,'2007'!$E$5:$E$10000,'2007'!$F$5:$F$10000)</f>
        <v>#N/A</v>
      </c>
      <c r="D761" t="e">
        <f>_xlfn.XLOOKUP($B761,'2010'!$E$5:$E$6900,'2010'!$F$5:$F$6900)</f>
        <v>#N/A</v>
      </c>
      <c r="E761">
        <f>_xlfn.XLOOKUP($B761,'2013'!$E$5:$E$6900,'2013'!$F$5:$F$6900)</f>
        <v>0</v>
      </c>
      <c r="F761" t="e">
        <f>_xlfn.XLOOKUP($B761,'2016'!$E$5:$E$6900,'2016'!$F$5:$F$6900)</f>
        <v>#N/A</v>
      </c>
      <c r="G761" t="e">
        <f>_xlfn.XLOOKUP($B761,'2019'!$E$5:$E$6900,'2019'!$F$5:$F$6900)</f>
        <v>#N/A</v>
      </c>
      <c r="H761" t="e">
        <f>_xlfn.XLOOKUP($B761,'2022'!$E$5:$E$6914,'2022'!$F$5:$F$6914)</f>
        <v>#N/A</v>
      </c>
    </row>
    <row r="762">
      <c r="B762">
        <v>759</v>
      </c>
      <c r="C762" t="e">
        <f>_xlfn.XLOOKUP($B762,'2007'!$E$5:$E$10000,'2007'!$F$5:$F$10000)</f>
        <v>#N/A</v>
      </c>
      <c r="D762" t="e">
        <f>_xlfn.XLOOKUP($B762,'2010'!$E$5:$E$6900,'2010'!$F$5:$F$6900)</f>
        <v>#N/A</v>
      </c>
      <c r="E762" t="e">
        <f>_xlfn.XLOOKUP($B762,'2013'!$E$5:$E$6900,'2013'!$F$5:$F$6900)</f>
        <v>#N/A</v>
      </c>
      <c r="F762" t="e">
        <f>_xlfn.XLOOKUP($B762,'2016'!$E$5:$E$6900,'2016'!$F$5:$F$6900)</f>
        <v>#N/A</v>
      </c>
      <c r="G762" t="e">
        <f>_xlfn.XLOOKUP($B762,'2019'!$E$5:$E$6900,'2019'!$F$5:$F$6900)</f>
        <v>#N/A</v>
      </c>
      <c r="H762" t="e">
        <f>_xlfn.XLOOKUP($B762,'2022'!$E$5:$E$6914,'2022'!$F$5:$F$6914)</f>
        <v>#N/A</v>
      </c>
    </row>
    <row r="763">
      <c r="B763">
        <v>760</v>
      </c>
      <c r="C763" t="e">
        <f>_xlfn.XLOOKUP($B763,'2007'!$E$5:$E$10000,'2007'!$F$5:$F$10000)</f>
        <v>#N/A</v>
      </c>
      <c r="D763" t="e">
        <f>_xlfn.XLOOKUP($B763,'2010'!$E$5:$E$6900,'2010'!$F$5:$F$6900)</f>
        <v>#N/A</v>
      </c>
      <c r="E763" t="e">
        <f>_xlfn.XLOOKUP($B763,'2013'!$E$5:$E$6900,'2013'!$F$5:$F$6900)</f>
        <v>#N/A</v>
      </c>
      <c r="F763" t="e">
        <f>_xlfn.XLOOKUP($B763,'2016'!$E$5:$E$6900,'2016'!$F$5:$F$6900)</f>
        <v>#N/A</v>
      </c>
      <c r="G763" t="e">
        <f>_xlfn.XLOOKUP($B763,'2019'!$E$5:$E$6900,'2019'!$F$5:$F$6900)</f>
        <v>#N/A</v>
      </c>
      <c r="H763" t="e">
        <f>_xlfn.XLOOKUP($B763,'2022'!$E$5:$E$6914,'2022'!$F$5:$F$6914)</f>
        <v>#N/A</v>
      </c>
    </row>
    <row r="764">
      <c r="B764">
        <v>761</v>
      </c>
      <c r="C764" t="e">
        <f>_xlfn.XLOOKUP($B764,'2007'!$E$5:$E$10000,'2007'!$F$5:$F$10000)</f>
        <v>#N/A</v>
      </c>
      <c r="D764">
        <f>_xlfn.XLOOKUP($B764,'2010'!$E$5:$E$6900,'2010'!$F$5:$F$6900)</f>
        <v>-0.050000000000000044</v>
      </c>
      <c r="E764" t="e">
        <f>_xlfn.XLOOKUP($B764,'2013'!$E$5:$E$6900,'2013'!$F$5:$F$6900)</f>
        <v>#N/A</v>
      </c>
      <c r="F764">
        <f>_xlfn.XLOOKUP($B764,'2016'!$E$5:$E$6900,'2016'!$F$5:$F$6900)</f>
        <v>-0.040000000000000036</v>
      </c>
      <c r="G764" t="e">
        <f>_xlfn.XLOOKUP($B764,'2019'!$E$5:$E$6900,'2019'!$F$5:$F$6900)</f>
        <v>#N/A</v>
      </c>
      <c r="H764" t="e">
        <f>_xlfn.XLOOKUP($B764,'2022'!$E$5:$E$6914,'2022'!$F$5:$F$6914)</f>
        <v>#N/A</v>
      </c>
    </row>
    <row r="765">
      <c r="B765">
        <v>762</v>
      </c>
      <c r="C765" t="e">
        <f>_xlfn.XLOOKUP($B765,'2007'!$E$5:$E$10000,'2007'!$F$5:$F$10000)</f>
        <v>#N/A</v>
      </c>
      <c r="D765" t="e">
        <f>_xlfn.XLOOKUP($B765,'2010'!$E$5:$E$6900,'2010'!$F$5:$F$6900)</f>
        <v>#N/A</v>
      </c>
      <c r="E765" t="e">
        <f>_xlfn.XLOOKUP($B765,'2013'!$E$5:$E$6900,'2013'!$F$5:$F$6900)</f>
        <v>#N/A</v>
      </c>
      <c r="F765" t="e">
        <f>_xlfn.XLOOKUP($B765,'2016'!$E$5:$E$6900,'2016'!$F$5:$F$6900)</f>
        <v>#N/A</v>
      </c>
      <c r="G765" t="e">
        <f>_xlfn.XLOOKUP($B765,'2019'!$E$5:$E$6900,'2019'!$F$5:$F$6900)</f>
        <v>#N/A</v>
      </c>
      <c r="H765" t="e">
        <f>_xlfn.XLOOKUP($B765,'2022'!$E$5:$E$6914,'2022'!$F$5:$F$6914)</f>
        <v>#N/A</v>
      </c>
    </row>
    <row r="766">
      <c r="B766">
        <v>763</v>
      </c>
      <c r="C766" t="e">
        <f>_xlfn.XLOOKUP($B766,'2007'!$E$5:$E$10000,'2007'!$F$5:$F$10000)</f>
        <v>#N/A</v>
      </c>
      <c r="D766" t="e">
        <f>_xlfn.XLOOKUP($B766,'2010'!$E$5:$E$6900,'2010'!$F$5:$F$6900)</f>
        <v>#N/A</v>
      </c>
      <c r="E766" t="e">
        <f>_xlfn.XLOOKUP($B766,'2013'!$E$5:$E$6900,'2013'!$F$5:$F$6900)</f>
        <v>#N/A</v>
      </c>
      <c r="F766" t="e">
        <f>_xlfn.XLOOKUP($B766,'2016'!$E$5:$E$6900,'2016'!$F$5:$F$6900)</f>
        <v>#N/A</v>
      </c>
      <c r="G766" t="e">
        <f>_xlfn.XLOOKUP($B766,'2019'!$E$5:$E$6900,'2019'!$F$5:$F$6900)</f>
        <v>#N/A</v>
      </c>
      <c r="H766" t="e">
        <f>_xlfn.XLOOKUP($B766,'2022'!$E$5:$E$6914,'2022'!$F$5:$F$6914)</f>
        <v>#N/A</v>
      </c>
    </row>
    <row r="767">
      <c r="B767">
        <v>764</v>
      </c>
      <c r="C767" t="e">
        <f>_xlfn.XLOOKUP($B767,'2007'!$E$5:$E$10000,'2007'!$F$5:$F$10000)</f>
        <v>#N/A</v>
      </c>
      <c r="D767">
        <f>_xlfn.XLOOKUP($B767,'2010'!$E$5:$E$6900,'2010'!$F$5:$F$6900)</f>
        <v>0</v>
      </c>
      <c r="E767">
        <f>_xlfn.XLOOKUP($B767,'2013'!$E$5:$E$6900,'2013'!$F$5:$F$6900)</f>
        <v>0.020000000000000018</v>
      </c>
      <c r="F767" t="e">
        <f>_xlfn.XLOOKUP($B767,'2016'!$E$5:$E$6900,'2016'!$F$5:$F$6900)</f>
        <v>#N/A</v>
      </c>
      <c r="G767">
        <f>_xlfn.XLOOKUP($B767,'2019'!$E$5:$E$6900,'2019'!$F$5:$F$6900)</f>
        <v>-0.03999999999999998</v>
      </c>
      <c r="H767" t="e">
        <f>_xlfn.XLOOKUP($B767,'2022'!$E$5:$E$6914,'2022'!$F$5:$F$6914)</f>
        <v>#N/A</v>
      </c>
    </row>
    <row r="768">
      <c r="B768">
        <v>765</v>
      </c>
      <c r="C768" t="e">
        <f>_xlfn.XLOOKUP($B768,'2007'!$E$5:$E$10000,'2007'!$F$5:$F$10000)</f>
        <v>#N/A</v>
      </c>
      <c r="D768" t="e">
        <f>_xlfn.XLOOKUP($B768,'2010'!$E$5:$E$6900,'2010'!$F$5:$F$6900)</f>
        <v>#N/A</v>
      </c>
      <c r="E768" t="e">
        <f>_xlfn.XLOOKUP($B768,'2013'!$E$5:$E$6900,'2013'!$F$5:$F$6900)</f>
        <v>#N/A</v>
      </c>
      <c r="F768" t="e">
        <f>_xlfn.XLOOKUP($B768,'2016'!$E$5:$E$6900,'2016'!$F$5:$F$6900)</f>
        <v>#N/A</v>
      </c>
      <c r="G768">
        <f>_xlfn.XLOOKUP($B768,'2019'!$E$5:$E$6900,'2019'!$F$5:$F$6900)</f>
        <v>-0.010000000000000009</v>
      </c>
      <c r="H768" t="e">
        <f>_xlfn.XLOOKUP($B768,'2022'!$E$5:$E$6914,'2022'!$F$5:$F$6914)</f>
        <v>#N/A</v>
      </c>
    </row>
    <row r="769">
      <c r="B769">
        <v>766</v>
      </c>
      <c r="C769" t="e">
        <f>_xlfn.XLOOKUP($B769,'2007'!$E$5:$E$10000,'2007'!$F$5:$F$10000)</f>
        <v>#N/A</v>
      </c>
      <c r="D769" t="e">
        <f>_xlfn.XLOOKUP($B769,'2010'!$E$5:$E$6900,'2010'!$F$5:$F$6900)</f>
        <v>#N/A</v>
      </c>
      <c r="E769">
        <f>_xlfn.XLOOKUP($B769,'2013'!$E$5:$E$6900,'2013'!$F$5:$F$6900)</f>
        <v>0.080000000000000016</v>
      </c>
      <c r="F769" t="e">
        <f>_xlfn.XLOOKUP($B769,'2016'!$E$5:$E$6900,'2016'!$F$5:$F$6900)</f>
        <v>#N/A</v>
      </c>
      <c r="G769" t="e">
        <f>_xlfn.XLOOKUP($B769,'2019'!$E$5:$E$6900,'2019'!$F$5:$F$6900)</f>
        <v>#N/A</v>
      </c>
      <c r="H769" t="e">
        <f>_xlfn.XLOOKUP($B769,'2022'!$E$5:$E$6914,'2022'!$F$5:$F$6914)</f>
        <v>#N/A</v>
      </c>
    </row>
    <row r="770">
      <c r="B770">
        <v>767</v>
      </c>
      <c r="C770" t="e">
        <f>_xlfn.XLOOKUP($B770,'2007'!$E$5:$E$10000,'2007'!$F$5:$F$10000)</f>
        <v>#N/A</v>
      </c>
      <c r="D770" t="e">
        <f>_xlfn.XLOOKUP($B770,'2010'!$E$5:$E$6900,'2010'!$F$5:$F$6900)</f>
        <v>#N/A</v>
      </c>
      <c r="E770" t="e">
        <f>_xlfn.XLOOKUP($B770,'2013'!$E$5:$E$6900,'2013'!$F$5:$F$6900)</f>
        <v>#N/A</v>
      </c>
      <c r="F770" t="e">
        <f>_xlfn.XLOOKUP($B770,'2016'!$E$5:$E$6900,'2016'!$F$5:$F$6900)</f>
        <v>#N/A</v>
      </c>
      <c r="G770" t="e">
        <f>_xlfn.XLOOKUP($B770,'2019'!$E$5:$E$6900,'2019'!$F$5:$F$6900)</f>
        <v>#N/A</v>
      </c>
      <c r="H770" t="e">
        <f>_xlfn.XLOOKUP($B770,'2022'!$E$5:$E$6914,'2022'!$F$5:$F$6914)</f>
        <v>#N/A</v>
      </c>
    </row>
    <row r="771">
      <c r="B771">
        <v>768</v>
      </c>
      <c r="C771" t="e">
        <f>_xlfn.XLOOKUP($B771,'2007'!$E$5:$E$10000,'2007'!$F$5:$F$10000)</f>
        <v>#N/A</v>
      </c>
      <c r="D771" t="e">
        <f>_xlfn.XLOOKUP($B771,'2010'!$E$5:$E$6900,'2010'!$F$5:$F$6900)</f>
        <v>#N/A</v>
      </c>
      <c r="E771" t="e">
        <f>_xlfn.XLOOKUP($B771,'2013'!$E$5:$E$6900,'2013'!$F$5:$F$6900)</f>
        <v>#N/A</v>
      </c>
      <c r="F771" t="e">
        <f>_xlfn.XLOOKUP($B771,'2016'!$E$5:$E$6900,'2016'!$F$5:$F$6900)</f>
        <v>#N/A</v>
      </c>
      <c r="G771" t="e">
        <f>_xlfn.XLOOKUP($B771,'2019'!$E$5:$E$6900,'2019'!$F$5:$F$6900)</f>
        <v>#N/A</v>
      </c>
      <c r="H771" t="e">
        <f>_xlfn.XLOOKUP($B771,'2022'!$E$5:$E$6914,'2022'!$F$5:$F$6914)</f>
        <v>#N/A</v>
      </c>
    </row>
    <row r="772">
      <c r="B772">
        <v>769</v>
      </c>
      <c r="C772" t="e">
        <f>_xlfn.XLOOKUP($B772,'2007'!$E$5:$E$10000,'2007'!$F$5:$F$10000)</f>
        <v>#N/A</v>
      </c>
      <c r="D772" t="e">
        <f>_xlfn.XLOOKUP($B772,'2010'!$E$5:$E$6900,'2010'!$F$5:$F$6900)</f>
        <v>#N/A</v>
      </c>
      <c r="E772" t="e">
        <f>_xlfn.XLOOKUP($B772,'2013'!$E$5:$E$6900,'2013'!$F$5:$F$6900)</f>
        <v>#N/A</v>
      </c>
      <c r="F772" t="e">
        <f>_xlfn.XLOOKUP($B772,'2016'!$E$5:$E$6900,'2016'!$F$5:$F$6900)</f>
        <v>#N/A</v>
      </c>
      <c r="G772" t="e">
        <f>_xlfn.XLOOKUP($B772,'2019'!$E$5:$E$6900,'2019'!$F$5:$F$6900)</f>
        <v>#N/A</v>
      </c>
      <c r="H772" t="e">
        <f>_xlfn.XLOOKUP($B772,'2022'!$E$5:$E$6914,'2022'!$F$5:$F$6914)</f>
        <v>#N/A</v>
      </c>
    </row>
    <row r="773">
      <c r="B773">
        <v>770</v>
      </c>
      <c r="C773" t="e">
        <f>_xlfn.XLOOKUP($B773,'2007'!$E$5:$E$10000,'2007'!$F$5:$F$10000)</f>
        <v>#N/A</v>
      </c>
      <c r="D773" t="e">
        <f>_xlfn.XLOOKUP($B773,'2010'!$E$5:$E$6900,'2010'!$F$5:$F$6900)</f>
        <v>#N/A</v>
      </c>
      <c r="E773">
        <f>_xlfn.XLOOKUP($B773,'2013'!$E$5:$E$6900,'2013'!$F$5:$F$6900)</f>
        <v>0.12000000000000005</v>
      </c>
      <c r="F773" t="e">
        <f>_xlfn.XLOOKUP($B773,'2016'!$E$5:$E$6900,'2016'!$F$5:$F$6900)</f>
        <v>#N/A</v>
      </c>
      <c r="G773">
        <f>_xlfn.XLOOKUP($B773,'2019'!$E$5:$E$6900,'2019'!$F$5:$F$6900)</f>
        <v>-0.019999999999999962</v>
      </c>
      <c r="H773" t="e">
        <f>_xlfn.XLOOKUP($B773,'2022'!$E$5:$E$6914,'2022'!$F$5:$F$6914)</f>
        <v>#N/A</v>
      </c>
    </row>
    <row r="774">
      <c r="B774">
        <v>771</v>
      </c>
      <c r="C774" t="e">
        <f>_xlfn.XLOOKUP($B774,'2007'!$E$5:$E$10000,'2007'!$F$5:$F$10000)</f>
        <v>#N/A</v>
      </c>
      <c r="D774">
        <f>_xlfn.XLOOKUP($B774,'2010'!$E$5:$E$6900,'2010'!$F$5:$F$6900)</f>
        <v>-0.060000000000000053</v>
      </c>
      <c r="E774">
        <f>_xlfn.XLOOKUP($B774,'2013'!$E$5:$E$6900,'2013'!$F$5:$F$6900)</f>
        <v>0.020000000000000018</v>
      </c>
      <c r="F774">
        <f>_xlfn.XLOOKUP($B774,'2016'!$E$5:$E$6900,'2016'!$F$5:$F$6900)</f>
        <v>-0.020000000000000018</v>
      </c>
      <c r="G774" t="e">
        <f>_xlfn.XLOOKUP($B774,'2019'!$E$5:$E$6900,'2019'!$F$5:$F$6900)</f>
        <v>#N/A</v>
      </c>
      <c r="H774" t="e">
        <f>_xlfn.XLOOKUP($B774,'2022'!$E$5:$E$6914,'2022'!$F$5:$F$6914)</f>
        <v>#N/A</v>
      </c>
    </row>
    <row r="775">
      <c r="B775">
        <v>772</v>
      </c>
      <c r="C775" t="e">
        <f>_xlfn.XLOOKUP($B775,'2007'!$E$5:$E$10000,'2007'!$F$5:$F$10000)</f>
        <v>#N/A</v>
      </c>
      <c r="D775" t="e">
        <f>_xlfn.XLOOKUP($B775,'2010'!$E$5:$E$6900,'2010'!$F$5:$F$6900)</f>
        <v>#N/A</v>
      </c>
      <c r="E775" t="e">
        <f>_xlfn.XLOOKUP($B775,'2013'!$E$5:$E$6900,'2013'!$F$5:$F$6900)</f>
        <v>#N/A</v>
      </c>
      <c r="F775" t="e">
        <f>_xlfn.XLOOKUP($B775,'2016'!$E$5:$E$6900,'2016'!$F$5:$F$6900)</f>
        <v>#N/A</v>
      </c>
      <c r="G775" t="e">
        <f>_xlfn.XLOOKUP($B775,'2019'!$E$5:$E$6900,'2019'!$F$5:$F$6900)</f>
        <v>#N/A</v>
      </c>
      <c r="H775" t="e">
        <f>_xlfn.XLOOKUP($B775,'2022'!$E$5:$E$6914,'2022'!$F$5:$F$6914)</f>
        <v>#N/A</v>
      </c>
    </row>
    <row r="776">
      <c r="B776">
        <v>773</v>
      </c>
      <c r="C776" t="e">
        <f>_xlfn.XLOOKUP($B776,'2007'!$E$5:$E$10000,'2007'!$F$5:$F$10000)</f>
        <v>#N/A</v>
      </c>
      <c r="D776" t="e">
        <f>_xlfn.XLOOKUP($B776,'2010'!$E$5:$E$6900,'2010'!$F$5:$F$6900)</f>
        <v>#N/A</v>
      </c>
      <c r="E776">
        <f>_xlfn.XLOOKUP($B776,'2013'!$E$5:$E$6900,'2013'!$F$5:$F$6900)</f>
        <v>0.060000000000000053</v>
      </c>
      <c r="F776" t="e">
        <f>_xlfn.XLOOKUP($B776,'2016'!$E$5:$E$6900,'2016'!$F$5:$F$6900)</f>
        <v>#N/A</v>
      </c>
      <c r="G776" t="e">
        <f>_xlfn.XLOOKUP($B776,'2019'!$E$5:$E$6900,'2019'!$F$5:$F$6900)</f>
        <v>#N/A</v>
      </c>
      <c r="H776" t="e">
        <f>_xlfn.XLOOKUP($B776,'2022'!$E$5:$E$6914,'2022'!$F$5:$F$6914)</f>
        <v>#N/A</v>
      </c>
    </row>
    <row r="777">
      <c r="B777">
        <v>774</v>
      </c>
      <c r="C777" t="e">
        <f>_xlfn.XLOOKUP($B777,'2007'!$E$5:$E$10000,'2007'!$F$5:$F$10000)</f>
        <v>#N/A</v>
      </c>
      <c r="D777" t="e">
        <f>_xlfn.XLOOKUP($B777,'2010'!$E$5:$E$6900,'2010'!$F$5:$F$6900)</f>
        <v>#N/A</v>
      </c>
      <c r="E777" t="e">
        <f>_xlfn.XLOOKUP($B777,'2013'!$E$5:$E$6900,'2013'!$F$5:$F$6900)</f>
        <v>#N/A</v>
      </c>
      <c r="F777" t="e">
        <f>_xlfn.XLOOKUP($B777,'2016'!$E$5:$E$6900,'2016'!$F$5:$F$6900)</f>
        <v>#N/A</v>
      </c>
      <c r="G777" t="e">
        <f>_xlfn.XLOOKUP($B777,'2019'!$E$5:$E$6900,'2019'!$F$5:$F$6900)</f>
        <v>#N/A</v>
      </c>
      <c r="H777" t="e">
        <f>_xlfn.XLOOKUP($B777,'2022'!$E$5:$E$6914,'2022'!$F$5:$F$6914)</f>
        <v>#N/A</v>
      </c>
    </row>
    <row r="778">
      <c r="B778">
        <v>775</v>
      </c>
      <c r="C778" t="e">
        <f>_xlfn.XLOOKUP($B778,'2007'!$E$5:$E$10000,'2007'!$F$5:$F$10000)</f>
        <v>#N/A</v>
      </c>
      <c r="D778" t="e">
        <f>_xlfn.XLOOKUP($B778,'2010'!$E$5:$E$6900,'2010'!$F$5:$F$6900)</f>
        <v>#N/A</v>
      </c>
      <c r="E778">
        <f>_xlfn.XLOOKUP($B778,'2013'!$E$5:$E$6900,'2013'!$F$5:$F$6900)</f>
        <v>0.040000000000000036</v>
      </c>
      <c r="F778" t="e">
        <f>_xlfn.XLOOKUP($B778,'2016'!$E$5:$E$6900,'2016'!$F$5:$F$6900)</f>
        <v>#N/A</v>
      </c>
      <c r="G778" t="e">
        <f>_xlfn.XLOOKUP($B778,'2019'!$E$5:$E$6900,'2019'!$F$5:$F$6900)</f>
        <v>#N/A</v>
      </c>
      <c r="H778" t="e">
        <f>_xlfn.XLOOKUP($B778,'2022'!$E$5:$E$6914,'2022'!$F$5:$F$6914)</f>
        <v>#N/A</v>
      </c>
    </row>
    <row r="779">
      <c r="B779">
        <v>776</v>
      </c>
      <c r="C779" t="e">
        <f>_xlfn.XLOOKUP($B779,'2007'!$E$5:$E$10000,'2007'!$F$5:$F$10000)</f>
        <v>#N/A</v>
      </c>
      <c r="D779" t="e">
        <f>_xlfn.XLOOKUP($B779,'2010'!$E$5:$E$6900,'2010'!$F$5:$F$6900)</f>
        <v>#N/A</v>
      </c>
      <c r="E779" t="e">
        <f>_xlfn.XLOOKUP($B779,'2013'!$E$5:$E$6900,'2013'!$F$5:$F$6900)</f>
        <v>#N/A</v>
      </c>
      <c r="F779" t="e">
        <f>_xlfn.XLOOKUP($B779,'2016'!$E$5:$E$6900,'2016'!$F$5:$F$6900)</f>
        <v>#N/A</v>
      </c>
      <c r="G779" t="e">
        <f>_xlfn.XLOOKUP($B779,'2019'!$E$5:$E$6900,'2019'!$F$5:$F$6900)</f>
        <v>#N/A</v>
      </c>
      <c r="H779" t="e">
        <f>_xlfn.XLOOKUP($B779,'2022'!$E$5:$E$6914,'2022'!$F$5:$F$6914)</f>
        <v>#N/A</v>
      </c>
    </row>
    <row r="780">
      <c r="B780">
        <v>777</v>
      </c>
      <c r="C780" t="e">
        <f>_xlfn.XLOOKUP($B780,'2007'!$E$5:$E$10000,'2007'!$F$5:$F$10000)</f>
        <v>#N/A</v>
      </c>
      <c r="D780" t="e">
        <f>_xlfn.XLOOKUP($B780,'2010'!$E$5:$E$6900,'2010'!$F$5:$F$6900)</f>
        <v>#N/A</v>
      </c>
      <c r="E780" t="e">
        <f>_xlfn.XLOOKUP($B780,'2013'!$E$5:$E$6900,'2013'!$F$5:$F$6900)</f>
        <v>#N/A</v>
      </c>
      <c r="F780">
        <f>_xlfn.XLOOKUP($B780,'2016'!$E$5:$E$6900,'2016'!$F$5:$F$6900)</f>
        <v>-0.10000000000000003</v>
      </c>
      <c r="G780" t="e">
        <f>_xlfn.XLOOKUP($B780,'2019'!$E$5:$E$6900,'2019'!$F$5:$F$6900)</f>
        <v>#N/A</v>
      </c>
      <c r="H780" t="e">
        <f>_xlfn.XLOOKUP($B780,'2022'!$E$5:$E$6914,'2022'!$F$5:$F$6914)</f>
        <v>#N/A</v>
      </c>
    </row>
    <row r="781">
      <c r="B781">
        <v>778</v>
      </c>
      <c r="C781" t="e">
        <f>_xlfn.XLOOKUP($B781,'2007'!$E$5:$E$10000,'2007'!$F$5:$F$10000)</f>
        <v>#N/A</v>
      </c>
      <c r="D781">
        <f>_xlfn.XLOOKUP($B781,'2010'!$E$5:$E$6900,'2010'!$F$5:$F$6900)</f>
        <v>-0.080000000000000016</v>
      </c>
      <c r="E781">
        <f>_xlfn.XLOOKUP($B781,'2013'!$E$5:$E$6900,'2013'!$F$5:$F$6900)</f>
        <v>0.040000000000000036</v>
      </c>
      <c r="F781" t="e">
        <f>_xlfn.XLOOKUP($B781,'2016'!$E$5:$E$6900,'2016'!$F$5:$F$6900)</f>
        <v>#N/A</v>
      </c>
      <c r="G781" t="e">
        <f>_xlfn.XLOOKUP($B781,'2019'!$E$5:$E$6900,'2019'!$F$5:$F$6900)</f>
        <v>#N/A</v>
      </c>
      <c r="H781" t="e">
        <f>_xlfn.XLOOKUP($B781,'2022'!$E$5:$E$6914,'2022'!$F$5:$F$6914)</f>
        <v>#N/A</v>
      </c>
    </row>
    <row r="782">
      <c r="B782">
        <v>779</v>
      </c>
      <c r="C782" t="e">
        <f>_xlfn.XLOOKUP($B782,'2007'!$E$5:$E$10000,'2007'!$F$5:$F$10000)</f>
        <v>#N/A</v>
      </c>
      <c r="D782" t="e">
        <f>_xlfn.XLOOKUP($B782,'2010'!$E$5:$E$6900,'2010'!$F$5:$F$6900)</f>
        <v>#N/A</v>
      </c>
      <c r="E782" t="e">
        <f>_xlfn.XLOOKUP($B782,'2013'!$E$5:$E$6900,'2013'!$F$5:$F$6900)</f>
        <v>#N/A</v>
      </c>
      <c r="F782" t="e">
        <f>_xlfn.XLOOKUP($B782,'2016'!$E$5:$E$6900,'2016'!$F$5:$F$6900)</f>
        <v>#N/A</v>
      </c>
      <c r="G782">
        <f>_xlfn.XLOOKUP($B782,'2019'!$E$5:$E$6900,'2019'!$F$5:$F$6900)</f>
        <v>-0.020000000000000018</v>
      </c>
      <c r="H782" t="e">
        <f>_xlfn.XLOOKUP($B782,'2022'!$E$5:$E$6914,'2022'!$F$5:$F$6914)</f>
        <v>#N/A</v>
      </c>
    </row>
    <row r="783">
      <c r="B783">
        <v>780</v>
      </c>
      <c r="C783" t="e">
        <f>_xlfn.XLOOKUP($B783,'2007'!$E$5:$E$10000,'2007'!$F$5:$F$10000)</f>
        <v>#N/A</v>
      </c>
      <c r="D783" t="e">
        <f>_xlfn.XLOOKUP($B783,'2010'!$E$5:$E$6900,'2010'!$F$5:$F$6900)</f>
        <v>#N/A</v>
      </c>
      <c r="E783">
        <f>_xlfn.XLOOKUP($B783,'2013'!$E$5:$E$6900,'2013'!$F$5:$F$6900)</f>
        <v>0.12999999999999995</v>
      </c>
      <c r="F783" t="e">
        <f>_xlfn.XLOOKUP($B783,'2016'!$E$5:$E$6900,'2016'!$F$5:$F$6900)</f>
        <v>#N/A</v>
      </c>
      <c r="G783" t="e">
        <f>_xlfn.XLOOKUP($B783,'2019'!$E$5:$E$6900,'2019'!$F$5:$F$6900)</f>
        <v>#N/A</v>
      </c>
      <c r="H783" t="e">
        <f>_xlfn.XLOOKUP($B783,'2022'!$E$5:$E$6914,'2022'!$F$5:$F$6914)</f>
        <v>#N/A</v>
      </c>
    </row>
    <row r="784">
      <c r="B784">
        <v>781</v>
      </c>
      <c r="C784" t="e">
        <f>_xlfn.XLOOKUP($B784,'2007'!$E$5:$E$10000,'2007'!$F$5:$F$10000)</f>
        <v>#N/A</v>
      </c>
      <c r="D784" t="e">
        <f>_xlfn.XLOOKUP($B784,'2010'!$E$5:$E$6900,'2010'!$F$5:$F$6900)</f>
        <v>#N/A</v>
      </c>
      <c r="E784" t="e">
        <f>_xlfn.XLOOKUP($B784,'2013'!$E$5:$E$6900,'2013'!$F$5:$F$6900)</f>
        <v>#N/A</v>
      </c>
      <c r="F784" t="e">
        <f>_xlfn.XLOOKUP($B784,'2016'!$E$5:$E$6900,'2016'!$F$5:$F$6900)</f>
        <v>#N/A</v>
      </c>
      <c r="G784" t="e">
        <f>_xlfn.XLOOKUP($B784,'2019'!$E$5:$E$6900,'2019'!$F$5:$F$6900)</f>
        <v>#N/A</v>
      </c>
      <c r="H784" t="e">
        <f>_xlfn.XLOOKUP($B784,'2022'!$E$5:$E$6914,'2022'!$F$5:$F$6914)</f>
        <v>#N/A</v>
      </c>
    </row>
    <row r="785">
      <c r="B785">
        <v>782</v>
      </c>
      <c r="C785" t="e">
        <f>_xlfn.XLOOKUP($B785,'2007'!$E$5:$E$10000,'2007'!$F$5:$F$10000)</f>
        <v>#N/A</v>
      </c>
      <c r="D785" t="e">
        <f>_xlfn.XLOOKUP($B785,'2010'!$E$5:$E$6900,'2010'!$F$5:$F$6900)</f>
        <v>#N/A</v>
      </c>
      <c r="E785" t="e">
        <f>_xlfn.XLOOKUP($B785,'2013'!$E$5:$E$6900,'2013'!$F$5:$F$6900)</f>
        <v>#N/A</v>
      </c>
      <c r="F785" t="e">
        <f>_xlfn.XLOOKUP($B785,'2016'!$E$5:$E$6900,'2016'!$F$5:$F$6900)</f>
        <v>#N/A</v>
      </c>
      <c r="G785" t="e">
        <f>_xlfn.XLOOKUP($B785,'2019'!$E$5:$E$6900,'2019'!$F$5:$F$6900)</f>
        <v>#N/A</v>
      </c>
      <c r="H785" t="e">
        <f>_xlfn.XLOOKUP($B785,'2022'!$E$5:$E$6914,'2022'!$F$5:$F$6914)</f>
        <v>#N/A</v>
      </c>
    </row>
    <row r="786">
      <c r="B786">
        <v>783</v>
      </c>
      <c r="C786" t="e">
        <f>_xlfn.XLOOKUP($B786,'2007'!$E$5:$E$10000,'2007'!$F$5:$F$10000)</f>
        <v>#N/A</v>
      </c>
      <c r="D786" t="e">
        <f>_xlfn.XLOOKUP($B786,'2010'!$E$5:$E$6900,'2010'!$F$5:$F$6900)</f>
        <v>#N/A</v>
      </c>
      <c r="E786" t="e">
        <f>_xlfn.XLOOKUP($B786,'2013'!$E$5:$E$6900,'2013'!$F$5:$F$6900)</f>
        <v>#N/A</v>
      </c>
      <c r="F786" t="e">
        <f>_xlfn.XLOOKUP($B786,'2016'!$E$5:$E$6900,'2016'!$F$5:$F$6900)</f>
        <v>#N/A</v>
      </c>
      <c r="G786" t="e">
        <f>_xlfn.XLOOKUP($B786,'2019'!$E$5:$E$6900,'2019'!$F$5:$F$6900)</f>
        <v>#N/A</v>
      </c>
      <c r="H786" t="e">
        <f>_xlfn.XLOOKUP($B786,'2022'!$E$5:$E$6914,'2022'!$F$5:$F$6914)</f>
        <v>#N/A</v>
      </c>
    </row>
    <row r="787">
      <c r="B787">
        <v>784</v>
      </c>
      <c r="C787" t="e">
        <f>_xlfn.XLOOKUP($B787,'2007'!$E$5:$E$10000,'2007'!$F$5:$F$10000)</f>
        <v>#N/A</v>
      </c>
      <c r="D787" t="e">
        <f>_xlfn.XLOOKUP($B787,'2010'!$E$5:$E$6900,'2010'!$F$5:$F$6900)</f>
        <v>#N/A</v>
      </c>
      <c r="E787" t="e">
        <f>_xlfn.XLOOKUP($B787,'2013'!$E$5:$E$6900,'2013'!$F$5:$F$6900)</f>
        <v>#N/A</v>
      </c>
      <c r="F787">
        <f>_xlfn.XLOOKUP($B787,'2016'!$E$5:$E$6900,'2016'!$F$5:$F$6900)</f>
        <v>-0.12000000000000005</v>
      </c>
      <c r="G787" t="e">
        <f>_xlfn.XLOOKUP($B787,'2019'!$E$5:$E$6900,'2019'!$F$5:$F$6900)</f>
        <v>#N/A</v>
      </c>
      <c r="H787" t="e">
        <f>_xlfn.XLOOKUP($B787,'2022'!$E$5:$E$6914,'2022'!$F$5:$F$6914)</f>
        <v>#N/A</v>
      </c>
    </row>
    <row r="788">
      <c r="B788">
        <v>785</v>
      </c>
      <c r="C788">
        <f>_xlfn.XLOOKUP($B788,'2007'!$E$5:$E$10000,'2007'!$F$5:$F$10000)</f>
        <v>0.080000000000000016</v>
      </c>
      <c r="D788">
        <f>_xlfn.XLOOKUP($B788,'2010'!$E$5:$E$6900,'2010'!$F$5:$F$6900)</f>
        <v>-0.060000000000000053</v>
      </c>
      <c r="E788" t="e">
        <f>_xlfn.XLOOKUP($B788,'2013'!$E$5:$E$6900,'2013'!$F$5:$F$6900)</f>
        <v>#N/A</v>
      </c>
      <c r="F788">
        <f>_xlfn.XLOOKUP($B788,'2016'!$E$5:$E$6900,'2016'!$F$5:$F$6900)</f>
        <v>-0.080000000000000016</v>
      </c>
      <c r="G788" t="e">
        <f>_xlfn.XLOOKUP($B788,'2019'!$E$5:$E$6900,'2019'!$F$5:$F$6900)</f>
        <v>#N/A</v>
      </c>
      <c r="H788" t="e">
        <f>_xlfn.XLOOKUP($B788,'2022'!$E$5:$E$6914,'2022'!$F$5:$F$6914)</f>
        <v>#N/A</v>
      </c>
    </row>
    <row r="789">
      <c r="B789">
        <v>786</v>
      </c>
      <c r="C789" t="e">
        <f>_xlfn.XLOOKUP($B789,'2007'!$E$5:$E$10000,'2007'!$F$5:$F$10000)</f>
        <v>#N/A</v>
      </c>
      <c r="D789" t="e">
        <f>_xlfn.XLOOKUP($B789,'2010'!$E$5:$E$6900,'2010'!$F$5:$F$6900)</f>
        <v>#N/A</v>
      </c>
      <c r="E789" t="e">
        <f>_xlfn.XLOOKUP($B789,'2013'!$E$5:$E$6900,'2013'!$F$5:$F$6900)</f>
        <v>#N/A</v>
      </c>
      <c r="F789" t="e">
        <f>_xlfn.XLOOKUP($B789,'2016'!$E$5:$E$6900,'2016'!$F$5:$F$6900)</f>
        <v>#N/A</v>
      </c>
      <c r="G789" t="e">
        <f>_xlfn.XLOOKUP($B789,'2019'!$E$5:$E$6900,'2019'!$F$5:$F$6900)</f>
        <v>#N/A</v>
      </c>
      <c r="H789" t="e">
        <f>_xlfn.XLOOKUP($B789,'2022'!$E$5:$E$6914,'2022'!$F$5:$F$6914)</f>
        <v>#N/A</v>
      </c>
    </row>
    <row r="790">
      <c r="B790">
        <v>787</v>
      </c>
      <c r="C790" t="e">
        <f>_xlfn.XLOOKUP($B790,'2007'!$E$5:$E$10000,'2007'!$F$5:$F$10000)</f>
        <v>#N/A</v>
      </c>
      <c r="D790" t="e">
        <f>_xlfn.XLOOKUP($B790,'2010'!$E$5:$E$6900,'2010'!$F$5:$F$6900)</f>
        <v>#N/A</v>
      </c>
      <c r="E790">
        <f>_xlfn.XLOOKUP($B790,'2013'!$E$5:$E$6900,'2013'!$F$5:$F$6900)</f>
        <v>0.060000000000000053</v>
      </c>
      <c r="F790" t="e">
        <f>_xlfn.XLOOKUP($B790,'2016'!$E$5:$E$6900,'2016'!$F$5:$F$6900)</f>
        <v>#N/A</v>
      </c>
      <c r="G790" t="e">
        <f>_xlfn.XLOOKUP($B790,'2019'!$E$5:$E$6900,'2019'!$F$5:$F$6900)</f>
        <v>#N/A</v>
      </c>
      <c r="H790" t="e">
        <f>_xlfn.XLOOKUP($B790,'2022'!$E$5:$E$6914,'2022'!$F$5:$F$6914)</f>
        <v>#N/A</v>
      </c>
    </row>
    <row r="791">
      <c r="B791">
        <v>788</v>
      </c>
      <c r="C791" t="e">
        <f>_xlfn.XLOOKUP($B791,'2007'!$E$5:$E$10000,'2007'!$F$5:$F$10000)</f>
        <v>#N/A</v>
      </c>
      <c r="D791" t="e">
        <f>_xlfn.XLOOKUP($B791,'2010'!$E$5:$E$6900,'2010'!$F$5:$F$6900)</f>
        <v>#N/A</v>
      </c>
      <c r="E791" t="e">
        <f>_xlfn.XLOOKUP($B791,'2013'!$E$5:$E$6900,'2013'!$F$5:$F$6900)</f>
        <v>#N/A</v>
      </c>
      <c r="F791" t="e">
        <f>_xlfn.XLOOKUP($B791,'2016'!$E$5:$E$6900,'2016'!$F$5:$F$6900)</f>
        <v>#N/A</v>
      </c>
      <c r="G791" t="e">
        <f>_xlfn.XLOOKUP($B791,'2019'!$E$5:$E$6900,'2019'!$F$5:$F$6900)</f>
        <v>#N/A</v>
      </c>
      <c r="H791" t="e">
        <f>_xlfn.XLOOKUP($B791,'2022'!$E$5:$E$6914,'2022'!$F$5:$F$6914)</f>
        <v>#N/A</v>
      </c>
    </row>
    <row r="792">
      <c r="B792">
        <v>789</v>
      </c>
      <c r="C792" t="e">
        <f>_xlfn.XLOOKUP($B792,'2007'!$E$5:$E$10000,'2007'!$F$5:$F$10000)</f>
        <v>#N/A</v>
      </c>
      <c r="D792" t="e">
        <f>_xlfn.XLOOKUP($B792,'2010'!$E$5:$E$6900,'2010'!$F$5:$F$6900)</f>
        <v>#N/A</v>
      </c>
      <c r="E792" t="e">
        <f>_xlfn.XLOOKUP($B792,'2013'!$E$5:$E$6900,'2013'!$F$5:$F$6900)</f>
        <v>#N/A</v>
      </c>
      <c r="F792" t="e">
        <f>_xlfn.XLOOKUP($B792,'2016'!$E$5:$E$6900,'2016'!$F$5:$F$6900)</f>
        <v>#N/A</v>
      </c>
      <c r="G792" t="e">
        <f>_xlfn.XLOOKUP($B792,'2019'!$E$5:$E$6900,'2019'!$F$5:$F$6900)</f>
        <v>#N/A</v>
      </c>
      <c r="H792" t="e">
        <f>_xlfn.XLOOKUP($B792,'2022'!$E$5:$E$6914,'2022'!$F$5:$F$6914)</f>
        <v>#N/A</v>
      </c>
    </row>
    <row r="793">
      <c r="B793">
        <v>790</v>
      </c>
      <c r="C793" t="e">
        <f>_xlfn.XLOOKUP($B793,'2007'!$E$5:$E$10000,'2007'!$F$5:$F$10000)</f>
        <v>#N/A</v>
      </c>
      <c r="D793" t="e">
        <f>_xlfn.XLOOKUP($B793,'2010'!$E$5:$E$6900,'2010'!$F$5:$F$6900)</f>
        <v>#N/A</v>
      </c>
      <c r="E793" t="e">
        <f>_xlfn.XLOOKUP($B793,'2013'!$E$5:$E$6900,'2013'!$F$5:$F$6900)</f>
        <v>#N/A</v>
      </c>
      <c r="F793" t="e">
        <f>_xlfn.XLOOKUP($B793,'2016'!$E$5:$E$6900,'2016'!$F$5:$F$6900)</f>
        <v>#N/A</v>
      </c>
      <c r="G793" t="e">
        <f>_xlfn.XLOOKUP($B793,'2019'!$E$5:$E$6900,'2019'!$F$5:$F$6900)</f>
        <v>#N/A</v>
      </c>
      <c r="H793" t="e">
        <f>_xlfn.XLOOKUP($B793,'2022'!$E$5:$E$6914,'2022'!$F$5:$F$6914)</f>
        <v>#N/A</v>
      </c>
    </row>
    <row r="794">
      <c r="B794">
        <v>791</v>
      </c>
      <c r="C794" t="e">
        <f>_xlfn.XLOOKUP($B794,'2007'!$E$5:$E$10000,'2007'!$F$5:$F$10000)</f>
        <v>#N/A</v>
      </c>
      <c r="D794">
        <f>_xlfn.XLOOKUP($B794,'2010'!$E$5:$E$6900,'2010'!$F$5:$F$6900)</f>
        <v>-0.040000000000000036</v>
      </c>
      <c r="E794" t="e">
        <f>_xlfn.XLOOKUP($B794,'2013'!$E$5:$E$6900,'2013'!$F$5:$F$6900)</f>
        <v>#N/A</v>
      </c>
      <c r="F794" t="e">
        <f>_xlfn.XLOOKUP($B794,'2016'!$E$5:$E$6900,'2016'!$F$5:$F$6900)</f>
        <v>#N/A</v>
      </c>
      <c r="G794">
        <f>_xlfn.XLOOKUP($B794,'2019'!$E$5:$E$6900,'2019'!$F$5:$F$6900)</f>
        <v>-0.03999999999999998</v>
      </c>
      <c r="H794" t="e">
        <f>_xlfn.XLOOKUP($B794,'2022'!$E$5:$E$6914,'2022'!$F$5:$F$6914)</f>
        <v>#N/A</v>
      </c>
    </row>
    <row r="795">
      <c r="B795">
        <v>792</v>
      </c>
      <c r="C795" t="e">
        <f>_xlfn.XLOOKUP($B795,'2007'!$E$5:$E$10000,'2007'!$F$5:$F$10000)</f>
        <v>#N/A</v>
      </c>
      <c r="D795">
        <f>_xlfn.XLOOKUP($B795,'2010'!$E$5:$E$6900,'2010'!$F$5:$F$6900)</f>
        <v>-0.14999999999999997</v>
      </c>
      <c r="E795">
        <f>_xlfn.XLOOKUP($B795,'2013'!$E$5:$E$6900,'2013'!$F$5:$F$6900)</f>
        <v>0.040000000000000036</v>
      </c>
      <c r="F795" t="e">
        <f>_xlfn.XLOOKUP($B795,'2016'!$E$5:$E$6900,'2016'!$F$5:$F$6900)</f>
        <v>#N/A</v>
      </c>
      <c r="G795">
        <f>_xlfn.XLOOKUP($B795,'2019'!$E$5:$E$6900,'2019'!$F$5:$F$6900)</f>
        <v>-0.060000000000000053</v>
      </c>
      <c r="H795" t="e">
        <f>_xlfn.XLOOKUP($B795,'2022'!$E$5:$E$6914,'2022'!$F$5:$F$6914)</f>
        <v>#N/A</v>
      </c>
    </row>
    <row r="796">
      <c r="B796">
        <v>793</v>
      </c>
      <c r="C796" t="e">
        <f>_xlfn.XLOOKUP($B796,'2007'!$E$5:$E$10000,'2007'!$F$5:$F$10000)</f>
        <v>#N/A</v>
      </c>
      <c r="D796" t="e">
        <f>_xlfn.XLOOKUP($B796,'2010'!$E$5:$E$6900,'2010'!$F$5:$F$6900)</f>
        <v>#N/A</v>
      </c>
      <c r="E796" t="e">
        <f>_xlfn.XLOOKUP($B796,'2013'!$E$5:$E$6900,'2013'!$F$5:$F$6900)</f>
        <v>#N/A</v>
      </c>
      <c r="F796" t="e">
        <f>_xlfn.XLOOKUP($B796,'2016'!$E$5:$E$6900,'2016'!$F$5:$F$6900)</f>
        <v>#N/A</v>
      </c>
      <c r="G796">
        <f>_xlfn.XLOOKUP($B796,'2019'!$E$5:$E$6900,'2019'!$F$5:$F$6900)</f>
        <v>-0.050000000000000044</v>
      </c>
      <c r="H796" t="e">
        <f>_xlfn.XLOOKUP($B796,'2022'!$E$5:$E$6914,'2022'!$F$5:$F$6914)</f>
        <v>#N/A</v>
      </c>
    </row>
    <row r="797">
      <c r="B797">
        <v>794</v>
      </c>
      <c r="C797" t="e">
        <f>_xlfn.XLOOKUP($B797,'2007'!$E$5:$E$10000,'2007'!$F$5:$F$10000)</f>
        <v>#N/A</v>
      </c>
      <c r="D797" t="e">
        <f>_xlfn.XLOOKUP($B797,'2010'!$E$5:$E$6900,'2010'!$F$5:$F$6900)</f>
        <v>#N/A</v>
      </c>
      <c r="E797">
        <f>_xlfn.XLOOKUP($B797,'2013'!$E$5:$E$6900,'2013'!$F$5:$F$6900)</f>
        <v>0.13999999999999996</v>
      </c>
      <c r="F797" t="e">
        <f>_xlfn.XLOOKUP($B797,'2016'!$E$5:$E$6900,'2016'!$F$5:$F$6900)</f>
        <v>#N/A</v>
      </c>
      <c r="G797" t="e">
        <f>_xlfn.XLOOKUP($B797,'2019'!$E$5:$E$6900,'2019'!$F$5:$F$6900)</f>
        <v>#N/A</v>
      </c>
      <c r="H797" t="e">
        <f>_xlfn.XLOOKUP($B797,'2022'!$E$5:$E$6914,'2022'!$F$5:$F$6914)</f>
        <v>#N/A</v>
      </c>
    </row>
    <row r="798">
      <c r="B798">
        <v>795</v>
      </c>
      <c r="C798" t="e">
        <f>_xlfn.XLOOKUP($B798,'2007'!$E$5:$E$10000,'2007'!$F$5:$F$10000)</f>
        <v>#N/A</v>
      </c>
      <c r="D798" t="e">
        <f>_xlfn.XLOOKUP($B798,'2010'!$E$5:$E$6900,'2010'!$F$5:$F$6900)</f>
        <v>#N/A</v>
      </c>
      <c r="E798" t="e">
        <f>_xlfn.XLOOKUP($B798,'2013'!$E$5:$E$6900,'2013'!$F$5:$F$6900)</f>
        <v>#N/A</v>
      </c>
      <c r="F798" t="e">
        <f>_xlfn.XLOOKUP($B798,'2016'!$E$5:$E$6900,'2016'!$F$5:$F$6900)</f>
        <v>#N/A</v>
      </c>
      <c r="G798" t="e">
        <f>_xlfn.XLOOKUP($B798,'2019'!$E$5:$E$6900,'2019'!$F$5:$F$6900)</f>
        <v>#N/A</v>
      </c>
      <c r="H798" t="e">
        <f>_xlfn.XLOOKUP($B798,'2022'!$E$5:$E$6914,'2022'!$F$5:$F$6914)</f>
        <v>#N/A</v>
      </c>
    </row>
    <row r="799">
      <c r="B799">
        <v>796</v>
      </c>
      <c r="C799" t="e">
        <f>_xlfn.XLOOKUP($B799,'2007'!$E$5:$E$10000,'2007'!$F$5:$F$10000)</f>
        <v>#N/A</v>
      </c>
      <c r="D799" t="e">
        <f>_xlfn.XLOOKUP($B799,'2010'!$E$5:$E$6900,'2010'!$F$5:$F$6900)</f>
        <v>#N/A</v>
      </c>
      <c r="E799" t="e">
        <f>_xlfn.XLOOKUP($B799,'2013'!$E$5:$E$6900,'2013'!$F$5:$F$6900)</f>
        <v>#N/A</v>
      </c>
      <c r="F799" t="e">
        <f>_xlfn.XLOOKUP($B799,'2016'!$E$5:$E$6900,'2016'!$F$5:$F$6900)</f>
        <v>#N/A</v>
      </c>
      <c r="G799" t="e">
        <f>_xlfn.XLOOKUP($B799,'2019'!$E$5:$E$6900,'2019'!$F$5:$F$6900)</f>
        <v>#N/A</v>
      </c>
      <c r="H799" t="e">
        <f>_xlfn.XLOOKUP($B799,'2022'!$E$5:$E$6914,'2022'!$F$5:$F$6914)</f>
        <v>#N/A</v>
      </c>
    </row>
    <row r="800">
      <c r="B800">
        <v>797</v>
      </c>
      <c r="C800" t="e">
        <f>_xlfn.XLOOKUP($B800,'2007'!$E$5:$E$10000,'2007'!$F$5:$F$10000)</f>
        <v>#N/A</v>
      </c>
      <c r="D800" t="e">
        <f>_xlfn.XLOOKUP($B800,'2010'!$E$5:$E$6900,'2010'!$F$5:$F$6900)</f>
        <v>#N/A</v>
      </c>
      <c r="E800" t="e">
        <f>_xlfn.XLOOKUP($B800,'2013'!$E$5:$E$6900,'2013'!$F$5:$F$6900)</f>
        <v>#N/A</v>
      </c>
      <c r="F800" t="e">
        <f>_xlfn.XLOOKUP($B800,'2016'!$E$5:$E$6900,'2016'!$F$5:$F$6900)</f>
        <v>#N/A</v>
      </c>
      <c r="G800" t="e">
        <f>_xlfn.XLOOKUP($B800,'2019'!$E$5:$E$6900,'2019'!$F$5:$F$6900)</f>
        <v>#N/A</v>
      </c>
      <c r="H800" t="e">
        <f>_xlfn.XLOOKUP($B800,'2022'!$E$5:$E$6914,'2022'!$F$5:$F$6914)</f>
        <v>#N/A</v>
      </c>
    </row>
    <row r="801">
      <c r="B801">
        <v>798</v>
      </c>
      <c r="C801" t="e">
        <f>_xlfn.XLOOKUP($B801,'2007'!$E$5:$E$10000,'2007'!$F$5:$F$10000)</f>
        <v>#N/A</v>
      </c>
      <c r="D801" t="e">
        <f>_xlfn.XLOOKUP($B801,'2010'!$E$5:$E$6900,'2010'!$F$5:$F$6900)</f>
        <v>#N/A</v>
      </c>
      <c r="E801">
        <f>_xlfn.XLOOKUP($B801,'2013'!$E$5:$E$6900,'2013'!$F$5:$F$6900)</f>
        <v>0.12000000000000005</v>
      </c>
      <c r="F801" t="e">
        <f>_xlfn.XLOOKUP($B801,'2016'!$E$5:$E$6900,'2016'!$F$5:$F$6900)</f>
        <v>#N/A</v>
      </c>
      <c r="G801" t="e">
        <f>_xlfn.XLOOKUP($B801,'2019'!$E$5:$E$6900,'2019'!$F$5:$F$6900)</f>
        <v>#N/A</v>
      </c>
      <c r="H801" t="e">
        <f>_xlfn.XLOOKUP($B801,'2022'!$E$5:$E$6914,'2022'!$F$5:$F$6914)</f>
        <v>#N/A</v>
      </c>
    </row>
    <row r="802">
      <c r="B802">
        <v>799</v>
      </c>
      <c r="C802">
        <f>_xlfn.XLOOKUP($B802,'2007'!$E$5:$E$10000,'2007'!$F$5:$F$10000)</f>
        <v>0.040000000000000036</v>
      </c>
      <c r="D802">
        <f>_xlfn.XLOOKUP($B802,'2010'!$E$5:$E$6900,'2010'!$F$5:$F$6900)</f>
        <v>0</v>
      </c>
      <c r="E802">
        <f>_xlfn.XLOOKUP($B802,'2013'!$E$5:$E$6900,'2013'!$F$5:$F$6900)</f>
        <v>0.060000000000000053</v>
      </c>
      <c r="F802">
        <f>_xlfn.XLOOKUP($B802,'2016'!$E$5:$E$6900,'2016'!$F$5:$F$6900)</f>
        <v>-0.080000000000000016</v>
      </c>
      <c r="G802" t="e">
        <f>_xlfn.XLOOKUP($B802,'2019'!$E$5:$E$6900,'2019'!$F$5:$F$6900)</f>
        <v>#N/A</v>
      </c>
      <c r="H802" t="e">
        <f>_xlfn.XLOOKUP($B802,'2022'!$E$5:$E$6914,'2022'!$F$5:$F$6914)</f>
        <v>#N/A</v>
      </c>
    </row>
    <row r="803">
      <c r="B803">
        <v>800</v>
      </c>
      <c r="C803" t="e">
        <f>_xlfn.XLOOKUP($B803,'2007'!$E$5:$E$10000,'2007'!$F$5:$F$10000)</f>
        <v>#N/A</v>
      </c>
      <c r="D803" t="e">
        <f>_xlfn.XLOOKUP($B803,'2010'!$E$5:$E$6900,'2010'!$F$5:$F$6900)</f>
        <v>#N/A</v>
      </c>
      <c r="E803" t="e">
        <f>_xlfn.XLOOKUP($B803,'2013'!$E$5:$E$6900,'2013'!$F$5:$F$6900)</f>
        <v>#N/A</v>
      </c>
      <c r="F803" t="e">
        <f>_xlfn.XLOOKUP($B803,'2016'!$E$5:$E$6900,'2016'!$F$5:$F$6900)</f>
        <v>#N/A</v>
      </c>
      <c r="G803" t="e">
        <f>_xlfn.XLOOKUP($B803,'2019'!$E$5:$E$6900,'2019'!$F$5:$F$6900)</f>
        <v>#N/A</v>
      </c>
      <c r="H803" t="e">
        <f>_xlfn.XLOOKUP($B803,'2022'!$E$5:$E$6914,'2022'!$F$5:$F$6914)</f>
        <v>#N/A</v>
      </c>
    </row>
    <row r="804">
      <c r="B804">
        <v>801</v>
      </c>
      <c r="C804" t="e">
        <f>_xlfn.XLOOKUP($B804,'2007'!$E$5:$E$10000,'2007'!$F$5:$F$10000)</f>
        <v>#N/A</v>
      </c>
      <c r="D804" t="e">
        <f>_xlfn.XLOOKUP($B804,'2010'!$E$5:$E$6900,'2010'!$F$5:$F$6900)</f>
        <v>#N/A</v>
      </c>
      <c r="E804" t="e">
        <f>_xlfn.XLOOKUP($B804,'2013'!$E$5:$E$6900,'2013'!$F$5:$F$6900)</f>
        <v>#N/A</v>
      </c>
      <c r="F804" t="e">
        <f>_xlfn.XLOOKUP($B804,'2016'!$E$5:$E$6900,'2016'!$F$5:$F$6900)</f>
        <v>#N/A</v>
      </c>
      <c r="G804" t="e">
        <f>_xlfn.XLOOKUP($B804,'2019'!$E$5:$E$6900,'2019'!$F$5:$F$6900)</f>
        <v>#N/A</v>
      </c>
      <c r="H804" t="e">
        <f>_xlfn.XLOOKUP($B804,'2022'!$E$5:$E$6914,'2022'!$F$5:$F$6914)</f>
        <v>#N/A</v>
      </c>
    </row>
    <row r="805">
      <c r="B805">
        <v>802</v>
      </c>
      <c r="C805" t="e">
        <f>_xlfn.XLOOKUP($B805,'2007'!$E$5:$E$10000,'2007'!$F$5:$F$10000)</f>
        <v>#N/A</v>
      </c>
      <c r="D805" t="e">
        <f>_xlfn.XLOOKUP($B805,'2010'!$E$5:$E$6900,'2010'!$F$5:$F$6900)</f>
        <v>#N/A</v>
      </c>
      <c r="E805" t="e">
        <f>_xlfn.XLOOKUP($B805,'2013'!$E$5:$E$6900,'2013'!$F$5:$F$6900)</f>
        <v>#N/A</v>
      </c>
      <c r="F805" t="e">
        <f>_xlfn.XLOOKUP($B805,'2016'!$E$5:$E$6900,'2016'!$F$5:$F$6900)</f>
        <v>#N/A</v>
      </c>
      <c r="G805" t="e">
        <f>_xlfn.XLOOKUP($B805,'2019'!$E$5:$E$6900,'2019'!$F$5:$F$6900)</f>
        <v>#N/A</v>
      </c>
      <c r="H805" t="e">
        <f>_xlfn.XLOOKUP($B805,'2022'!$E$5:$E$6914,'2022'!$F$5:$F$6914)</f>
        <v>#N/A</v>
      </c>
    </row>
    <row r="806">
      <c r="B806">
        <v>803</v>
      </c>
      <c r="C806" t="e">
        <f>_xlfn.XLOOKUP($B806,'2007'!$E$5:$E$10000,'2007'!$F$5:$F$10000)</f>
        <v>#N/A</v>
      </c>
      <c r="D806" t="e">
        <f>_xlfn.XLOOKUP($B806,'2010'!$E$5:$E$6900,'2010'!$F$5:$F$6900)</f>
        <v>#N/A</v>
      </c>
      <c r="E806" t="e">
        <f>_xlfn.XLOOKUP($B806,'2013'!$E$5:$E$6900,'2013'!$F$5:$F$6900)</f>
        <v>#N/A</v>
      </c>
      <c r="F806" t="e">
        <f>_xlfn.XLOOKUP($B806,'2016'!$E$5:$E$6900,'2016'!$F$5:$F$6900)</f>
        <v>#N/A</v>
      </c>
      <c r="G806" t="e">
        <f>_xlfn.XLOOKUP($B806,'2019'!$E$5:$E$6900,'2019'!$F$5:$F$6900)</f>
        <v>#N/A</v>
      </c>
      <c r="H806" t="e">
        <f>_xlfn.XLOOKUP($B806,'2022'!$E$5:$E$6914,'2022'!$F$5:$F$6914)</f>
        <v>#N/A</v>
      </c>
    </row>
    <row r="807">
      <c r="B807">
        <v>804</v>
      </c>
      <c r="C807" t="e">
        <f>_xlfn.XLOOKUP($B807,'2007'!$E$5:$E$10000,'2007'!$F$5:$F$10000)</f>
        <v>#N/A</v>
      </c>
      <c r="D807" t="e">
        <f>_xlfn.XLOOKUP($B807,'2010'!$E$5:$E$6900,'2010'!$F$5:$F$6900)</f>
        <v>#N/A</v>
      </c>
      <c r="E807" t="e">
        <f>_xlfn.XLOOKUP($B807,'2013'!$E$5:$E$6900,'2013'!$F$5:$F$6900)</f>
        <v>#N/A</v>
      </c>
      <c r="F807" t="e">
        <f>_xlfn.XLOOKUP($B807,'2016'!$E$5:$E$6900,'2016'!$F$5:$F$6900)</f>
        <v>#N/A</v>
      </c>
      <c r="G807" t="e">
        <f>_xlfn.XLOOKUP($B807,'2019'!$E$5:$E$6900,'2019'!$F$5:$F$6900)</f>
        <v>#N/A</v>
      </c>
      <c r="H807" t="e">
        <f>_xlfn.XLOOKUP($B807,'2022'!$E$5:$E$6914,'2022'!$F$5:$F$6914)</f>
        <v>#N/A</v>
      </c>
    </row>
    <row r="808">
      <c r="B808">
        <v>805</v>
      </c>
      <c r="C808" t="e">
        <f>_xlfn.XLOOKUP($B808,'2007'!$E$5:$E$10000,'2007'!$F$5:$F$10000)</f>
        <v>#N/A</v>
      </c>
      <c r="D808" t="e">
        <f>_xlfn.XLOOKUP($B808,'2010'!$E$5:$E$6900,'2010'!$F$5:$F$6900)</f>
        <v>#N/A</v>
      </c>
      <c r="E808" t="e">
        <f>_xlfn.XLOOKUP($B808,'2013'!$E$5:$E$6900,'2013'!$F$5:$F$6900)</f>
        <v>#N/A</v>
      </c>
      <c r="F808">
        <f>_xlfn.XLOOKUP($B808,'2016'!$E$5:$E$6900,'2016'!$F$5:$F$6900)</f>
        <v>-0.060000000000000053</v>
      </c>
      <c r="G808" t="e">
        <f>_xlfn.XLOOKUP($B808,'2019'!$E$5:$E$6900,'2019'!$F$5:$F$6900)</f>
        <v>#N/A</v>
      </c>
      <c r="H808" t="e">
        <f>_xlfn.XLOOKUP($B808,'2022'!$E$5:$E$6914,'2022'!$F$5:$F$6914)</f>
        <v>#N/A</v>
      </c>
    </row>
    <row r="809">
      <c r="B809">
        <v>806</v>
      </c>
      <c r="C809" t="e">
        <f>_xlfn.XLOOKUP($B809,'2007'!$E$5:$E$10000,'2007'!$F$5:$F$10000)</f>
        <v>#N/A</v>
      </c>
      <c r="D809">
        <f>_xlfn.XLOOKUP($B809,'2010'!$E$5:$E$6900,'2010'!$F$5:$F$6900)</f>
        <v>-0.060000000000000053</v>
      </c>
      <c r="E809">
        <f>_xlfn.XLOOKUP($B809,'2013'!$E$5:$E$6900,'2013'!$F$5:$F$6900)</f>
        <v>0.040000000000000036</v>
      </c>
      <c r="F809" t="e">
        <f>_xlfn.XLOOKUP($B809,'2016'!$E$5:$E$6900,'2016'!$F$5:$F$6900)</f>
        <v>#N/A</v>
      </c>
      <c r="G809">
        <f>_xlfn.XLOOKUP($B809,'2019'!$E$5:$E$6900,'2019'!$F$5:$F$6900)</f>
        <v>-0.019999999999999962</v>
      </c>
      <c r="H809" t="e">
        <f>_xlfn.XLOOKUP($B809,'2022'!$E$5:$E$6914,'2022'!$F$5:$F$6914)</f>
        <v>#N/A</v>
      </c>
    </row>
    <row r="810">
      <c r="B810">
        <v>807</v>
      </c>
      <c r="C810" t="e">
        <f>_xlfn.XLOOKUP($B810,'2007'!$E$5:$E$10000,'2007'!$F$5:$F$10000)</f>
        <v>#N/A</v>
      </c>
      <c r="D810" t="e">
        <f>_xlfn.XLOOKUP($B810,'2010'!$E$5:$E$6900,'2010'!$F$5:$F$6900)</f>
        <v>#N/A</v>
      </c>
      <c r="E810" t="e">
        <f>_xlfn.XLOOKUP($B810,'2013'!$E$5:$E$6900,'2013'!$F$5:$F$6900)</f>
        <v>#N/A</v>
      </c>
      <c r="F810" t="e">
        <f>_xlfn.XLOOKUP($B810,'2016'!$E$5:$E$6900,'2016'!$F$5:$F$6900)</f>
        <v>#N/A</v>
      </c>
      <c r="G810">
        <f>_xlfn.XLOOKUP($B810,'2019'!$E$5:$E$6900,'2019'!$F$5:$F$6900)</f>
        <v>-0.070000000000000007</v>
      </c>
      <c r="H810" t="e">
        <f>_xlfn.XLOOKUP($B810,'2022'!$E$5:$E$6914,'2022'!$F$5:$F$6914)</f>
        <v>#N/A</v>
      </c>
    </row>
    <row r="811">
      <c r="B811">
        <v>808</v>
      </c>
      <c r="C811" t="e">
        <f>_xlfn.XLOOKUP($B811,'2007'!$E$5:$E$10000,'2007'!$F$5:$F$10000)</f>
        <v>#N/A</v>
      </c>
      <c r="D811">
        <f>_xlfn.XLOOKUP($B811,'2010'!$E$5:$E$6900,'2010'!$F$5:$F$6900)</f>
        <v>-0.060000000000000053</v>
      </c>
      <c r="E811">
        <f>_xlfn.XLOOKUP($B811,'2013'!$E$5:$E$6900,'2013'!$F$5:$F$6900)</f>
        <v>0.10000000000000003</v>
      </c>
      <c r="F811" t="e">
        <f>_xlfn.XLOOKUP($B811,'2016'!$E$5:$E$6900,'2016'!$F$5:$F$6900)</f>
        <v>#N/A</v>
      </c>
      <c r="G811" t="e">
        <f>_xlfn.XLOOKUP($B811,'2019'!$E$5:$E$6900,'2019'!$F$5:$F$6900)</f>
        <v>#N/A</v>
      </c>
      <c r="H811" t="e">
        <f>_xlfn.XLOOKUP($B811,'2022'!$E$5:$E$6914,'2022'!$F$5:$F$6914)</f>
        <v>#N/A</v>
      </c>
    </row>
    <row r="812">
      <c r="B812">
        <v>809</v>
      </c>
      <c r="C812" t="e">
        <f>_xlfn.XLOOKUP($B812,'2007'!$E$5:$E$10000,'2007'!$F$5:$F$10000)</f>
        <v>#N/A</v>
      </c>
      <c r="D812" t="e">
        <f>_xlfn.XLOOKUP($B812,'2010'!$E$5:$E$6900,'2010'!$F$5:$F$6900)</f>
        <v>#N/A</v>
      </c>
      <c r="E812" t="e">
        <f>_xlfn.XLOOKUP($B812,'2013'!$E$5:$E$6900,'2013'!$F$5:$F$6900)</f>
        <v>#N/A</v>
      </c>
      <c r="F812" t="e">
        <f>_xlfn.XLOOKUP($B812,'2016'!$E$5:$E$6900,'2016'!$F$5:$F$6900)</f>
        <v>#N/A</v>
      </c>
      <c r="G812" t="e">
        <f>_xlfn.XLOOKUP($B812,'2019'!$E$5:$E$6900,'2019'!$F$5:$F$6900)</f>
        <v>#N/A</v>
      </c>
      <c r="H812" t="e">
        <f>_xlfn.XLOOKUP($B812,'2022'!$E$5:$E$6914,'2022'!$F$5:$F$6914)</f>
        <v>#N/A</v>
      </c>
    </row>
    <row r="813">
      <c r="B813">
        <v>810</v>
      </c>
      <c r="C813" t="e">
        <f>_xlfn.XLOOKUP($B813,'2007'!$E$5:$E$10000,'2007'!$F$5:$F$10000)</f>
        <v>#N/A</v>
      </c>
      <c r="D813" t="e">
        <f>_xlfn.XLOOKUP($B813,'2010'!$E$5:$E$6900,'2010'!$F$5:$F$6900)</f>
        <v>#N/A</v>
      </c>
      <c r="E813">
        <f>_xlfn.XLOOKUP($B813,'2013'!$E$5:$E$6900,'2013'!$F$5:$F$6900)</f>
        <v>0.12000000000000005</v>
      </c>
      <c r="F813" t="e">
        <f>_xlfn.XLOOKUP($B813,'2016'!$E$5:$E$6900,'2016'!$F$5:$F$6900)</f>
        <v>#N/A</v>
      </c>
      <c r="G813" t="e">
        <f>_xlfn.XLOOKUP($B813,'2019'!$E$5:$E$6900,'2019'!$F$5:$F$6900)</f>
        <v>#N/A</v>
      </c>
      <c r="H813" t="e">
        <f>_xlfn.XLOOKUP($B813,'2022'!$E$5:$E$6914,'2022'!$F$5:$F$6914)</f>
        <v>#N/A</v>
      </c>
    </row>
    <row r="814">
      <c r="B814">
        <v>811</v>
      </c>
      <c r="C814" t="e">
        <f>_xlfn.XLOOKUP($B814,'2007'!$E$5:$E$10000,'2007'!$F$5:$F$10000)</f>
        <v>#N/A</v>
      </c>
      <c r="D814" t="e">
        <f>_xlfn.XLOOKUP($B814,'2010'!$E$5:$E$6900,'2010'!$F$5:$F$6900)</f>
        <v>#N/A</v>
      </c>
      <c r="E814" t="e">
        <f>_xlfn.XLOOKUP($B814,'2013'!$E$5:$E$6900,'2013'!$F$5:$F$6900)</f>
        <v>#N/A</v>
      </c>
      <c r="F814" t="e">
        <f>_xlfn.XLOOKUP($B814,'2016'!$E$5:$E$6900,'2016'!$F$5:$F$6900)</f>
        <v>#N/A</v>
      </c>
      <c r="G814" t="e">
        <f>_xlfn.XLOOKUP($B814,'2019'!$E$5:$E$6900,'2019'!$F$5:$F$6900)</f>
        <v>#N/A</v>
      </c>
      <c r="H814" t="e">
        <f>_xlfn.XLOOKUP($B814,'2022'!$E$5:$E$6914,'2022'!$F$5:$F$6914)</f>
        <v>#N/A</v>
      </c>
    </row>
    <row r="815">
      <c r="B815">
        <v>812</v>
      </c>
      <c r="C815" t="e">
        <f>_xlfn.XLOOKUP($B815,'2007'!$E$5:$E$10000,'2007'!$F$5:$F$10000)</f>
        <v>#N/A</v>
      </c>
      <c r="D815" t="e">
        <f>_xlfn.XLOOKUP($B815,'2010'!$E$5:$E$6900,'2010'!$F$5:$F$6900)</f>
        <v>#N/A</v>
      </c>
      <c r="E815" t="e">
        <f>_xlfn.XLOOKUP($B815,'2013'!$E$5:$E$6900,'2013'!$F$5:$F$6900)</f>
        <v>#N/A</v>
      </c>
      <c r="F815" t="e">
        <f>_xlfn.XLOOKUP($B815,'2016'!$E$5:$E$6900,'2016'!$F$5:$F$6900)</f>
        <v>#N/A</v>
      </c>
      <c r="G815">
        <f>_xlfn.XLOOKUP($B815,'2019'!$E$5:$E$6900,'2019'!$F$5:$F$6900)</f>
        <v>-0.019999999999999962</v>
      </c>
      <c r="H815" t="e">
        <f>_xlfn.XLOOKUP($B815,'2022'!$E$5:$E$6914,'2022'!$F$5:$F$6914)</f>
        <v>#N/A</v>
      </c>
    </row>
    <row r="816">
      <c r="B816">
        <v>813</v>
      </c>
      <c r="C816">
        <f>_xlfn.XLOOKUP($B816,'2007'!$E$5:$E$10000,'2007'!$F$5:$F$10000)</f>
        <v>0.060000000000000053</v>
      </c>
      <c r="D816">
        <f>_xlfn.XLOOKUP($B816,'2010'!$E$5:$E$6900,'2010'!$F$5:$F$6900)</f>
        <v>-0.020000000000000018</v>
      </c>
      <c r="E816">
        <f>_xlfn.XLOOKUP($B816,'2013'!$E$5:$E$6900,'2013'!$F$5:$F$6900)</f>
        <v>0.020000000000000018</v>
      </c>
      <c r="F816">
        <f>_xlfn.XLOOKUP($B816,'2016'!$E$5:$E$6900,'2016'!$F$5:$F$6900)</f>
        <v>-0.060000000000000053</v>
      </c>
      <c r="G816" t="e">
        <f>_xlfn.XLOOKUP($B816,'2019'!$E$5:$E$6900,'2019'!$F$5:$F$6900)</f>
        <v>#N/A</v>
      </c>
      <c r="H816" t="e">
        <f>_xlfn.XLOOKUP($B816,'2022'!$E$5:$E$6914,'2022'!$F$5:$F$6914)</f>
        <v>#N/A</v>
      </c>
    </row>
    <row r="817">
      <c r="B817">
        <v>814</v>
      </c>
      <c r="C817" t="e">
        <f>_xlfn.XLOOKUP($B817,'2007'!$E$5:$E$10000,'2007'!$F$5:$F$10000)</f>
        <v>#N/A</v>
      </c>
      <c r="D817" t="e">
        <f>_xlfn.XLOOKUP($B817,'2010'!$E$5:$E$6900,'2010'!$F$5:$F$6900)</f>
        <v>#N/A</v>
      </c>
      <c r="E817" t="e">
        <f>_xlfn.XLOOKUP($B817,'2013'!$E$5:$E$6900,'2013'!$F$5:$F$6900)</f>
        <v>#N/A</v>
      </c>
      <c r="F817" t="e">
        <f>_xlfn.XLOOKUP($B817,'2016'!$E$5:$E$6900,'2016'!$F$5:$F$6900)</f>
        <v>#N/A</v>
      </c>
      <c r="G817" t="e">
        <f>_xlfn.XLOOKUP($B817,'2019'!$E$5:$E$6900,'2019'!$F$5:$F$6900)</f>
        <v>#N/A</v>
      </c>
      <c r="H817" t="e">
        <f>_xlfn.XLOOKUP($B817,'2022'!$E$5:$E$6914,'2022'!$F$5:$F$6914)</f>
        <v>#N/A</v>
      </c>
    </row>
    <row r="818">
      <c r="B818">
        <v>815</v>
      </c>
      <c r="C818" t="e">
        <f>_xlfn.XLOOKUP($B818,'2007'!$E$5:$E$10000,'2007'!$F$5:$F$10000)</f>
        <v>#N/A</v>
      </c>
      <c r="D818" t="e">
        <f>_xlfn.XLOOKUP($B818,'2010'!$E$5:$E$6900,'2010'!$F$5:$F$6900)</f>
        <v>#N/A</v>
      </c>
      <c r="E818">
        <f>_xlfn.XLOOKUP($B818,'2013'!$E$5:$E$6900,'2013'!$F$5:$F$6900)</f>
        <v>0.060000000000000053</v>
      </c>
      <c r="F818" t="e">
        <f>_xlfn.XLOOKUP($B818,'2016'!$E$5:$E$6900,'2016'!$F$5:$F$6900)</f>
        <v>#N/A</v>
      </c>
      <c r="G818" t="e">
        <f>_xlfn.XLOOKUP($B818,'2019'!$E$5:$E$6900,'2019'!$F$5:$F$6900)</f>
        <v>#N/A</v>
      </c>
      <c r="H818" t="e">
        <f>_xlfn.XLOOKUP($B818,'2022'!$E$5:$E$6914,'2022'!$F$5:$F$6914)</f>
        <v>#N/A</v>
      </c>
    </row>
    <row r="819">
      <c r="B819">
        <v>816</v>
      </c>
      <c r="C819" t="e">
        <f>_xlfn.XLOOKUP($B819,'2007'!$E$5:$E$10000,'2007'!$F$5:$F$10000)</f>
        <v>#N/A</v>
      </c>
      <c r="D819" t="e">
        <f>_xlfn.XLOOKUP($B819,'2010'!$E$5:$E$6900,'2010'!$F$5:$F$6900)</f>
        <v>#N/A</v>
      </c>
      <c r="E819" t="e">
        <f>_xlfn.XLOOKUP($B819,'2013'!$E$5:$E$6900,'2013'!$F$5:$F$6900)</f>
        <v>#N/A</v>
      </c>
      <c r="F819" t="e">
        <f>_xlfn.XLOOKUP($B819,'2016'!$E$5:$E$6900,'2016'!$F$5:$F$6900)</f>
        <v>#N/A</v>
      </c>
      <c r="G819" t="e">
        <f>_xlfn.XLOOKUP($B819,'2019'!$E$5:$E$6900,'2019'!$F$5:$F$6900)</f>
        <v>#N/A</v>
      </c>
      <c r="H819" t="e">
        <f>_xlfn.XLOOKUP($B819,'2022'!$E$5:$E$6914,'2022'!$F$5:$F$6914)</f>
        <v>#N/A</v>
      </c>
    </row>
    <row r="820">
      <c r="B820">
        <v>817</v>
      </c>
      <c r="C820" t="e">
        <f>_xlfn.XLOOKUP($B820,'2007'!$E$5:$E$10000,'2007'!$F$5:$F$10000)</f>
        <v>#N/A</v>
      </c>
      <c r="D820" t="e">
        <f>_xlfn.XLOOKUP($B820,'2010'!$E$5:$E$6900,'2010'!$F$5:$F$6900)</f>
        <v>#N/A</v>
      </c>
      <c r="E820" t="e">
        <f>_xlfn.XLOOKUP($B820,'2013'!$E$5:$E$6900,'2013'!$F$5:$F$6900)</f>
        <v>#N/A</v>
      </c>
      <c r="F820" t="e">
        <f>_xlfn.XLOOKUP($B820,'2016'!$E$5:$E$6900,'2016'!$F$5:$F$6900)</f>
        <v>#N/A</v>
      </c>
      <c r="G820" t="e">
        <f>_xlfn.XLOOKUP($B820,'2019'!$E$5:$E$6900,'2019'!$F$5:$F$6900)</f>
        <v>#N/A</v>
      </c>
      <c r="H820" t="e">
        <f>_xlfn.XLOOKUP($B820,'2022'!$E$5:$E$6914,'2022'!$F$5:$F$6914)</f>
        <v>#N/A</v>
      </c>
    </row>
    <row r="821">
      <c r="B821">
        <v>818</v>
      </c>
      <c r="C821" t="e">
        <f>_xlfn.XLOOKUP($B821,'2007'!$E$5:$E$10000,'2007'!$F$5:$F$10000)</f>
        <v>#N/A</v>
      </c>
      <c r="D821" t="e">
        <f>_xlfn.XLOOKUP($B821,'2010'!$E$5:$E$6900,'2010'!$F$5:$F$6900)</f>
        <v>#N/A</v>
      </c>
      <c r="E821" t="e">
        <f>_xlfn.XLOOKUP($B821,'2013'!$E$5:$E$6900,'2013'!$F$5:$F$6900)</f>
        <v>#N/A</v>
      </c>
      <c r="F821" t="e">
        <f>_xlfn.XLOOKUP($B821,'2016'!$E$5:$E$6900,'2016'!$F$5:$F$6900)</f>
        <v>#N/A</v>
      </c>
      <c r="G821" t="e">
        <f>_xlfn.XLOOKUP($B821,'2019'!$E$5:$E$6900,'2019'!$F$5:$F$6900)</f>
        <v>#N/A</v>
      </c>
      <c r="H821" t="e">
        <f>_xlfn.XLOOKUP($B821,'2022'!$E$5:$E$6914,'2022'!$F$5:$F$6914)</f>
        <v>#N/A</v>
      </c>
    </row>
    <row r="822">
      <c r="B822">
        <v>819</v>
      </c>
      <c r="C822" t="e">
        <f>_xlfn.XLOOKUP($B822,'2007'!$E$5:$E$10000,'2007'!$F$5:$F$10000)</f>
        <v>#N/A</v>
      </c>
      <c r="D822">
        <f>_xlfn.XLOOKUP($B822,'2010'!$E$5:$E$6900,'2010'!$F$5:$F$6900)</f>
        <v>-0.060000000000000053</v>
      </c>
      <c r="E822" t="e">
        <f>_xlfn.XLOOKUP($B822,'2013'!$E$5:$E$6900,'2013'!$F$5:$F$6900)</f>
        <v>#N/A</v>
      </c>
      <c r="F822" t="e">
        <f>_xlfn.XLOOKUP($B822,'2016'!$E$5:$E$6900,'2016'!$F$5:$F$6900)</f>
        <v>#N/A</v>
      </c>
      <c r="G822" t="e">
        <f>_xlfn.XLOOKUP($B822,'2019'!$E$5:$E$6900,'2019'!$F$5:$F$6900)</f>
        <v>#N/A</v>
      </c>
      <c r="H822" t="e">
        <f>_xlfn.XLOOKUP($B822,'2022'!$E$5:$E$6914,'2022'!$F$5:$F$6914)</f>
        <v>#N/A</v>
      </c>
    </row>
    <row r="823">
      <c r="B823">
        <v>820</v>
      </c>
      <c r="C823" t="e">
        <f>_xlfn.XLOOKUP($B823,'2007'!$E$5:$E$10000,'2007'!$F$5:$F$10000)</f>
        <v>#N/A</v>
      </c>
      <c r="D823">
        <f>_xlfn.XLOOKUP($B823,'2010'!$E$5:$E$6900,'2010'!$F$5:$F$6900)</f>
        <v>-0.060000000000000053</v>
      </c>
      <c r="E823">
        <f>_xlfn.XLOOKUP($B823,'2013'!$E$5:$E$6900,'2013'!$F$5:$F$6900)</f>
        <v>0.020000000000000018</v>
      </c>
      <c r="F823" t="e">
        <f>_xlfn.XLOOKUP($B823,'2016'!$E$5:$E$6900,'2016'!$F$5:$F$6900)</f>
        <v>#N/A</v>
      </c>
      <c r="G823">
        <f>_xlfn.XLOOKUP($B823,'2019'!$E$5:$E$6900,'2019'!$F$5:$F$6900)</f>
        <v>-0.060000000000000053</v>
      </c>
      <c r="H823" t="e">
        <f>_xlfn.XLOOKUP($B823,'2022'!$E$5:$E$6914,'2022'!$F$5:$F$6914)</f>
        <v>#N/A</v>
      </c>
    </row>
    <row r="824">
      <c r="B824">
        <v>821</v>
      </c>
      <c r="C824" t="e">
        <f>_xlfn.XLOOKUP($B824,'2007'!$E$5:$E$10000,'2007'!$F$5:$F$10000)</f>
        <v>#N/A</v>
      </c>
      <c r="D824" t="e">
        <f>_xlfn.XLOOKUP($B824,'2010'!$E$5:$E$6900,'2010'!$F$5:$F$6900)</f>
        <v>#N/A</v>
      </c>
      <c r="E824" t="e">
        <f>_xlfn.XLOOKUP($B824,'2013'!$E$5:$E$6900,'2013'!$F$5:$F$6900)</f>
        <v>#N/A</v>
      </c>
      <c r="F824" t="e">
        <f>_xlfn.XLOOKUP($B824,'2016'!$E$5:$E$6900,'2016'!$F$5:$F$6900)</f>
        <v>#N/A</v>
      </c>
      <c r="G824">
        <f>_xlfn.XLOOKUP($B824,'2019'!$E$5:$E$6900,'2019'!$F$5:$F$6900)</f>
        <v>-0.080000000000000016</v>
      </c>
      <c r="H824" t="e">
        <f>_xlfn.XLOOKUP($B824,'2022'!$E$5:$E$6914,'2022'!$F$5:$F$6914)</f>
        <v>#N/A</v>
      </c>
    </row>
    <row r="825">
      <c r="B825">
        <v>822</v>
      </c>
      <c r="C825" t="e">
        <f>_xlfn.XLOOKUP($B825,'2007'!$E$5:$E$10000,'2007'!$F$5:$F$10000)</f>
        <v>#N/A</v>
      </c>
      <c r="D825" t="e">
        <f>_xlfn.XLOOKUP($B825,'2010'!$E$5:$E$6900,'2010'!$F$5:$F$6900)</f>
        <v>#N/A</v>
      </c>
      <c r="E825">
        <f>_xlfn.XLOOKUP($B825,'2013'!$E$5:$E$6900,'2013'!$F$5:$F$6900)</f>
        <v>0.14999999999999997</v>
      </c>
      <c r="F825" t="e">
        <f>_xlfn.XLOOKUP($B825,'2016'!$E$5:$E$6900,'2016'!$F$5:$F$6900)</f>
        <v>#N/A</v>
      </c>
      <c r="G825" t="e">
        <f>_xlfn.XLOOKUP($B825,'2019'!$E$5:$E$6900,'2019'!$F$5:$F$6900)</f>
        <v>#N/A</v>
      </c>
      <c r="H825" t="e">
        <f>_xlfn.XLOOKUP($B825,'2022'!$E$5:$E$6914,'2022'!$F$5:$F$6914)</f>
        <v>#N/A</v>
      </c>
    </row>
    <row r="826">
      <c r="B826">
        <v>823</v>
      </c>
      <c r="C826" t="e">
        <f>_xlfn.XLOOKUP($B826,'2007'!$E$5:$E$10000,'2007'!$F$5:$F$10000)</f>
        <v>#N/A</v>
      </c>
      <c r="D826" t="e">
        <f>_xlfn.XLOOKUP($B826,'2010'!$E$5:$E$6900,'2010'!$F$5:$F$6900)</f>
        <v>#N/A</v>
      </c>
      <c r="E826" t="e">
        <f>_xlfn.XLOOKUP($B826,'2013'!$E$5:$E$6900,'2013'!$F$5:$F$6900)</f>
        <v>#N/A</v>
      </c>
      <c r="F826" t="e">
        <f>_xlfn.XLOOKUP($B826,'2016'!$E$5:$E$6900,'2016'!$F$5:$F$6900)</f>
        <v>#N/A</v>
      </c>
      <c r="G826" t="e">
        <f>_xlfn.XLOOKUP($B826,'2019'!$E$5:$E$6900,'2019'!$F$5:$F$6900)</f>
        <v>#N/A</v>
      </c>
      <c r="H826" t="e">
        <f>_xlfn.XLOOKUP($B826,'2022'!$E$5:$E$6914,'2022'!$F$5:$F$6914)</f>
        <v>#N/A</v>
      </c>
    </row>
    <row r="827">
      <c r="B827">
        <v>824</v>
      </c>
      <c r="C827" t="e">
        <f>_xlfn.XLOOKUP($B827,'2007'!$E$5:$E$10000,'2007'!$F$5:$F$10000)</f>
        <v>#N/A</v>
      </c>
      <c r="D827" t="e">
        <f>_xlfn.XLOOKUP($B827,'2010'!$E$5:$E$6900,'2010'!$F$5:$F$6900)</f>
        <v>#N/A</v>
      </c>
      <c r="E827" t="e">
        <f>_xlfn.XLOOKUP($B827,'2013'!$E$5:$E$6900,'2013'!$F$5:$F$6900)</f>
        <v>#N/A</v>
      </c>
      <c r="F827" t="e">
        <f>_xlfn.XLOOKUP($B827,'2016'!$E$5:$E$6900,'2016'!$F$5:$F$6900)</f>
        <v>#N/A</v>
      </c>
      <c r="G827" t="e">
        <f>_xlfn.XLOOKUP($B827,'2019'!$E$5:$E$6900,'2019'!$F$5:$F$6900)</f>
        <v>#N/A</v>
      </c>
      <c r="H827" t="e">
        <f>_xlfn.XLOOKUP($B827,'2022'!$E$5:$E$6914,'2022'!$F$5:$F$6914)</f>
        <v>#N/A</v>
      </c>
    </row>
    <row r="828">
      <c r="B828">
        <v>825</v>
      </c>
      <c r="C828" t="e">
        <f>_xlfn.XLOOKUP($B828,'2007'!$E$5:$E$10000,'2007'!$F$5:$F$10000)</f>
        <v>#N/A</v>
      </c>
      <c r="D828" t="e">
        <f>_xlfn.XLOOKUP($B828,'2010'!$E$5:$E$6900,'2010'!$F$5:$F$6900)</f>
        <v>#N/A</v>
      </c>
      <c r="E828" t="e">
        <f>_xlfn.XLOOKUP($B828,'2013'!$E$5:$E$6900,'2013'!$F$5:$F$6900)</f>
        <v>#N/A</v>
      </c>
      <c r="F828" t="e">
        <f>_xlfn.XLOOKUP($B828,'2016'!$E$5:$E$6900,'2016'!$F$5:$F$6900)</f>
        <v>#N/A</v>
      </c>
      <c r="G828" t="e">
        <f>_xlfn.XLOOKUP($B828,'2019'!$E$5:$E$6900,'2019'!$F$5:$F$6900)</f>
        <v>#N/A</v>
      </c>
      <c r="H828" t="e">
        <f>_xlfn.XLOOKUP($B828,'2022'!$E$5:$E$6914,'2022'!$F$5:$F$6914)</f>
        <v>#N/A</v>
      </c>
    </row>
    <row r="829">
      <c r="B829">
        <v>826</v>
      </c>
      <c r="C829" t="e">
        <f>_xlfn.XLOOKUP($B829,'2007'!$E$5:$E$10000,'2007'!$F$5:$F$10000)</f>
        <v>#N/A</v>
      </c>
      <c r="D829" t="e">
        <f>_xlfn.XLOOKUP($B829,'2010'!$E$5:$E$6900,'2010'!$F$5:$F$6900)</f>
        <v>#N/A</v>
      </c>
      <c r="E829" t="e">
        <f>_xlfn.XLOOKUP($B829,'2013'!$E$5:$E$6900,'2013'!$F$5:$F$6900)</f>
        <v>#N/A</v>
      </c>
      <c r="F829" t="e">
        <f>_xlfn.XLOOKUP($B829,'2016'!$E$5:$E$6900,'2016'!$F$5:$F$6900)</f>
        <v>#N/A</v>
      </c>
      <c r="G829" t="e">
        <f>_xlfn.XLOOKUP($B829,'2019'!$E$5:$E$6900,'2019'!$F$5:$F$6900)</f>
        <v>#N/A</v>
      </c>
      <c r="H829" t="e">
        <f>_xlfn.XLOOKUP($B829,'2022'!$E$5:$E$6914,'2022'!$F$5:$F$6914)</f>
        <v>#N/A</v>
      </c>
    </row>
    <row r="830">
      <c r="B830">
        <v>827</v>
      </c>
      <c r="C830">
        <f>_xlfn.XLOOKUP($B830,'2007'!$E$5:$E$10000,'2007'!$F$5:$F$10000)</f>
        <v>0.040000000000000036</v>
      </c>
      <c r="D830">
        <f>_xlfn.XLOOKUP($B830,'2010'!$E$5:$E$6900,'2010'!$F$5:$F$6900)</f>
        <v>-0.020000000000000018</v>
      </c>
      <c r="E830">
        <f>_xlfn.XLOOKUP($B830,'2013'!$E$5:$E$6900,'2013'!$F$5:$F$6900)</f>
        <v>0.040000000000000036</v>
      </c>
      <c r="F830">
        <f>_xlfn.XLOOKUP($B830,'2016'!$E$5:$E$6900,'2016'!$F$5:$F$6900)</f>
        <v>-0.060000000000000053</v>
      </c>
      <c r="G830" t="e">
        <f>_xlfn.XLOOKUP($B830,'2019'!$E$5:$E$6900,'2019'!$F$5:$F$6900)</f>
        <v>#N/A</v>
      </c>
      <c r="H830" t="e">
        <f>_xlfn.XLOOKUP($B830,'2022'!$E$5:$E$6914,'2022'!$F$5:$F$6914)</f>
        <v>#N/A</v>
      </c>
    </row>
    <row r="831">
      <c r="B831">
        <v>828</v>
      </c>
      <c r="C831" t="e">
        <f>_xlfn.XLOOKUP($B831,'2007'!$E$5:$E$10000,'2007'!$F$5:$F$10000)</f>
        <v>#N/A</v>
      </c>
      <c r="D831" t="e">
        <f>_xlfn.XLOOKUP($B831,'2010'!$E$5:$E$6900,'2010'!$F$5:$F$6900)</f>
        <v>#N/A</v>
      </c>
      <c r="E831" t="e">
        <f>_xlfn.XLOOKUP($B831,'2013'!$E$5:$E$6900,'2013'!$F$5:$F$6900)</f>
        <v>#N/A</v>
      </c>
      <c r="F831" t="e">
        <f>_xlfn.XLOOKUP($B831,'2016'!$E$5:$E$6900,'2016'!$F$5:$F$6900)</f>
        <v>#N/A</v>
      </c>
      <c r="G831" t="e">
        <f>_xlfn.XLOOKUP($B831,'2019'!$E$5:$E$6900,'2019'!$F$5:$F$6900)</f>
        <v>#N/A</v>
      </c>
      <c r="H831" t="e">
        <f>_xlfn.XLOOKUP($B831,'2022'!$E$5:$E$6914,'2022'!$F$5:$F$6914)</f>
        <v>#N/A</v>
      </c>
    </row>
    <row r="832">
      <c r="B832">
        <v>829</v>
      </c>
      <c r="C832" t="e">
        <f>_xlfn.XLOOKUP($B832,'2007'!$E$5:$E$10000,'2007'!$F$5:$F$10000)</f>
        <v>#N/A</v>
      </c>
      <c r="D832" t="e">
        <f>_xlfn.XLOOKUP($B832,'2010'!$E$5:$E$6900,'2010'!$F$5:$F$6900)</f>
        <v>#N/A</v>
      </c>
      <c r="E832">
        <f>_xlfn.XLOOKUP($B832,'2013'!$E$5:$E$6900,'2013'!$F$5:$F$6900)</f>
        <v>0.12000000000000005</v>
      </c>
      <c r="F832" t="e">
        <f>_xlfn.XLOOKUP($B832,'2016'!$E$5:$E$6900,'2016'!$F$5:$F$6900)</f>
        <v>#N/A</v>
      </c>
      <c r="G832" t="e">
        <f>_xlfn.XLOOKUP($B832,'2019'!$E$5:$E$6900,'2019'!$F$5:$F$6900)</f>
        <v>#N/A</v>
      </c>
      <c r="H832" t="e">
        <f>_xlfn.XLOOKUP($B832,'2022'!$E$5:$E$6914,'2022'!$F$5:$F$6914)</f>
        <v>#N/A</v>
      </c>
    </row>
    <row r="833">
      <c r="B833">
        <v>830</v>
      </c>
      <c r="C833" t="e">
        <f>_xlfn.XLOOKUP($B833,'2007'!$E$5:$E$10000,'2007'!$F$5:$F$10000)</f>
        <v>#N/A</v>
      </c>
      <c r="D833" t="e">
        <f>_xlfn.XLOOKUP($B833,'2010'!$E$5:$E$6900,'2010'!$F$5:$F$6900)</f>
        <v>#N/A</v>
      </c>
      <c r="E833" t="e">
        <f>_xlfn.XLOOKUP($B833,'2013'!$E$5:$E$6900,'2013'!$F$5:$F$6900)</f>
        <v>#N/A</v>
      </c>
      <c r="F833" t="e">
        <f>_xlfn.XLOOKUP($B833,'2016'!$E$5:$E$6900,'2016'!$F$5:$F$6900)</f>
        <v>#N/A</v>
      </c>
      <c r="G833" t="e">
        <f>_xlfn.XLOOKUP($B833,'2019'!$E$5:$E$6900,'2019'!$F$5:$F$6900)</f>
        <v>#N/A</v>
      </c>
      <c r="H833" t="e">
        <f>_xlfn.XLOOKUP($B833,'2022'!$E$5:$E$6914,'2022'!$F$5:$F$6914)</f>
        <v>#N/A</v>
      </c>
    </row>
    <row r="834">
      <c r="B834">
        <v>831</v>
      </c>
      <c r="C834" t="e">
        <f>_xlfn.XLOOKUP($B834,'2007'!$E$5:$E$10000,'2007'!$F$5:$F$10000)</f>
        <v>#N/A</v>
      </c>
      <c r="D834">
        <f>_xlfn.XLOOKUP($B834,'2010'!$E$5:$E$6900,'2010'!$F$5:$F$6900)</f>
        <v>-0.050000000000000044</v>
      </c>
      <c r="E834" t="e">
        <f>_xlfn.XLOOKUP($B834,'2013'!$E$5:$E$6900,'2013'!$F$5:$F$6900)</f>
        <v>#N/A</v>
      </c>
      <c r="F834" t="e">
        <f>_xlfn.XLOOKUP($B834,'2016'!$E$5:$E$6900,'2016'!$F$5:$F$6900)</f>
        <v>#N/A</v>
      </c>
      <c r="G834" t="e">
        <f>_xlfn.XLOOKUP($B834,'2019'!$E$5:$E$6900,'2019'!$F$5:$F$6900)</f>
        <v>#N/A</v>
      </c>
      <c r="H834" t="e">
        <f>_xlfn.XLOOKUP($B834,'2022'!$E$5:$E$6914,'2022'!$F$5:$F$6914)</f>
        <v>#N/A</v>
      </c>
    </row>
    <row r="835">
      <c r="B835">
        <v>832</v>
      </c>
      <c r="C835" t="e">
        <f>_xlfn.XLOOKUP($B835,'2007'!$E$5:$E$10000,'2007'!$F$5:$F$10000)</f>
        <v>#N/A</v>
      </c>
      <c r="D835">
        <f>_xlfn.XLOOKUP($B835,'2010'!$E$5:$E$6900,'2010'!$F$5:$F$6900)</f>
        <v>-0.080000000000000016</v>
      </c>
      <c r="E835" t="e">
        <f>_xlfn.XLOOKUP($B835,'2013'!$E$5:$E$6900,'2013'!$F$5:$F$6900)</f>
        <v>#N/A</v>
      </c>
      <c r="F835" t="e">
        <f>_xlfn.XLOOKUP($B835,'2016'!$E$5:$E$6900,'2016'!$F$5:$F$6900)</f>
        <v>#N/A</v>
      </c>
      <c r="G835" t="e">
        <f>_xlfn.XLOOKUP($B835,'2019'!$E$5:$E$6900,'2019'!$F$5:$F$6900)</f>
        <v>#N/A</v>
      </c>
      <c r="H835" t="e">
        <f>_xlfn.XLOOKUP($B835,'2022'!$E$5:$E$6914,'2022'!$F$5:$F$6914)</f>
        <v>#N/A</v>
      </c>
    </row>
    <row r="836">
      <c r="B836">
        <v>833</v>
      </c>
      <c r="C836" t="e">
        <f>_xlfn.XLOOKUP($B836,'2007'!$E$5:$E$10000,'2007'!$F$5:$F$10000)</f>
        <v>#N/A</v>
      </c>
      <c r="D836" t="e">
        <f>_xlfn.XLOOKUP($B836,'2010'!$E$5:$E$6900,'2010'!$F$5:$F$6900)</f>
        <v>#N/A</v>
      </c>
      <c r="E836" t="e">
        <f>_xlfn.XLOOKUP($B836,'2013'!$E$5:$E$6900,'2013'!$F$5:$F$6900)</f>
        <v>#N/A</v>
      </c>
      <c r="F836">
        <f>_xlfn.XLOOKUP($B836,'2016'!$E$5:$E$6900,'2016'!$F$5:$F$6900)</f>
        <v>-0.060000000000000053</v>
      </c>
      <c r="G836">
        <f>_xlfn.XLOOKUP($B836,'2019'!$E$5:$E$6900,'2019'!$F$5:$F$6900)</f>
        <v>-0.019999999999999962</v>
      </c>
      <c r="H836" t="e">
        <f>_xlfn.XLOOKUP($B836,'2022'!$E$5:$E$6914,'2022'!$F$5:$F$6914)</f>
        <v>#N/A</v>
      </c>
    </row>
    <row r="837">
      <c r="B837">
        <v>834</v>
      </c>
      <c r="C837" t="e">
        <f>_xlfn.XLOOKUP($B837,'2007'!$E$5:$E$10000,'2007'!$F$5:$F$10000)</f>
        <v>#N/A</v>
      </c>
      <c r="D837">
        <f>_xlfn.XLOOKUP($B837,'2010'!$E$5:$E$6900,'2010'!$F$5:$F$6900)</f>
        <v>-0.060000000000000053</v>
      </c>
      <c r="E837" t="e">
        <f>_xlfn.XLOOKUP($B837,'2013'!$E$5:$E$6900,'2013'!$F$5:$F$6900)</f>
        <v>#N/A</v>
      </c>
      <c r="F837" t="e">
        <f>_xlfn.XLOOKUP($B837,'2016'!$E$5:$E$6900,'2016'!$F$5:$F$6900)</f>
        <v>#N/A</v>
      </c>
      <c r="G837">
        <f>_xlfn.XLOOKUP($B837,'2019'!$E$5:$E$6900,'2019'!$F$5:$F$6900)</f>
        <v>-0.080000000000000016</v>
      </c>
      <c r="H837" t="e">
        <f>_xlfn.XLOOKUP($B837,'2022'!$E$5:$E$6914,'2022'!$F$5:$F$6914)</f>
        <v>#N/A</v>
      </c>
    </row>
    <row r="838">
      <c r="B838">
        <v>835</v>
      </c>
      <c r="C838" t="e">
        <f>_xlfn.XLOOKUP($B838,'2007'!$E$5:$E$10000,'2007'!$F$5:$F$10000)</f>
        <v>#N/A</v>
      </c>
      <c r="D838" t="e">
        <f>_xlfn.XLOOKUP($B838,'2010'!$E$5:$E$6900,'2010'!$F$5:$F$6900)</f>
        <v>#N/A</v>
      </c>
      <c r="E838" t="e">
        <f>_xlfn.XLOOKUP($B838,'2013'!$E$5:$E$6900,'2013'!$F$5:$F$6900)</f>
        <v>#N/A</v>
      </c>
      <c r="F838" t="e">
        <f>_xlfn.XLOOKUP($B838,'2016'!$E$5:$E$6900,'2016'!$F$5:$F$6900)</f>
        <v>#N/A</v>
      </c>
      <c r="G838" t="e">
        <f>_xlfn.XLOOKUP($B838,'2019'!$E$5:$E$6900,'2019'!$F$5:$F$6900)</f>
        <v>#N/A</v>
      </c>
      <c r="H838" t="e">
        <f>_xlfn.XLOOKUP($B838,'2022'!$E$5:$E$6914,'2022'!$F$5:$F$6914)</f>
        <v>#N/A</v>
      </c>
    </row>
    <row r="839">
      <c r="B839">
        <v>836</v>
      </c>
      <c r="C839" t="e">
        <f>_xlfn.XLOOKUP($B839,'2007'!$E$5:$E$10000,'2007'!$F$5:$F$10000)</f>
        <v>#N/A</v>
      </c>
      <c r="D839" t="e">
        <f>_xlfn.XLOOKUP($B839,'2010'!$E$5:$E$6900,'2010'!$F$5:$F$6900)</f>
        <v>#N/A</v>
      </c>
      <c r="E839" t="e">
        <f>_xlfn.XLOOKUP($B839,'2013'!$E$5:$E$6900,'2013'!$F$5:$F$6900)</f>
        <v>#N/A</v>
      </c>
      <c r="F839" t="e">
        <f>_xlfn.XLOOKUP($B839,'2016'!$E$5:$E$6900,'2016'!$F$5:$F$6900)</f>
        <v>#N/A</v>
      </c>
      <c r="G839" t="e">
        <f>_xlfn.XLOOKUP($B839,'2019'!$E$5:$E$6900,'2019'!$F$5:$F$6900)</f>
        <v>#N/A</v>
      </c>
      <c r="H839" t="e">
        <f>_xlfn.XLOOKUP($B839,'2022'!$E$5:$E$6914,'2022'!$F$5:$F$6914)</f>
        <v>#N/A</v>
      </c>
    </row>
    <row r="840">
      <c r="B840">
        <v>837</v>
      </c>
      <c r="C840" t="e">
        <f>_xlfn.XLOOKUP($B840,'2007'!$E$5:$E$10000,'2007'!$F$5:$F$10000)</f>
        <v>#N/A</v>
      </c>
      <c r="D840" t="e">
        <f>_xlfn.XLOOKUP($B840,'2010'!$E$5:$E$6900,'2010'!$F$5:$F$6900)</f>
        <v>#N/A</v>
      </c>
      <c r="E840" t="e">
        <f>_xlfn.XLOOKUP($B840,'2013'!$E$5:$E$6900,'2013'!$F$5:$F$6900)</f>
        <v>#N/A</v>
      </c>
      <c r="F840" t="e">
        <f>_xlfn.XLOOKUP($B840,'2016'!$E$5:$E$6900,'2016'!$F$5:$F$6900)</f>
        <v>#N/A</v>
      </c>
      <c r="G840" t="e">
        <f>_xlfn.XLOOKUP($B840,'2019'!$E$5:$E$6900,'2019'!$F$5:$F$6900)</f>
        <v>#N/A</v>
      </c>
      <c r="H840" t="e">
        <f>_xlfn.XLOOKUP($B840,'2022'!$E$5:$E$6914,'2022'!$F$5:$F$6914)</f>
        <v>#N/A</v>
      </c>
    </row>
    <row r="841">
      <c r="B841">
        <v>838</v>
      </c>
      <c r="C841" t="e">
        <f>_xlfn.XLOOKUP($B841,'2007'!$E$5:$E$10000,'2007'!$F$5:$F$10000)</f>
        <v>#N/A</v>
      </c>
      <c r="D841" t="e">
        <f>_xlfn.XLOOKUP($B841,'2010'!$E$5:$E$6900,'2010'!$F$5:$F$6900)</f>
        <v>#N/A</v>
      </c>
      <c r="E841" t="e">
        <f>_xlfn.XLOOKUP($B841,'2013'!$E$5:$E$6900,'2013'!$F$5:$F$6900)</f>
        <v>#N/A</v>
      </c>
      <c r="F841" t="e">
        <f>_xlfn.XLOOKUP($B841,'2016'!$E$5:$E$6900,'2016'!$F$5:$F$6900)</f>
        <v>#N/A</v>
      </c>
      <c r="G841" t="e">
        <f>_xlfn.XLOOKUP($B841,'2019'!$E$5:$E$6900,'2019'!$F$5:$F$6900)</f>
        <v>#N/A</v>
      </c>
      <c r="H841" t="e">
        <f>_xlfn.XLOOKUP($B841,'2022'!$E$5:$E$6914,'2022'!$F$5:$F$6914)</f>
        <v>#N/A</v>
      </c>
    </row>
    <row r="842">
      <c r="B842">
        <v>839</v>
      </c>
      <c r="C842" t="e">
        <f>_xlfn.XLOOKUP($B842,'2007'!$E$5:$E$10000,'2007'!$F$5:$F$10000)</f>
        <v>#N/A</v>
      </c>
      <c r="D842" t="e">
        <f>_xlfn.XLOOKUP($B842,'2010'!$E$5:$E$6900,'2010'!$F$5:$F$6900)</f>
        <v>#N/A</v>
      </c>
      <c r="E842" t="e">
        <f>_xlfn.XLOOKUP($B842,'2013'!$E$5:$E$6900,'2013'!$F$5:$F$6900)</f>
        <v>#N/A</v>
      </c>
      <c r="F842" t="e">
        <f>_xlfn.XLOOKUP($B842,'2016'!$E$5:$E$6900,'2016'!$F$5:$F$6900)</f>
        <v>#N/A</v>
      </c>
      <c r="G842" t="e">
        <f>_xlfn.XLOOKUP($B842,'2019'!$E$5:$E$6900,'2019'!$F$5:$F$6900)</f>
        <v>#N/A</v>
      </c>
      <c r="H842" t="e">
        <f>_xlfn.XLOOKUP($B842,'2022'!$E$5:$E$6914,'2022'!$F$5:$F$6914)</f>
        <v>#N/A</v>
      </c>
    </row>
    <row r="843">
      <c r="B843">
        <v>840</v>
      </c>
      <c r="C843" t="e">
        <f>_xlfn.XLOOKUP($B843,'2007'!$E$5:$E$10000,'2007'!$F$5:$F$10000)</f>
        <v>#N/A</v>
      </c>
      <c r="D843" t="e">
        <f>_xlfn.XLOOKUP($B843,'2010'!$E$5:$E$6900,'2010'!$F$5:$F$6900)</f>
        <v>#N/A</v>
      </c>
      <c r="E843" t="e">
        <f>_xlfn.XLOOKUP($B843,'2013'!$E$5:$E$6900,'2013'!$F$5:$F$6900)</f>
        <v>#N/A</v>
      </c>
      <c r="F843" t="e">
        <f>_xlfn.XLOOKUP($B843,'2016'!$E$5:$E$6900,'2016'!$F$5:$F$6900)</f>
        <v>#N/A</v>
      </c>
      <c r="G843" t="e">
        <f>_xlfn.XLOOKUP($B843,'2019'!$E$5:$E$6900,'2019'!$F$5:$F$6900)</f>
        <v>#N/A</v>
      </c>
      <c r="H843" t="e">
        <f>_xlfn.XLOOKUP($B843,'2022'!$E$5:$E$6914,'2022'!$F$5:$F$6914)</f>
        <v>#N/A</v>
      </c>
    </row>
    <row r="844">
      <c r="B844">
        <v>841</v>
      </c>
      <c r="C844">
        <f>_xlfn.XLOOKUP($B844,'2007'!$E$5:$E$10000,'2007'!$F$5:$F$10000)</f>
        <v>0.040000000000000036</v>
      </c>
      <c r="D844">
        <f>_xlfn.XLOOKUP($B844,'2010'!$E$5:$E$6900,'2010'!$F$5:$F$6900)</f>
        <v>-0.080000000000000016</v>
      </c>
      <c r="E844" t="e">
        <f>_xlfn.XLOOKUP($B844,'2013'!$E$5:$E$6900,'2013'!$F$5:$F$6900)</f>
        <v>#N/A</v>
      </c>
      <c r="F844">
        <f>_xlfn.XLOOKUP($B844,'2016'!$E$5:$E$6900,'2016'!$F$5:$F$6900)</f>
        <v>-0.060000000000000053</v>
      </c>
      <c r="G844" t="e">
        <f>_xlfn.XLOOKUP($B844,'2019'!$E$5:$E$6900,'2019'!$F$5:$F$6900)</f>
        <v>#N/A</v>
      </c>
      <c r="H844" t="e">
        <f>_xlfn.XLOOKUP($B844,'2022'!$E$5:$E$6914,'2022'!$F$5:$F$6914)</f>
        <v>#N/A</v>
      </c>
    </row>
    <row r="845">
      <c r="B845">
        <v>842</v>
      </c>
      <c r="C845" t="e">
        <f>_xlfn.XLOOKUP($B845,'2007'!$E$5:$E$10000,'2007'!$F$5:$F$10000)</f>
        <v>#N/A</v>
      </c>
      <c r="D845" t="e">
        <f>_xlfn.XLOOKUP($B845,'2010'!$E$5:$E$6900,'2010'!$F$5:$F$6900)</f>
        <v>#N/A</v>
      </c>
      <c r="E845" t="e">
        <f>_xlfn.XLOOKUP($B845,'2013'!$E$5:$E$6900,'2013'!$F$5:$F$6900)</f>
        <v>#N/A</v>
      </c>
      <c r="F845" t="e">
        <f>_xlfn.XLOOKUP($B845,'2016'!$E$5:$E$6900,'2016'!$F$5:$F$6900)</f>
        <v>#N/A</v>
      </c>
      <c r="G845" t="e">
        <f>_xlfn.XLOOKUP($B845,'2019'!$E$5:$E$6900,'2019'!$F$5:$F$6900)</f>
        <v>#N/A</v>
      </c>
      <c r="H845" t="e">
        <f>_xlfn.XLOOKUP($B845,'2022'!$E$5:$E$6914,'2022'!$F$5:$F$6914)</f>
        <v>#N/A</v>
      </c>
    </row>
    <row r="846">
      <c r="B846">
        <v>843</v>
      </c>
      <c r="C846" t="e">
        <f>_xlfn.XLOOKUP($B846,'2007'!$E$5:$E$10000,'2007'!$F$5:$F$10000)</f>
        <v>#N/A</v>
      </c>
      <c r="D846" t="e">
        <f>_xlfn.XLOOKUP($B846,'2010'!$E$5:$E$6900,'2010'!$F$5:$F$6900)</f>
        <v>#N/A</v>
      </c>
      <c r="E846" t="e">
        <f>_xlfn.XLOOKUP($B846,'2013'!$E$5:$E$6900,'2013'!$F$5:$F$6900)</f>
        <v>#N/A</v>
      </c>
      <c r="F846" t="e">
        <f>_xlfn.XLOOKUP($B846,'2016'!$E$5:$E$6900,'2016'!$F$5:$F$6900)</f>
        <v>#N/A</v>
      </c>
      <c r="G846" t="e">
        <f>_xlfn.XLOOKUP($B846,'2019'!$E$5:$E$6900,'2019'!$F$5:$F$6900)</f>
        <v>#N/A</v>
      </c>
      <c r="H846" t="e">
        <f>_xlfn.XLOOKUP($B846,'2022'!$E$5:$E$6914,'2022'!$F$5:$F$6914)</f>
        <v>#N/A</v>
      </c>
    </row>
    <row r="847">
      <c r="B847">
        <v>844</v>
      </c>
      <c r="C847" t="e">
        <f>_xlfn.XLOOKUP($B847,'2007'!$E$5:$E$10000,'2007'!$F$5:$F$10000)</f>
        <v>#N/A</v>
      </c>
      <c r="D847" t="e">
        <f>_xlfn.XLOOKUP($B847,'2010'!$E$5:$E$6900,'2010'!$F$5:$F$6900)</f>
        <v>#N/A</v>
      </c>
      <c r="E847" t="e">
        <f>_xlfn.XLOOKUP($B847,'2013'!$E$5:$E$6900,'2013'!$F$5:$F$6900)</f>
        <v>#N/A</v>
      </c>
      <c r="F847" t="e">
        <f>_xlfn.XLOOKUP($B847,'2016'!$E$5:$E$6900,'2016'!$F$5:$F$6900)</f>
        <v>#N/A</v>
      </c>
      <c r="G847" t="e">
        <f>_xlfn.XLOOKUP($B847,'2019'!$E$5:$E$6900,'2019'!$F$5:$F$6900)</f>
        <v>#N/A</v>
      </c>
      <c r="H847" t="e">
        <f>_xlfn.XLOOKUP($B847,'2022'!$E$5:$E$6914,'2022'!$F$5:$F$6914)</f>
        <v>#N/A</v>
      </c>
    </row>
    <row r="848">
      <c r="B848">
        <v>845</v>
      </c>
      <c r="C848" t="e">
        <f>_xlfn.XLOOKUP($B848,'2007'!$E$5:$E$10000,'2007'!$F$5:$F$10000)</f>
        <v>#N/A</v>
      </c>
      <c r="D848" t="e">
        <f>_xlfn.XLOOKUP($B848,'2010'!$E$5:$E$6900,'2010'!$F$5:$F$6900)</f>
        <v>#N/A</v>
      </c>
      <c r="E848" t="e">
        <f>_xlfn.XLOOKUP($B848,'2013'!$E$5:$E$6900,'2013'!$F$5:$F$6900)</f>
        <v>#N/A</v>
      </c>
      <c r="F848" t="e">
        <f>_xlfn.XLOOKUP($B848,'2016'!$E$5:$E$6900,'2016'!$F$5:$F$6900)</f>
        <v>#N/A</v>
      </c>
      <c r="G848" t="e">
        <f>_xlfn.XLOOKUP($B848,'2019'!$E$5:$E$6900,'2019'!$F$5:$F$6900)</f>
        <v>#N/A</v>
      </c>
      <c r="H848" t="e">
        <f>_xlfn.XLOOKUP($B848,'2022'!$E$5:$E$6914,'2022'!$F$5:$F$6914)</f>
        <v>#N/A</v>
      </c>
    </row>
    <row r="849">
      <c r="B849">
        <v>846</v>
      </c>
      <c r="C849" t="e">
        <f>_xlfn.XLOOKUP($B849,'2007'!$E$5:$E$10000,'2007'!$F$5:$F$10000)</f>
        <v>#N/A</v>
      </c>
      <c r="D849" t="e">
        <f>_xlfn.XLOOKUP($B849,'2010'!$E$5:$E$6900,'2010'!$F$5:$F$6900)</f>
        <v>#N/A</v>
      </c>
      <c r="E849" t="e">
        <f>_xlfn.XLOOKUP($B849,'2013'!$E$5:$E$6900,'2013'!$F$5:$F$6900)</f>
        <v>#N/A</v>
      </c>
      <c r="F849" t="e">
        <f>_xlfn.XLOOKUP($B849,'2016'!$E$5:$E$6900,'2016'!$F$5:$F$6900)</f>
        <v>#N/A</v>
      </c>
      <c r="G849" t="e">
        <f>_xlfn.XLOOKUP($B849,'2019'!$E$5:$E$6900,'2019'!$F$5:$F$6900)</f>
        <v>#N/A</v>
      </c>
      <c r="H849" t="e">
        <f>_xlfn.XLOOKUP($B849,'2022'!$E$5:$E$6914,'2022'!$F$5:$F$6914)</f>
        <v>#N/A</v>
      </c>
    </row>
    <row r="850">
      <c r="B850">
        <v>847</v>
      </c>
      <c r="C850" t="e">
        <f>_xlfn.XLOOKUP($B850,'2007'!$E$5:$E$10000,'2007'!$F$5:$F$10000)</f>
        <v>#N/A</v>
      </c>
      <c r="D850">
        <f>_xlfn.XLOOKUP($B850,'2010'!$E$5:$E$6900,'2010'!$F$5:$F$6900)</f>
        <v>-0.040000000000000036</v>
      </c>
      <c r="E850" t="e">
        <f>_xlfn.XLOOKUP($B850,'2013'!$E$5:$E$6900,'2013'!$F$5:$F$6900)</f>
        <v>#N/A</v>
      </c>
      <c r="F850" t="e">
        <f>_xlfn.XLOOKUP($B850,'2016'!$E$5:$E$6900,'2016'!$F$5:$F$6900)</f>
        <v>#N/A</v>
      </c>
      <c r="G850" t="e">
        <f>_xlfn.XLOOKUP($B850,'2019'!$E$5:$E$6900,'2019'!$F$5:$F$6900)</f>
        <v>#N/A</v>
      </c>
      <c r="H850" t="e">
        <f>_xlfn.XLOOKUP($B850,'2022'!$E$5:$E$6914,'2022'!$F$5:$F$6914)</f>
        <v>#N/A</v>
      </c>
    </row>
    <row r="851">
      <c r="B851">
        <v>848</v>
      </c>
      <c r="C851" t="e">
        <f>_xlfn.XLOOKUP($B851,'2007'!$E$5:$E$10000,'2007'!$F$5:$F$10000)</f>
        <v>#N/A</v>
      </c>
      <c r="D851">
        <f>_xlfn.XLOOKUP($B851,'2010'!$E$5:$E$6900,'2010'!$F$5:$F$6900)</f>
        <v>-0.10000000000000003</v>
      </c>
      <c r="E851" t="e">
        <f>_xlfn.XLOOKUP($B851,'2013'!$E$5:$E$6900,'2013'!$F$5:$F$6900)</f>
        <v>#N/A</v>
      </c>
      <c r="F851">
        <f>_xlfn.XLOOKUP($B851,'2016'!$E$5:$E$6900,'2016'!$F$5:$F$6900)</f>
        <v>-0.080000000000000016</v>
      </c>
      <c r="G851">
        <f>_xlfn.XLOOKUP($B851,'2019'!$E$5:$E$6900,'2019'!$F$5:$F$6900)</f>
        <v>-0.029999999999999971</v>
      </c>
      <c r="H851" t="e">
        <f>_xlfn.XLOOKUP($B851,'2022'!$E$5:$E$6914,'2022'!$F$5:$F$6914)</f>
        <v>#N/A</v>
      </c>
    </row>
    <row r="852">
      <c r="B852">
        <v>849</v>
      </c>
      <c r="C852" t="e">
        <f>_xlfn.XLOOKUP($B852,'2007'!$E$5:$E$10000,'2007'!$F$5:$F$10000)</f>
        <v>#N/A</v>
      </c>
      <c r="D852" t="e">
        <f>_xlfn.XLOOKUP($B852,'2010'!$E$5:$E$6900,'2010'!$F$5:$F$6900)</f>
        <v>#N/A</v>
      </c>
      <c r="E852" t="e">
        <f>_xlfn.XLOOKUP($B852,'2013'!$E$5:$E$6900,'2013'!$F$5:$F$6900)</f>
        <v>#N/A</v>
      </c>
      <c r="F852" t="e">
        <f>_xlfn.XLOOKUP($B852,'2016'!$E$5:$E$6900,'2016'!$F$5:$F$6900)</f>
        <v>#N/A</v>
      </c>
      <c r="G852" t="e">
        <f>_xlfn.XLOOKUP($B852,'2019'!$E$5:$E$6900,'2019'!$F$5:$F$6900)</f>
        <v>#N/A</v>
      </c>
      <c r="H852" t="e">
        <f>_xlfn.XLOOKUP($B852,'2022'!$E$5:$E$6914,'2022'!$F$5:$F$6914)</f>
        <v>#N/A</v>
      </c>
    </row>
    <row r="853">
      <c r="B853">
        <v>850</v>
      </c>
      <c r="C853" t="e">
        <f>_xlfn.XLOOKUP($B853,'2007'!$E$5:$E$10000,'2007'!$F$5:$F$10000)</f>
        <v>#N/A</v>
      </c>
      <c r="D853" t="e">
        <f>_xlfn.XLOOKUP($B853,'2010'!$E$5:$E$6900,'2010'!$F$5:$F$6900)</f>
        <v>#N/A</v>
      </c>
      <c r="E853" t="e">
        <f>_xlfn.XLOOKUP($B853,'2013'!$E$5:$E$6900,'2013'!$F$5:$F$6900)</f>
        <v>#N/A</v>
      </c>
      <c r="F853" t="e">
        <f>_xlfn.XLOOKUP($B853,'2016'!$E$5:$E$6900,'2016'!$F$5:$F$6900)</f>
        <v>#N/A</v>
      </c>
      <c r="G853" t="e">
        <f>_xlfn.XLOOKUP($B853,'2019'!$E$5:$E$6900,'2019'!$F$5:$F$6900)</f>
        <v>#N/A</v>
      </c>
      <c r="H853" t="e">
        <f>_xlfn.XLOOKUP($B853,'2022'!$E$5:$E$6914,'2022'!$F$5:$F$6914)</f>
        <v>#N/A</v>
      </c>
    </row>
    <row r="854">
      <c r="B854">
        <v>851</v>
      </c>
      <c r="C854" t="e">
        <f>_xlfn.XLOOKUP($B854,'2007'!$E$5:$E$10000,'2007'!$F$5:$F$10000)</f>
        <v>#N/A</v>
      </c>
      <c r="D854" t="e">
        <f>_xlfn.XLOOKUP($B854,'2010'!$E$5:$E$6900,'2010'!$F$5:$F$6900)</f>
        <v>#N/A</v>
      </c>
      <c r="E854" t="e">
        <f>_xlfn.XLOOKUP($B854,'2013'!$E$5:$E$6900,'2013'!$F$5:$F$6900)</f>
        <v>#N/A</v>
      </c>
      <c r="F854" t="e">
        <f>_xlfn.XLOOKUP($B854,'2016'!$E$5:$E$6900,'2016'!$F$5:$F$6900)</f>
        <v>#N/A</v>
      </c>
      <c r="G854" t="e">
        <f>_xlfn.XLOOKUP($B854,'2019'!$E$5:$E$6900,'2019'!$F$5:$F$6900)</f>
        <v>#N/A</v>
      </c>
      <c r="H854" t="e">
        <f>_xlfn.XLOOKUP($B854,'2022'!$E$5:$E$6914,'2022'!$F$5:$F$6914)</f>
        <v>#N/A</v>
      </c>
    </row>
    <row r="855">
      <c r="B855">
        <v>852</v>
      </c>
      <c r="C855" t="e">
        <f>_xlfn.XLOOKUP($B855,'2007'!$E$5:$E$10000,'2007'!$F$5:$F$10000)</f>
        <v>#N/A</v>
      </c>
      <c r="D855" t="e">
        <f>_xlfn.XLOOKUP($B855,'2010'!$E$5:$E$6900,'2010'!$F$5:$F$6900)</f>
        <v>#N/A</v>
      </c>
      <c r="E855" t="e">
        <f>_xlfn.XLOOKUP($B855,'2013'!$E$5:$E$6900,'2013'!$F$5:$F$6900)</f>
        <v>#N/A</v>
      </c>
      <c r="F855" t="e">
        <f>_xlfn.XLOOKUP($B855,'2016'!$E$5:$E$6900,'2016'!$F$5:$F$6900)</f>
        <v>#N/A</v>
      </c>
      <c r="G855" t="e">
        <f>_xlfn.XLOOKUP($B855,'2019'!$E$5:$E$6900,'2019'!$F$5:$F$6900)</f>
        <v>#N/A</v>
      </c>
      <c r="H855" t="e">
        <f>_xlfn.XLOOKUP($B855,'2022'!$E$5:$E$6914,'2022'!$F$5:$F$6914)</f>
        <v>#N/A</v>
      </c>
    </row>
    <row r="856">
      <c r="B856">
        <v>853</v>
      </c>
      <c r="C856" t="e">
        <f>_xlfn.XLOOKUP($B856,'2007'!$E$5:$E$10000,'2007'!$F$5:$F$10000)</f>
        <v>#N/A</v>
      </c>
      <c r="D856" t="e">
        <f>_xlfn.XLOOKUP($B856,'2010'!$E$5:$E$6900,'2010'!$F$5:$F$6900)</f>
        <v>#N/A</v>
      </c>
      <c r="E856" t="e">
        <f>_xlfn.XLOOKUP($B856,'2013'!$E$5:$E$6900,'2013'!$F$5:$F$6900)</f>
        <v>#N/A</v>
      </c>
      <c r="F856" t="e">
        <f>_xlfn.XLOOKUP($B856,'2016'!$E$5:$E$6900,'2016'!$F$5:$F$6900)</f>
        <v>#N/A</v>
      </c>
      <c r="G856" t="e">
        <f>_xlfn.XLOOKUP($B856,'2019'!$E$5:$E$6900,'2019'!$F$5:$F$6900)</f>
        <v>#N/A</v>
      </c>
      <c r="H856" t="e">
        <f>_xlfn.XLOOKUP($B856,'2022'!$E$5:$E$6914,'2022'!$F$5:$F$6914)</f>
        <v>#N/A</v>
      </c>
    </row>
    <row r="857">
      <c r="B857">
        <v>854</v>
      </c>
      <c r="C857" t="e">
        <f>_xlfn.XLOOKUP($B857,'2007'!$E$5:$E$10000,'2007'!$F$5:$F$10000)</f>
        <v>#N/A</v>
      </c>
      <c r="D857" t="e">
        <f>_xlfn.XLOOKUP($B857,'2010'!$E$5:$E$6900,'2010'!$F$5:$F$6900)</f>
        <v>#N/A</v>
      </c>
      <c r="E857" t="e">
        <f>_xlfn.XLOOKUP($B857,'2013'!$E$5:$E$6900,'2013'!$F$5:$F$6900)</f>
        <v>#N/A</v>
      </c>
      <c r="F857" t="e">
        <f>_xlfn.XLOOKUP($B857,'2016'!$E$5:$E$6900,'2016'!$F$5:$F$6900)</f>
        <v>#N/A</v>
      </c>
      <c r="G857">
        <f>_xlfn.XLOOKUP($B857,'2019'!$E$5:$E$6900,'2019'!$F$5:$F$6900)</f>
        <v>0</v>
      </c>
      <c r="H857" t="e">
        <f>_xlfn.XLOOKUP($B857,'2022'!$E$5:$E$6914,'2022'!$F$5:$F$6914)</f>
        <v>#N/A</v>
      </c>
    </row>
    <row r="858">
      <c r="B858">
        <v>855</v>
      </c>
      <c r="C858">
        <f>_xlfn.XLOOKUP($B858,'2007'!$E$5:$E$10000,'2007'!$F$5:$F$10000)</f>
        <v>0.12000000000000005</v>
      </c>
      <c r="D858" t="e">
        <f>_xlfn.XLOOKUP($B858,'2010'!$E$5:$E$6900,'2010'!$F$5:$F$6900)</f>
        <v>#N/A</v>
      </c>
      <c r="E858">
        <f>_xlfn.XLOOKUP($B858,'2013'!$E$5:$E$6900,'2013'!$F$5:$F$6900)</f>
        <v>0.020000000000000018</v>
      </c>
      <c r="F858">
        <f>_xlfn.XLOOKUP($B858,'2016'!$E$5:$E$6900,'2016'!$F$5:$F$6900)</f>
        <v>-0.080000000000000016</v>
      </c>
      <c r="G858" t="e">
        <f>_xlfn.XLOOKUP($B858,'2019'!$E$5:$E$6900,'2019'!$F$5:$F$6900)</f>
        <v>#N/A</v>
      </c>
      <c r="H858" t="e">
        <f>_xlfn.XLOOKUP($B858,'2022'!$E$5:$E$6914,'2022'!$F$5:$F$6914)</f>
        <v>#N/A</v>
      </c>
    </row>
    <row r="859">
      <c r="B859">
        <v>856</v>
      </c>
      <c r="C859" t="e">
        <f>_xlfn.XLOOKUP($B859,'2007'!$E$5:$E$10000,'2007'!$F$5:$F$10000)</f>
        <v>#N/A</v>
      </c>
      <c r="D859" t="e">
        <f>_xlfn.XLOOKUP($B859,'2010'!$E$5:$E$6900,'2010'!$F$5:$F$6900)</f>
        <v>#N/A</v>
      </c>
      <c r="E859" t="e">
        <f>_xlfn.XLOOKUP($B859,'2013'!$E$5:$E$6900,'2013'!$F$5:$F$6900)</f>
        <v>#N/A</v>
      </c>
      <c r="F859" t="e">
        <f>_xlfn.XLOOKUP($B859,'2016'!$E$5:$E$6900,'2016'!$F$5:$F$6900)</f>
        <v>#N/A</v>
      </c>
      <c r="G859" t="e">
        <f>_xlfn.XLOOKUP($B859,'2019'!$E$5:$E$6900,'2019'!$F$5:$F$6900)</f>
        <v>#N/A</v>
      </c>
      <c r="H859" t="e">
        <f>_xlfn.XLOOKUP($B859,'2022'!$E$5:$E$6914,'2022'!$F$5:$F$6914)</f>
        <v>#N/A</v>
      </c>
    </row>
    <row r="860">
      <c r="B860">
        <v>857</v>
      </c>
      <c r="C860" t="e">
        <f>_xlfn.XLOOKUP($B860,'2007'!$E$5:$E$10000,'2007'!$F$5:$F$10000)</f>
        <v>#N/A</v>
      </c>
      <c r="D860" t="e">
        <f>_xlfn.XLOOKUP($B860,'2010'!$E$5:$E$6900,'2010'!$F$5:$F$6900)</f>
        <v>#N/A</v>
      </c>
      <c r="E860" t="e">
        <f>_xlfn.XLOOKUP($B860,'2013'!$E$5:$E$6900,'2013'!$F$5:$F$6900)</f>
        <v>#N/A</v>
      </c>
      <c r="F860" t="e">
        <f>_xlfn.XLOOKUP($B860,'2016'!$E$5:$E$6900,'2016'!$F$5:$F$6900)</f>
        <v>#N/A</v>
      </c>
      <c r="G860" t="e">
        <f>_xlfn.XLOOKUP($B860,'2019'!$E$5:$E$6900,'2019'!$F$5:$F$6900)</f>
        <v>#N/A</v>
      </c>
      <c r="H860" t="e">
        <f>_xlfn.XLOOKUP($B860,'2022'!$E$5:$E$6914,'2022'!$F$5:$F$6914)</f>
        <v>#N/A</v>
      </c>
    </row>
    <row r="861">
      <c r="B861">
        <v>858</v>
      </c>
      <c r="C861" t="e">
        <f>_xlfn.XLOOKUP($B861,'2007'!$E$5:$E$10000,'2007'!$F$5:$F$10000)</f>
        <v>#N/A</v>
      </c>
      <c r="D861" t="e">
        <f>_xlfn.XLOOKUP($B861,'2010'!$E$5:$E$6900,'2010'!$F$5:$F$6900)</f>
        <v>#N/A</v>
      </c>
      <c r="E861" t="e">
        <f>_xlfn.XLOOKUP($B861,'2013'!$E$5:$E$6900,'2013'!$F$5:$F$6900)</f>
        <v>#N/A</v>
      </c>
      <c r="F861" t="e">
        <f>_xlfn.XLOOKUP($B861,'2016'!$E$5:$E$6900,'2016'!$F$5:$F$6900)</f>
        <v>#N/A</v>
      </c>
      <c r="G861" t="e">
        <f>_xlfn.XLOOKUP($B861,'2019'!$E$5:$E$6900,'2019'!$F$5:$F$6900)</f>
        <v>#N/A</v>
      </c>
      <c r="H861" t="e">
        <f>_xlfn.XLOOKUP($B861,'2022'!$E$5:$E$6914,'2022'!$F$5:$F$6914)</f>
        <v>#N/A</v>
      </c>
    </row>
    <row r="862">
      <c r="B862">
        <v>859</v>
      </c>
      <c r="C862" t="e">
        <f>_xlfn.XLOOKUP($B862,'2007'!$E$5:$E$10000,'2007'!$F$5:$F$10000)</f>
        <v>#N/A</v>
      </c>
      <c r="D862" t="e">
        <f>_xlfn.XLOOKUP($B862,'2010'!$E$5:$E$6900,'2010'!$F$5:$F$6900)</f>
        <v>#N/A</v>
      </c>
      <c r="E862" t="e">
        <f>_xlfn.XLOOKUP($B862,'2013'!$E$5:$E$6900,'2013'!$F$5:$F$6900)</f>
        <v>#N/A</v>
      </c>
      <c r="F862" t="e">
        <f>_xlfn.XLOOKUP($B862,'2016'!$E$5:$E$6900,'2016'!$F$5:$F$6900)</f>
        <v>#N/A</v>
      </c>
      <c r="G862" t="e">
        <f>_xlfn.XLOOKUP($B862,'2019'!$E$5:$E$6900,'2019'!$F$5:$F$6900)</f>
        <v>#N/A</v>
      </c>
      <c r="H862" t="e">
        <f>_xlfn.XLOOKUP($B862,'2022'!$E$5:$E$6914,'2022'!$F$5:$F$6914)</f>
        <v>#N/A</v>
      </c>
    </row>
    <row r="863">
      <c r="B863">
        <v>860</v>
      </c>
      <c r="C863" t="e">
        <f>_xlfn.XLOOKUP($B863,'2007'!$E$5:$E$10000,'2007'!$F$5:$F$10000)</f>
        <v>#N/A</v>
      </c>
      <c r="D863" t="e">
        <f>_xlfn.XLOOKUP($B863,'2010'!$E$5:$E$6900,'2010'!$F$5:$F$6900)</f>
        <v>#N/A</v>
      </c>
      <c r="E863" t="e">
        <f>_xlfn.XLOOKUP($B863,'2013'!$E$5:$E$6900,'2013'!$F$5:$F$6900)</f>
        <v>#N/A</v>
      </c>
      <c r="F863" t="e">
        <f>_xlfn.XLOOKUP($B863,'2016'!$E$5:$E$6900,'2016'!$F$5:$F$6900)</f>
        <v>#N/A</v>
      </c>
      <c r="G863" t="e">
        <f>_xlfn.XLOOKUP($B863,'2019'!$E$5:$E$6900,'2019'!$F$5:$F$6900)</f>
        <v>#N/A</v>
      </c>
      <c r="H863" t="e">
        <f>_xlfn.XLOOKUP($B863,'2022'!$E$5:$E$6914,'2022'!$F$5:$F$6914)</f>
        <v>#N/A</v>
      </c>
    </row>
    <row r="864">
      <c r="B864">
        <v>861</v>
      </c>
      <c r="C864" t="e">
        <f>_xlfn.XLOOKUP($B864,'2007'!$E$5:$E$10000,'2007'!$F$5:$F$10000)</f>
        <v>#N/A</v>
      </c>
      <c r="D864" t="e">
        <f>_xlfn.XLOOKUP($B864,'2010'!$E$5:$E$6900,'2010'!$F$5:$F$6900)</f>
        <v>#N/A</v>
      </c>
      <c r="E864" t="e">
        <f>_xlfn.XLOOKUP($B864,'2013'!$E$5:$E$6900,'2013'!$F$5:$F$6900)</f>
        <v>#N/A</v>
      </c>
      <c r="F864" t="e">
        <f>_xlfn.XLOOKUP($B864,'2016'!$E$5:$E$6900,'2016'!$F$5:$F$6900)</f>
        <v>#N/A</v>
      </c>
      <c r="G864" t="e">
        <f>_xlfn.XLOOKUP($B864,'2019'!$E$5:$E$6900,'2019'!$F$5:$F$6900)</f>
        <v>#N/A</v>
      </c>
      <c r="H864" t="e">
        <f>_xlfn.XLOOKUP($B864,'2022'!$E$5:$E$6914,'2022'!$F$5:$F$6914)</f>
        <v>#N/A</v>
      </c>
    </row>
    <row r="865">
      <c r="B865">
        <v>862</v>
      </c>
      <c r="C865" t="e">
        <f>_xlfn.XLOOKUP($B865,'2007'!$E$5:$E$10000,'2007'!$F$5:$F$10000)</f>
        <v>#N/A</v>
      </c>
      <c r="D865" t="e">
        <f>_xlfn.XLOOKUP($B865,'2010'!$E$5:$E$6900,'2010'!$F$5:$F$6900)</f>
        <v>#N/A</v>
      </c>
      <c r="E865" t="e">
        <f>_xlfn.XLOOKUP($B865,'2013'!$E$5:$E$6900,'2013'!$F$5:$F$6900)</f>
        <v>#N/A</v>
      </c>
      <c r="F865">
        <f>_xlfn.XLOOKUP($B865,'2016'!$E$5:$E$6900,'2016'!$F$5:$F$6900)</f>
        <v>-0.10000000000000003</v>
      </c>
      <c r="G865">
        <f>_xlfn.XLOOKUP($B865,'2019'!$E$5:$E$6900,'2019'!$F$5:$F$6900)</f>
        <v>-0.060000000000000053</v>
      </c>
      <c r="H865" t="e">
        <f>_xlfn.XLOOKUP($B865,'2022'!$E$5:$E$6914,'2022'!$F$5:$F$6914)</f>
        <v>#N/A</v>
      </c>
    </row>
    <row r="866">
      <c r="B866">
        <v>863</v>
      </c>
      <c r="C866" t="e">
        <f>_xlfn.XLOOKUP($B866,'2007'!$E$5:$E$10000,'2007'!$F$5:$F$10000)</f>
        <v>#N/A</v>
      </c>
      <c r="D866" t="e">
        <f>_xlfn.XLOOKUP($B866,'2010'!$E$5:$E$6900,'2010'!$F$5:$F$6900)</f>
        <v>#N/A</v>
      </c>
      <c r="E866">
        <f>_xlfn.XLOOKUP($B866,'2013'!$E$5:$E$6900,'2013'!$F$5:$F$6900)</f>
        <v>0.10000000000000003</v>
      </c>
      <c r="F866" t="e">
        <f>_xlfn.XLOOKUP($B866,'2016'!$E$5:$E$6900,'2016'!$F$5:$F$6900)</f>
        <v>#N/A</v>
      </c>
      <c r="G866" t="e">
        <f>_xlfn.XLOOKUP($B866,'2019'!$E$5:$E$6900,'2019'!$F$5:$F$6900)</f>
        <v>#N/A</v>
      </c>
      <c r="H866" t="e">
        <f>_xlfn.XLOOKUP($B866,'2022'!$E$5:$E$6914,'2022'!$F$5:$F$6914)</f>
        <v>#N/A</v>
      </c>
    </row>
    <row r="867">
      <c r="B867">
        <v>864</v>
      </c>
      <c r="C867" t="e">
        <f>_xlfn.XLOOKUP($B867,'2007'!$E$5:$E$10000,'2007'!$F$5:$F$10000)</f>
        <v>#N/A</v>
      </c>
      <c r="D867" t="e">
        <f>_xlfn.XLOOKUP($B867,'2010'!$E$5:$E$6900,'2010'!$F$5:$F$6900)</f>
        <v>#N/A</v>
      </c>
      <c r="E867" t="e">
        <f>_xlfn.XLOOKUP($B867,'2013'!$E$5:$E$6900,'2013'!$F$5:$F$6900)</f>
        <v>#N/A</v>
      </c>
      <c r="F867" t="e">
        <f>_xlfn.XLOOKUP($B867,'2016'!$E$5:$E$6900,'2016'!$F$5:$F$6900)</f>
        <v>#N/A</v>
      </c>
      <c r="G867" t="e">
        <f>_xlfn.XLOOKUP($B867,'2019'!$E$5:$E$6900,'2019'!$F$5:$F$6900)</f>
        <v>#N/A</v>
      </c>
      <c r="H867" t="e">
        <f>_xlfn.XLOOKUP($B867,'2022'!$E$5:$E$6914,'2022'!$F$5:$F$6914)</f>
        <v>#N/A</v>
      </c>
    </row>
    <row r="868">
      <c r="B868">
        <v>865</v>
      </c>
      <c r="C868" t="e">
        <f>_xlfn.XLOOKUP($B868,'2007'!$E$5:$E$10000,'2007'!$F$5:$F$10000)</f>
        <v>#N/A</v>
      </c>
      <c r="D868" t="e">
        <f>_xlfn.XLOOKUP($B868,'2010'!$E$5:$E$6900,'2010'!$F$5:$F$6900)</f>
        <v>#N/A</v>
      </c>
      <c r="E868" t="e">
        <f>_xlfn.XLOOKUP($B868,'2013'!$E$5:$E$6900,'2013'!$F$5:$F$6900)</f>
        <v>#N/A</v>
      </c>
      <c r="F868" t="e">
        <f>_xlfn.XLOOKUP($B868,'2016'!$E$5:$E$6900,'2016'!$F$5:$F$6900)</f>
        <v>#N/A</v>
      </c>
      <c r="G868" t="e">
        <f>_xlfn.XLOOKUP($B868,'2019'!$E$5:$E$6900,'2019'!$F$5:$F$6900)</f>
        <v>#N/A</v>
      </c>
      <c r="H868" t="e">
        <f>_xlfn.XLOOKUP($B868,'2022'!$E$5:$E$6914,'2022'!$F$5:$F$6914)</f>
        <v>#N/A</v>
      </c>
    </row>
    <row r="869">
      <c r="B869">
        <v>866</v>
      </c>
      <c r="C869" t="e">
        <f>_xlfn.XLOOKUP($B869,'2007'!$E$5:$E$10000,'2007'!$F$5:$F$10000)</f>
        <v>#N/A</v>
      </c>
      <c r="D869" t="e">
        <f>_xlfn.XLOOKUP($B869,'2010'!$E$5:$E$6900,'2010'!$F$5:$F$6900)</f>
        <v>#N/A</v>
      </c>
      <c r="E869">
        <f>_xlfn.XLOOKUP($B869,'2013'!$E$5:$E$6900,'2013'!$F$5:$F$6900)</f>
        <v>0.10000000000000003</v>
      </c>
      <c r="F869" t="e">
        <f>_xlfn.XLOOKUP($B869,'2016'!$E$5:$E$6900,'2016'!$F$5:$F$6900)</f>
        <v>#N/A</v>
      </c>
      <c r="G869" t="e">
        <f>_xlfn.XLOOKUP($B869,'2019'!$E$5:$E$6900,'2019'!$F$5:$F$6900)</f>
        <v>#N/A</v>
      </c>
      <c r="H869" t="e">
        <f>_xlfn.XLOOKUP($B869,'2022'!$E$5:$E$6914,'2022'!$F$5:$F$6914)</f>
        <v>#N/A</v>
      </c>
    </row>
    <row r="870">
      <c r="B870">
        <v>867</v>
      </c>
      <c r="C870" t="e">
        <f>_xlfn.XLOOKUP($B870,'2007'!$E$5:$E$10000,'2007'!$F$5:$F$10000)</f>
        <v>#N/A</v>
      </c>
      <c r="D870" t="e">
        <f>_xlfn.XLOOKUP($B870,'2010'!$E$5:$E$6900,'2010'!$F$5:$F$6900)</f>
        <v>#N/A</v>
      </c>
      <c r="E870" t="e">
        <f>_xlfn.XLOOKUP($B870,'2013'!$E$5:$E$6900,'2013'!$F$5:$F$6900)</f>
        <v>#N/A</v>
      </c>
      <c r="F870" t="e">
        <f>_xlfn.XLOOKUP($B870,'2016'!$E$5:$E$6900,'2016'!$F$5:$F$6900)</f>
        <v>#N/A</v>
      </c>
      <c r="G870" t="e">
        <f>_xlfn.XLOOKUP($B870,'2019'!$E$5:$E$6900,'2019'!$F$5:$F$6900)</f>
        <v>#N/A</v>
      </c>
      <c r="H870" t="e">
        <f>_xlfn.XLOOKUP($B870,'2022'!$E$5:$E$6914,'2022'!$F$5:$F$6914)</f>
        <v>#N/A</v>
      </c>
    </row>
    <row r="871">
      <c r="B871">
        <v>868</v>
      </c>
      <c r="C871" t="e">
        <f>_xlfn.XLOOKUP($B871,'2007'!$E$5:$E$10000,'2007'!$F$5:$F$10000)</f>
        <v>#N/A</v>
      </c>
      <c r="D871" t="e">
        <f>_xlfn.XLOOKUP($B871,'2010'!$E$5:$E$6900,'2010'!$F$5:$F$6900)</f>
        <v>#N/A</v>
      </c>
      <c r="E871" t="e">
        <f>_xlfn.XLOOKUP($B871,'2013'!$E$5:$E$6900,'2013'!$F$5:$F$6900)</f>
        <v>#N/A</v>
      </c>
      <c r="F871">
        <f>_xlfn.XLOOKUP($B871,'2016'!$E$5:$E$6900,'2016'!$F$5:$F$6900)</f>
        <v>-0.040000000000000036</v>
      </c>
      <c r="G871">
        <f>_xlfn.XLOOKUP($B871,'2019'!$E$5:$E$6900,'2019'!$F$5:$F$6900)</f>
        <v>-0.019999999999999962</v>
      </c>
      <c r="H871" t="e">
        <f>_xlfn.XLOOKUP($B871,'2022'!$E$5:$E$6914,'2022'!$F$5:$F$6914)</f>
        <v>#N/A</v>
      </c>
    </row>
    <row r="872">
      <c r="B872">
        <v>869</v>
      </c>
      <c r="C872" t="e">
        <f>_xlfn.XLOOKUP($B872,'2007'!$E$5:$E$10000,'2007'!$F$5:$F$10000)</f>
        <v>#N/A</v>
      </c>
      <c r="D872" t="e">
        <f>_xlfn.XLOOKUP($B872,'2010'!$E$5:$E$6900,'2010'!$F$5:$F$6900)</f>
        <v>#N/A</v>
      </c>
      <c r="E872">
        <f>_xlfn.XLOOKUP($B872,'2013'!$E$5:$E$6900,'2013'!$F$5:$F$6900)</f>
        <v>0.060000000000000053</v>
      </c>
      <c r="F872">
        <f>_xlfn.XLOOKUP($B872,'2016'!$E$5:$E$6900,'2016'!$F$5:$F$6900)</f>
        <v>-0.040000000000000036</v>
      </c>
      <c r="G872" t="e">
        <f>_xlfn.XLOOKUP($B872,'2019'!$E$5:$E$6900,'2019'!$F$5:$F$6900)</f>
        <v>#N/A</v>
      </c>
      <c r="H872" t="e">
        <f>_xlfn.XLOOKUP($B872,'2022'!$E$5:$E$6914,'2022'!$F$5:$F$6914)</f>
        <v>#N/A</v>
      </c>
    </row>
    <row r="873">
      <c r="B873">
        <v>870</v>
      </c>
      <c r="C873" t="e">
        <f>_xlfn.XLOOKUP($B873,'2007'!$E$5:$E$10000,'2007'!$F$5:$F$10000)</f>
        <v>#N/A</v>
      </c>
      <c r="D873" t="e">
        <f>_xlfn.XLOOKUP($B873,'2010'!$E$5:$E$6900,'2010'!$F$5:$F$6900)</f>
        <v>#N/A</v>
      </c>
      <c r="E873" t="e">
        <f>_xlfn.XLOOKUP($B873,'2013'!$E$5:$E$6900,'2013'!$F$5:$F$6900)</f>
        <v>#N/A</v>
      </c>
      <c r="F873" t="e">
        <f>_xlfn.XLOOKUP($B873,'2016'!$E$5:$E$6900,'2016'!$F$5:$F$6900)</f>
        <v>#N/A</v>
      </c>
      <c r="G873" t="e">
        <f>_xlfn.XLOOKUP($B873,'2019'!$E$5:$E$6900,'2019'!$F$5:$F$6900)</f>
        <v>#N/A</v>
      </c>
      <c r="H873" t="e">
        <f>_xlfn.XLOOKUP($B873,'2022'!$E$5:$E$6914,'2022'!$F$5:$F$6914)</f>
        <v>#N/A</v>
      </c>
    </row>
    <row r="874">
      <c r="B874">
        <v>871</v>
      </c>
      <c r="C874" t="e">
        <f>_xlfn.XLOOKUP($B874,'2007'!$E$5:$E$10000,'2007'!$F$5:$F$10000)</f>
        <v>#N/A</v>
      </c>
      <c r="D874" t="e">
        <f>_xlfn.XLOOKUP($B874,'2010'!$E$5:$E$6900,'2010'!$F$5:$F$6900)</f>
        <v>#N/A</v>
      </c>
      <c r="E874" t="e">
        <f>_xlfn.XLOOKUP($B874,'2013'!$E$5:$E$6900,'2013'!$F$5:$F$6900)</f>
        <v>#N/A</v>
      </c>
      <c r="F874" t="e">
        <f>_xlfn.XLOOKUP($B874,'2016'!$E$5:$E$6900,'2016'!$F$5:$F$6900)</f>
        <v>#N/A</v>
      </c>
      <c r="G874" t="e">
        <f>_xlfn.XLOOKUP($B874,'2019'!$E$5:$E$6900,'2019'!$F$5:$F$6900)</f>
        <v>#N/A</v>
      </c>
      <c r="H874" t="e">
        <f>_xlfn.XLOOKUP($B874,'2022'!$E$5:$E$6914,'2022'!$F$5:$F$6914)</f>
        <v>#N/A</v>
      </c>
    </row>
    <row r="875">
      <c r="B875">
        <v>872</v>
      </c>
      <c r="C875" t="e">
        <f>_xlfn.XLOOKUP($B875,'2007'!$E$5:$E$10000,'2007'!$F$5:$F$10000)</f>
        <v>#N/A</v>
      </c>
      <c r="D875" t="e">
        <f>_xlfn.XLOOKUP($B875,'2010'!$E$5:$E$6900,'2010'!$F$5:$F$6900)</f>
        <v>#N/A</v>
      </c>
      <c r="E875" t="e">
        <f>_xlfn.XLOOKUP($B875,'2013'!$E$5:$E$6900,'2013'!$F$5:$F$6900)</f>
        <v>#N/A</v>
      </c>
      <c r="F875" t="e">
        <f>_xlfn.XLOOKUP($B875,'2016'!$E$5:$E$6900,'2016'!$F$5:$F$6900)</f>
        <v>#N/A</v>
      </c>
      <c r="G875" t="e">
        <f>_xlfn.XLOOKUP($B875,'2019'!$E$5:$E$6900,'2019'!$F$5:$F$6900)</f>
        <v>#N/A</v>
      </c>
      <c r="H875" t="e">
        <f>_xlfn.XLOOKUP($B875,'2022'!$E$5:$E$6914,'2022'!$F$5:$F$6914)</f>
        <v>#N/A</v>
      </c>
    </row>
    <row r="876">
      <c r="B876">
        <v>873</v>
      </c>
      <c r="C876" t="e">
        <f>_xlfn.XLOOKUP($B876,'2007'!$E$5:$E$10000,'2007'!$F$5:$F$10000)</f>
        <v>#N/A</v>
      </c>
      <c r="D876" t="e">
        <f>_xlfn.XLOOKUP($B876,'2010'!$E$5:$E$6900,'2010'!$F$5:$F$6900)</f>
        <v>#N/A</v>
      </c>
      <c r="E876" t="e">
        <f>_xlfn.XLOOKUP($B876,'2013'!$E$5:$E$6900,'2013'!$F$5:$F$6900)</f>
        <v>#N/A</v>
      </c>
      <c r="F876" t="e">
        <f>_xlfn.XLOOKUP($B876,'2016'!$E$5:$E$6900,'2016'!$F$5:$F$6900)</f>
        <v>#N/A</v>
      </c>
      <c r="G876" t="e">
        <f>_xlfn.XLOOKUP($B876,'2019'!$E$5:$E$6900,'2019'!$F$5:$F$6900)</f>
        <v>#N/A</v>
      </c>
      <c r="H876" t="e">
        <f>_xlfn.XLOOKUP($B876,'2022'!$E$5:$E$6914,'2022'!$F$5:$F$6914)</f>
        <v>#N/A</v>
      </c>
    </row>
    <row r="877">
      <c r="B877">
        <v>874</v>
      </c>
      <c r="C877" t="e">
        <f>_xlfn.XLOOKUP($B877,'2007'!$E$5:$E$10000,'2007'!$F$5:$F$10000)</f>
        <v>#N/A</v>
      </c>
      <c r="D877" t="e">
        <f>_xlfn.XLOOKUP($B877,'2010'!$E$5:$E$6900,'2010'!$F$5:$F$6900)</f>
        <v>#N/A</v>
      </c>
      <c r="E877" t="e">
        <f>_xlfn.XLOOKUP($B877,'2013'!$E$5:$E$6900,'2013'!$F$5:$F$6900)</f>
        <v>#N/A</v>
      </c>
      <c r="F877" t="e">
        <f>_xlfn.XLOOKUP($B877,'2016'!$E$5:$E$6900,'2016'!$F$5:$F$6900)</f>
        <v>#N/A</v>
      </c>
      <c r="G877" t="e">
        <f>_xlfn.XLOOKUP($B877,'2019'!$E$5:$E$6900,'2019'!$F$5:$F$6900)</f>
        <v>#N/A</v>
      </c>
      <c r="H877" t="e">
        <f>_xlfn.XLOOKUP($B877,'2022'!$E$5:$E$6914,'2022'!$F$5:$F$6914)</f>
        <v>#N/A</v>
      </c>
    </row>
    <row r="878">
      <c r="B878">
        <v>875</v>
      </c>
      <c r="C878" t="e">
        <f>_xlfn.XLOOKUP($B878,'2007'!$E$5:$E$10000,'2007'!$F$5:$F$10000)</f>
        <v>#N/A</v>
      </c>
      <c r="D878" t="e">
        <f>_xlfn.XLOOKUP($B878,'2010'!$E$5:$E$6900,'2010'!$F$5:$F$6900)</f>
        <v>#N/A</v>
      </c>
      <c r="E878" t="e">
        <f>_xlfn.XLOOKUP($B878,'2013'!$E$5:$E$6900,'2013'!$F$5:$F$6900)</f>
        <v>#N/A</v>
      </c>
      <c r="F878" t="e">
        <f>_xlfn.XLOOKUP($B878,'2016'!$E$5:$E$6900,'2016'!$F$5:$F$6900)</f>
        <v>#N/A</v>
      </c>
      <c r="G878" t="e">
        <f>_xlfn.XLOOKUP($B878,'2019'!$E$5:$E$6900,'2019'!$F$5:$F$6900)</f>
        <v>#N/A</v>
      </c>
      <c r="H878" t="e">
        <f>_xlfn.XLOOKUP($B878,'2022'!$E$5:$E$6914,'2022'!$F$5:$F$6914)</f>
        <v>#N/A</v>
      </c>
    </row>
    <row r="879">
      <c r="B879">
        <v>876</v>
      </c>
      <c r="C879">
        <f>_xlfn.XLOOKUP($B879,'2007'!$E$5:$E$10000,'2007'!$F$5:$F$10000)</f>
        <v>0.080000000000000016</v>
      </c>
      <c r="D879">
        <f>_xlfn.XLOOKUP($B879,'2010'!$E$5:$E$6900,'2010'!$F$5:$F$6900)</f>
        <v>-0.080000000000000016</v>
      </c>
      <c r="E879">
        <f>_xlfn.XLOOKUP($B879,'2013'!$E$5:$E$6900,'2013'!$F$5:$F$6900)</f>
        <v>0.050000000000000044</v>
      </c>
      <c r="F879">
        <f>_xlfn.XLOOKUP($B879,'2016'!$E$5:$E$6900,'2016'!$F$5:$F$6900)</f>
        <v>-0.10000000000000003</v>
      </c>
      <c r="G879">
        <f>_xlfn.XLOOKUP($B879,'2019'!$E$5:$E$6900,'2019'!$F$5:$F$6900)</f>
        <v>-0.060000000000000053</v>
      </c>
      <c r="H879" t="e">
        <f>_xlfn.XLOOKUP($B879,'2022'!$E$5:$E$6914,'2022'!$F$5:$F$6914)</f>
        <v>#N/A</v>
      </c>
    </row>
    <row r="880">
      <c r="B880">
        <v>877</v>
      </c>
      <c r="C880" t="e">
        <f>_xlfn.XLOOKUP($B880,'2007'!$E$5:$E$10000,'2007'!$F$5:$F$10000)</f>
        <v>#N/A</v>
      </c>
      <c r="D880" t="e">
        <f>_xlfn.XLOOKUP($B880,'2010'!$E$5:$E$6900,'2010'!$F$5:$F$6900)</f>
        <v>#N/A</v>
      </c>
      <c r="E880" t="e">
        <f>_xlfn.XLOOKUP($B880,'2013'!$E$5:$E$6900,'2013'!$F$5:$F$6900)</f>
        <v>#N/A</v>
      </c>
      <c r="F880" t="e">
        <f>_xlfn.XLOOKUP($B880,'2016'!$E$5:$E$6900,'2016'!$F$5:$F$6900)</f>
        <v>#N/A</v>
      </c>
      <c r="G880" t="e">
        <f>_xlfn.XLOOKUP($B880,'2019'!$E$5:$E$6900,'2019'!$F$5:$F$6900)</f>
        <v>#N/A</v>
      </c>
      <c r="H880" t="e">
        <f>_xlfn.XLOOKUP($B880,'2022'!$E$5:$E$6914,'2022'!$F$5:$F$6914)</f>
        <v>#N/A</v>
      </c>
    </row>
    <row r="881">
      <c r="B881">
        <v>878</v>
      </c>
      <c r="C881" t="e">
        <f>_xlfn.XLOOKUP($B881,'2007'!$E$5:$E$10000,'2007'!$F$5:$F$10000)</f>
        <v>#N/A</v>
      </c>
      <c r="D881" t="e">
        <f>_xlfn.XLOOKUP($B881,'2010'!$E$5:$E$6900,'2010'!$F$5:$F$6900)</f>
        <v>#N/A</v>
      </c>
      <c r="E881" t="e">
        <f>_xlfn.XLOOKUP($B881,'2013'!$E$5:$E$6900,'2013'!$F$5:$F$6900)</f>
        <v>#N/A</v>
      </c>
      <c r="F881" t="e">
        <f>_xlfn.XLOOKUP($B881,'2016'!$E$5:$E$6900,'2016'!$F$5:$F$6900)</f>
        <v>#N/A</v>
      </c>
      <c r="G881" t="e">
        <f>_xlfn.XLOOKUP($B881,'2019'!$E$5:$E$6900,'2019'!$F$5:$F$6900)</f>
        <v>#N/A</v>
      </c>
      <c r="H881" t="e">
        <f>_xlfn.XLOOKUP($B881,'2022'!$E$5:$E$6914,'2022'!$F$5:$F$6914)</f>
        <v>#N/A</v>
      </c>
    </row>
    <row r="882">
      <c r="B882">
        <v>879</v>
      </c>
      <c r="C882" t="e">
        <f>_xlfn.XLOOKUP($B882,'2007'!$E$5:$E$10000,'2007'!$F$5:$F$10000)</f>
        <v>#N/A</v>
      </c>
      <c r="D882" t="e">
        <f>_xlfn.XLOOKUP($B882,'2010'!$E$5:$E$6900,'2010'!$F$5:$F$6900)</f>
        <v>#N/A</v>
      </c>
      <c r="E882" t="e">
        <f>_xlfn.XLOOKUP($B882,'2013'!$E$5:$E$6900,'2013'!$F$5:$F$6900)</f>
        <v>#N/A</v>
      </c>
      <c r="F882" t="e">
        <f>_xlfn.XLOOKUP($B882,'2016'!$E$5:$E$6900,'2016'!$F$5:$F$6900)</f>
        <v>#N/A</v>
      </c>
      <c r="G882" t="e">
        <f>_xlfn.XLOOKUP($B882,'2019'!$E$5:$E$6900,'2019'!$F$5:$F$6900)</f>
        <v>#N/A</v>
      </c>
      <c r="H882" t="e">
        <f>_xlfn.XLOOKUP($B882,'2022'!$E$5:$E$6914,'2022'!$F$5:$F$6914)</f>
        <v>#N/A</v>
      </c>
    </row>
    <row r="883">
      <c r="B883">
        <v>880</v>
      </c>
      <c r="C883" t="e">
        <f>_xlfn.XLOOKUP($B883,'2007'!$E$5:$E$10000,'2007'!$F$5:$F$10000)</f>
        <v>#N/A</v>
      </c>
      <c r="D883" t="e">
        <f>_xlfn.XLOOKUP($B883,'2010'!$E$5:$E$6900,'2010'!$F$5:$F$6900)</f>
        <v>#N/A</v>
      </c>
      <c r="E883" t="e">
        <f>_xlfn.XLOOKUP($B883,'2013'!$E$5:$E$6900,'2013'!$F$5:$F$6900)</f>
        <v>#N/A</v>
      </c>
      <c r="F883" t="e">
        <f>_xlfn.XLOOKUP($B883,'2016'!$E$5:$E$6900,'2016'!$F$5:$F$6900)</f>
        <v>#N/A</v>
      </c>
      <c r="G883" t="e">
        <f>_xlfn.XLOOKUP($B883,'2019'!$E$5:$E$6900,'2019'!$F$5:$F$6900)</f>
        <v>#N/A</v>
      </c>
      <c r="H883" t="e">
        <f>_xlfn.XLOOKUP($B883,'2022'!$E$5:$E$6914,'2022'!$F$5:$F$6914)</f>
        <v>#N/A</v>
      </c>
    </row>
    <row r="884">
      <c r="B884">
        <v>881</v>
      </c>
      <c r="C884" t="e">
        <f>_xlfn.XLOOKUP($B884,'2007'!$E$5:$E$10000,'2007'!$F$5:$F$10000)</f>
        <v>#N/A</v>
      </c>
      <c r="D884" t="e">
        <f>_xlfn.XLOOKUP($B884,'2010'!$E$5:$E$6900,'2010'!$F$5:$F$6900)</f>
        <v>#N/A</v>
      </c>
      <c r="E884" t="e">
        <f>_xlfn.XLOOKUP($B884,'2013'!$E$5:$E$6900,'2013'!$F$5:$F$6900)</f>
        <v>#N/A</v>
      </c>
      <c r="F884" t="e">
        <f>_xlfn.XLOOKUP($B884,'2016'!$E$5:$E$6900,'2016'!$F$5:$F$6900)</f>
        <v>#N/A</v>
      </c>
      <c r="G884" t="e">
        <f>_xlfn.XLOOKUP($B884,'2019'!$E$5:$E$6900,'2019'!$F$5:$F$6900)</f>
        <v>#N/A</v>
      </c>
      <c r="H884" t="e">
        <f>_xlfn.XLOOKUP($B884,'2022'!$E$5:$E$6914,'2022'!$F$5:$F$6914)</f>
        <v>#N/A</v>
      </c>
    </row>
    <row r="885">
      <c r="B885">
        <v>882</v>
      </c>
      <c r="C885" t="e">
        <f>_xlfn.XLOOKUP($B885,'2007'!$E$5:$E$10000,'2007'!$F$5:$F$10000)</f>
        <v>#N/A</v>
      </c>
      <c r="D885" t="e">
        <f>_xlfn.XLOOKUP($B885,'2010'!$E$5:$E$6900,'2010'!$F$5:$F$6900)</f>
        <v>#N/A</v>
      </c>
      <c r="E885" t="e">
        <f>_xlfn.XLOOKUP($B885,'2013'!$E$5:$E$6900,'2013'!$F$5:$F$6900)</f>
        <v>#N/A</v>
      </c>
      <c r="F885" t="e">
        <f>_xlfn.XLOOKUP($B885,'2016'!$E$5:$E$6900,'2016'!$F$5:$F$6900)</f>
        <v>#N/A</v>
      </c>
      <c r="G885" t="e">
        <f>_xlfn.XLOOKUP($B885,'2019'!$E$5:$E$6900,'2019'!$F$5:$F$6900)</f>
        <v>#N/A</v>
      </c>
      <c r="H885" t="e">
        <f>_xlfn.XLOOKUP($B885,'2022'!$E$5:$E$6914,'2022'!$F$5:$F$6914)</f>
        <v>#N/A</v>
      </c>
    </row>
    <row r="886">
      <c r="B886">
        <v>883</v>
      </c>
      <c r="C886" t="e">
        <f>_xlfn.XLOOKUP($B886,'2007'!$E$5:$E$10000,'2007'!$F$5:$F$10000)</f>
        <v>#N/A</v>
      </c>
      <c r="D886">
        <f>_xlfn.XLOOKUP($B886,'2010'!$E$5:$E$6900,'2010'!$F$5:$F$6900)</f>
        <v>-0.080000000000000016</v>
      </c>
      <c r="E886">
        <f>_xlfn.XLOOKUP($B886,'2013'!$E$5:$E$6900,'2013'!$F$5:$F$6900)</f>
        <v>0.080000000000000016</v>
      </c>
      <c r="F886">
        <f>_xlfn.XLOOKUP($B886,'2016'!$E$5:$E$6900,'2016'!$F$5:$F$6900)</f>
        <v>-0.080000000000000016</v>
      </c>
      <c r="G886" t="e">
        <f>_xlfn.XLOOKUP($B886,'2019'!$E$5:$E$6900,'2019'!$F$5:$F$6900)</f>
        <v>#N/A</v>
      </c>
      <c r="H886" t="e">
        <f>_xlfn.XLOOKUP($B886,'2022'!$E$5:$E$6914,'2022'!$F$5:$F$6914)</f>
        <v>#N/A</v>
      </c>
    </row>
    <row r="887">
      <c r="B887">
        <v>884</v>
      </c>
      <c r="C887" t="e">
        <f>_xlfn.XLOOKUP($B887,'2007'!$E$5:$E$10000,'2007'!$F$5:$F$10000)</f>
        <v>#N/A</v>
      </c>
      <c r="D887" t="e">
        <f>_xlfn.XLOOKUP($B887,'2010'!$E$5:$E$6900,'2010'!$F$5:$F$6900)</f>
        <v>#N/A</v>
      </c>
      <c r="E887" t="e">
        <f>_xlfn.XLOOKUP($B887,'2013'!$E$5:$E$6900,'2013'!$F$5:$F$6900)</f>
        <v>#N/A</v>
      </c>
      <c r="F887" t="e">
        <f>_xlfn.XLOOKUP($B887,'2016'!$E$5:$E$6900,'2016'!$F$5:$F$6900)</f>
        <v>#N/A</v>
      </c>
      <c r="G887" t="e">
        <f>_xlfn.XLOOKUP($B887,'2019'!$E$5:$E$6900,'2019'!$F$5:$F$6900)</f>
        <v>#N/A</v>
      </c>
      <c r="H887" t="e">
        <f>_xlfn.XLOOKUP($B887,'2022'!$E$5:$E$6914,'2022'!$F$5:$F$6914)</f>
        <v>#N/A</v>
      </c>
    </row>
    <row r="888">
      <c r="B888">
        <v>885</v>
      </c>
      <c r="C888" t="e">
        <f>_xlfn.XLOOKUP($B888,'2007'!$E$5:$E$10000,'2007'!$F$5:$F$10000)</f>
        <v>#N/A</v>
      </c>
      <c r="D888" t="e">
        <f>_xlfn.XLOOKUP($B888,'2010'!$E$5:$E$6900,'2010'!$F$5:$F$6900)</f>
        <v>#N/A</v>
      </c>
      <c r="E888" t="e">
        <f>_xlfn.XLOOKUP($B888,'2013'!$E$5:$E$6900,'2013'!$F$5:$F$6900)</f>
        <v>#N/A</v>
      </c>
      <c r="F888" t="e">
        <f>_xlfn.XLOOKUP($B888,'2016'!$E$5:$E$6900,'2016'!$F$5:$F$6900)</f>
        <v>#N/A</v>
      </c>
      <c r="G888" t="e">
        <f>_xlfn.XLOOKUP($B888,'2019'!$E$5:$E$6900,'2019'!$F$5:$F$6900)</f>
        <v>#N/A</v>
      </c>
      <c r="H888" t="e">
        <f>_xlfn.XLOOKUP($B888,'2022'!$E$5:$E$6914,'2022'!$F$5:$F$6914)</f>
        <v>#N/A</v>
      </c>
    </row>
    <row r="889">
      <c r="B889">
        <v>886</v>
      </c>
      <c r="C889" t="e">
        <f>_xlfn.XLOOKUP($B889,'2007'!$E$5:$E$10000,'2007'!$F$5:$F$10000)</f>
        <v>#N/A</v>
      </c>
      <c r="D889" t="e">
        <f>_xlfn.XLOOKUP($B889,'2010'!$E$5:$E$6900,'2010'!$F$5:$F$6900)</f>
        <v>#N/A</v>
      </c>
      <c r="E889" t="e">
        <f>_xlfn.XLOOKUP($B889,'2013'!$E$5:$E$6900,'2013'!$F$5:$F$6900)</f>
        <v>#N/A</v>
      </c>
      <c r="F889" t="e">
        <f>_xlfn.XLOOKUP($B889,'2016'!$E$5:$E$6900,'2016'!$F$5:$F$6900)</f>
        <v>#N/A</v>
      </c>
      <c r="G889" t="e">
        <f>_xlfn.XLOOKUP($B889,'2019'!$E$5:$E$6900,'2019'!$F$5:$F$6900)</f>
        <v>#N/A</v>
      </c>
      <c r="H889" t="e">
        <f>_xlfn.XLOOKUP($B889,'2022'!$E$5:$E$6914,'2022'!$F$5:$F$6914)</f>
        <v>#N/A</v>
      </c>
    </row>
    <row r="890">
      <c r="B890">
        <v>887</v>
      </c>
      <c r="C890" t="e">
        <f>_xlfn.XLOOKUP($B890,'2007'!$E$5:$E$10000,'2007'!$F$5:$F$10000)</f>
        <v>#N/A</v>
      </c>
      <c r="D890" t="e">
        <f>_xlfn.XLOOKUP($B890,'2010'!$E$5:$E$6900,'2010'!$F$5:$F$6900)</f>
        <v>#N/A</v>
      </c>
      <c r="E890">
        <f>_xlfn.XLOOKUP($B890,'2013'!$E$5:$E$6900,'2013'!$F$5:$F$6900)</f>
        <v>0.040000000000000036</v>
      </c>
      <c r="F890" t="e">
        <f>_xlfn.XLOOKUP($B890,'2016'!$E$5:$E$6900,'2016'!$F$5:$F$6900)</f>
        <v>#N/A</v>
      </c>
      <c r="G890" t="e">
        <f>_xlfn.XLOOKUP($B890,'2019'!$E$5:$E$6900,'2019'!$F$5:$F$6900)</f>
        <v>#N/A</v>
      </c>
      <c r="H890" t="e">
        <f>_xlfn.XLOOKUP($B890,'2022'!$E$5:$E$6914,'2022'!$F$5:$F$6914)</f>
        <v>#N/A</v>
      </c>
    </row>
    <row r="891">
      <c r="B891">
        <v>888</v>
      </c>
      <c r="C891" t="e">
        <f>_xlfn.XLOOKUP($B891,'2007'!$E$5:$E$10000,'2007'!$F$5:$F$10000)</f>
        <v>#N/A</v>
      </c>
      <c r="D891" t="e">
        <f>_xlfn.XLOOKUP($B891,'2010'!$E$5:$E$6900,'2010'!$F$5:$F$6900)</f>
        <v>#N/A</v>
      </c>
      <c r="E891" t="e">
        <f>_xlfn.XLOOKUP($B891,'2013'!$E$5:$E$6900,'2013'!$F$5:$F$6900)</f>
        <v>#N/A</v>
      </c>
      <c r="F891" t="e">
        <f>_xlfn.XLOOKUP($B891,'2016'!$E$5:$E$6900,'2016'!$F$5:$F$6900)</f>
        <v>#N/A</v>
      </c>
      <c r="G891" t="e">
        <f>_xlfn.XLOOKUP($B891,'2019'!$E$5:$E$6900,'2019'!$F$5:$F$6900)</f>
        <v>#N/A</v>
      </c>
      <c r="H891" t="e">
        <f>_xlfn.XLOOKUP($B891,'2022'!$E$5:$E$6914,'2022'!$F$5:$F$6914)</f>
        <v>#N/A</v>
      </c>
    </row>
    <row r="892">
      <c r="B892">
        <v>889</v>
      </c>
      <c r="C892" t="e">
        <f>_xlfn.XLOOKUP($B892,'2007'!$E$5:$E$10000,'2007'!$F$5:$F$10000)</f>
        <v>#N/A</v>
      </c>
      <c r="D892" t="e">
        <f>_xlfn.XLOOKUP($B892,'2010'!$E$5:$E$6900,'2010'!$F$5:$F$6900)</f>
        <v>#N/A</v>
      </c>
      <c r="E892">
        <f>_xlfn.XLOOKUP($B892,'2013'!$E$5:$E$6900,'2013'!$F$5:$F$6900)</f>
        <v>0.050000000000000044</v>
      </c>
      <c r="F892" t="e">
        <f>_xlfn.XLOOKUP($B892,'2016'!$E$5:$E$6900,'2016'!$F$5:$F$6900)</f>
        <v>#N/A</v>
      </c>
      <c r="G892">
        <f>_xlfn.XLOOKUP($B892,'2019'!$E$5:$E$6900,'2019'!$F$5:$F$6900)</f>
        <v>-0.010000000000000009</v>
      </c>
      <c r="H892" t="e">
        <f>_xlfn.XLOOKUP($B892,'2022'!$E$5:$E$6914,'2022'!$F$5:$F$6914)</f>
        <v>#N/A</v>
      </c>
    </row>
    <row r="893">
      <c r="B893">
        <v>890</v>
      </c>
      <c r="C893">
        <f>_xlfn.XLOOKUP($B893,'2007'!$E$5:$E$10000,'2007'!$F$5:$F$10000)</f>
        <v>-0.020000000000000018</v>
      </c>
      <c r="D893">
        <f>_xlfn.XLOOKUP($B893,'2010'!$E$5:$E$6900,'2010'!$F$5:$F$6900)</f>
        <v>-0.010000000000000009</v>
      </c>
      <c r="E893" t="e">
        <f>_xlfn.XLOOKUP($B893,'2013'!$E$5:$E$6900,'2013'!$F$5:$F$6900)</f>
        <v>#N/A</v>
      </c>
      <c r="F893">
        <f>_xlfn.XLOOKUP($B893,'2016'!$E$5:$E$6900,'2016'!$F$5:$F$6900)</f>
        <v>-0.10000000000000003</v>
      </c>
      <c r="G893">
        <f>_xlfn.XLOOKUP($B893,'2019'!$E$5:$E$6900,'2019'!$F$5:$F$6900)</f>
        <v>-0.080000000000000016</v>
      </c>
      <c r="H893" t="e">
        <f>_xlfn.XLOOKUP($B893,'2022'!$E$5:$E$6914,'2022'!$F$5:$F$6914)</f>
        <v>#N/A</v>
      </c>
    </row>
    <row r="894">
      <c r="B894">
        <v>891</v>
      </c>
      <c r="C894" t="e">
        <f>_xlfn.XLOOKUP($B894,'2007'!$E$5:$E$10000,'2007'!$F$5:$F$10000)</f>
        <v>#N/A</v>
      </c>
      <c r="D894">
        <f>_xlfn.XLOOKUP($B894,'2010'!$E$5:$E$6900,'2010'!$F$5:$F$6900)</f>
        <v>-0.080000000000000016</v>
      </c>
      <c r="E894" t="e">
        <f>_xlfn.XLOOKUP($B894,'2013'!$E$5:$E$6900,'2013'!$F$5:$F$6900)</f>
        <v>#N/A</v>
      </c>
      <c r="F894" t="e">
        <f>_xlfn.XLOOKUP($B894,'2016'!$E$5:$E$6900,'2016'!$F$5:$F$6900)</f>
        <v>#N/A</v>
      </c>
      <c r="G894" t="e">
        <f>_xlfn.XLOOKUP($B894,'2019'!$E$5:$E$6900,'2019'!$F$5:$F$6900)</f>
        <v>#N/A</v>
      </c>
      <c r="H894" t="e">
        <f>_xlfn.XLOOKUP($B894,'2022'!$E$5:$E$6914,'2022'!$F$5:$F$6914)</f>
        <v>#N/A</v>
      </c>
    </row>
    <row r="895">
      <c r="B895">
        <v>892</v>
      </c>
      <c r="C895" t="e">
        <f>_xlfn.XLOOKUP($B895,'2007'!$E$5:$E$10000,'2007'!$F$5:$F$10000)</f>
        <v>#N/A</v>
      </c>
      <c r="D895" t="e">
        <f>_xlfn.XLOOKUP($B895,'2010'!$E$5:$E$6900,'2010'!$F$5:$F$6900)</f>
        <v>#N/A</v>
      </c>
      <c r="E895" t="e">
        <f>_xlfn.XLOOKUP($B895,'2013'!$E$5:$E$6900,'2013'!$F$5:$F$6900)</f>
        <v>#N/A</v>
      </c>
      <c r="F895" t="e">
        <f>_xlfn.XLOOKUP($B895,'2016'!$E$5:$E$6900,'2016'!$F$5:$F$6900)</f>
        <v>#N/A</v>
      </c>
      <c r="G895" t="e">
        <f>_xlfn.XLOOKUP($B895,'2019'!$E$5:$E$6900,'2019'!$F$5:$F$6900)</f>
        <v>#N/A</v>
      </c>
      <c r="H895" t="e">
        <f>_xlfn.XLOOKUP($B895,'2022'!$E$5:$E$6914,'2022'!$F$5:$F$6914)</f>
        <v>#N/A</v>
      </c>
    </row>
    <row r="896">
      <c r="B896">
        <v>893</v>
      </c>
      <c r="C896" t="e">
        <f>_xlfn.XLOOKUP($B896,'2007'!$E$5:$E$10000,'2007'!$F$5:$F$10000)</f>
        <v>#N/A</v>
      </c>
      <c r="D896" t="e">
        <f>_xlfn.XLOOKUP($B896,'2010'!$E$5:$E$6900,'2010'!$F$5:$F$6900)</f>
        <v>#N/A</v>
      </c>
      <c r="E896" t="e">
        <f>_xlfn.XLOOKUP($B896,'2013'!$E$5:$E$6900,'2013'!$F$5:$F$6900)</f>
        <v>#N/A</v>
      </c>
      <c r="F896" t="e">
        <f>_xlfn.XLOOKUP($B896,'2016'!$E$5:$E$6900,'2016'!$F$5:$F$6900)</f>
        <v>#N/A</v>
      </c>
      <c r="G896" t="e">
        <f>_xlfn.XLOOKUP($B896,'2019'!$E$5:$E$6900,'2019'!$F$5:$F$6900)</f>
        <v>#N/A</v>
      </c>
      <c r="H896" t="e">
        <f>_xlfn.XLOOKUP($B896,'2022'!$E$5:$E$6914,'2022'!$F$5:$F$6914)</f>
        <v>#N/A</v>
      </c>
    </row>
    <row r="897">
      <c r="B897">
        <v>894</v>
      </c>
      <c r="C897" t="e">
        <f>_xlfn.XLOOKUP($B897,'2007'!$E$5:$E$10000,'2007'!$F$5:$F$10000)</f>
        <v>#N/A</v>
      </c>
      <c r="D897" t="e">
        <f>_xlfn.XLOOKUP($B897,'2010'!$E$5:$E$6900,'2010'!$F$5:$F$6900)</f>
        <v>#N/A</v>
      </c>
      <c r="E897" t="e">
        <f>_xlfn.XLOOKUP($B897,'2013'!$E$5:$E$6900,'2013'!$F$5:$F$6900)</f>
        <v>#N/A</v>
      </c>
      <c r="F897" t="e">
        <f>_xlfn.XLOOKUP($B897,'2016'!$E$5:$E$6900,'2016'!$F$5:$F$6900)</f>
        <v>#N/A</v>
      </c>
      <c r="G897" t="e">
        <f>_xlfn.XLOOKUP($B897,'2019'!$E$5:$E$6900,'2019'!$F$5:$F$6900)</f>
        <v>#N/A</v>
      </c>
      <c r="H897" t="e">
        <f>_xlfn.XLOOKUP($B897,'2022'!$E$5:$E$6914,'2022'!$F$5:$F$6914)</f>
        <v>#N/A</v>
      </c>
    </row>
    <row r="898">
      <c r="B898">
        <v>895</v>
      </c>
      <c r="C898" t="e">
        <f>_xlfn.XLOOKUP($B898,'2007'!$E$5:$E$10000,'2007'!$F$5:$F$10000)</f>
        <v>#N/A</v>
      </c>
      <c r="D898" t="e">
        <f>_xlfn.XLOOKUP($B898,'2010'!$E$5:$E$6900,'2010'!$F$5:$F$6900)</f>
        <v>#N/A</v>
      </c>
      <c r="E898" t="e">
        <f>_xlfn.XLOOKUP($B898,'2013'!$E$5:$E$6900,'2013'!$F$5:$F$6900)</f>
        <v>#N/A</v>
      </c>
      <c r="F898" t="e">
        <f>_xlfn.XLOOKUP($B898,'2016'!$E$5:$E$6900,'2016'!$F$5:$F$6900)</f>
        <v>#N/A</v>
      </c>
      <c r="G898" t="e">
        <f>_xlfn.XLOOKUP($B898,'2019'!$E$5:$E$6900,'2019'!$F$5:$F$6900)</f>
        <v>#N/A</v>
      </c>
      <c r="H898" t="e">
        <f>_xlfn.XLOOKUP($B898,'2022'!$E$5:$E$6914,'2022'!$F$5:$F$6914)</f>
        <v>#N/A</v>
      </c>
    </row>
    <row r="899">
      <c r="B899">
        <v>896</v>
      </c>
      <c r="C899" t="e">
        <f>_xlfn.XLOOKUP($B899,'2007'!$E$5:$E$10000,'2007'!$F$5:$F$10000)</f>
        <v>#N/A</v>
      </c>
      <c r="D899" t="e">
        <f>_xlfn.XLOOKUP($B899,'2010'!$E$5:$E$6900,'2010'!$F$5:$F$6900)</f>
        <v>#N/A</v>
      </c>
      <c r="E899" t="e">
        <f>_xlfn.XLOOKUP($B899,'2013'!$E$5:$E$6900,'2013'!$F$5:$F$6900)</f>
        <v>#N/A</v>
      </c>
      <c r="F899">
        <f>_xlfn.XLOOKUP($B899,'2016'!$E$5:$E$6900,'2016'!$F$5:$F$6900)</f>
        <v>-0.080000000000000016</v>
      </c>
      <c r="G899" t="e">
        <f>_xlfn.XLOOKUP($B899,'2019'!$E$5:$E$6900,'2019'!$F$5:$F$6900)</f>
        <v>#N/A</v>
      </c>
      <c r="H899" t="e">
        <f>_xlfn.XLOOKUP($B899,'2022'!$E$5:$E$6914,'2022'!$F$5:$F$6914)</f>
        <v>#N/A</v>
      </c>
    </row>
    <row r="900">
      <c r="B900">
        <v>897</v>
      </c>
      <c r="C900" t="e">
        <f>_xlfn.XLOOKUP($B900,'2007'!$E$5:$E$10000,'2007'!$F$5:$F$10000)</f>
        <v>#N/A</v>
      </c>
      <c r="D900">
        <f>_xlfn.XLOOKUP($B900,'2010'!$E$5:$E$6900,'2010'!$F$5:$F$6900)</f>
        <v>-0.030000000000000027</v>
      </c>
      <c r="E900">
        <f>_xlfn.XLOOKUP($B900,'2013'!$E$5:$E$6900,'2013'!$F$5:$F$6900)</f>
        <v>0</v>
      </c>
      <c r="F900">
        <f>_xlfn.XLOOKUP($B900,'2016'!$E$5:$E$6900,'2016'!$F$5:$F$6900)</f>
        <v>-0.060000000000000053</v>
      </c>
      <c r="G900" t="e">
        <f>_xlfn.XLOOKUP($B900,'2019'!$E$5:$E$6900,'2019'!$F$5:$F$6900)</f>
        <v>#N/A</v>
      </c>
      <c r="H900" t="e">
        <f>_xlfn.XLOOKUP($B900,'2022'!$E$5:$E$6914,'2022'!$F$5:$F$6914)</f>
        <v>#N/A</v>
      </c>
    </row>
    <row r="901">
      <c r="B901">
        <v>898</v>
      </c>
      <c r="C901" t="e">
        <f>_xlfn.XLOOKUP($B901,'2007'!$E$5:$E$10000,'2007'!$F$5:$F$10000)</f>
        <v>#N/A</v>
      </c>
      <c r="D901">
        <f>_xlfn.XLOOKUP($B901,'2010'!$E$5:$E$6900,'2010'!$F$5:$F$6900)</f>
        <v>-0.080000000000000016</v>
      </c>
      <c r="E901" t="e">
        <f>_xlfn.XLOOKUP($B901,'2013'!$E$5:$E$6900,'2013'!$F$5:$F$6900)</f>
        <v>#N/A</v>
      </c>
      <c r="F901" t="e">
        <f>_xlfn.XLOOKUP($B901,'2016'!$E$5:$E$6900,'2016'!$F$5:$F$6900)</f>
        <v>#N/A</v>
      </c>
      <c r="G901" t="e">
        <f>_xlfn.XLOOKUP($B901,'2019'!$E$5:$E$6900,'2019'!$F$5:$F$6900)</f>
        <v>#N/A</v>
      </c>
      <c r="H901" t="e">
        <f>_xlfn.XLOOKUP($B901,'2022'!$E$5:$E$6914,'2022'!$F$5:$F$6914)</f>
        <v>#N/A</v>
      </c>
    </row>
    <row r="902">
      <c r="B902">
        <v>899</v>
      </c>
      <c r="C902" t="e">
        <f>_xlfn.XLOOKUP($B902,'2007'!$E$5:$E$10000,'2007'!$F$5:$F$10000)</f>
        <v>#N/A</v>
      </c>
      <c r="D902" t="e">
        <f>_xlfn.XLOOKUP($B902,'2010'!$E$5:$E$6900,'2010'!$F$5:$F$6900)</f>
        <v>#N/A</v>
      </c>
      <c r="E902" t="e">
        <f>_xlfn.XLOOKUP($B902,'2013'!$E$5:$E$6900,'2013'!$F$5:$F$6900)</f>
        <v>#N/A</v>
      </c>
      <c r="F902" t="e">
        <f>_xlfn.XLOOKUP($B902,'2016'!$E$5:$E$6900,'2016'!$F$5:$F$6900)</f>
        <v>#N/A</v>
      </c>
      <c r="G902" t="e">
        <f>_xlfn.XLOOKUP($B902,'2019'!$E$5:$E$6900,'2019'!$F$5:$F$6900)</f>
        <v>#N/A</v>
      </c>
      <c r="H902" t="e">
        <f>_xlfn.XLOOKUP($B902,'2022'!$E$5:$E$6914,'2022'!$F$5:$F$6914)</f>
        <v>#N/A</v>
      </c>
    </row>
    <row r="903">
      <c r="B903">
        <v>900</v>
      </c>
      <c r="C903" t="e">
        <f>_xlfn.XLOOKUP($B903,'2007'!$E$5:$E$10000,'2007'!$F$5:$F$10000)</f>
        <v>#N/A</v>
      </c>
      <c r="D903" t="e">
        <f>_xlfn.XLOOKUP($B903,'2010'!$E$5:$E$6900,'2010'!$F$5:$F$6900)</f>
        <v>#N/A</v>
      </c>
      <c r="E903" t="e">
        <f>_xlfn.XLOOKUP($B903,'2013'!$E$5:$E$6900,'2013'!$F$5:$F$6900)</f>
        <v>#N/A</v>
      </c>
      <c r="F903" t="e">
        <f>_xlfn.XLOOKUP($B903,'2016'!$E$5:$E$6900,'2016'!$F$5:$F$6900)</f>
        <v>#N/A</v>
      </c>
      <c r="G903" t="e">
        <f>_xlfn.XLOOKUP($B903,'2019'!$E$5:$E$6900,'2019'!$F$5:$F$6900)</f>
        <v>#N/A</v>
      </c>
      <c r="H903" t="e">
        <f>_xlfn.XLOOKUP($B903,'2022'!$E$5:$E$6914,'2022'!$F$5:$F$6914)</f>
        <v>#N/A</v>
      </c>
    </row>
    <row r="904">
      <c r="B904">
        <v>901</v>
      </c>
      <c r="C904" t="e">
        <f>_xlfn.XLOOKUP($B904,'2007'!$E$5:$E$10000,'2007'!$F$5:$F$10000)</f>
        <v>#N/A</v>
      </c>
      <c r="D904" t="e">
        <f>_xlfn.XLOOKUP($B904,'2010'!$E$5:$E$6900,'2010'!$F$5:$F$6900)</f>
        <v>#N/A</v>
      </c>
      <c r="E904" t="e">
        <f>_xlfn.XLOOKUP($B904,'2013'!$E$5:$E$6900,'2013'!$F$5:$F$6900)</f>
        <v>#N/A</v>
      </c>
      <c r="F904" t="e">
        <f>_xlfn.XLOOKUP($B904,'2016'!$E$5:$E$6900,'2016'!$F$5:$F$6900)</f>
        <v>#N/A</v>
      </c>
      <c r="G904" t="e">
        <f>_xlfn.XLOOKUP($B904,'2019'!$E$5:$E$6900,'2019'!$F$5:$F$6900)</f>
        <v>#N/A</v>
      </c>
      <c r="H904" t="e">
        <f>_xlfn.XLOOKUP($B904,'2022'!$E$5:$E$6914,'2022'!$F$5:$F$6914)</f>
        <v>#N/A</v>
      </c>
    </row>
    <row r="905">
      <c r="B905">
        <v>902</v>
      </c>
      <c r="C905" t="e">
        <f>_xlfn.XLOOKUP($B905,'2007'!$E$5:$E$10000,'2007'!$F$5:$F$10000)</f>
        <v>#N/A</v>
      </c>
      <c r="D905" t="e">
        <f>_xlfn.XLOOKUP($B905,'2010'!$E$5:$E$6900,'2010'!$F$5:$F$6900)</f>
        <v>#N/A</v>
      </c>
      <c r="E905" t="e">
        <f>_xlfn.XLOOKUP($B905,'2013'!$E$5:$E$6900,'2013'!$F$5:$F$6900)</f>
        <v>#N/A</v>
      </c>
      <c r="F905" t="e">
        <f>_xlfn.XLOOKUP($B905,'2016'!$E$5:$E$6900,'2016'!$F$5:$F$6900)</f>
        <v>#N/A</v>
      </c>
      <c r="G905" t="e">
        <f>_xlfn.XLOOKUP($B905,'2019'!$E$5:$E$6900,'2019'!$F$5:$F$6900)</f>
        <v>#N/A</v>
      </c>
      <c r="H905" t="e">
        <f>_xlfn.XLOOKUP($B905,'2022'!$E$5:$E$6914,'2022'!$F$5:$F$6914)</f>
        <v>#N/A</v>
      </c>
    </row>
    <row r="906">
      <c r="B906">
        <v>903</v>
      </c>
      <c r="C906" t="e">
        <f>_xlfn.XLOOKUP($B906,'2007'!$E$5:$E$10000,'2007'!$F$5:$F$10000)</f>
        <v>#N/A</v>
      </c>
      <c r="D906" t="e">
        <f>_xlfn.XLOOKUP($B906,'2010'!$E$5:$E$6900,'2010'!$F$5:$F$6900)</f>
        <v>#N/A</v>
      </c>
      <c r="E906" t="e">
        <f>_xlfn.XLOOKUP($B906,'2013'!$E$5:$E$6900,'2013'!$F$5:$F$6900)</f>
        <v>#N/A</v>
      </c>
      <c r="F906" t="e">
        <f>_xlfn.XLOOKUP($B906,'2016'!$E$5:$E$6900,'2016'!$F$5:$F$6900)</f>
        <v>#N/A</v>
      </c>
      <c r="G906" t="e">
        <f>_xlfn.XLOOKUP($B906,'2019'!$E$5:$E$6900,'2019'!$F$5:$F$6900)</f>
        <v>#N/A</v>
      </c>
      <c r="H906" t="e">
        <f>_xlfn.XLOOKUP($B906,'2022'!$E$5:$E$6914,'2022'!$F$5:$F$6914)</f>
        <v>#N/A</v>
      </c>
    </row>
    <row r="907">
      <c r="B907">
        <v>904</v>
      </c>
      <c r="C907">
        <f>_xlfn.XLOOKUP($B907,'2007'!$E$5:$E$10000,'2007'!$F$5:$F$10000)</f>
        <v>0</v>
      </c>
      <c r="D907">
        <f>_xlfn.XLOOKUP($B907,'2010'!$E$5:$E$6900,'2010'!$F$5:$F$6900)</f>
        <v>-0.10000000000000003</v>
      </c>
      <c r="E907">
        <f>_xlfn.XLOOKUP($B907,'2013'!$E$5:$E$6900,'2013'!$F$5:$F$6900)</f>
        <v>0.060000000000000053</v>
      </c>
      <c r="F907" t="e">
        <f>_xlfn.XLOOKUP($B907,'2016'!$E$5:$E$6900,'2016'!$F$5:$F$6900)</f>
        <v>#N/A</v>
      </c>
      <c r="G907">
        <f>_xlfn.XLOOKUP($B907,'2019'!$E$5:$E$6900,'2019'!$F$5:$F$6900)</f>
        <v>-0.020000000000000018</v>
      </c>
      <c r="H907" t="e">
        <f>_xlfn.XLOOKUP($B907,'2022'!$E$5:$E$6914,'2022'!$F$5:$F$6914)</f>
        <v>#N/A</v>
      </c>
    </row>
    <row r="908">
      <c r="B908">
        <v>905</v>
      </c>
      <c r="C908" t="e">
        <f>_xlfn.XLOOKUP($B908,'2007'!$E$5:$E$10000,'2007'!$F$5:$F$10000)</f>
        <v>#N/A</v>
      </c>
      <c r="D908" t="e">
        <f>_xlfn.XLOOKUP($B908,'2010'!$E$5:$E$6900,'2010'!$F$5:$F$6900)</f>
        <v>#N/A</v>
      </c>
      <c r="E908" t="e">
        <f>_xlfn.XLOOKUP($B908,'2013'!$E$5:$E$6900,'2013'!$F$5:$F$6900)</f>
        <v>#N/A</v>
      </c>
      <c r="F908" t="e">
        <f>_xlfn.XLOOKUP($B908,'2016'!$E$5:$E$6900,'2016'!$F$5:$F$6900)</f>
        <v>#N/A</v>
      </c>
      <c r="G908" t="e">
        <f>_xlfn.XLOOKUP($B908,'2019'!$E$5:$E$6900,'2019'!$F$5:$F$6900)</f>
        <v>#N/A</v>
      </c>
      <c r="H908" t="e">
        <f>_xlfn.XLOOKUP($B908,'2022'!$E$5:$E$6914,'2022'!$F$5:$F$6914)</f>
        <v>#N/A</v>
      </c>
    </row>
    <row r="909">
      <c r="B909">
        <v>906</v>
      </c>
      <c r="C909" t="e">
        <f>_xlfn.XLOOKUP($B909,'2007'!$E$5:$E$10000,'2007'!$F$5:$F$10000)</f>
        <v>#N/A</v>
      </c>
      <c r="D909" t="e">
        <f>_xlfn.XLOOKUP($B909,'2010'!$E$5:$E$6900,'2010'!$F$5:$F$6900)</f>
        <v>#N/A</v>
      </c>
      <c r="E909" t="e">
        <f>_xlfn.XLOOKUP($B909,'2013'!$E$5:$E$6900,'2013'!$F$5:$F$6900)</f>
        <v>#N/A</v>
      </c>
      <c r="F909" t="e">
        <f>_xlfn.XLOOKUP($B909,'2016'!$E$5:$E$6900,'2016'!$F$5:$F$6900)</f>
        <v>#N/A</v>
      </c>
      <c r="G909" t="e">
        <f>_xlfn.XLOOKUP($B909,'2019'!$E$5:$E$6900,'2019'!$F$5:$F$6900)</f>
        <v>#N/A</v>
      </c>
      <c r="H909" t="e">
        <f>_xlfn.XLOOKUP($B909,'2022'!$E$5:$E$6914,'2022'!$F$5:$F$6914)</f>
        <v>#N/A</v>
      </c>
    </row>
    <row r="910">
      <c r="B910">
        <v>907</v>
      </c>
      <c r="C910" t="e">
        <f>_xlfn.XLOOKUP($B910,'2007'!$E$5:$E$10000,'2007'!$F$5:$F$10000)</f>
        <v>#N/A</v>
      </c>
      <c r="D910" t="e">
        <f>_xlfn.XLOOKUP($B910,'2010'!$E$5:$E$6900,'2010'!$F$5:$F$6900)</f>
        <v>#N/A</v>
      </c>
      <c r="E910" t="e">
        <f>_xlfn.XLOOKUP($B910,'2013'!$E$5:$E$6900,'2013'!$F$5:$F$6900)</f>
        <v>#N/A</v>
      </c>
      <c r="F910" t="e">
        <f>_xlfn.XLOOKUP($B910,'2016'!$E$5:$E$6900,'2016'!$F$5:$F$6900)</f>
        <v>#N/A</v>
      </c>
      <c r="G910" t="e">
        <f>_xlfn.XLOOKUP($B910,'2019'!$E$5:$E$6900,'2019'!$F$5:$F$6900)</f>
        <v>#N/A</v>
      </c>
      <c r="H910" t="e">
        <f>_xlfn.XLOOKUP($B910,'2022'!$E$5:$E$6914,'2022'!$F$5:$F$6914)</f>
        <v>#N/A</v>
      </c>
    </row>
    <row r="911">
      <c r="B911">
        <v>908</v>
      </c>
      <c r="C911" t="e">
        <f>_xlfn.XLOOKUP($B911,'2007'!$E$5:$E$10000,'2007'!$F$5:$F$10000)</f>
        <v>#N/A</v>
      </c>
      <c r="D911" t="e">
        <f>_xlfn.XLOOKUP($B911,'2010'!$E$5:$E$6900,'2010'!$F$5:$F$6900)</f>
        <v>#N/A</v>
      </c>
      <c r="E911" t="e">
        <f>_xlfn.XLOOKUP($B911,'2013'!$E$5:$E$6900,'2013'!$F$5:$F$6900)</f>
        <v>#N/A</v>
      </c>
      <c r="F911" t="e">
        <f>_xlfn.XLOOKUP($B911,'2016'!$E$5:$E$6900,'2016'!$F$5:$F$6900)</f>
        <v>#N/A</v>
      </c>
      <c r="G911" t="e">
        <f>_xlfn.XLOOKUP($B911,'2019'!$E$5:$E$6900,'2019'!$F$5:$F$6900)</f>
        <v>#N/A</v>
      </c>
      <c r="H911" t="e">
        <f>_xlfn.XLOOKUP($B911,'2022'!$E$5:$E$6914,'2022'!$F$5:$F$6914)</f>
        <v>#N/A</v>
      </c>
    </row>
    <row r="912">
      <c r="B912">
        <v>909</v>
      </c>
      <c r="C912" t="e">
        <f>_xlfn.XLOOKUP($B912,'2007'!$E$5:$E$10000,'2007'!$F$5:$F$10000)</f>
        <v>#N/A</v>
      </c>
      <c r="D912" t="e">
        <f>_xlfn.XLOOKUP($B912,'2010'!$E$5:$E$6900,'2010'!$F$5:$F$6900)</f>
        <v>#N/A</v>
      </c>
      <c r="E912" t="e">
        <f>_xlfn.XLOOKUP($B912,'2013'!$E$5:$E$6900,'2013'!$F$5:$F$6900)</f>
        <v>#N/A</v>
      </c>
      <c r="F912" t="e">
        <f>_xlfn.XLOOKUP($B912,'2016'!$E$5:$E$6900,'2016'!$F$5:$F$6900)</f>
        <v>#N/A</v>
      </c>
      <c r="G912" t="e">
        <f>_xlfn.XLOOKUP($B912,'2019'!$E$5:$E$6900,'2019'!$F$5:$F$6900)</f>
        <v>#N/A</v>
      </c>
      <c r="H912" t="e">
        <f>_xlfn.XLOOKUP($B912,'2022'!$E$5:$E$6914,'2022'!$F$5:$F$6914)</f>
        <v>#N/A</v>
      </c>
    </row>
    <row r="913">
      <c r="B913">
        <v>910</v>
      </c>
      <c r="C913" t="e">
        <f>_xlfn.XLOOKUP($B913,'2007'!$E$5:$E$10000,'2007'!$F$5:$F$10000)</f>
        <v>#N/A</v>
      </c>
      <c r="D913">
        <f>_xlfn.XLOOKUP($B913,'2010'!$E$5:$E$6900,'2010'!$F$5:$F$6900)</f>
        <v>-0.12000000000000005</v>
      </c>
      <c r="E913" t="e">
        <f>_xlfn.XLOOKUP($B913,'2013'!$E$5:$E$6900,'2013'!$F$5:$F$6900)</f>
        <v>#N/A</v>
      </c>
      <c r="F913" t="e">
        <f>_xlfn.XLOOKUP($B913,'2016'!$E$5:$E$6900,'2016'!$F$5:$F$6900)</f>
        <v>#N/A</v>
      </c>
      <c r="G913">
        <f>_xlfn.XLOOKUP($B913,'2019'!$E$5:$E$6900,'2019'!$F$5:$F$6900)</f>
        <v>-0.060000000000000053</v>
      </c>
      <c r="H913" t="e">
        <f>_xlfn.XLOOKUP($B913,'2022'!$E$5:$E$6914,'2022'!$F$5:$F$6914)</f>
        <v>#N/A</v>
      </c>
    </row>
    <row r="914">
      <c r="B914">
        <v>911</v>
      </c>
      <c r="C914" t="e">
        <f>_xlfn.XLOOKUP($B914,'2007'!$E$5:$E$10000,'2007'!$F$5:$F$10000)</f>
        <v>#N/A</v>
      </c>
      <c r="D914">
        <f>_xlfn.XLOOKUP($B914,'2010'!$E$5:$E$6900,'2010'!$F$5:$F$6900)</f>
        <v>-0.080000000000000016</v>
      </c>
      <c r="E914">
        <f>_xlfn.XLOOKUP($B914,'2013'!$E$5:$E$6900,'2013'!$F$5:$F$6900)</f>
        <v>0.060000000000000053</v>
      </c>
      <c r="F914" t="e">
        <f>_xlfn.XLOOKUP($B914,'2016'!$E$5:$E$6900,'2016'!$F$5:$F$6900)</f>
        <v>#N/A</v>
      </c>
      <c r="G914" t="e">
        <f>_xlfn.XLOOKUP($B914,'2019'!$E$5:$E$6900,'2019'!$F$5:$F$6900)</f>
        <v>#N/A</v>
      </c>
      <c r="H914" t="e">
        <f>_xlfn.XLOOKUP($B914,'2022'!$E$5:$E$6914,'2022'!$F$5:$F$6914)</f>
        <v>#N/A</v>
      </c>
    </row>
    <row r="915">
      <c r="B915">
        <v>912</v>
      </c>
      <c r="C915" t="e">
        <f>_xlfn.XLOOKUP($B915,'2007'!$E$5:$E$10000,'2007'!$F$5:$F$10000)</f>
        <v>#N/A</v>
      </c>
      <c r="D915" t="e">
        <f>_xlfn.XLOOKUP($B915,'2010'!$E$5:$E$6900,'2010'!$F$5:$F$6900)</f>
        <v>#N/A</v>
      </c>
      <c r="E915" t="e">
        <f>_xlfn.XLOOKUP($B915,'2013'!$E$5:$E$6900,'2013'!$F$5:$F$6900)</f>
        <v>#N/A</v>
      </c>
      <c r="F915" t="e">
        <f>_xlfn.XLOOKUP($B915,'2016'!$E$5:$E$6900,'2016'!$F$5:$F$6900)</f>
        <v>#N/A</v>
      </c>
      <c r="G915" t="e">
        <f>_xlfn.XLOOKUP($B915,'2019'!$E$5:$E$6900,'2019'!$F$5:$F$6900)</f>
        <v>#N/A</v>
      </c>
      <c r="H915" t="e">
        <f>_xlfn.XLOOKUP($B915,'2022'!$E$5:$E$6914,'2022'!$F$5:$F$6914)</f>
        <v>#N/A</v>
      </c>
    </row>
    <row r="916">
      <c r="B916">
        <v>913</v>
      </c>
      <c r="C916" t="e">
        <f>_xlfn.XLOOKUP($B916,'2007'!$E$5:$E$10000,'2007'!$F$5:$F$10000)</f>
        <v>#N/A</v>
      </c>
      <c r="D916" t="e">
        <f>_xlfn.XLOOKUP($B916,'2010'!$E$5:$E$6900,'2010'!$F$5:$F$6900)</f>
        <v>#N/A</v>
      </c>
      <c r="E916" t="e">
        <f>_xlfn.XLOOKUP($B916,'2013'!$E$5:$E$6900,'2013'!$F$5:$F$6900)</f>
        <v>#N/A</v>
      </c>
      <c r="F916" t="e">
        <f>_xlfn.XLOOKUP($B916,'2016'!$E$5:$E$6900,'2016'!$F$5:$F$6900)</f>
        <v>#N/A</v>
      </c>
      <c r="G916" t="e">
        <f>_xlfn.XLOOKUP($B916,'2019'!$E$5:$E$6900,'2019'!$F$5:$F$6900)</f>
        <v>#N/A</v>
      </c>
      <c r="H916" t="e">
        <f>_xlfn.XLOOKUP($B916,'2022'!$E$5:$E$6914,'2022'!$F$5:$F$6914)</f>
        <v>#N/A</v>
      </c>
    </row>
    <row r="917">
      <c r="B917">
        <v>914</v>
      </c>
      <c r="C917" t="e">
        <f>_xlfn.XLOOKUP($B917,'2007'!$E$5:$E$10000,'2007'!$F$5:$F$10000)</f>
        <v>#N/A</v>
      </c>
      <c r="D917" t="e">
        <f>_xlfn.XLOOKUP($B917,'2010'!$E$5:$E$6900,'2010'!$F$5:$F$6900)</f>
        <v>#N/A</v>
      </c>
      <c r="E917" t="e">
        <f>_xlfn.XLOOKUP($B917,'2013'!$E$5:$E$6900,'2013'!$F$5:$F$6900)</f>
        <v>#N/A</v>
      </c>
      <c r="F917" t="e">
        <f>_xlfn.XLOOKUP($B917,'2016'!$E$5:$E$6900,'2016'!$F$5:$F$6900)</f>
        <v>#N/A</v>
      </c>
      <c r="G917" t="e">
        <f>_xlfn.XLOOKUP($B917,'2019'!$E$5:$E$6900,'2019'!$F$5:$F$6900)</f>
        <v>#N/A</v>
      </c>
      <c r="H917" t="e">
        <f>_xlfn.XLOOKUP($B917,'2022'!$E$5:$E$6914,'2022'!$F$5:$F$6914)</f>
        <v>#N/A</v>
      </c>
    </row>
    <row r="918">
      <c r="B918">
        <v>915</v>
      </c>
      <c r="C918" t="e">
        <f>_xlfn.XLOOKUP($B918,'2007'!$E$5:$E$10000,'2007'!$F$5:$F$10000)</f>
        <v>#N/A</v>
      </c>
      <c r="D918" t="e">
        <f>_xlfn.XLOOKUP($B918,'2010'!$E$5:$E$6900,'2010'!$F$5:$F$6900)</f>
        <v>#N/A</v>
      </c>
      <c r="E918" t="e">
        <f>_xlfn.XLOOKUP($B918,'2013'!$E$5:$E$6900,'2013'!$F$5:$F$6900)</f>
        <v>#N/A</v>
      </c>
      <c r="F918" t="e">
        <f>_xlfn.XLOOKUP($B918,'2016'!$E$5:$E$6900,'2016'!$F$5:$F$6900)</f>
        <v>#N/A</v>
      </c>
      <c r="G918" t="e">
        <f>_xlfn.XLOOKUP($B918,'2019'!$E$5:$E$6900,'2019'!$F$5:$F$6900)</f>
        <v>#N/A</v>
      </c>
      <c r="H918" t="e">
        <f>_xlfn.XLOOKUP($B918,'2022'!$E$5:$E$6914,'2022'!$F$5:$F$6914)</f>
        <v>#N/A</v>
      </c>
    </row>
    <row r="919">
      <c r="B919">
        <v>916</v>
      </c>
      <c r="C919" t="e">
        <f>_xlfn.XLOOKUP($B919,'2007'!$E$5:$E$10000,'2007'!$F$5:$F$10000)</f>
        <v>#N/A</v>
      </c>
      <c r="D919" t="e">
        <f>_xlfn.XLOOKUP($B919,'2010'!$E$5:$E$6900,'2010'!$F$5:$F$6900)</f>
        <v>#N/A</v>
      </c>
      <c r="E919" t="e">
        <f>_xlfn.XLOOKUP($B919,'2013'!$E$5:$E$6900,'2013'!$F$5:$F$6900)</f>
        <v>#N/A</v>
      </c>
      <c r="F919" t="e">
        <f>_xlfn.XLOOKUP($B919,'2016'!$E$5:$E$6900,'2016'!$F$5:$F$6900)</f>
        <v>#N/A</v>
      </c>
      <c r="G919" t="e">
        <f>_xlfn.XLOOKUP($B919,'2019'!$E$5:$E$6900,'2019'!$F$5:$F$6900)</f>
        <v>#N/A</v>
      </c>
      <c r="H919" t="e">
        <f>_xlfn.XLOOKUP($B919,'2022'!$E$5:$E$6914,'2022'!$F$5:$F$6914)</f>
        <v>#N/A</v>
      </c>
    </row>
    <row r="920">
      <c r="B920">
        <v>917</v>
      </c>
      <c r="C920" t="e">
        <f>_xlfn.XLOOKUP($B920,'2007'!$E$5:$E$10000,'2007'!$F$5:$F$10000)</f>
        <v>#N/A</v>
      </c>
      <c r="D920" t="e">
        <f>_xlfn.XLOOKUP($B920,'2010'!$E$5:$E$6900,'2010'!$F$5:$F$6900)</f>
        <v>#N/A</v>
      </c>
      <c r="E920">
        <f>_xlfn.XLOOKUP($B920,'2013'!$E$5:$E$6900,'2013'!$F$5:$F$6900)</f>
        <v>-0.010000000000000009</v>
      </c>
      <c r="F920" t="e">
        <f>_xlfn.XLOOKUP($B920,'2016'!$E$5:$E$6900,'2016'!$F$5:$F$6900)</f>
        <v>#N/A</v>
      </c>
      <c r="G920" t="e">
        <f>_xlfn.XLOOKUP($B920,'2019'!$E$5:$E$6900,'2019'!$F$5:$F$6900)</f>
        <v>#N/A</v>
      </c>
      <c r="H920" t="e">
        <f>_xlfn.XLOOKUP($B920,'2022'!$E$5:$E$6914,'2022'!$F$5:$F$6914)</f>
        <v>#N/A</v>
      </c>
    </row>
    <row r="921">
      <c r="B921">
        <v>918</v>
      </c>
      <c r="C921">
        <f>_xlfn.XLOOKUP($B921,'2007'!$E$5:$E$10000,'2007'!$F$5:$F$10000)</f>
        <v>0.020000000000000018</v>
      </c>
      <c r="D921">
        <f>_xlfn.XLOOKUP($B921,'2010'!$E$5:$E$6900,'2010'!$F$5:$F$6900)</f>
        <v>-0.12000000000000005</v>
      </c>
      <c r="E921" t="e">
        <f>_xlfn.XLOOKUP($B921,'2013'!$E$5:$E$6900,'2013'!$F$5:$F$6900)</f>
        <v>#N/A</v>
      </c>
      <c r="F921" t="e">
        <f>_xlfn.XLOOKUP($B921,'2016'!$E$5:$E$6900,'2016'!$F$5:$F$6900)</f>
        <v>#N/A</v>
      </c>
      <c r="G921">
        <f>_xlfn.XLOOKUP($B921,'2019'!$E$5:$E$6900,'2019'!$F$5:$F$6900)</f>
        <v>-0.029999999999999971</v>
      </c>
      <c r="H921" t="e">
        <f>_xlfn.XLOOKUP($B921,'2022'!$E$5:$E$6914,'2022'!$F$5:$F$6914)</f>
        <v>#N/A</v>
      </c>
    </row>
    <row r="922">
      <c r="B922">
        <v>919</v>
      </c>
      <c r="C922" t="e">
        <f>_xlfn.XLOOKUP($B922,'2007'!$E$5:$E$10000,'2007'!$F$5:$F$10000)</f>
        <v>#N/A</v>
      </c>
      <c r="D922" t="e">
        <f>_xlfn.XLOOKUP($B922,'2010'!$E$5:$E$6900,'2010'!$F$5:$F$6900)</f>
        <v>#N/A</v>
      </c>
      <c r="E922" t="e">
        <f>_xlfn.XLOOKUP($B922,'2013'!$E$5:$E$6900,'2013'!$F$5:$F$6900)</f>
        <v>#N/A</v>
      </c>
      <c r="F922" t="e">
        <f>_xlfn.XLOOKUP($B922,'2016'!$E$5:$E$6900,'2016'!$F$5:$F$6900)</f>
        <v>#N/A</v>
      </c>
      <c r="G922" t="e">
        <f>_xlfn.XLOOKUP($B922,'2019'!$E$5:$E$6900,'2019'!$F$5:$F$6900)</f>
        <v>#N/A</v>
      </c>
      <c r="H922" t="e">
        <f>_xlfn.XLOOKUP($B922,'2022'!$E$5:$E$6914,'2022'!$F$5:$F$6914)</f>
        <v>#N/A</v>
      </c>
    </row>
    <row r="923">
      <c r="B923">
        <v>920</v>
      </c>
      <c r="C923" t="e">
        <f>_xlfn.XLOOKUP($B923,'2007'!$E$5:$E$10000,'2007'!$F$5:$F$10000)</f>
        <v>#N/A</v>
      </c>
      <c r="D923" t="e">
        <f>_xlfn.XLOOKUP($B923,'2010'!$E$5:$E$6900,'2010'!$F$5:$F$6900)</f>
        <v>#N/A</v>
      </c>
      <c r="E923" t="e">
        <f>_xlfn.XLOOKUP($B923,'2013'!$E$5:$E$6900,'2013'!$F$5:$F$6900)</f>
        <v>#N/A</v>
      </c>
      <c r="F923" t="e">
        <f>_xlfn.XLOOKUP($B923,'2016'!$E$5:$E$6900,'2016'!$F$5:$F$6900)</f>
        <v>#N/A</v>
      </c>
      <c r="G923" t="e">
        <f>_xlfn.XLOOKUP($B923,'2019'!$E$5:$E$6900,'2019'!$F$5:$F$6900)</f>
        <v>#N/A</v>
      </c>
      <c r="H923" t="e">
        <f>_xlfn.XLOOKUP($B923,'2022'!$E$5:$E$6914,'2022'!$F$5:$F$6914)</f>
        <v>#N/A</v>
      </c>
    </row>
    <row r="924">
      <c r="B924">
        <v>921</v>
      </c>
      <c r="C924" t="e">
        <f>_xlfn.XLOOKUP($B924,'2007'!$E$5:$E$10000,'2007'!$F$5:$F$10000)</f>
        <v>#N/A</v>
      </c>
      <c r="D924" t="e">
        <f>_xlfn.XLOOKUP($B924,'2010'!$E$5:$E$6900,'2010'!$F$5:$F$6900)</f>
        <v>#N/A</v>
      </c>
      <c r="E924" t="e">
        <f>_xlfn.XLOOKUP($B924,'2013'!$E$5:$E$6900,'2013'!$F$5:$F$6900)</f>
        <v>#N/A</v>
      </c>
      <c r="F924" t="e">
        <f>_xlfn.XLOOKUP($B924,'2016'!$E$5:$E$6900,'2016'!$F$5:$F$6900)</f>
        <v>#N/A</v>
      </c>
      <c r="G924" t="e">
        <f>_xlfn.XLOOKUP($B924,'2019'!$E$5:$E$6900,'2019'!$F$5:$F$6900)</f>
        <v>#N/A</v>
      </c>
      <c r="H924" t="e">
        <f>_xlfn.XLOOKUP($B924,'2022'!$E$5:$E$6914,'2022'!$F$5:$F$6914)</f>
        <v>#N/A</v>
      </c>
    </row>
    <row r="925">
      <c r="B925">
        <v>922</v>
      </c>
      <c r="C925" t="e">
        <f>_xlfn.XLOOKUP($B925,'2007'!$E$5:$E$10000,'2007'!$F$5:$F$10000)</f>
        <v>#N/A</v>
      </c>
      <c r="D925" t="e">
        <f>_xlfn.XLOOKUP($B925,'2010'!$E$5:$E$6900,'2010'!$F$5:$F$6900)</f>
        <v>#N/A</v>
      </c>
      <c r="E925" t="e">
        <f>_xlfn.XLOOKUP($B925,'2013'!$E$5:$E$6900,'2013'!$F$5:$F$6900)</f>
        <v>#N/A</v>
      </c>
      <c r="F925" t="e">
        <f>_xlfn.XLOOKUP($B925,'2016'!$E$5:$E$6900,'2016'!$F$5:$F$6900)</f>
        <v>#N/A</v>
      </c>
      <c r="G925" t="e">
        <f>_xlfn.XLOOKUP($B925,'2019'!$E$5:$E$6900,'2019'!$F$5:$F$6900)</f>
        <v>#N/A</v>
      </c>
      <c r="H925" t="e">
        <f>_xlfn.XLOOKUP($B925,'2022'!$E$5:$E$6914,'2022'!$F$5:$F$6914)</f>
        <v>#N/A</v>
      </c>
    </row>
    <row r="926">
      <c r="B926">
        <v>923</v>
      </c>
      <c r="C926" t="e">
        <f>_xlfn.XLOOKUP($B926,'2007'!$E$5:$E$10000,'2007'!$F$5:$F$10000)</f>
        <v>#N/A</v>
      </c>
      <c r="D926" t="e">
        <f>_xlfn.XLOOKUP($B926,'2010'!$E$5:$E$6900,'2010'!$F$5:$F$6900)</f>
        <v>#N/A</v>
      </c>
      <c r="E926" t="e">
        <f>_xlfn.XLOOKUP($B926,'2013'!$E$5:$E$6900,'2013'!$F$5:$F$6900)</f>
        <v>#N/A</v>
      </c>
      <c r="F926" t="e">
        <f>_xlfn.XLOOKUP($B926,'2016'!$E$5:$E$6900,'2016'!$F$5:$F$6900)</f>
        <v>#N/A</v>
      </c>
      <c r="G926" t="e">
        <f>_xlfn.XLOOKUP($B926,'2019'!$E$5:$E$6900,'2019'!$F$5:$F$6900)</f>
        <v>#N/A</v>
      </c>
      <c r="H926" t="e">
        <f>_xlfn.XLOOKUP($B926,'2022'!$E$5:$E$6914,'2022'!$F$5:$F$6914)</f>
        <v>#N/A</v>
      </c>
    </row>
    <row r="927">
      <c r="B927">
        <v>924</v>
      </c>
      <c r="C927" t="e">
        <f>_xlfn.XLOOKUP($B927,'2007'!$E$5:$E$10000,'2007'!$F$5:$F$10000)</f>
        <v>#N/A</v>
      </c>
      <c r="D927" t="e">
        <f>_xlfn.XLOOKUP($B927,'2010'!$E$5:$E$6900,'2010'!$F$5:$F$6900)</f>
        <v>#N/A</v>
      </c>
      <c r="E927" t="e">
        <f>_xlfn.XLOOKUP($B927,'2013'!$E$5:$E$6900,'2013'!$F$5:$F$6900)</f>
        <v>#N/A</v>
      </c>
      <c r="F927" t="e">
        <f>_xlfn.XLOOKUP($B927,'2016'!$E$5:$E$6900,'2016'!$F$5:$F$6900)</f>
        <v>#N/A</v>
      </c>
      <c r="G927" t="e">
        <f>_xlfn.XLOOKUP($B927,'2019'!$E$5:$E$6900,'2019'!$F$5:$F$6900)</f>
        <v>#N/A</v>
      </c>
      <c r="H927" t="e">
        <f>_xlfn.XLOOKUP($B927,'2022'!$E$5:$E$6914,'2022'!$F$5:$F$6914)</f>
        <v>#N/A</v>
      </c>
    </row>
    <row r="928">
      <c r="B928">
        <v>925</v>
      </c>
      <c r="C928" t="e">
        <f>_xlfn.XLOOKUP($B928,'2007'!$E$5:$E$10000,'2007'!$F$5:$F$10000)</f>
        <v>#N/A</v>
      </c>
      <c r="D928">
        <f>_xlfn.XLOOKUP($B928,'2010'!$E$5:$E$6900,'2010'!$F$5:$F$6900)</f>
        <v>-0.12000000000000005</v>
      </c>
      <c r="E928">
        <f>_xlfn.XLOOKUP($B928,'2013'!$E$5:$E$6900,'2013'!$F$5:$F$6900)</f>
        <v>0.040000000000000036</v>
      </c>
      <c r="F928">
        <f>_xlfn.XLOOKUP($B928,'2016'!$E$5:$E$6900,'2016'!$F$5:$F$6900)</f>
        <v>-0.060000000000000053</v>
      </c>
      <c r="G928" t="e">
        <f>_xlfn.XLOOKUP($B928,'2019'!$E$5:$E$6900,'2019'!$F$5:$F$6900)</f>
        <v>#N/A</v>
      </c>
      <c r="H928" t="e">
        <f>_xlfn.XLOOKUP($B928,'2022'!$E$5:$E$6914,'2022'!$F$5:$F$6914)</f>
        <v>#N/A</v>
      </c>
    </row>
    <row r="929">
      <c r="B929">
        <v>926</v>
      </c>
      <c r="C929" t="e">
        <f>_xlfn.XLOOKUP($B929,'2007'!$E$5:$E$10000,'2007'!$F$5:$F$10000)</f>
        <v>#N/A</v>
      </c>
      <c r="D929" t="e">
        <f>_xlfn.XLOOKUP($B929,'2010'!$E$5:$E$6900,'2010'!$F$5:$F$6900)</f>
        <v>#N/A</v>
      </c>
      <c r="E929">
        <f>_xlfn.XLOOKUP($B929,'2013'!$E$5:$E$6900,'2013'!$F$5:$F$6900)</f>
        <v>0.050000000000000044</v>
      </c>
      <c r="F929" t="e">
        <f>_xlfn.XLOOKUP($B929,'2016'!$E$5:$E$6900,'2016'!$F$5:$F$6900)</f>
        <v>#N/A</v>
      </c>
      <c r="G929" t="e">
        <f>_xlfn.XLOOKUP($B929,'2019'!$E$5:$E$6900,'2019'!$F$5:$F$6900)</f>
        <v>#N/A</v>
      </c>
      <c r="H929" t="e">
        <f>_xlfn.XLOOKUP($B929,'2022'!$E$5:$E$6914,'2022'!$F$5:$F$6914)</f>
        <v>#N/A</v>
      </c>
    </row>
    <row r="930">
      <c r="B930">
        <v>927</v>
      </c>
      <c r="C930" t="e">
        <f>_xlfn.XLOOKUP($B930,'2007'!$E$5:$E$10000,'2007'!$F$5:$F$10000)</f>
        <v>#N/A</v>
      </c>
      <c r="D930" t="e">
        <f>_xlfn.XLOOKUP($B930,'2010'!$E$5:$E$6900,'2010'!$F$5:$F$6900)</f>
        <v>#N/A</v>
      </c>
      <c r="E930" t="e">
        <f>_xlfn.XLOOKUP($B930,'2013'!$E$5:$E$6900,'2013'!$F$5:$F$6900)</f>
        <v>#N/A</v>
      </c>
      <c r="F930" t="e">
        <f>_xlfn.XLOOKUP($B930,'2016'!$E$5:$E$6900,'2016'!$F$5:$F$6900)</f>
        <v>#N/A</v>
      </c>
      <c r="G930" t="e">
        <f>_xlfn.XLOOKUP($B930,'2019'!$E$5:$E$6900,'2019'!$F$5:$F$6900)</f>
        <v>#N/A</v>
      </c>
      <c r="H930" t="e">
        <f>_xlfn.XLOOKUP($B930,'2022'!$E$5:$E$6914,'2022'!$F$5:$F$6914)</f>
        <v>#N/A</v>
      </c>
    </row>
    <row r="931">
      <c r="B931">
        <v>928</v>
      </c>
      <c r="C931" t="e">
        <f>_xlfn.XLOOKUP($B931,'2007'!$E$5:$E$10000,'2007'!$F$5:$F$10000)</f>
        <v>#N/A</v>
      </c>
      <c r="D931" t="e">
        <f>_xlfn.XLOOKUP($B931,'2010'!$E$5:$E$6900,'2010'!$F$5:$F$6900)</f>
        <v>#N/A</v>
      </c>
      <c r="E931" t="e">
        <f>_xlfn.XLOOKUP($B931,'2013'!$E$5:$E$6900,'2013'!$F$5:$F$6900)</f>
        <v>#N/A</v>
      </c>
      <c r="F931" t="e">
        <f>_xlfn.XLOOKUP($B931,'2016'!$E$5:$E$6900,'2016'!$F$5:$F$6900)</f>
        <v>#N/A</v>
      </c>
      <c r="G931" t="e">
        <f>_xlfn.XLOOKUP($B931,'2019'!$E$5:$E$6900,'2019'!$F$5:$F$6900)</f>
        <v>#N/A</v>
      </c>
      <c r="H931" t="e">
        <f>_xlfn.XLOOKUP($B931,'2022'!$E$5:$E$6914,'2022'!$F$5:$F$6914)</f>
        <v>#N/A</v>
      </c>
    </row>
    <row r="932">
      <c r="B932">
        <v>929</v>
      </c>
      <c r="C932" t="e">
        <f>_xlfn.XLOOKUP($B932,'2007'!$E$5:$E$10000,'2007'!$F$5:$F$10000)</f>
        <v>#N/A</v>
      </c>
      <c r="D932">
        <f>_xlfn.XLOOKUP($B932,'2010'!$E$5:$E$6900,'2010'!$F$5:$F$6900)</f>
        <v>-0.10000000000000003</v>
      </c>
      <c r="E932" t="e">
        <f>_xlfn.XLOOKUP($B932,'2013'!$E$5:$E$6900,'2013'!$F$5:$F$6900)</f>
        <v>#N/A</v>
      </c>
      <c r="F932" t="e">
        <f>_xlfn.XLOOKUP($B932,'2016'!$E$5:$E$6900,'2016'!$F$5:$F$6900)</f>
        <v>#N/A</v>
      </c>
      <c r="G932" t="e">
        <f>_xlfn.XLOOKUP($B932,'2019'!$E$5:$E$6900,'2019'!$F$5:$F$6900)</f>
        <v>#N/A</v>
      </c>
      <c r="H932" t="e">
        <f>_xlfn.XLOOKUP($B932,'2022'!$E$5:$E$6914,'2022'!$F$5:$F$6914)</f>
        <v>#N/A</v>
      </c>
    </row>
    <row r="933">
      <c r="B933">
        <v>930</v>
      </c>
      <c r="C933" t="e">
        <f>_xlfn.XLOOKUP($B933,'2007'!$E$5:$E$10000,'2007'!$F$5:$F$10000)</f>
        <v>#N/A</v>
      </c>
      <c r="D933" t="e">
        <f>_xlfn.XLOOKUP($B933,'2010'!$E$5:$E$6900,'2010'!$F$5:$F$6900)</f>
        <v>#N/A</v>
      </c>
      <c r="E933" t="e">
        <f>_xlfn.XLOOKUP($B933,'2013'!$E$5:$E$6900,'2013'!$F$5:$F$6900)</f>
        <v>#N/A</v>
      </c>
      <c r="F933" t="e">
        <f>_xlfn.XLOOKUP($B933,'2016'!$E$5:$E$6900,'2016'!$F$5:$F$6900)</f>
        <v>#N/A</v>
      </c>
      <c r="G933" t="e">
        <f>_xlfn.XLOOKUP($B933,'2019'!$E$5:$E$6900,'2019'!$F$5:$F$6900)</f>
        <v>#N/A</v>
      </c>
      <c r="H933" t="e">
        <f>_xlfn.XLOOKUP($B933,'2022'!$E$5:$E$6914,'2022'!$F$5:$F$6914)</f>
        <v>#N/A</v>
      </c>
    </row>
    <row r="934">
      <c r="B934">
        <v>931</v>
      </c>
      <c r="C934" t="e">
        <f>_xlfn.XLOOKUP($B934,'2007'!$E$5:$E$10000,'2007'!$F$5:$F$10000)</f>
        <v>#N/A</v>
      </c>
      <c r="D934" t="e">
        <f>_xlfn.XLOOKUP($B934,'2010'!$E$5:$E$6900,'2010'!$F$5:$F$6900)</f>
        <v>#N/A</v>
      </c>
      <c r="E934" t="e">
        <f>_xlfn.XLOOKUP($B934,'2013'!$E$5:$E$6900,'2013'!$F$5:$F$6900)</f>
        <v>#N/A</v>
      </c>
      <c r="F934" t="e">
        <f>_xlfn.XLOOKUP($B934,'2016'!$E$5:$E$6900,'2016'!$F$5:$F$6900)</f>
        <v>#N/A</v>
      </c>
      <c r="G934">
        <f>_xlfn.XLOOKUP($B934,'2019'!$E$5:$E$6900,'2019'!$F$5:$F$6900)</f>
        <v>-0.060000000000000053</v>
      </c>
      <c r="H934" t="e">
        <f>_xlfn.XLOOKUP($B934,'2022'!$E$5:$E$6914,'2022'!$F$5:$F$6914)</f>
        <v>#N/A</v>
      </c>
    </row>
    <row r="935">
      <c r="B935">
        <v>932</v>
      </c>
      <c r="C935" t="e">
        <f>_xlfn.XLOOKUP($B935,'2007'!$E$5:$E$10000,'2007'!$F$5:$F$10000)</f>
        <v>#N/A</v>
      </c>
      <c r="D935">
        <f>_xlfn.XLOOKUP($B935,'2010'!$E$5:$E$6900,'2010'!$F$5:$F$6900)</f>
        <v>-0.10000000000000003</v>
      </c>
      <c r="E935" t="e">
        <f>_xlfn.XLOOKUP($B935,'2013'!$E$5:$E$6900,'2013'!$F$5:$F$6900)</f>
        <v>#N/A</v>
      </c>
      <c r="F935" t="e">
        <f>_xlfn.XLOOKUP($B935,'2016'!$E$5:$E$6900,'2016'!$F$5:$F$6900)</f>
        <v>#N/A</v>
      </c>
      <c r="G935">
        <f>_xlfn.XLOOKUP($B935,'2019'!$E$5:$E$6900,'2019'!$F$5:$F$6900)</f>
        <v>-0.029999999999999971</v>
      </c>
      <c r="H935" t="e">
        <f>_xlfn.XLOOKUP($B935,'2022'!$E$5:$E$6914,'2022'!$F$5:$F$6914)</f>
        <v>#N/A</v>
      </c>
    </row>
    <row r="936">
      <c r="B936">
        <v>933</v>
      </c>
      <c r="C936" t="e">
        <f>_xlfn.XLOOKUP($B936,'2007'!$E$5:$E$10000,'2007'!$F$5:$F$10000)</f>
        <v>#N/A</v>
      </c>
      <c r="D936" t="e">
        <f>_xlfn.XLOOKUP($B936,'2010'!$E$5:$E$6900,'2010'!$F$5:$F$6900)</f>
        <v>#N/A</v>
      </c>
      <c r="E936" t="e">
        <f>_xlfn.XLOOKUP($B936,'2013'!$E$5:$E$6900,'2013'!$F$5:$F$6900)</f>
        <v>#N/A</v>
      </c>
      <c r="F936" t="e">
        <f>_xlfn.XLOOKUP($B936,'2016'!$E$5:$E$6900,'2016'!$F$5:$F$6900)</f>
        <v>#N/A</v>
      </c>
      <c r="G936" t="e">
        <f>_xlfn.XLOOKUP($B936,'2019'!$E$5:$E$6900,'2019'!$F$5:$F$6900)</f>
        <v>#N/A</v>
      </c>
      <c r="H936" t="e">
        <f>_xlfn.XLOOKUP($B936,'2022'!$E$5:$E$6914,'2022'!$F$5:$F$6914)</f>
        <v>#N/A</v>
      </c>
    </row>
    <row r="937">
      <c r="B937">
        <v>934</v>
      </c>
      <c r="C937" t="e">
        <f>_xlfn.XLOOKUP($B937,'2007'!$E$5:$E$10000,'2007'!$F$5:$F$10000)</f>
        <v>#N/A</v>
      </c>
      <c r="D937" t="e">
        <f>_xlfn.XLOOKUP($B937,'2010'!$E$5:$E$6900,'2010'!$F$5:$F$6900)</f>
        <v>#N/A</v>
      </c>
      <c r="E937" t="e">
        <f>_xlfn.XLOOKUP($B937,'2013'!$E$5:$E$6900,'2013'!$F$5:$F$6900)</f>
        <v>#N/A</v>
      </c>
      <c r="F937" t="e">
        <f>_xlfn.XLOOKUP($B937,'2016'!$E$5:$E$6900,'2016'!$F$5:$F$6900)</f>
        <v>#N/A</v>
      </c>
      <c r="G937" t="e">
        <f>_xlfn.XLOOKUP($B937,'2019'!$E$5:$E$6900,'2019'!$F$5:$F$6900)</f>
        <v>#N/A</v>
      </c>
      <c r="H937" t="e">
        <f>_xlfn.XLOOKUP($B937,'2022'!$E$5:$E$6914,'2022'!$F$5:$F$6914)</f>
        <v>#N/A</v>
      </c>
    </row>
    <row r="938">
      <c r="B938">
        <v>935</v>
      </c>
      <c r="C938" t="e">
        <f>_xlfn.XLOOKUP($B938,'2007'!$E$5:$E$10000,'2007'!$F$5:$F$10000)</f>
        <v>#N/A</v>
      </c>
      <c r="D938" t="e">
        <f>_xlfn.XLOOKUP($B938,'2010'!$E$5:$E$6900,'2010'!$F$5:$F$6900)</f>
        <v>#N/A</v>
      </c>
      <c r="E938" t="e">
        <f>_xlfn.XLOOKUP($B938,'2013'!$E$5:$E$6900,'2013'!$F$5:$F$6900)</f>
        <v>#N/A</v>
      </c>
      <c r="F938" t="e">
        <f>_xlfn.XLOOKUP($B938,'2016'!$E$5:$E$6900,'2016'!$F$5:$F$6900)</f>
        <v>#N/A</v>
      </c>
      <c r="G938" t="e">
        <f>_xlfn.XLOOKUP($B938,'2019'!$E$5:$E$6900,'2019'!$F$5:$F$6900)</f>
        <v>#N/A</v>
      </c>
      <c r="H938" t="e">
        <f>_xlfn.XLOOKUP($B938,'2022'!$E$5:$E$6914,'2022'!$F$5:$F$6914)</f>
        <v>#N/A</v>
      </c>
    </row>
    <row r="939">
      <c r="B939">
        <v>936</v>
      </c>
      <c r="C939" t="e">
        <f>_xlfn.XLOOKUP($B939,'2007'!$E$5:$E$10000,'2007'!$F$5:$F$10000)</f>
        <v>#N/A</v>
      </c>
      <c r="D939" t="e">
        <f>_xlfn.XLOOKUP($B939,'2010'!$E$5:$E$6900,'2010'!$F$5:$F$6900)</f>
        <v>#N/A</v>
      </c>
      <c r="E939" t="e">
        <f>_xlfn.XLOOKUP($B939,'2013'!$E$5:$E$6900,'2013'!$F$5:$F$6900)</f>
        <v>#N/A</v>
      </c>
      <c r="F939" t="e">
        <f>_xlfn.XLOOKUP($B939,'2016'!$E$5:$E$6900,'2016'!$F$5:$F$6900)</f>
        <v>#N/A</v>
      </c>
      <c r="G939" t="e">
        <f>_xlfn.XLOOKUP($B939,'2019'!$E$5:$E$6900,'2019'!$F$5:$F$6900)</f>
        <v>#N/A</v>
      </c>
      <c r="H939" t="e">
        <f>_xlfn.XLOOKUP($B939,'2022'!$E$5:$E$6914,'2022'!$F$5:$F$6914)</f>
        <v>#N/A</v>
      </c>
    </row>
    <row r="940">
      <c r="B940">
        <v>937</v>
      </c>
      <c r="C940" t="e">
        <f>_xlfn.XLOOKUP($B940,'2007'!$E$5:$E$10000,'2007'!$F$5:$F$10000)</f>
        <v>#N/A</v>
      </c>
      <c r="D940" t="e">
        <f>_xlfn.XLOOKUP($B940,'2010'!$E$5:$E$6900,'2010'!$F$5:$F$6900)</f>
        <v>#N/A</v>
      </c>
      <c r="E940" t="e">
        <f>_xlfn.XLOOKUP($B940,'2013'!$E$5:$E$6900,'2013'!$F$5:$F$6900)</f>
        <v>#N/A</v>
      </c>
      <c r="F940" t="e">
        <f>_xlfn.XLOOKUP($B940,'2016'!$E$5:$E$6900,'2016'!$F$5:$F$6900)</f>
        <v>#N/A</v>
      </c>
      <c r="G940" t="e">
        <f>_xlfn.XLOOKUP($B940,'2019'!$E$5:$E$6900,'2019'!$F$5:$F$6900)</f>
        <v>#N/A</v>
      </c>
      <c r="H940" t="e">
        <f>_xlfn.XLOOKUP($B940,'2022'!$E$5:$E$6914,'2022'!$F$5:$F$6914)</f>
        <v>#N/A</v>
      </c>
    </row>
    <row r="941">
      <c r="B941">
        <v>938</v>
      </c>
      <c r="C941" t="e">
        <f>_xlfn.XLOOKUP($B941,'2007'!$E$5:$E$10000,'2007'!$F$5:$F$10000)</f>
        <v>#N/A</v>
      </c>
      <c r="D941">
        <f>_xlfn.XLOOKUP($B941,'2010'!$E$5:$E$6900,'2010'!$F$5:$F$6900)</f>
        <v>-0.12000000000000005</v>
      </c>
      <c r="E941" t="e">
        <f>_xlfn.XLOOKUP($B941,'2013'!$E$5:$E$6900,'2013'!$F$5:$F$6900)</f>
        <v>#N/A</v>
      </c>
      <c r="F941" t="e">
        <f>_xlfn.XLOOKUP($B941,'2016'!$E$5:$E$6900,'2016'!$F$5:$F$6900)</f>
        <v>#N/A</v>
      </c>
      <c r="G941" t="e">
        <f>_xlfn.XLOOKUP($B941,'2019'!$E$5:$E$6900,'2019'!$F$5:$F$6900)</f>
        <v>#N/A</v>
      </c>
      <c r="H941" t="e">
        <f>_xlfn.XLOOKUP($B941,'2022'!$E$5:$E$6914,'2022'!$F$5:$F$6914)</f>
        <v>#N/A</v>
      </c>
    </row>
    <row r="942">
      <c r="B942">
        <v>939</v>
      </c>
      <c r="C942">
        <f>_xlfn.XLOOKUP($B942,'2007'!$E$5:$E$10000,'2007'!$F$5:$F$10000)</f>
        <v>0.040000000000000036</v>
      </c>
      <c r="D942">
        <f>_xlfn.XLOOKUP($B942,'2010'!$E$5:$E$6900,'2010'!$F$5:$F$6900)</f>
        <v>-0.080000000000000016</v>
      </c>
      <c r="E942">
        <f>_xlfn.XLOOKUP($B942,'2013'!$E$5:$E$6900,'2013'!$F$5:$F$6900)</f>
        <v>0</v>
      </c>
      <c r="F942">
        <f>_xlfn.XLOOKUP($B942,'2016'!$E$5:$E$6900,'2016'!$F$5:$F$6900)</f>
        <v>-0.060000000000000053</v>
      </c>
      <c r="G942" t="e">
        <f>_xlfn.XLOOKUP($B942,'2019'!$E$5:$E$6900,'2019'!$F$5:$F$6900)</f>
        <v>#N/A</v>
      </c>
      <c r="H942" t="e">
        <f>_xlfn.XLOOKUP($B942,'2022'!$E$5:$E$6914,'2022'!$F$5:$F$6914)</f>
        <v>#N/A</v>
      </c>
    </row>
    <row r="943">
      <c r="B943">
        <v>940</v>
      </c>
      <c r="C943" t="e">
        <f>_xlfn.XLOOKUP($B943,'2007'!$E$5:$E$10000,'2007'!$F$5:$F$10000)</f>
        <v>#N/A</v>
      </c>
      <c r="D943" t="e">
        <f>_xlfn.XLOOKUP($B943,'2010'!$E$5:$E$6900,'2010'!$F$5:$F$6900)</f>
        <v>#N/A</v>
      </c>
      <c r="E943" t="e">
        <f>_xlfn.XLOOKUP($B943,'2013'!$E$5:$E$6900,'2013'!$F$5:$F$6900)</f>
        <v>#N/A</v>
      </c>
      <c r="F943" t="e">
        <f>_xlfn.XLOOKUP($B943,'2016'!$E$5:$E$6900,'2016'!$F$5:$F$6900)</f>
        <v>#N/A</v>
      </c>
      <c r="G943">
        <f>_xlfn.XLOOKUP($B943,'2019'!$E$5:$E$6900,'2019'!$F$5:$F$6900)</f>
        <v>-0.019999999999999962</v>
      </c>
      <c r="H943" t="e">
        <f>_xlfn.XLOOKUP($B943,'2022'!$E$5:$E$6914,'2022'!$F$5:$F$6914)</f>
        <v>#N/A</v>
      </c>
    </row>
    <row r="944">
      <c r="B944">
        <v>941</v>
      </c>
      <c r="C944" t="e">
        <f>_xlfn.XLOOKUP($B944,'2007'!$E$5:$E$10000,'2007'!$F$5:$F$10000)</f>
        <v>#N/A</v>
      </c>
      <c r="D944" t="e">
        <f>_xlfn.XLOOKUP($B944,'2010'!$E$5:$E$6900,'2010'!$F$5:$F$6900)</f>
        <v>#N/A</v>
      </c>
      <c r="E944" t="e">
        <f>_xlfn.XLOOKUP($B944,'2013'!$E$5:$E$6900,'2013'!$F$5:$F$6900)</f>
        <v>#N/A</v>
      </c>
      <c r="F944" t="e">
        <f>_xlfn.XLOOKUP($B944,'2016'!$E$5:$E$6900,'2016'!$F$5:$F$6900)</f>
        <v>#N/A</v>
      </c>
      <c r="G944" t="e">
        <f>_xlfn.XLOOKUP($B944,'2019'!$E$5:$E$6900,'2019'!$F$5:$F$6900)</f>
        <v>#N/A</v>
      </c>
      <c r="H944" t="e">
        <f>_xlfn.XLOOKUP($B944,'2022'!$E$5:$E$6914,'2022'!$F$5:$F$6914)</f>
        <v>#N/A</v>
      </c>
    </row>
    <row r="945">
      <c r="B945">
        <v>942</v>
      </c>
      <c r="C945" t="e">
        <f>_xlfn.XLOOKUP($B945,'2007'!$E$5:$E$10000,'2007'!$F$5:$F$10000)</f>
        <v>#N/A</v>
      </c>
      <c r="D945" t="e">
        <f>_xlfn.XLOOKUP($B945,'2010'!$E$5:$E$6900,'2010'!$F$5:$F$6900)</f>
        <v>#N/A</v>
      </c>
      <c r="E945" t="e">
        <f>_xlfn.XLOOKUP($B945,'2013'!$E$5:$E$6900,'2013'!$F$5:$F$6900)</f>
        <v>#N/A</v>
      </c>
      <c r="F945" t="e">
        <f>_xlfn.XLOOKUP($B945,'2016'!$E$5:$E$6900,'2016'!$F$5:$F$6900)</f>
        <v>#N/A</v>
      </c>
      <c r="G945" t="e">
        <f>_xlfn.XLOOKUP($B945,'2019'!$E$5:$E$6900,'2019'!$F$5:$F$6900)</f>
        <v>#N/A</v>
      </c>
      <c r="H945" t="e">
        <f>_xlfn.XLOOKUP($B945,'2022'!$E$5:$E$6914,'2022'!$F$5:$F$6914)</f>
        <v>#N/A</v>
      </c>
    </row>
    <row r="946">
      <c r="B946">
        <v>943</v>
      </c>
      <c r="C946" t="e">
        <f>_xlfn.XLOOKUP($B946,'2007'!$E$5:$E$10000,'2007'!$F$5:$F$10000)</f>
        <v>#N/A</v>
      </c>
      <c r="D946" t="e">
        <f>_xlfn.XLOOKUP($B946,'2010'!$E$5:$E$6900,'2010'!$F$5:$F$6900)</f>
        <v>#N/A</v>
      </c>
      <c r="E946" t="e">
        <f>_xlfn.XLOOKUP($B946,'2013'!$E$5:$E$6900,'2013'!$F$5:$F$6900)</f>
        <v>#N/A</v>
      </c>
      <c r="F946">
        <f>_xlfn.XLOOKUP($B946,'2016'!$E$5:$E$6900,'2016'!$F$5:$F$6900)</f>
        <v>-0.040000000000000036</v>
      </c>
      <c r="G946" t="e">
        <f>_xlfn.XLOOKUP($B946,'2019'!$E$5:$E$6900,'2019'!$F$5:$F$6900)</f>
        <v>#N/A</v>
      </c>
      <c r="H946" t="e">
        <f>_xlfn.XLOOKUP($B946,'2022'!$E$5:$E$6914,'2022'!$F$5:$F$6914)</f>
        <v>#N/A</v>
      </c>
    </row>
    <row r="947">
      <c r="B947">
        <v>944</v>
      </c>
      <c r="C947" t="e">
        <f>_xlfn.XLOOKUP($B947,'2007'!$E$5:$E$10000,'2007'!$F$5:$F$10000)</f>
        <v>#N/A</v>
      </c>
      <c r="D947" t="e">
        <f>_xlfn.XLOOKUP($B947,'2010'!$E$5:$E$6900,'2010'!$F$5:$F$6900)</f>
        <v>#N/A</v>
      </c>
      <c r="E947" t="e">
        <f>_xlfn.XLOOKUP($B947,'2013'!$E$5:$E$6900,'2013'!$F$5:$F$6900)</f>
        <v>#N/A</v>
      </c>
      <c r="F947" t="e">
        <f>_xlfn.XLOOKUP($B947,'2016'!$E$5:$E$6900,'2016'!$F$5:$F$6900)</f>
        <v>#N/A</v>
      </c>
      <c r="G947" t="e">
        <f>_xlfn.XLOOKUP($B947,'2019'!$E$5:$E$6900,'2019'!$F$5:$F$6900)</f>
        <v>#N/A</v>
      </c>
      <c r="H947" t="e">
        <f>_xlfn.XLOOKUP($B947,'2022'!$E$5:$E$6914,'2022'!$F$5:$F$6914)</f>
        <v>#N/A</v>
      </c>
    </row>
    <row r="948">
      <c r="B948">
        <v>945</v>
      </c>
      <c r="C948" t="e">
        <f>_xlfn.XLOOKUP($B948,'2007'!$E$5:$E$10000,'2007'!$F$5:$F$10000)</f>
        <v>#N/A</v>
      </c>
      <c r="D948">
        <f>_xlfn.XLOOKUP($B948,'2010'!$E$5:$E$6900,'2010'!$F$5:$F$6900)</f>
        <v>-0.10000000000000003</v>
      </c>
      <c r="E948" t="e">
        <f>_xlfn.XLOOKUP($B948,'2013'!$E$5:$E$6900,'2013'!$F$5:$F$6900)</f>
        <v>#N/A</v>
      </c>
      <c r="F948" t="e">
        <f>_xlfn.XLOOKUP($B948,'2016'!$E$5:$E$6900,'2016'!$F$5:$F$6900)</f>
        <v>#N/A</v>
      </c>
      <c r="G948" t="e">
        <f>_xlfn.XLOOKUP($B948,'2019'!$E$5:$E$6900,'2019'!$F$5:$F$6900)</f>
        <v>#N/A</v>
      </c>
      <c r="H948" t="e">
        <f>_xlfn.XLOOKUP($B948,'2022'!$E$5:$E$6914,'2022'!$F$5:$F$6914)</f>
        <v>#N/A</v>
      </c>
    </row>
    <row r="949">
      <c r="B949">
        <v>946</v>
      </c>
      <c r="C949">
        <f>_xlfn.XLOOKUP($B949,'2007'!$E$5:$E$10000,'2007'!$F$5:$F$10000)</f>
        <v>0.060000000000000053</v>
      </c>
      <c r="D949">
        <f>_xlfn.XLOOKUP($B949,'2010'!$E$5:$E$6900,'2010'!$F$5:$F$6900)</f>
        <v>-0.15999999999999998</v>
      </c>
      <c r="E949">
        <f>_xlfn.XLOOKUP($B949,'2013'!$E$5:$E$6900,'2013'!$F$5:$F$6900)</f>
        <v>0</v>
      </c>
      <c r="F949" t="e">
        <f>_xlfn.XLOOKUP($B949,'2016'!$E$5:$E$6900,'2016'!$F$5:$F$6900)</f>
        <v>#N/A</v>
      </c>
      <c r="G949">
        <f>_xlfn.XLOOKUP($B949,'2019'!$E$5:$E$6900,'2019'!$F$5:$F$6900)</f>
        <v>-0.11000000000000004</v>
      </c>
      <c r="H949" t="e">
        <f>_xlfn.XLOOKUP($B949,'2022'!$E$5:$E$6914,'2022'!$F$5:$F$6914)</f>
        <v>#N/A</v>
      </c>
    </row>
    <row r="950">
      <c r="B950">
        <v>947</v>
      </c>
      <c r="C950" t="e">
        <f>_xlfn.XLOOKUP($B950,'2007'!$E$5:$E$10000,'2007'!$F$5:$F$10000)</f>
        <v>#N/A</v>
      </c>
      <c r="D950">
        <f>_xlfn.XLOOKUP($B950,'2010'!$E$5:$E$6900,'2010'!$F$5:$F$6900)</f>
        <v>-0.12000000000000005</v>
      </c>
      <c r="E950" t="e">
        <f>_xlfn.XLOOKUP($B950,'2013'!$E$5:$E$6900,'2013'!$F$5:$F$6900)</f>
        <v>#N/A</v>
      </c>
      <c r="F950" t="e">
        <f>_xlfn.XLOOKUP($B950,'2016'!$E$5:$E$6900,'2016'!$F$5:$F$6900)</f>
        <v>#N/A</v>
      </c>
      <c r="G950" t="e">
        <f>_xlfn.XLOOKUP($B950,'2019'!$E$5:$E$6900,'2019'!$F$5:$F$6900)</f>
        <v>#N/A</v>
      </c>
      <c r="H950" t="e">
        <f>_xlfn.XLOOKUP($B950,'2022'!$E$5:$E$6914,'2022'!$F$5:$F$6914)</f>
        <v>#N/A</v>
      </c>
    </row>
    <row r="951">
      <c r="B951">
        <v>948</v>
      </c>
      <c r="C951" t="e">
        <f>_xlfn.XLOOKUP($B951,'2007'!$E$5:$E$10000,'2007'!$F$5:$F$10000)</f>
        <v>#N/A</v>
      </c>
      <c r="D951" t="e">
        <f>_xlfn.XLOOKUP($B951,'2010'!$E$5:$E$6900,'2010'!$F$5:$F$6900)</f>
        <v>#N/A</v>
      </c>
      <c r="E951" t="e">
        <f>_xlfn.XLOOKUP($B951,'2013'!$E$5:$E$6900,'2013'!$F$5:$F$6900)</f>
        <v>#N/A</v>
      </c>
      <c r="F951" t="e">
        <f>_xlfn.XLOOKUP($B951,'2016'!$E$5:$E$6900,'2016'!$F$5:$F$6900)</f>
        <v>#N/A</v>
      </c>
      <c r="G951" t="e">
        <f>_xlfn.XLOOKUP($B951,'2019'!$E$5:$E$6900,'2019'!$F$5:$F$6900)</f>
        <v>#N/A</v>
      </c>
      <c r="H951" t="e">
        <f>_xlfn.XLOOKUP($B951,'2022'!$E$5:$E$6914,'2022'!$F$5:$F$6914)</f>
        <v>#N/A</v>
      </c>
    </row>
    <row r="952">
      <c r="B952">
        <v>949</v>
      </c>
      <c r="C952" t="e">
        <f>_xlfn.XLOOKUP($B952,'2007'!$E$5:$E$10000,'2007'!$F$5:$F$10000)</f>
        <v>#N/A</v>
      </c>
      <c r="D952" t="e">
        <f>_xlfn.XLOOKUP($B952,'2010'!$E$5:$E$6900,'2010'!$F$5:$F$6900)</f>
        <v>#N/A</v>
      </c>
      <c r="E952" t="e">
        <f>_xlfn.XLOOKUP($B952,'2013'!$E$5:$E$6900,'2013'!$F$5:$F$6900)</f>
        <v>#N/A</v>
      </c>
      <c r="F952" t="e">
        <f>_xlfn.XLOOKUP($B952,'2016'!$E$5:$E$6900,'2016'!$F$5:$F$6900)</f>
        <v>#N/A</v>
      </c>
      <c r="G952" t="e">
        <f>_xlfn.XLOOKUP($B952,'2019'!$E$5:$E$6900,'2019'!$F$5:$F$6900)</f>
        <v>#N/A</v>
      </c>
      <c r="H952" t="e">
        <f>_xlfn.XLOOKUP($B952,'2022'!$E$5:$E$6914,'2022'!$F$5:$F$6914)</f>
        <v>#N/A</v>
      </c>
    </row>
    <row r="953">
      <c r="B953">
        <v>950</v>
      </c>
      <c r="C953" t="e">
        <f>_xlfn.XLOOKUP($B953,'2007'!$E$5:$E$10000,'2007'!$F$5:$F$10000)</f>
        <v>#N/A</v>
      </c>
      <c r="D953" t="e">
        <f>_xlfn.XLOOKUP($B953,'2010'!$E$5:$E$6900,'2010'!$F$5:$F$6900)</f>
        <v>#N/A</v>
      </c>
      <c r="E953">
        <f>_xlfn.XLOOKUP($B953,'2013'!$E$5:$E$6900,'2013'!$F$5:$F$6900)</f>
        <v>0</v>
      </c>
      <c r="F953" t="e">
        <f>_xlfn.XLOOKUP($B953,'2016'!$E$5:$E$6900,'2016'!$F$5:$F$6900)</f>
        <v>#N/A</v>
      </c>
      <c r="G953" t="e">
        <f>_xlfn.XLOOKUP($B953,'2019'!$E$5:$E$6900,'2019'!$F$5:$F$6900)</f>
        <v>#N/A</v>
      </c>
      <c r="H953" t="e">
        <f>_xlfn.XLOOKUP($B953,'2022'!$E$5:$E$6914,'2022'!$F$5:$F$6914)</f>
        <v>#N/A</v>
      </c>
    </row>
    <row r="954">
      <c r="B954">
        <v>951</v>
      </c>
      <c r="C954" t="e">
        <f>_xlfn.XLOOKUP($B954,'2007'!$E$5:$E$10000,'2007'!$F$5:$F$10000)</f>
        <v>#N/A</v>
      </c>
      <c r="D954" t="e">
        <f>_xlfn.XLOOKUP($B954,'2010'!$E$5:$E$6900,'2010'!$F$5:$F$6900)</f>
        <v>#N/A</v>
      </c>
      <c r="E954" t="e">
        <f>_xlfn.XLOOKUP($B954,'2013'!$E$5:$E$6900,'2013'!$F$5:$F$6900)</f>
        <v>#N/A</v>
      </c>
      <c r="F954" t="e">
        <f>_xlfn.XLOOKUP($B954,'2016'!$E$5:$E$6900,'2016'!$F$5:$F$6900)</f>
        <v>#N/A</v>
      </c>
      <c r="G954" t="e">
        <f>_xlfn.XLOOKUP($B954,'2019'!$E$5:$E$6900,'2019'!$F$5:$F$6900)</f>
        <v>#N/A</v>
      </c>
      <c r="H954" t="e">
        <f>_xlfn.XLOOKUP($B954,'2022'!$E$5:$E$6914,'2022'!$F$5:$F$6914)</f>
        <v>#N/A</v>
      </c>
    </row>
    <row r="955">
      <c r="B955">
        <v>952</v>
      </c>
      <c r="C955" t="e">
        <f>_xlfn.XLOOKUP($B955,'2007'!$E$5:$E$10000,'2007'!$F$5:$F$10000)</f>
        <v>#N/A</v>
      </c>
      <c r="D955" t="e">
        <f>_xlfn.XLOOKUP($B955,'2010'!$E$5:$E$6900,'2010'!$F$5:$F$6900)</f>
        <v>#N/A</v>
      </c>
      <c r="E955">
        <f>_xlfn.XLOOKUP($B955,'2013'!$E$5:$E$6900,'2013'!$F$5:$F$6900)</f>
        <v>0</v>
      </c>
      <c r="F955" t="e">
        <f>_xlfn.XLOOKUP($B955,'2016'!$E$5:$E$6900,'2016'!$F$5:$F$6900)</f>
        <v>#N/A</v>
      </c>
      <c r="G955" t="e">
        <f>_xlfn.XLOOKUP($B955,'2019'!$E$5:$E$6900,'2019'!$F$5:$F$6900)</f>
        <v>#N/A</v>
      </c>
      <c r="H955" t="e">
        <f>_xlfn.XLOOKUP($B955,'2022'!$E$5:$E$6914,'2022'!$F$5:$F$6914)</f>
        <v>#N/A</v>
      </c>
    </row>
    <row r="956">
      <c r="B956">
        <v>953</v>
      </c>
      <c r="C956" t="e">
        <f>_xlfn.XLOOKUP($B956,'2007'!$E$5:$E$10000,'2007'!$F$5:$F$10000)</f>
        <v>#N/A</v>
      </c>
      <c r="D956" t="e">
        <f>_xlfn.XLOOKUP($B956,'2010'!$E$5:$E$6900,'2010'!$F$5:$F$6900)</f>
        <v>#N/A</v>
      </c>
      <c r="E956">
        <f>_xlfn.XLOOKUP($B956,'2013'!$E$5:$E$6900,'2013'!$F$5:$F$6900)</f>
        <v>-0.040000000000000036</v>
      </c>
      <c r="F956">
        <f>_xlfn.XLOOKUP($B956,'2016'!$E$5:$E$6900,'2016'!$F$5:$F$6900)</f>
        <v>-0.060000000000000053</v>
      </c>
      <c r="G956" t="e">
        <f>_xlfn.XLOOKUP($B956,'2019'!$E$5:$E$6900,'2019'!$F$5:$F$6900)</f>
        <v>#N/A</v>
      </c>
      <c r="H956" t="e">
        <f>_xlfn.XLOOKUP($B956,'2022'!$E$5:$E$6914,'2022'!$F$5:$F$6914)</f>
        <v>#N/A</v>
      </c>
    </row>
    <row r="957">
      <c r="B957">
        <v>954</v>
      </c>
      <c r="C957" t="e">
        <f>_xlfn.XLOOKUP($B957,'2007'!$E$5:$E$10000,'2007'!$F$5:$F$10000)</f>
        <v>#N/A</v>
      </c>
      <c r="D957">
        <f>_xlfn.XLOOKUP($B957,'2010'!$E$5:$E$6900,'2010'!$F$5:$F$6900)</f>
        <v>-0.14999999999999997</v>
      </c>
      <c r="E957" t="e">
        <f>_xlfn.XLOOKUP($B957,'2013'!$E$5:$E$6900,'2013'!$F$5:$F$6900)</f>
        <v>#N/A</v>
      </c>
      <c r="F957">
        <f>_xlfn.XLOOKUP($B957,'2016'!$E$5:$E$6900,'2016'!$F$5:$F$6900)</f>
        <v>-0.10000000000000003</v>
      </c>
      <c r="G957" t="e">
        <f>_xlfn.XLOOKUP($B957,'2019'!$E$5:$E$6900,'2019'!$F$5:$F$6900)</f>
        <v>#N/A</v>
      </c>
      <c r="H957" t="e">
        <f>_xlfn.XLOOKUP($B957,'2022'!$E$5:$E$6914,'2022'!$F$5:$F$6914)</f>
        <v>#N/A</v>
      </c>
    </row>
    <row r="958">
      <c r="B958">
        <v>955</v>
      </c>
      <c r="C958" t="e">
        <f>_xlfn.XLOOKUP($B958,'2007'!$E$5:$E$10000,'2007'!$F$5:$F$10000)</f>
        <v>#N/A</v>
      </c>
      <c r="D958" t="e">
        <f>_xlfn.XLOOKUP($B958,'2010'!$E$5:$E$6900,'2010'!$F$5:$F$6900)</f>
        <v>#N/A</v>
      </c>
      <c r="E958" t="e">
        <f>_xlfn.XLOOKUP($B958,'2013'!$E$5:$E$6900,'2013'!$F$5:$F$6900)</f>
        <v>#N/A</v>
      </c>
      <c r="F958" t="e">
        <f>_xlfn.XLOOKUP($B958,'2016'!$E$5:$E$6900,'2016'!$F$5:$F$6900)</f>
        <v>#N/A</v>
      </c>
      <c r="G958" t="e">
        <f>_xlfn.XLOOKUP($B958,'2019'!$E$5:$E$6900,'2019'!$F$5:$F$6900)</f>
        <v>#N/A</v>
      </c>
      <c r="H958" t="e">
        <f>_xlfn.XLOOKUP($B958,'2022'!$E$5:$E$6914,'2022'!$F$5:$F$6914)</f>
        <v>#N/A</v>
      </c>
    </row>
    <row r="959">
      <c r="B959">
        <v>956</v>
      </c>
      <c r="C959" t="e">
        <f>_xlfn.XLOOKUP($B959,'2007'!$E$5:$E$10000,'2007'!$F$5:$F$10000)</f>
        <v>#N/A</v>
      </c>
      <c r="D959" t="e">
        <f>_xlfn.XLOOKUP($B959,'2010'!$E$5:$E$6900,'2010'!$F$5:$F$6900)</f>
        <v>#N/A</v>
      </c>
      <c r="E959" t="e">
        <f>_xlfn.XLOOKUP($B959,'2013'!$E$5:$E$6900,'2013'!$F$5:$F$6900)</f>
        <v>#N/A</v>
      </c>
      <c r="F959" t="e">
        <f>_xlfn.XLOOKUP($B959,'2016'!$E$5:$E$6900,'2016'!$F$5:$F$6900)</f>
        <v>#N/A</v>
      </c>
      <c r="G959" t="e">
        <f>_xlfn.XLOOKUP($B959,'2019'!$E$5:$E$6900,'2019'!$F$5:$F$6900)</f>
        <v>#N/A</v>
      </c>
      <c r="H959" t="e">
        <f>_xlfn.XLOOKUP($B959,'2022'!$E$5:$E$6914,'2022'!$F$5:$F$6914)</f>
        <v>#N/A</v>
      </c>
    </row>
    <row r="960">
      <c r="B960">
        <v>957</v>
      </c>
      <c r="C960" t="e">
        <f>_xlfn.XLOOKUP($B960,'2007'!$E$5:$E$10000,'2007'!$F$5:$F$10000)</f>
        <v>#N/A</v>
      </c>
      <c r="D960" t="e">
        <f>_xlfn.XLOOKUP($B960,'2010'!$E$5:$E$6900,'2010'!$F$5:$F$6900)</f>
        <v>#N/A</v>
      </c>
      <c r="E960" t="e">
        <f>_xlfn.XLOOKUP($B960,'2013'!$E$5:$E$6900,'2013'!$F$5:$F$6900)</f>
        <v>#N/A</v>
      </c>
      <c r="F960" t="e">
        <f>_xlfn.XLOOKUP($B960,'2016'!$E$5:$E$6900,'2016'!$F$5:$F$6900)</f>
        <v>#N/A</v>
      </c>
      <c r="G960" t="e">
        <f>_xlfn.XLOOKUP($B960,'2019'!$E$5:$E$6900,'2019'!$F$5:$F$6900)</f>
        <v>#N/A</v>
      </c>
      <c r="H960" t="e">
        <f>_xlfn.XLOOKUP($B960,'2022'!$E$5:$E$6914,'2022'!$F$5:$F$6914)</f>
        <v>#N/A</v>
      </c>
    </row>
    <row r="961">
      <c r="B961">
        <v>958</v>
      </c>
      <c r="C961" t="e">
        <f>_xlfn.XLOOKUP($B961,'2007'!$E$5:$E$10000,'2007'!$F$5:$F$10000)</f>
        <v>#N/A</v>
      </c>
      <c r="D961" t="e">
        <f>_xlfn.XLOOKUP($B961,'2010'!$E$5:$E$6900,'2010'!$F$5:$F$6900)</f>
        <v>#N/A</v>
      </c>
      <c r="E961" t="e">
        <f>_xlfn.XLOOKUP($B961,'2013'!$E$5:$E$6900,'2013'!$F$5:$F$6900)</f>
        <v>#N/A</v>
      </c>
      <c r="F961">
        <f>_xlfn.XLOOKUP($B961,'2016'!$E$5:$E$6900,'2016'!$F$5:$F$6900)</f>
        <v>-0.020000000000000018</v>
      </c>
      <c r="G961" t="e">
        <f>_xlfn.XLOOKUP($B961,'2019'!$E$5:$E$6900,'2019'!$F$5:$F$6900)</f>
        <v>#N/A</v>
      </c>
      <c r="H961" t="e">
        <f>_xlfn.XLOOKUP($B961,'2022'!$E$5:$E$6914,'2022'!$F$5:$F$6914)</f>
        <v>#N/A</v>
      </c>
    </row>
    <row r="962">
      <c r="B962">
        <v>959</v>
      </c>
      <c r="C962" t="e">
        <f>_xlfn.XLOOKUP($B962,'2007'!$E$5:$E$10000,'2007'!$F$5:$F$10000)</f>
        <v>#N/A</v>
      </c>
      <c r="D962" t="e">
        <f>_xlfn.XLOOKUP($B962,'2010'!$E$5:$E$6900,'2010'!$F$5:$F$6900)</f>
        <v>#N/A</v>
      </c>
      <c r="E962" t="e">
        <f>_xlfn.XLOOKUP($B962,'2013'!$E$5:$E$6900,'2013'!$F$5:$F$6900)</f>
        <v>#N/A</v>
      </c>
      <c r="F962" t="e">
        <f>_xlfn.XLOOKUP($B962,'2016'!$E$5:$E$6900,'2016'!$F$5:$F$6900)</f>
        <v>#N/A</v>
      </c>
      <c r="G962" t="e">
        <f>_xlfn.XLOOKUP($B962,'2019'!$E$5:$E$6900,'2019'!$F$5:$F$6900)</f>
        <v>#N/A</v>
      </c>
      <c r="H962" t="e">
        <f>_xlfn.XLOOKUP($B962,'2022'!$E$5:$E$6914,'2022'!$F$5:$F$6914)</f>
        <v>#N/A</v>
      </c>
    </row>
    <row r="963">
      <c r="B963">
        <v>960</v>
      </c>
      <c r="C963" t="e">
        <f>_xlfn.XLOOKUP($B963,'2007'!$E$5:$E$10000,'2007'!$F$5:$F$10000)</f>
        <v>#N/A</v>
      </c>
      <c r="D963">
        <f>_xlfn.XLOOKUP($B963,'2010'!$E$5:$E$6900,'2010'!$F$5:$F$6900)</f>
        <v>-0.10000000000000003</v>
      </c>
      <c r="E963">
        <f>_xlfn.XLOOKUP($B963,'2013'!$E$5:$E$6900,'2013'!$F$5:$F$6900)</f>
        <v>-0.020000000000000018</v>
      </c>
      <c r="F963" t="e">
        <f>_xlfn.XLOOKUP($B963,'2016'!$E$5:$E$6900,'2016'!$F$5:$F$6900)</f>
        <v>#N/A</v>
      </c>
      <c r="G963" t="e">
        <f>_xlfn.XLOOKUP($B963,'2019'!$E$5:$E$6900,'2019'!$F$5:$F$6900)</f>
        <v>#N/A</v>
      </c>
      <c r="H963" t="e">
        <f>_xlfn.XLOOKUP($B963,'2022'!$E$5:$E$6914,'2022'!$F$5:$F$6914)</f>
        <v>#N/A</v>
      </c>
    </row>
    <row r="964">
      <c r="B964">
        <v>961</v>
      </c>
      <c r="C964" t="e">
        <f>_xlfn.XLOOKUP($B964,'2007'!$E$5:$E$10000,'2007'!$F$5:$F$10000)</f>
        <v>#N/A</v>
      </c>
      <c r="D964" t="e">
        <f>_xlfn.XLOOKUP($B964,'2010'!$E$5:$E$6900,'2010'!$F$5:$F$6900)</f>
        <v>#N/A</v>
      </c>
      <c r="E964" t="e">
        <f>_xlfn.XLOOKUP($B964,'2013'!$E$5:$E$6900,'2013'!$F$5:$F$6900)</f>
        <v>#N/A</v>
      </c>
      <c r="F964" t="e">
        <f>_xlfn.XLOOKUP($B964,'2016'!$E$5:$E$6900,'2016'!$F$5:$F$6900)</f>
        <v>#N/A</v>
      </c>
      <c r="G964" t="e">
        <f>_xlfn.XLOOKUP($B964,'2019'!$E$5:$E$6900,'2019'!$F$5:$F$6900)</f>
        <v>#N/A</v>
      </c>
      <c r="H964" t="e">
        <f>_xlfn.XLOOKUP($B964,'2022'!$E$5:$E$6914,'2022'!$F$5:$F$6914)</f>
        <v>#N/A</v>
      </c>
    </row>
    <row r="965">
      <c r="B965">
        <v>962</v>
      </c>
      <c r="C965" t="e">
        <f>_xlfn.XLOOKUP($B965,'2007'!$E$5:$E$10000,'2007'!$F$5:$F$10000)</f>
        <v>#N/A</v>
      </c>
      <c r="D965" t="e">
        <f>_xlfn.XLOOKUP($B965,'2010'!$E$5:$E$6900,'2010'!$F$5:$F$6900)</f>
        <v>#N/A</v>
      </c>
      <c r="E965" t="e">
        <f>_xlfn.XLOOKUP($B965,'2013'!$E$5:$E$6900,'2013'!$F$5:$F$6900)</f>
        <v>#N/A</v>
      </c>
      <c r="F965" t="e">
        <f>_xlfn.XLOOKUP($B965,'2016'!$E$5:$E$6900,'2016'!$F$5:$F$6900)</f>
        <v>#N/A</v>
      </c>
      <c r="G965" t="e">
        <f>_xlfn.XLOOKUP($B965,'2019'!$E$5:$E$6900,'2019'!$F$5:$F$6900)</f>
        <v>#N/A</v>
      </c>
      <c r="H965" t="e">
        <f>_xlfn.XLOOKUP($B965,'2022'!$E$5:$E$6914,'2022'!$F$5:$F$6914)</f>
        <v>#N/A</v>
      </c>
    </row>
    <row r="966">
      <c r="B966">
        <v>963</v>
      </c>
      <c r="C966" t="e">
        <f>_xlfn.XLOOKUP($B966,'2007'!$E$5:$E$10000,'2007'!$F$5:$F$10000)</f>
        <v>#N/A</v>
      </c>
      <c r="D966" t="e">
        <f>_xlfn.XLOOKUP($B966,'2010'!$E$5:$E$6900,'2010'!$F$5:$F$6900)</f>
        <v>#N/A</v>
      </c>
      <c r="E966" t="e">
        <f>_xlfn.XLOOKUP($B966,'2013'!$E$5:$E$6900,'2013'!$F$5:$F$6900)</f>
        <v>#N/A</v>
      </c>
      <c r="F966" t="e">
        <f>_xlfn.XLOOKUP($B966,'2016'!$E$5:$E$6900,'2016'!$F$5:$F$6900)</f>
        <v>#N/A</v>
      </c>
      <c r="G966" t="e">
        <f>_xlfn.XLOOKUP($B966,'2019'!$E$5:$E$6900,'2019'!$F$5:$F$6900)</f>
        <v>#N/A</v>
      </c>
      <c r="H966" t="e">
        <f>_xlfn.XLOOKUP($B966,'2022'!$E$5:$E$6914,'2022'!$F$5:$F$6914)</f>
        <v>#N/A</v>
      </c>
    </row>
    <row r="967">
      <c r="B967">
        <v>964</v>
      </c>
      <c r="C967" t="e">
        <f>_xlfn.XLOOKUP($B967,'2007'!$E$5:$E$10000,'2007'!$F$5:$F$10000)</f>
        <v>#N/A</v>
      </c>
      <c r="D967">
        <f>_xlfn.XLOOKUP($B967,'2010'!$E$5:$E$6900,'2010'!$F$5:$F$6900)</f>
        <v>-0.080000000000000016</v>
      </c>
      <c r="E967" t="e">
        <f>_xlfn.XLOOKUP($B967,'2013'!$E$5:$E$6900,'2013'!$F$5:$F$6900)</f>
        <v>#N/A</v>
      </c>
      <c r="F967" t="e">
        <f>_xlfn.XLOOKUP($B967,'2016'!$E$5:$E$6900,'2016'!$F$5:$F$6900)</f>
        <v>#N/A</v>
      </c>
      <c r="G967" t="e">
        <f>_xlfn.XLOOKUP($B967,'2019'!$E$5:$E$6900,'2019'!$F$5:$F$6900)</f>
        <v>#N/A</v>
      </c>
      <c r="H967" t="e">
        <f>_xlfn.XLOOKUP($B967,'2022'!$E$5:$E$6914,'2022'!$F$5:$F$6914)</f>
        <v>#N/A</v>
      </c>
    </row>
    <row r="968">
      <c r="B968">
        <v>965</v>
      </c>
      <c r="C968" t="e">
        <f>_xlfn.XLOOKUP($B968,'2007'!$E$5:$E$10000,'2007'!$F$5:$F$10000)</f>
        <v>#N/A</v>
      </c>
      <c r="D968" t="e">
        <f>_xlfn.XLOOKUP($B968,'2010'!$E$5:$E$6900,'2010'!$F$5:$F$6900)</f>
        <v>#N/A</v>
      </c>
      <c r="E968" t="e">
        <f>_xlfn.XLOOKUP($B968,'2013'!$E$5:$E$6900,'2013'!$F$5:$F$6900)</f>
        <v>#N/A</v>
      </c>
      <c r="F968" t="e">
        <f>_xlfn.XLOOKUP($B968,'2016'!$E$5:$E$6900,'2016'!$F$5:$F$6900)</f>
        <v>#N/A</v>
      </c>
      <c r="G968" t="e">
        <f>_xlfn.XLOOKUP($B968,'2019'!$E$5:$E$6900,'2019'!$F$5:$F$6900)</f>
        <v>#N/A</v>
      </c>
      <c r="H968" t="e">
        <f>_xlfn.XLOOKUP($B968,'2022'!$E$5:$E$6914,'2022'!$F$5:$F$6914)</f>
        <v>#N/A</v>
      </c>
    </row>
    <row r="969">
      <c r="B969">
        <v>966</v>
      </c>
      <c r="C969" t="e">
        <f>_xlfn.XLOOKUP($B969,'2007'!$E$5:$E$10000,'2007'!$F$5:$F$10000)</f>
        <v>#N/A</v>
      </c>
      <c r="D969">
        <f>_xlfn.XLOOKUP($B969,'2010'!$E$5:$E$6900,'2010'!$F$5:$F$6900)</f>
        <v>-0.13999999999999996</v>
      </c>
      <c r="E969" t="e">
        <f>_xlfn.XLOOKUP($B969,'2013'!$E$5:$E$6900,'2013'!$F$5:$F$6900)</f>
        <v>#N/A</v>
      </c>
      <c r="F969" t="e">
        <f>_xlfn.XLOOKUP($B969,'2016'!$E$5:$E$6900,'2016'!$F$5:$F$6900)</f>
        <v>#N/A</v>
      </c>
      <c r="G969" t="e">
        <f>_xlfn.XLOOKUP($B969,'2019'!$E$5:$E$6900,'2019'!$F$5:$F$6900)</f>
        <v>#N/A</v>
      </c>
      <c r="H969" t="e">
        <f>_xlfn.XLOOKUP($B969,'2022'!$E$5:$E$6914,'2022'!$F$5:$F$6914)</f>
        <v>#N/A</v>
      </c>
    </row>
    <row r="970">
      <c r="B970">
        <v>967</v>
      </c>
      <c r="C970">
        <f>_xlfn.XLOOKUP($B970,'2007'!$E$5:$E$10000,'2007'!$F$5:$F$10000)</f>
        <v>0.10000000000000003</v>
      </c>
      <c r="D970">
        <f>_xlfn.XLOOKUP($B970,'2010'!$E$5:$E$6900,'2010'!$F$5:$F$6900)</f>
        <v>-0.12000000000000005</v>
      </c>
      <c r="E970">
        <f>_xlfn.XLOOKUP($B970,'2013'!$E$5:$E$6900,'2013'!$F$5:$F$6900)</f>
        <v>0</v>
      </c>
      <c r="F970">
        <f>_xlfn.XLOOKUP($B970,'2016'!$E$5:$E$6900,'2016'!$F$5:$F$6900)</f>
        <v>-0.060000000000000053</v>
      </c>
      <c r="G970" t="e">
        <f>_xlfn.XLOOKUP($B970,'2019'!$E$5:$E$6900,'2019'!$F$5:$F$6900)</f>
        <v>#N/A</v>
      </c>
      <c r="H970" t="e">
        <f>_xlfn.XLOOKUP($B970,'2022'!$E$5:$E$6914,'2022'!$F$5:$F$6914)</f>
        <v>#N/A</v>
      </c>
    </row>
    <row r="971">
      <c r="B971">
        <v>968</v>
      </c>
      <c r="C971" t="e">
        <f>_xlfn.XLOOKUP($B971,'2007'!$E$5:$E$10000,'2007'!$F$5:$F$10000)</f>
        <v>#N/A</v>
      </c>
      <c r="D971" t="e">
        <f>_xlfn.XLOOKUP($B971,'2010'!$E$5:$E$6900,'2010'!$F$5:$F$6900)</f>
        <v>#N/A</v>
      </c>
      <c r="E971" t="e">
        <f>_xlfn.XLOOKUP($B971,'2013'!$E$5:$E$6900,'2013'!$F$5:$F$6900)</f>
        <v>#N/A</v>
      </c>
      <c r="F971">
        <f>_xlfn.XLOOKUP($B971,'2016'!$E$5:$E$6900,'2016'!$F$5:$F$6900)</f>
        <v>-0.040000000000000036</v>
      </c>
      <c r="G971" t="e">
        <f>_xlfn.XLOOKUP($B971,'2019'!$E$5:$E$6900,'2019'!$F$5:$F$6900)</f>
        <v>#N/A</v>
      </c>
      <c r="H971" t="e">
        <f>_xlfn.XLOOKUP($B971,'2022'!$E$5:$E$6914,'2022'!$F$5:$F$6914)</f>
        <v>#N/A</v>
      </c>
    </row>
    <row r="972">
      <c r="B972">
        <v>969</v>
      </c>
      <c r="C972" t="e">
        <f>_xlfn.XLOOKUP($B972,'2007'!$E$5:$E$10000,'2007'!$F$5:$F$10000)</f>
        <v>#N/A</v>
      </c>
      <c r="D972" t="e">
        <f>_xlfn.XLOOKUP($B972,'2010'!$E$5:$E$6900,'2010'!$F$5:$F$6900)</f>
        <v>#N/A</v>
      </c>
      <c r="E972" t="e">
        <f>_xlfn.XLOOKUP($B972,'2013'!$E$5:$E$6900,'2013'!$F$5:$F$6900)</f>
        <v>#N/A</v>
      </c>
      <c r="F972" t="e">
        <f>_xlfn.XLOOKUP($B972,'2016'!$E$5:$E$6900,'2016'!$F$5:$F$6900)</f>
        <v>#N/A</v>
      </c>
      <c r="G972" t="e">
        <f>_xlfn.XLOOKUP($B972,'2019'!$E$5:$E$6900,'2019'!$F$5:$F$6900)</f>
        <v>#N/A</v>
      </c>
      <c r="H972" t="e">
        <f>_xlfn.XLOOKUP($B972,'2022'!$E$5:$E$6914,'2022'!$F$5:$F$6914)</f>
        <v>#N/A</v>
      </c>
    </row>
    <row r="973">
      <c r="B973">
        <v>970</v>
      </c>
      <c r="C973" t="e">
        <f>_xlfn.XLOOKUP($B973,'2007'!$E$5:$E$10000,'2007'!$F$5:$F$10000)</f>
        <v>#N/A</v>
      </c>
      <c r="D973" t="e">
        <f>_xlfn.XLOOKUP($B973,'2010'!$E$5:$E$6900,'2010'!$F$5:$F$6900)</f>
        <v>#N/A</v>
      </c>
      <c r="E973" t="e">
        <f>_xlfn.XLOOKUP($B973,'2013'!$E$5:$E$6900,'2013'!$F$5:$F$6900)</f>
        <v>#N/A</v>
      </c>
      <c r="F973" t="e">
        <f>_xlfn.XLOOKUP($B973,'2016'!$E$5:$E$6900,'2016'!$F$5:$F$6900)</f>
        <v>#N/A</v>
      </c>
      <c r="G973" t="e">
        <f>_xlfn.XLOOKUP($B973,'2019'!$E$5:$E$6900,'2019'!$F$5:$F$6900)</f>
        <v>#N/A</v>
      </c>
      <c r="H973" t="e">
        <f>_xlfn.XLOOKUP($B973,'2022'!$E$5:$E$6914,'2022'!$F$5:$F$6914)</f>
        <v>#N/A</v>
      </c>
    </row>
    <row r="974">
      <c r="B974">
        <v>971</v>
      </c>
      <c r="C974" t="e">
        <f>_xlfn.XLOOKUP($B974,'2007'!$E$5:$E$10000,'2007'!$F$5:$F$10000)</f>
        <v>#N/A</v>
      </c>
      <c r="D974" t="e">
        <f>_xlfn.XLOOKUP($B974,'2010'!$E$5:$E$6900,'2010'!$F$5:$F$6900)</f>
        <v>#N/A</v>
      </c>
      <c r="E974">
        <f>_xlfn.XLOOKUP($B974,'2013'!$E$5:$E$6900,'2013'!$F$5:$F$6900)</f>
        <v>0</v>
      </c>
      <c r="F974" t="e">
        <f>_xlfn.XLOOKUP($B974,'2016'!$E$5:$E$6900,'2016'!$F$5:$F$6900)</f>
        <v>#N/A</v>
      </c>
      <c r="G974" t="e">
        <f>_xlfn.XLOOKUP($B974,'2019'!$E$5:$E$6900,'2019'!$F$5:$F$6900)</f>
        <v>#N/A</v>
      </c>
      <c r="H974" t="e">
        <f>_xlfn.XLOOKUP($B974,'2022'!$E$5:$E$6914,'2022'!$F$5:$F$6914)</f>
        <v>#N/A</v>
      </c>
    </row>
    <row r="975">
      <c r="B975">
        <v>972</v>
      </c>
      <c r="C975" t="e">
        <f>_xlfn.XLOOKUP($B975,'2007'!$E$5:$E$10000,'2007'!$F$5:$F$10000)</f>
        <v>#N/A</v>
      </c>
      <c r="D975" t="e">
        <f>_xlfn.XLOOKUP($B975,'2010'!$E$5:$E$6900,'2010'!$F$5:$F$6900)</f>
        <v>#N/A</v>
      </c>
      <c r="E975">
        <f>_xlfn.XLOOKUP($B975,'2013'!$E$5:$E$6900,'2013'!$F$5:$F$6900)</f>
        <v>0.020000000000000018</v>
      </c>
      <c r="F975" t="e">
        <f>_xlfn.XLOOKUP($B975,'2016'!$E$5:$E$6900,'2016'!$F$5:$F$6900)</f>
        <v>#N/A</v>
      </c>
      <c r="G975" t="e">
        <f>_xlfn.XLOOKUP($B975,'2019'!$E$5:$E$6900,'2019'!$F$5:$F$6900)</f>
        <v>#N/A</v>
      </c>
      <c r="H975" t="e">
        <f>_xlfn.XLOOKUP($B975,'2022'!$E$5:$E$6914,'2022'!$F$5:$F$6914)</f>
        <v>#N/A</v>
      </c>
    </row>
    <row r="976">
      <c r="B976">
        <v>973</v>
      </c>
      <c r="C976" t="e">
        <f>_xlfn.XLOOKUP($B976,'2007'!$E$5:$E$10000,'2007'!$F$5:$F$10000)</f>
        <v>#N/A</v>
      </c>
      <c r="D976" t="e">
        <f>_xlfn.XLOOKUP($B976,'2010'!$E$5:$E$6900,'2010'!$F$5:$F$6900)</f>
        <v>#N/A</v>
      </c>
      <c r="E976">
        <f>_xlfn.XLOOKUP($B976,'2013'!$E$5:$E$6900,'2013'!$F$5:$F$6900)</f>
        <v>-0.020000000000000018</v>
      </c>
      <c r="F976" t="e">
        <f>_xlfn.XLOOKUP($B976,'2016'!$E$5:$E$6900,'2016'!$F$5:$F$6900)</f>
        <v>#N/A</v>
      </c>
      <c r="G976" t="e">
        <f>_xlfn.XLOOKUP($B976,'2019'!$E$5:$E$6900,'2019'!$F$5:$F$6900)</f>
        <v>#N/A</v>
      </c>
      <c r="H976" t="e">
        <f>_xlfn.XLOOKUP($B976,'2022'!$E$5:$E$6914,'2022'!$F$5:$F$6914)</f>
        <v>#N/A</v>
      </c>
    </row>
    <row r="977">
      <c r="B977">
        <v>974</v>
      </c>
      <c r="C977">
        <f>_xlfn.XLOOKUP($B977,'2007'!$E$5:$E$10000,'2007'!$F$5:$F$10000)</f>
        <v>0.040000000000000036</v>
      </c>
      <c r="D977">
        <f>_xlfn.XLOOKUP($B977,'2010'!$E$5:$E$6900,'2010'!$F$5:$F$6900)</f>
        <v>-0.10000000000000003</v>
      </c>
      <c r="E977">
        <f>_xlfn.XLOOKUP($B977,'2013'!$E$5:$E$6900,'2013'!$F$5:$F$6900)</f>
        <v>-0.020000000000000018</v>
      </c>
      <c r="F977" t="e">
        <f>_xlfn.XLOOKUP($B977,'2016'!$E$5:$E$6900,'2016'!$F$5:$F$6900)</f>
        <v>#N/A</v>
      </c>
      <c r="G977">
        <f>_xlfn.XLOOKUP($B977,'2019'!$E$5:$E$6900,'2019'!$F$5:$F$6900)</f>
        <v>-0.12000000000000005</v>
      </c>
      <c r="H977" t="e">
        <f>_xlfn.XLOOKUP($B977,'2022'!$E$5:$E$6914,'2022'!$F$5:$F$6914)</f>
        <v>#N/A</v>
      </c>
    </row>
    <row r="978">
      <c r="B978">
        <v>975</v>
      </c>
      <c r="C978" t="e">
        <f>_xlfn.XLOOKUP($B978,'2007'!$E$5:$E$10000,'2007'!$F$5:$F$10000)</f>
        <v>#N/A</v>
      </c>
      <c r="D978">
        <f>_xlfn.XLOOKUP($B978,'2010'!$E$5:$E$6900,'2010'!$F$5:$F$6900)</f>
        <v>-0.080000000000000016</v>
      </c>
      <c r="E978" t="e">
        <f>_xlfn.XLOOKUP($B978,'2013'!$E$5:$E$6900,'2013'!$F$5:$F$6900)</f>
        <v>#N/A</v>
      </c>
      <c r="F978" t="e">
        <f>_xlfn.XLOOKUP($B978,'2016'!$E$5:$E$6900,'2016'!$F$5:$F$6900)</f>
        <v>#N/A</v>
      </c>
      <c r="G978" t="e">
        <f>_xlfn.XLOOKUP($B978,'2019'!$E$5:$E$6900,'2019'!$F$5:$F$6900)</f>
        <v>#N/A</v>
      </c>
      <c r="H978" t="e">
        <f>_xlfn.XLOOKUP($B978,'2022'!$E$5:$E$6914,'2022'!$F$5:$F$6914)</f>
        <v>#N/A</v>
      </c>
    </row>
    <row r="979">
      <c r="B979">
        <v>976</v>
      </c>
      <c r="C979" t="e">
        <f>_xlfn.XLOOKUP($B979,'2007'!$E$5:$E$10000,'2007'!$F$5:$F$10000)</f>
        <v>#N/A</v>
      </c>
      <c r="D979" t="e">
        <f>_xlfn.XLOOKUP($B979,'2010'!$E$5:$E$6900,'2010'!$F$5:$F$6900)</f>
        <v>#N/A</v>
      </c>
      <c r="E979" t="e">
        <f>_xlfn.XLOOKUP($B979,'2013'!$E$5:$E$6900,'2013'!$F$5:$F$6900)</f>
        <v>#N/A</v>
      </c>
      <c r="F979" t="e">
        <f>_xlfn.XLOOKUP($B979,'2016'!$E$5:$E$6900,'2016'!$F$5:$F$6900)</f>
        <v>#N/A</v>
      </c>
      <c r="G979" t="e">
        <f>_xlfn.XLOOKUP($B979,'2019'!$E$5:$E$6900,'2019'!$F$5:$F$6900)</f>
        <v>#N/A</v>
      </c>
      <c r="H979" t="e">
        <f>_xlfn.XLOOKUP($B979,'2022'!$E$5:$E$6914,'2022'!$F$5:$F$6914)</f>
        <v>#N/A</v>
      </c>
    </row>
    <row r="980">
      <c r="B980">
        <v>977</v>
      </c>
      <c r="C980" t="e">
        <f>_xlfn.XLOOKUP($B980,'2007'!$E$5:$E$10000,'2007'!$F$5:$F$10000)</f>
        <v>#N/A</v>
      </c>
      <c r="D980" t="e">
        <f>_xlfn.XLOOKUP($B980,'2010'!$E$5:$E$6900,'2010'!$F$5:$F$6900)</f>
        <v>#N/A</v>
      </c>
      <c r="E980" t="e">
        <f>_xlfn.XLOOKUP($B980,'2013'!$E$5:$E$6900,'2013'!$F$5:$F$6900)</f>
        <v>#N/A</v>
      </c>
      <c r="F980" t="e">
        <f>_xlfn.XLOOKUP($B980,'2016'!$E$5:$E$6900,'2016'!$F$5:$F$6900)</f>
        <v>#N/A</v>
      </c>
      <c r="G980" t="e">
        <f>_xlfn.XLOOKUP($B980,'2019'!$E$5:$E$6900,'2019'!$F$5:$F$6900)</f>
        <v>#N/A</v>
      </c>
      <c r="H980" t="e">
        <f>_xlfn.XLOOKUP($B980,'2022'!$E$5:$E$6914,'2022'!$F$5:$F$6914)</f>
        <v>#N/A</v>
      </c>
    </row>
    <row r="981">
      <c r="B981">
        <v>978</v>
      </c>
      <c r="C981" t="e">
        <f>_xlfn.XLOOKUP($B981,'2007'!$E$5:$E$10000,'2007'!$F$5:$F$10000)</f>
        <v>#N/A</v>
      </c>
      <c r="D981" t="e">
        <f>_xlfn.XLOOKUP($B981,'2010'!$E$5:$E$6900,'2010'!$F$5:$F$6900)</f>
        <v>#N/A</v>
      </c>
      <c r="E981" t="e">
        <f>_xlfn.XLOOKUP($B981,'2013'!$E$5:$E$6900,'2013'!$F$5:$F$6900)</f>
        <v>#N/A</v>
      </c>
      <c r="F981" t="e">
        <f>_xlfn.XLOOKUP($B981,'2016'!$E$5:$E$6900,'2016'!$F$5:$F$6900)</f>
        <v>#N/A</v>
      </c>
      <c r="G981" t="e">
        <f>_xlfn.XLOOKUP($B981,'2019'!$E$5:$E$6900,'2019'!$F$5:$F$6900)</f>
        <v>#N/A</v>
      </c>
      <c r="H981" t="e">
        <f>_xlfn.XLOOKUP($B981,'2022'!$E$5:$E$6914,'2022'!$F$5:$F$6914)</f>
        <v>#N/A</v>
      </c>
    </row>
    <row r="982">
      <c r="B982">
        <v>979</v>
      </c>
      <c r="C982" t="e">
        <f>_xlfn.XLOOKUP($B982,'2007'!$E$5:$E$10000,'2007'!$F$5:$F$10000)</f>
        <v>#N/A</v>
      </c>
      <c r="D982" t="e">
        <f>_xlfn.XLOOKUP($B982,'2010'!$E$5:$E$6900,'2010'!$F$5:$F$6900)</f>
        <v>#N/A</v>
      </c>
      <c r="E982" t="e">
        <f>_xlfn.XLOOKUP($B982,'2013'!$E$5:$E$6900,'2013'!$F$5:$F$6900)</f>
        <v>#N/A</v>
      </c>
      <c r="F982" t="e">
        <f>_xlfn.XLOOKUP($B982,'2016'!$E$5:$E$6900,'2016'!$F$5:$F$6900)</f>
        <v>#N/A</v>
      </c>
      <c r="G982" t="e">
        <f>_xlfn.XLOOKUP($B982,'2019'!$E$5:$E$6900,'2019'!$F$5:$F$6900)</f>
        <v>#N/A</v>
      </c>
      <c r="H982" t="e">
        <f>_xlfn.XLOOKUP($B982,'2022'!$E$5:$E$6914,'2022'!$F$5:$F$6914)</f>
        <v>#N/A</v>
      </c>
    </row>
    <row r="983">
      <c r="B983">
        <v>980</v>
      </c>
      <c r="C983" t="e">
        <f>_xlfn.XLOOKUP($B983,'2007'!$E$5:$E$10000,'2007'!$F$5:$F$10000)</f>
        <v>#N/A</v>
      </c>
      <c r="D983" t="e">
        <f>_xlfn.XLOOKUP($B983,'2010'!$E$5:$E$6900,'2010'!$F$5:$F$6900)</f>
        <v>#N/A</v>
      </c>
      <c r="E983" t="e">
        <f>_xlfn.XLOOKUP($B983,'2013'!$E$5:$E$6900,'2013'!$F$5:$F$6900)</f>
        <v>#N/A</v>
      </c>
      <c r="F983" t="e">
        <f>_xlfn.XLOOKUP($B983,'2016'!$E$5:$E$6900,'2016'!$F$5:$F$6900)</f>
        <v>#N/A</v>
      </c>
      <c r="G983" t="e">
        <f>_xlfn.XLOOKUP($B983,'2019'!$E$5:$E$6900,'2019'!$F$5:$F$6900)</f>
        <v>#N/A</v>
      </c>
      <c r="H983" t="e">
        <f>_xlfn.XLOOKUP($B983,'2022'!$E$5:$E$6914,'2022'!$F$5:$F$6914)</f>
        <v>#N/A</v>
      </c>
    </row>
    <row r="984">
      <c r="B984">
        <v>981</v>
      </c>
      <c r="C984">
        <f>_xlfn.XLOOKUP($B984,'2007'!$E$5:$E$10000,'2007'!$F$5:$F$10000)</f>
        <v>0</v>
      </c>
      <c r="D984">
        <f>_xlfn.XLOOKUP($B984,'2010'!$E$5:$E$6900,'2010'!$F$5:$F$6900)</f>
        <v>-0.12999999999999995</v>
      </c>
      <c r="E984">
        <f>_xlfn.XLOOKUP($B984,'2013'!$E$5:$E$6900,'2013'!$F$5:$F$6900)</f>
        <v>0.020000000000000018</v>
      </c>
      <c r="F984">
        <f>_xlfn.XLOOKUP($B984,'2016'!$E$5:$E$6900,'2016'!$F$5:$F$6900)</f>
        <v>-0.080000000000000016</v>
      </c>
      <c r="G984">
        <f>_xlfn.XLOOKUP($B984,'2019'!$E$5:$E$6900,'2019'!$F$5:$F$6900)</f>
        <v>-0.070000000000000007</v>
      </c>
      <c r="H984" t="e">
        <f>_xlfn.XLOOKUP($B984,'2022'!$E$5:$E$6914,'2022'!$F$5:$F$6914)</f>
        <v>#N/A</v>
      </c>
    </row>
    <row r="985">
      <c r="B985">
        <v>982</v>
      </c>
      <c r="C985" t="e">
        <f>_xlfn.XLOOKUP($B985,'2007'!$E$5:$E$10000,'2007'!$F$5:$F$10000)</f>
        <v>#N/A</v>
      </c>
      <c r="D985" t="e">
        <f>_xlfn.XLOOKUP($B985,'2010'!$E$5:$E$6900,'2010'!$F$5:$F$6900)</f>
        <v>#N/A</v>
      </c>
      <c r="E985" t="e">
        <f>_xlfn.XLOOKUP($B985,'2013'!$E$5:$E$6900,'2013'!$F$5:$F$6900)</f>
        <v>#N/A</v>
      </c>
      <c r="F985">
        <f>_xlfn.XLOOKUP($B985,'2016'!$E$5:$E$6900,'2016'!$F$5:$F$6900)</f>
        <v>-0.060000000000000053</v>
      </c>
      <c r="G985" t="e">
        <f>_xlfn.XLOOKUP($B985,'2019'!$E$5:$E$6900,'2019'!$F$5:$F$6900)</f>
        <v>#N/A</v>
      </c>
      <c r="H985" t="e">
        <f>_xlfn.XLOOKUP($B985,'2022'!$E$5:$E$6914,'2022'!$F$5:$F$6914)</f>
        <v>#N/A</v>
      </c>
    </row>
    <row r="986">
      <c r="B986">
        <v>983</v>
      </c>
      <c r="C986" t="e">
        <f>_xlfn.XLOOKUP($B986,'2007'!$E$5:$E$10000,'2007'!$F$5:$F$10000)</f>
        <v>#N/A</v>
      </c>
      <c r="D986" t="e">
        <f>_xlfn.XLOOKUP($B986,'2010'!$E$5:$E$6900,'2010'!$F$5:$F$6900)</f>
        <v>#N/A</v>
      </c>
      <c r="E986" t="e">
        <f>_xlfn.XLOOKUP($B986,'2013'!$E$5:$E$6900,'2013'!$F$5:$F$6900)</f>
        <v>#N/A</v>
      </c>
      <c r="F986" t="e">
        <f>_xlfn.XLOOKUP($B986,'2016'!$E$5:$E$6900,'2016'!$F$5:$F$6900)</f>
        <v>#N/A</v>
      </c>
      <c r="G986" t="e">
        <f>_xlfn.XLOOKUP($B986,'2019'!$E$5:$E$6900,'2019'!$F$5:$F$6900)</f>
        <v>#N/A</v>
      </c>
      <c r="H986" t="e">
        <f>_xlfn.XLOOKUP($B986,'2022'!$E$5:$E$6914,'2022'!$F$5:$F$6914)</f>
        <v>#N/A</v>
      </c>
    </row>
    <row r="987">
      <c r="B987">
        <v>984</v>
      </c>
      <c r="C987" t="e">
        <f>_xlfn.XLOOKUP($B987,'2007'!$E$5:$E$10000,'2007'!$F$5:$F$10000)</f>
        <v>#N/A</v>
      </c>
      <c r="D987" t="e">
        <f>_xlfn.XLOOKUP($B987,'2010'!$E$5:$E$6900,'2010'!$F$5:$F$6900)</f>
        <v>#N/A</v>
      </c>
      <c r="E987" t="e">
        <f>_xlfn.XLOOKUP($B987,'2013'!$E$5:$E$6900,'2013'!$F$5:$F$6900)</f>
        <v>#N/A</v>
      </c>
      <c r="F987" t="e">
        <f>_xlfn.XLOOKUP($B987,'2016'!$E$5:$E$6900,'2016'!$F$5:$F$6900)</f>
        <v>#N/A</v>
      </c>
      <c r="G987" t="e">
        <f>_xlfn.XLOOKUP($B987,'2019'!$E$5:$E$6900,'2019'!$F$5:$F$6900)</f>
        <v>#N/A</v>
      </c>
      <c r="H987" t="e">
        <f>_xlfn.XLOOKUP($B987,'2022'!$E$5:$E$6914,'2022'!$F$5:$F$6914)</f>
        <v>#N/A</v>
      </c>
    </row>
    <row r="988">
      <c r="B988">
        <v>985</v>
      </c>
      <c r="C988" t="e">
        <f>_xlfn.XLOOKUP($B988,'2007'!$E$5:$E$10000,'2007'!$F$5:$F$10000)</f>
        <v>#N/A</v>
      </c>
      <c r="D988">
        <f>_xlfn.XLOOKUP($B988,'2010'!$E$5:$E$6900,'2010'!$F$5:$F$6900)</f>
        <v>-0.15999999999999998</v>
      </c>
      <c r="E988">
        <f>_xlfn.XLOOKUP($B988,'2013'!$E$5:$E$6900,'2013'!$F$5:$F$6900)</f>
        <v>-0.020000000000000018</v>
      </c>
      <c r="F988" t="e">
        <f>_xlfn.XLOOKUP($B988,'2016'!$E$5:$E$6900,'2016'!$F$5:$F$6900)</f>
        <v>#N/A</v>
      </c>
      <c r="G988" t="e">
        <f>_xlfn.XLOOKUP($B988,'2019'!$E$5:$E$6900,'2019'!$F$5:$F$6900)</f>
        <v>#N/A</v>
      </c>
      <c r="H988" t="e">
        <f>_xlfn.XLOOKUP($B988,'2022'!$E$5:$E$6914,'2022'!$F$5:$F$6914)</f>
        <v>#N/A</v>
      </c>
    </row>
    <row r="989">
      <c r="B989">
        <v>986</v>
      </c>
      <c r="C989" t="e">
        <f>_xlfn.XLOOKUP($B989,'2007'!$E$5:$E$10000,'2007'!$F$5:$F$10000)</f>
        <v>#N/A</v>
      </c>
      <c r="D989" t="e">
        <f>_xlfn.XLOOKUP($B989,'2010'!$E$5:$E$6900,'2010'!$F$5:$F$6900)</f>
        <v>#N/A</v>
      </c>
      <c r="E989" t="e">
        <f>_xlfn.XLOOKUP($B989,'2013'!$E$5:$E$6900,'2013'!$F$5:$F$6900)</f>
        <v>#N/A</v>
      </c>
      <c r="F989" t="e">
        <f>_xlfn.XLOOKUP($B989,'2016'!$E$5:$E$6900,'2016'!$F$5:$F$6900)</f>
        <v>#N/A</v>
      </c>
      <c r="G989" t="e">
        <f>_xlfn.XLOOKUP($B989,'2019'!$E$5:$E$6900,'2019'!$F$5:$F$6900)</f>
        <v>#N/A</v>
      </c>
      <c r="H989" t="e">
        <f>_xlfn.XLOOKUP($B989,'2022'!$E$5:$E$6914,'2022'!$F$5:$F$6914)</f>
        <v>#N/A</v>
      </c>
    </row>
    <row r="990">
      <c r="B990">
        <v>987</v>
      </c>
      <c r="C990" t="e">
        <f>_xlfn.XLOOKUP($B990,'2007'!$E$5:$E$10000,'2007'!$F$5:$F$10000)</f>
        <v>#N/A</v>
      </c>
      <c r="D990" t="e">
        <f>_xlfn.XLOOKUP($B990,'2010'!$E$5:$E$6900,'2010'!$F$5:$F$6900)</f>
        <v>#N/A</v>
      </c>
      <c r="E990" t="e">
        <f>_xlfn.XLOOKUP($B990,'2013'!$E$5:$E$6900,'2013'!$F$5:$F$6900)</f>
        <v>#N/A</v>
      </c>
      <c r="F990" t="e">
        <f>_xlfn.XLOOKUP($B990,'2016'!$E$5:$E$6900,'2016'!$F$5:$F$6900)</f>
        <v>#N/A</v>
      </c>
      <c r="G990" t="e">
        <f>_xlfn.XLOOKUP($B990,'2019'!$E$5:$E$6900,'2019'!$F$5:$F$6900)</f>
        <v>#N/A</v>
      </c>
      <c r="H990" t="e">
        <f>_xlfn.XLOOKUP($B990,'2022'!$E$5:$E$6914,'2022'!$F$5:$F$6914)</f>
        <v>#N/A</v>
      </c>
    </row>
    <row r="991">
      <c r="B991">
        <v>988</v>
      </c>
      <c r="C991">
        <f>_xlfn.XLOOKUP($B991,'2007'!$E$5:$E$10000,'2007'!$F$5:$F$10000)</f>
        <v>0.040000000000000036</v>
      </c>
      <c r="D991">
        <f>_xlfn.XLOOKUP($B991,'2010'!$E$5:$E$6900,'2010'!$F$5:$F$6900)</f>
        <v>-0.12000000000000005</v>
      </c>
      <c r="E991">
        <f>_xlfn.XLOOKUP($B991,'2013'!$E$5:$E$6900,'2013'!$F$5:$F$6900)</f>
        <v>-0.040000000000000036</v>
      </c>
      <c r="F991" t="e">
        <f>_xlfn.XLOOKUP($B991,'2016'!$E$5:$E$6900,'2016'!$F$5:$F$6900)</f>
        <v>#N/A</v>
      </c>
      <c r="G991">
        <f>_xlfn.XLOOKUP($B991,'2019'!$E$5:$E$6900,'2019'!$F$5:$F$6900)</f>
        <v>-0.12000000000000005</v>
      </c>
      <c r="H991" t="e">
        <f>_xlfn.XLOOKUP($B991,'2022'!$E$5:$E$6914,'2022'!$F$5:$F$6914)</f>
        <v>#N/A</v>
      </c>
    </row>
    <row r="992">
      <c r="B992">
        <v>989</v>
      </c>
      <c r="C992" t="e">
        <f>_xlfn.XLOOKUP($B992,'2007'!$E$5:$E$10000,'2007'!$F$5:$F$10000)</f>
        <v>#N/A</v>
      </c>
      <c r="D992" t="e">
        <f>_xlfn.XLOOKUP($B992,'2010'!$E$5:$E$6900,'2010'!$F$5:$F$6900)</f>
        <v>#N/A</v>
      </c>
      <c r="E992" t="e">
        <f>_xlfn.XLOOKUP($B992,'2013'!$E$5:$E$6900,'2013'!$F$5:$F$6900)</f>
        <v>#N/A</v>
      </c>
      <c r="F992" t="e">
        <f>_xlfn.XLOOKUP($B992,'2016'!$E$5:$E$6900,'2016'!$F$5:$F$6900)</f>
        <v>#N/A</v>
      </c>
      <c r="G992" t="e">
        <f>_xlfn.XLOOKUP($B992,'2019'!$E$5:$E$6900,'2019'!$F$5:$F$6900)</f>
        <v>#N/A</v>
      </c>
      <c r="H992" t="e">
        <f>_xlfn.XLOOKUP($B992,'2022'!$E$5:$E$6914,'2022'!$F$5:$F$6914)</f>
        <v>#N/A</v>
      </c>
    </row>
    <row r="993">
      <c r="B993">
        <v>990</v>
      </c>
      <c r="C993" t="e">
        <f>_xlfn.XLOOKUP($B993,'2007'!$E$5:$E$10000,'2007'!$F$5:$F$10000)</f>
        <v>#N/A</v>
      </c>
      <c r="D993" t="e">
        <f>_xlfn.XLOOKUP($B993,'2010'!$E$5:$E$6900,'2010'!$F$5:$F$6900)</f>
        <v>#N/A</v>
      </c>
      <c r="E993" t="e">
        <f>_xlfn.XLOOKUP($B993,'2013'!$E$5:$E$6900,'2013'!$F$5:$F$6900)</f>
        <v>#N/A</v>
      </c>
      <c r="F993" t="e">
        <f>_xlfn.XLOOKUP($B993,'2016'!$E$5:$E$6900,'2016'!$F$5:$F$6900)</f>
        <v>#N/A</v>
      </c>
      <c r="G993" t="e">
        <f>_xlfn.XLOOKUP($B993,'2019'!$E$5:$E$6900,'2019'!$F$5:$F$6900)</f>
        <v>#N/A</v>
      </c>
      <c r="H993" t="e">
        <f>_xlfn.XLOOKUP($B993,'2022'!$E$5:$E$6914,'2022'!$F$5:$F$6914)</f>
        <v>#N/A</v>
      </c>
    </row>
    <row r="994">
      <c r="B994">
        <v>991</v>
      </c>
      <c r="C994" t="e">
        <f>_xlfn.XLOOKUP($B994,'2007'!$E$5:$E$10000,'2007'!$F$5:$F$10000)</f>
        <v>#N/A</v>
      </c>
      <c r="D994" t="e">
        <f>_xlfn.XLOOKUP($B994,'2010'!$E$5:$E$6900,'2010'!$F$5:$F$6900)</f>
        <v>#N/A</v>
      </c>
      <c r="E994" t="e">
        <f>_xlfn.XLOOKUP($B994,'2013'!$E$5:$E$6900,'2013'!$F$5:$F$6900)</f>
        <v>#N/A</v>
      </c>
      <c r="F994" t="e">
        <f>_xlfn.XLOOKUP($B994,'2016'!$E$5:$E$6900,'2016'!$F$5:$F$6900)</f>
        <v>#N/A</v>
      </c>
      <c r="G994" t="e">
        <f>_xlfn.XLOOKUP($B994,'2019'!$E$5:$E$6900,'2019'!$F$5:$F$6900)</f>
        <v>#N/A</v>
      </c>
      <c r="H994" t="e">
        <f>_xlfn.XLOOKUP($B994,'2022'!$E$5:$E$6914,'2022'!$F$5:$F$6914)</f>
        <v>#N/A</v>
      </c>
    </row>
    <row r="995">
      <c r="B995">
        <v>992</v>
      </c>
      <c r="C995" t="e">
        <f>_xlfn.XLOOKUP($B995,'2007'!$E$5:$E$10000,'2007'!$F$5:$F$10000)</f>
        <v>#N/A</v>
      </c>
      <c r="D995" t="e">
        <f>_xlfn.XLOOKUP($B995,'2010'!$E$5:$E$6900,'2010'!$F$5:$F$6900)</f>
        <v>#N/A</v>
      </c>
      <c r="E995">
        <f>_xlfn.XLOOKUP($B995,'2013'!$E$5:$E$6900,'2013'!$F$5:$F$6900)</f>
        <v>-0.020000000000000018</v>
      </c>
      <c r="F995" t="e">
        <f>_xlfn.XLOOKUP($B995,'2016'!$E$5:$E$6900,'2016'!$F$5:$F$6900)</f>
        <v>#N/A</v>
      </c>
      <c r="G995" t="e">
        <f>_xlfn.XLOOKUP($B995,'2019'!$E$5:$E$6900,'2019'!$F$5:$F$6900)</f>
        <v>#N/A</v>
      </c>
      <c r="H995" t="e">
        <f>_xlfn.XLOOKUP($B995,'2022'!$E$5:$E$6914,'2022'!$F$5:$F$6914)</f>
        <v>#N/A</v>
      </c>
    </row>
    <row r="996">
      <c r="B996">
        <v>993</v>
      </c>
      <c r="C996" t="e">
        <f>_xlfn.XLOOKUP($B996,'2007'!$E$5:$E$10000,'2007'!$F$5:$F$10000)</f>
        <v>#N/A</v>
      </c>
      <c r="D996" t="e">
        <f>_xlfn.XLOOKUP($B996,'2010'!$E$5:$E$6900,'2010'!$F$5:$F$6900)</f>
        <v>#N/A</v>
      </c>
      <c r="E996" t="e">
        <f>_xlfn.XLOOKUP($B996,'2013'!$E$5:$E$6900,'2013'!$F$5:$F$6900)</f>
        <v>#N/A</v>
      </c>
      <c r="F996" t="e">
        <f>_xlfn.XLOOKUP($B996,'2016'!$E$5:$E$6900,'2016'!$F$5:$F$6900)</f>
        <v>#N/A</v>
      </c>
      <c r="G996" t="e">
        <f>_xlfn.XLOOKUP($B996,'2019'!$E$5:$E$6900,'2019'!$F$5:$F$6900)</f>
        <v>#N/A</v>
      </c>
      <c r="H996" t="e">
        <f>_xlfn.XLOOKUP($B996,'2022'!$E$5:$E$6914,'2022'!$F$5:$F$6914)</f>
        <v>#N/A</v>
      </c>
    </row>
    <row r="997">
      <c r="B997">
        <v>994</v>
      </c>
      <c r="C997" t="e">
        <f>_xlfn.XLOOKUP($B997,'2007'!$E$5:$E$10000,'2007'!$F$5:$F$10000)</f>
        <v>#N/A</v>
      </c>
      <c r="D997" t="e">
        <f>_xlfn.XLOOKUP($B997,'2010'!$E$5:$E$6900,'2010'!$F$5:$F$6900)</f>
        <v>#N/A</v>
      </c>
      <c r="E997" t="e">
        <f>_xlfn.XLOOKUP($B997,'2013'!$E$5:$E$6900,'2013'!$F$5:$F$6900)</f>
        <v>#N/A</v>
      </c>
      <c r="F997" t="e">
        <f>_xlfn.XLOOKUP($B997,'2016'!$E$5:$E$6900,'2016'!$F$5:$F$6900)</f>
        <v>#N/A</v>
      </c>
      <c r="G997" t="e">
        <f>_xlfn.XLOOKUP($B997,'2019'!$E$5:$E$6900,'2019'!$F$5:$F$6900)</f>
        <v>#N/A</v>
      </c>
      <c r="H997" t="e">
        <f>_xlfn.XLOOKUP($B997,'2022'!$E$5:$E$6914,'2022'!$F$5:$F$6914)</f>
        <v>#N/A</v>
      </c>
    </row>
    <row r="998">
      <c r="B998">
        <v>995</v>
      </c>
      <c r="C998">
        <f>_xlfn.XLOOKUP($B998,'2007'!$E$5:$E$10000,'2007'!$F$5:$F$10000)</f>
        <v>0.040000000000000036</v>
      </c>
      <c r="D998">
        <f>_xlfn.XLOOKUP($B998,'2010'!$E$5:$E$6900,'2010'!$F$5:$F$6900)</f>
        <v>-0.12000000000000005</v>
      </c>
      <c r="E998">
        <f>_xlfn.XLOOKUP($B998,'2013'!$E$5:$E$6900,'2013'!$F$5:$F$6900)</f>
        <v>-0.020000000000000018</v>
      </c>
      <c r="F998" t="e">
        <f>_xlfn.XLOOKUP($B998,'2016'!$E$5:$E$6900,'2016'!$F$5:$F$6900)</f>
        <v>#N/A</v>
      </c>
      <c r="G998">
        <f>_xlfn.XLOOKUP($B998,'2019'!$E$5:$E$6900,'2019'!$F$5:$F$6900)</f>
        <v>-0.0099999999999999534</v>
      </c>
      <c r="H998" t="e">
        <f>_xlfn.XLOOKUP($B998,'2022'!$E$5:$E$6914,'2022'!$F$5:$F$6914)</f>
        <v>#N/A</v>
      </c>
    </row>
    <row r="999">
      <c r="B999">
        <v>996</v>
      </c>
      <c r="C999" t="e">
        <f>_xlfn.XLOOKUP($B999,'2007'!$E$5:$E$10000,'2007'!$F$5:$F$10000)</f>
        <v>#N/A</v>
      </c>
      <c r="D999" t="e">
        <f>_xlfn.XLOOKUP($B999,'2010'!$E$5:$E$6900,'2010'!$F$5:$F$6900)</f>
        <v>#N/A</v>
      </c>
      <c r="E999" t="e">
        <f>_xlfn.XLOOKUP($B999,'2013'!$E$5:$E$6900,'2013'!$F$5:$F$6900)</f>
        <v>#N/A</v>
      </c>
      <c r="F999">
        <f>_xlfn.XLOOKUP($B999,'2016'!$E$5:$E$6900,'2016'!$F$5:$F$6900)</f>
        <v>-0.040000000000000036</v>
      </c>
      <c r="G999" t="e">
        <f>_xlfn.XLOOKUP($B999,'2019'!$E$5:$E$6900,'2019'!$F$5:$F$6900)</f>
        <v>#N/A</v>
      </c>
      <c r="H999" t="e">
        <f>_xlfn.XLOOKUP($B999,'2022'!$E$5:$E$6914,'2022'!$F$5:$F$6914)</f>
        <v>#N/A</v>
      </c>
    </row>
    <row r="1000">
      <c r="B1000">
        <v>997</v>
      </c>
      <c r="C1000" t="e">
        <f>_xlfn.XLOOKUP($B1000,'2007'!$E$5:$E$10000,'2007'!$F$5:$F$10000)</f>
        <v>#N/A</v>
      </c>
      <c r="D1000" t="e">
        <f>_xlfn.XLOOKUP($B1000,'2010'!$E$5:$E$6900,'2010'!$F$5:$F$6900)</f>
        <v>#N/A</v>
      </c>
      <c r="E1000" t="e">
        <f>_xlfn.XLOOKUP($B1000,'2013'!$E$5:$E$6900,'2013'!$F$5:$F$6900)</f>
        <v>#N/A</v>
      </c>
      <c r="F1000" t="e">
        <f>_xlfn.XLOOKUP($B1000,'2016'!$E$5:$E$6900,'2016'!$F$5:$F$6900)</f>
        <v>#N/A</v>
      </c>
      <c r="G1000" t="e">
        <f>_xlfn.XLOOKUP($B1000,'2019'!$E$5:$E$6900,'2019'!$F$5:$F$6900)</f>
        <v>#N/A</v>
      </c>
      <c r="H1000" t="e">
        <f>_xlfn.XLOOKUP($B1000,'2022'!$E$5:$E$6914,'2022'!$F$5:$F$6914)</f>
        <v>#N/A</v>
      </c>
    </row>
    <row r="1001">
      <c r="B1001">
        <v>998</v>
      </c>
      <c r="C1001" t="e">
        <f>_xlfn.XLOOKUP($B1001,'2007'!$E$5:$E$10000,'2007'!$F$5:$F$10000)</f>
        <v>#N/A</v>
      </c>
      <c r="D1001" t="e">
        <f>_xlfn.XLOOKUP($B1001,'2010'!$E$5:$E$6900,'2010'!$F$5:$F$6900)</f>
        <v>#N/A</v>
      </c>
      <c r="E1001" t="e">
        <f>_xlfn.XLOOKUP($B1001,'2013'!$E$5:$E$6900,'2013'!$F$5:$F$6900)</f>
        <v>#N/A</v>
      </c>
      <c r="F1001" t="e">
        <f>_xlfn.XLOOKUP($B1001,'2016'!$E$5:$E$6900,'2016'!$F$5:$F$6900)</f>
        <v>#N/A</v>
      </c>
      <c r="G1001" t="e">
        <f>_xlfn.XLOOKUP($B1001,'2019'!$E$5:$E$6900,'2019'!$F$5:$F$6900)</f>
        <v>#N/A</v>
      </c>
      <c r="H1001" t="e">
        <f>_xlfn.XLOOKUP($B1001,'2022'!$E$5:$E$6914,'2022'!$F$5:$F$6914)</f>
        <v>#N/A</v>
      </c>
    </row>
    <row r="1002">
      <c r="B1002">
        <v>999</v>
      </c>
      <c r="C1002">
        <f>_xlfn.XLOOKUP($B1002,'2007'!$E$5:$E$10000,'2007'!$F$5:$F$10000)</f>
        <v>0.0040000000000000036</v>
      </c>
      <c r="D1002">
        <f>_xlfn.XLOOKUP($B1002,'2010'!$E$5:$E$6900,'2010'!$F$5:$F$6900)</f>
        <v>-0.080000000000000016</v>
      </c>
      <c r="E1002">
        <f>_xlfn.XLOOKUP($B1002,'2013'!$E$5:$E$6900,'2013'!$F$5:$F$6900)</f>
        <v>0</v>
      </c>
      <c r="F1002">
        <f>_xlfn.XLOOKUP($B1002,'2016'!$E$5:$E$6900,'2016'!$F$5:$F$6900)</f>
        <v>-0.060000000000000053</v>
      </c>
      <c r="G1002" t="e">
        <f>_xlfn.XLOOKUP($B1002,'2019'!$E$5:$E$6900,'2019'!$F$5:$F$6900)</f>
        <v>#N/A</v>
      </c>
      <c r="H1002" t="e">
        <f>_xlfn.XLOOKUP($B1002,'2022'!$E$5:$E$6914,'2022'!$F$5:$F$6914)</f>
        <v>#N/A</v>
      </c>
    </row>
    <row r="1003">
      <c r="B1003">
        <v>1000</v>
      </c>
      <c r="C1003" t="e">
        <f>_xlfn.XLOOKUP($B1003,'2007'!$E$5:$E$10000,'2007'!$F$5:$F$10000)</f>
        <v>#N/A</v>
      </c>
      <c r="D1003" t="e">
        <f>_xlfn.XLOOKUP($B1003,'2010'!$E$5:$E$6900,'2010'!$F$5:$F$6900)</f>
        <v>#N/A</v>
      </c>
      <c r="E1003" t="e">
        <f>_xlfn.XLOOKUP($B1003,'2013'!$E$5:$E$6900,'2013'!$F$5:$F$6900)</f>
        <v>#N/A</v>
      </c>
      <c r="F1003" t="e">
        <f>_xlfn.XLOOKUP($B1003,'2016'!$E$5:$E$6900,'2016'!$F$5:$F$6900)</f>
        <v>#N/A</v>
      </c>
      <c r="G1003" t="e">
        <f>_xlfn.XLOOKUP($B1003,'2019'!$E$5:$E$6900,'2019'!$F$5:$F$6900)</f>
        <v>#N/A</v>
      </c>
      <c r="H1003" t="e">
        <f>_xlfn.XLOOKUP($B1003,'2022'!$E$5:$E$6914,'2022'!$F$5:$F$6914)</f>
        <v>#N/A</v>
      </c>
    </row>
    <row r="1004">
      <c r="B1004">
        <v>1001</v>
      </c>
      <c r="C1004" t="e">
        <f>_xlfn.XLOOKUP($B1004,'2007'!$E$5:$E$10000,'2007'!$F$5:$F$10000)</f>
        <v>#N/A</v>
      </c>
      <c r="D1004">
        <f>_xlfn.XLOOKUP($B1004,'2010'!$E$5:$E$6900,'2010'!$F$5:$F$6900)</f>
        <v>-0.080000000000000016</v>
      </c>
      <c r="E1004" t="e">
        <f>_xlfn.XLOOKUP($B1004,'2013'!$E$5:$E$6900,'2013'!$F$5:$F$6900)</f>
        <v>#N/A</v>
      </c>
      <c r="F1004" t="e">
        <f>_xlfn.XLOOKUP($B1004,'2016'!$E$5:$E$6900,'2016'!$F$5:$F$6900)</f>
        <v>#N/A</v>
      </c>
      <c r="G1004">
        <f>_xlfn.XLOOKUP($B1004,'2019'!$E$5:$E$6900,'2019'!$F$5:$F$6900)</f>
        <v>-0.10000000000000003</v>
      </c>
      <c r="H1004" t="e">
        <f>_xlfn.XLOOKUP($B1004,'2022'!$E$5:$E$6914,'2022'!$F$5:$F$6914)</f>
        <v>#N/A</v>
      </c>
    </row>
    <row r="1005">
      <c r="B1005">
        <v>1002</v>
      </c>
      <c r="C1005" t="e">
        <f>_xlfn.XLOOKUP($B1005,'2007'!$E$5:$E$10000,'2007'!$F$5:$F$10000)</f>
        <v>#N/A</v>
      </c>
      <c r="D1005">
        <f>_xlfn.XLOOKUP($B1005,'2010'!$E$5:$E$6900,'2010'!$F$5:$F$6900)</f>
        <v>-0.12000000000000005</v>
      </c>
      <c r="E1005">
        <f>_xlfn.XLOOKUP($B1005,'2013'!$E$5:$E$6900,'2013'!$F$5:$F$6900)</f>
        <v>0</v>
      </c>
      <c r="F1005" t="e">
        <f>_xlfn.XLOOKUP($B1005,'2016'!$E$5:$E$6900,'2016'!$F$5:$F$6900)</f>
        <v>#N/A</v>
      </c>
      <c r="G1005">
        <f>_xlfn.XLOOKUP($B1005,'2019'!$E$5:$E$6900,'2019'!$F$5:$F$6900)</f>
        <v>-0.13999999999999996</v>
      </c>
      <c r="H1005" t="e">
        <f>_xlfn.XLOOKUP($B1005,'2022'!$E$5:$E$6914,'2022'!$F$5:$F$6914)</f>
        <v>#N/A</v>
      </c>
    </row>
    <row r="1006">
      <c r="B1006">
        <v>1003</v>
      </c>
      <c r="C1006" t="e">
        <f>_xlfn.XLOOKUP($B1006,'2007'!$E$5:$E$10000,'2007'!$F$5:$F$10000)</f>
        <v>#N/A</v>
      </c>
      <c r="D1006" t="e">
        <f>_xlfn.XLOOKUP($B1006,'2010'!$E$5:$E$6900,'2010'!$F$5:$F$6900)</f>
        <v>#N/A</v>
      </c>
      <c r="E1006" t="e">
        <f>_xlfn.XLOOKUP($B1006,'2013'!$E$5:$E$6900,'2013'!$F$5:$F$6900)</f>
        <v>#N/A</v>
      </c>
      <c r="F1006" t="e">
        <f>_xlfn.XLOOKUP($B1006,'2016'!$E$5:$E$6900,'2016'!$F$5:$F$6900)</f>
        <v>#N/A</v>
      </c>
      <c r="G1006" t="e">
        <f>_xlfn.XLOOKUP($B1006,'2019'!$E$5:$E$6900,'2019'!$F$5:$F$6900)</f>
        <v>#N/A</v>
      </c>
      <c r="H1006" t="e">
        <f>_xlfn.XLOOKUP($B1006,'2022'!$E$5:$E$6914,'2022'!$F$5:$F$6914)</f>
        <v>#N/A</v>
      </c>
    </row>
    <row r="1007">
      <c r="B1007">
        <v>1004</v>
      </c>
      <c r="C1007" t="e">
        <f>_xlfn.XLOOKUP($B1007,'2007'!$E$5:$E$10000,'2007'!$F$5:$F$10000)</f>
        <v>#N/A</v>
      </c>
      <c r="D1007" t="e">
        <f>_xlfn.XLOOKUP($B1007,'2010'!$E$5:$E$6900,'2010'!$F$5:$F$6900)</f>
        <v>#N/A</v>
      </c>
      <c r="E1007" t="e">
        <f>_xlfn.XLOOKUP($B1007,'2013'!$E$5:$E$6900,'2013'!$F$5:$F$6900)</f>
        <v>#N/A</v>
      </c>
      <c r="F1007" t="e">
        <f>_xlfn.XLOOKUP($B1007,'2016'!$E$5:$E$6900,'2016'!$F$5:$F$6900)</f>
        <v>#N/A</v>
      </c>
      <c r="G1007" t="e">
        <f>_xlfn.XLOOKUP($B1007,'2019'!$E$5:$E$6900,'2019'!$F$5:$F$6900)</f>
        <v>#N/A</v>
      </c>
      <c r="H1007" t="e">
        <f>_xlfn.XLOOKUP($B1007,'2022'!$E$5:$E$6914,'2022'!$F$5:$F$6914)</f>
        <v>#N/A</v>
      </c>
    </row>
    <row r="1008">
      <c r="B1008">
        <v>1005</v>
      </c>
      <c r="C1008" t="e">
        <f>_xlfn.XLOOKUP($B1008,'2007'!$E$5:$E$10000,'2007'!$F$5:$F$10000)</f>
        <v>#N/A</v>
      </c>
      <c r="D1008" t="e">
        <f>_xlfn.XLOOKUP($B1008,'2010'!$E$5:$E$6900,'2010'!$F$5:$F$6900)</f>
        <v>#N/A</v>
      </c>
      <c r="E1008" t="e">
        <f>_xlfn.XLOOKUP($B1008,'2013'!$E$5:$E$6900,'2013'!$F$5:$F$6900)</f>
        <v>#N/A</v>
      </c>
      <c r="F1008" t="e">
        <f>_xlfn.XLOOKUP($B1008,'2016'!$E$5:$E$6900,'2016'!$F$5:$F$6900)</f>
        <v>#N/A</v>
      </c>
      <c r="G1008" t="e">
        <f>_xlfn.XLOOKUP($B1008,'2019'!$E$5:$E$6900,'2019'!$F$5:$F$6900)</f>
        <v>#N/A</v>
      </c>
      <c r="H1008" t="e">
        <f>_xlfn.XLOOKUP($B1008,'2022'!$E$5:$E$6914,'2022'!$F$5:$F$6914)</f>
        <v>#N/A</v>
      </c>
    </row>
    <row r="1009">
      <c r="B1009">
        <v>1006</v>
      </c>
      <c r="C1009" t="e">
        <f>_xlfn.XLOOKUP($B1009,'2007'!$E$5:$E$10000,'2007'!$F$5:$F$10000)</f>
        <v>#N/A</v>
      </c>
      <c r="D1009" t="e">
        <f>_xlfn.XLOOKUP($B1009,'2010'!$E$5:$E$6900,'2010'!$F$5:$F$6900)</f>
        <v>#N/A</v>
      </c>
      <c r="E1009">
        <f>_xlfn.XLOOKUP($B1009,'2013'!$E$5:$E$6900,'2013'!$F$5:$F$6900)</f>
        <v>-0.020000000000000018</v>
      </c>
      <c r="F1009" t="e">
        <f>_xlfn.XLOOKUP($B1009,'2016'!$E$5:$E$6900,'2016'!$F$5:$F$6900)</f>
        <v>#N/A</v>
      </c>
      <c r="G1009" t="e">
        <f>_xlfn.XLOOKUP($B1009,'2019'!$E$5:$E$6900,'2019'!$F$5:$F$6900)</f>
        <v>#N/A</v>
      </c>
      <c r="H1009" t="e">
        <f>_xlfn.XLOOKUP($B1009,'2022'!$E$5:$E$6914,'2022'!$F$5:$F$6914)</f>
        <v>#N/A</v>
      </c>
    </row>
    <row r="1010">
      <c r="B1010">
        <v>1007</v>
      </c>
      <c r="C1010" t="e">
        <f>_xlfn.XLOOKUP($B1010,'2007'!$E$5:$E$10000,'2007'!$F$5:$F$10000)</f>
        <v>#N/A</v>
      </c>
      <c r="D1010" t="e">
        <f>_xlfn.XLOOKUP($B1010,'2010'!$E$5:$E$6900,'2010'!$F$5:$F$6900)</f>
        <v>#N/A</v>
      </c>
      <c r="E1010" t="e">
        <f>_xlfn.XLOOKUP($B1010,'2013'!$E$5:$E$6900,'2013'!$F$5:$F$6900)</f>
        <v>#N/A</v>
      </c>
      <c r="F1010" t="e">
        <f>_xlfn.XLOOKUP($B1010,'2016'!$E$5:$E$6900,'2016'!$F$5:$F$6900)</f>
        <v>#N/A</v>
      </c>
      <c r="G1010" t="e">
        <f>_xlfn.XLOOKUP($B1010,'2019'!$E$5:$E$6900,'2019'!$F$5:$F$6900)</f>
        <v>#N/A</v>
      </c>
      <c r="H1010" t="e">
        <f>_xlfn.XLOOKUP($B1010,'2022'!$E$5:$E$6914,'2022'!$F$5:$F$6914)</f>
        <v>#N/A</v>
      </c>
    </row>
    <row r="1011">
      <c r="B1011">
        <v>1008</v>
      </c>
      <c r="C1011" t="e">
        <f>_xlfn.XLOOKUP($B1011,'2007'!$E$5:$E$10000,'2007'!$F$5:$F$10000)</f>
        <v>#N/A</v>
      </c>
      <c r="D1011" t="e">
        <f>_xlfn.XLOOKUP($B1011,'2010'!$E$5:$E$6900,'2010'!$F$5:$F$6900)</f>
        <v>#N/A</v>
      </c>
      <c r="E1011" t="e">
        <f>_xlfn.XLOOKUP($B1011,'2013'!$E$5:$E$6900,'2013'!$F$5:$F$6900)</f>
        <v>#N/A</v>
      </c>
      <c r="F1011">
        <f>_xlfn.XLOOKUP($B1011,'2016'!$E$5:$E$6900,'2016'!$F$5:$F$6900)</f>
        <v>-0.060000000000000053</v>
      </c>
      <c r="G1011" t="e">
        <f>_xlfn.XLOOKUP($B1011,'2019'!$E$5:$E$6900,'2019'!$F$5:$F$6900)</f>
        <v>#N/A</v>
      </c>
      <c r="H1011" t="e">
        <f>_xlfn.XLOOKUP($B1011,'2022'!$E$5:$E$6914,'2022'!$F$5:$F$6914)</f>
        <v>#N/A</v>
      </c>
    </row>
    <row r="1012">
      <c r="B1012">
        <v>1009</v>
      </c>
      <c r="C1012" t="e">
        <f>_xlfn.XLOOKUP($B1012,'2007'!$E$5:$E$10000,'2007'!$F$5:$F$10000)</f>
        <v>#N/A</v>
      </c>
      <c r="D1012">
        <f>_xlfn.XLOOKUP($B1012,'2010'!$E$5:$E$6900,'2010'!$F$5:$F$6900)</f>
        <v>-0.090000000000000024</v>
      </c>
      <c r="E1012">
        <f>_xlfn.XLOOKUP($B1012,'2013'!$E$5:$E$6900,'2013'!$F$5:$F$6900)</f>
        <v>-0.020000000000000018</v>
      </c>
      <c r="F1012">
        <f>_xlfn.XLOOKUP($B1012,'2016'!$E$5:$E$6900,'2016'!$F$5:$F$6900)</f>
        <v>-0.050000000000000044</v>
      </c>
      <c r="G1012">
        <f>_xlfn.XLOOKUP($B1012,'2019'!$E$5:$E$6900,'2019'!$F$5:$F$6900)</f>
        <v>-0.03999999999999998</v>
      </c>
      <c r="H1012" t="e">
        <f>_xlfn.XLOOKUP($B1012,'2022'!$E$5:$E$6914,'2022'!$F$5:$F$6914)</f>
        <v>#N/A</v>
      </c>
    </row>
    <row r="1013">
      <c r="B1013">
        <v>1010</v>
      </c>
      <c r="C1013" t="e">
        <f>_xlfn.XLOOKUP($B1013,'2007'!$E$5:$E$10000,'2007'!$F$5:$F$10000)</f>
        <v>#N/A</v>
      </c>
      <c r="D1013" t="e">
        <f>_xlfn.XLOOKUP($B1013,'2010'!$E$5:$E$6900,'2010'!$F$5:$F$6900)</f>
        <v>#N/A</v>
      </c>
      <c r="E1013" t="e">
        <f>_xlfn.XLOOKUP($B1013,'2013'!$E$5:$E$6900,'2013'!$F$5:$F$6900)</f>
        <v>#N/A</v>
      </c>
      <c r="F1013">
        <f>_xlfn.XLOOKUP($B1013,'2016'!$E$5:$E$6900,'2016'!$F$5:$F$6900)</f>
        <v>-0.040000000000000036</v>
      </c>
      <c r="G1013" t="e">
        <f>_xlfn.XLOOKUP($B1013,'2019'!$E$5:$E$6900,'2019'!$F$5:$F$6900)</f>
        <v>#N/A</v>
      </c>
      <c r="H1013" t="e">
        <f>_xlfn.XLOOKUP($B1013,'2022'!$E$5:$E$6914,'2022'!$F$5:$F$6914)</f>
        <v>#N/A</v>
      </c>
    </row>
    <row r="1014">
      <c r="B1014">
        <v>1011</v>
      </c>
      <c r="C1014" t="e">
        <f>_xlfn.XLOOKUP($B1014,'2007'!$E$5:$E$10000,'2007'!$F$5:$F$10000)</f>
        <v>#N/A</v>
      </c>
      <c r="D1014" t="e">
        <f>_xlfn.XLOOKUP($B1014,'2010'!$E$5:$E$6900,'2010'!$F$5:$F$6900)</f>
        <v>#N/A</v>
      </c>
      <c r="E1014" t="e">
        <f>_xlfn.XLOOKUP($B1014,'2013'!$E$5:$E$6900,'2013'!$F$5:$F$6900)</f>
        <v>#N/A</v>
      </c>
      <c r="F1014" t="e">
        <f>_xlfn.XLOOKUP($B1014,'2016'!$E$5:$E$6900,'2016'!$F$5:$F$6900)</f>
        <v>#N/A</v>
      </c>
      <c r="G1014" t="e">
        <f>_xlfn.XLOOKUP($B1014,'2019'!$E$5:$E$6900,'2019'!$F$5:$F$6900)</f>
        <v>#N/A</v>
      </c>
      <c r="H1014" t="e">
        <f>_xlfn.XLOOKUP($B1014,'2022'!$E$5:$E$6914,'2022'!$F$5:$F$6914)</f>
        <v>#N/A</v>
      </c>
    </row>
    <row r="1015">
      <c r="B1015">
        <v>1012</v>
      </c>
      <c r="C1015" t="e">
        <f>_xlfn.XLOOKUP($B1015,'2007'!$E$5:$E$10000,'2007'!$F$5:$F$10000)</f>
        <v>#N/A</v>
      </c>
      <c r="D1015" t="e">
        <f>_xlfn.XLOOKUP($B1015,'2010'!$E$5:$E$6900,'2010'!$F$5:$F$6900)</f>
        <v>#N/A</v>
      </c>
      <c r="E1015" t="e">
        <f>_xlfn.XLOOKUP($B1015,'2013'!$E$5:$E$6900,'2013'!$F$5:$F$6900)</f>
        <v>#N/A</v>
      </c>
      <c r="F1015" t="e">
        <f>_xlfn.XLOOKUP($B1015,'2016'!$E$5:$E$6900,'2016'!$F$5:$F$6900)</f>
        <v>#N/A</v>
      </c>
      <c r="G1015">
        <f>_xlfn.XLOOKUP($B1015,'2019'!$E$5:$E$6900,'2019'!$F$5:$F$6900)</f>
        <v>-0.12999999999999995</v>
      </c>
      <c r="H1015" t="e">
        <f>_xlfn.XLOOKUP($B1015,'2022'!$E$5:$E$6914,'2022'!$F$5:$F$6914)</f>
        <v>#N/A</v>
      </c>
    </row>
    <row r="1016">
      <c r="B1016">
        <v>1013</v>
      </c>
      <c r="C1016" t="e">
        <f>_xlfn.XLOOKUP($B1016,'2007'!$E$5:$E$10000,'2007'!$F$5:$F$10000)</f>
        <v>#N/A</v>
      </c>
      <c r="D1016" t="e">
        <f>_xlfn.XLOOKUP($B1016,'2010'!$E$5:$E$6900,'2010'!$F$5:$F$6900)</f>
        <v>#N/A</v>
      </c>
      <c r="E1016">
        <f>_xlfn.XLOOKUP($B1016,'2013'!$E$5:$E$6900,'2013'!$F$5:$F$6900)</f>
        <v>0</v>
      </c>
      <c r="F1016" t="e">
        <f>_xlfn.XLOOKUP($B1016,'2016'!$E$5:$E$6900,'2016'!$F$5:$F$6900)</f>
        <v>#N/A</v>
      </c>
      <c r="G1016" t="e">
        <f>_xlfn.XLOOKUP($B1016,'2019'!$E$5:$E$6900,'2019'!$F$5:$F$6900)</f>
        <v>#N/A</v>
      </c>
      <c r="H1016" t="e">
        <f>_xlfn.XLOOKUP($B1016,'2022'!$E$5:$E$6914,'2022'!$F$5:$F$6914)</f>
        <v>#N/A</v>
      </c>
    </row>
    <row r="1017">
      <c r="B1017">
        <v>1014</v>
      </c>
      <c r="C1017" t="e">
        <f>_xlfn.XLOOKUP($B1017,'2007'!$E$5:$E$10000,'2007'!$F$5:$F$10000)</f>
        <v>#N/A</v>
      </c>
      <c r="D1017" t="e">
        <f>_xlfn.XLOOKUP($B1017,'2010'!$E$5:$E$6900,'2010'!$F$5:$F$6900)</f>
        <v>#N/A</v>
      </c>
      <c r="E1017" t="e">
        <f>_xlfn.XLOOKUP($B1017,'2013'!$E$5:$E$6900,'2013'!$F$5:$F$6900)</f>
        <v>#N/A</v>
      </c>
      <c r="F1017" t="e">
        <f>_xlfn.XLOOKUP($B1017,'2016'!$E$5:$E$6900,'2016'!$F$5:$F$6900)</f>
        <v>#N/A</v>
      </c>
      <c r="G1017" t="e">
        <f>_xlfn.XLOOKUP($B1017,'2019'!$E$5:$E$6900,'2019'!$F$5:$F$6900)</f>
        <v>#N/A</v>
      </c>
      <c r="H1017" t="e">
        <f>_xlfn.XLOOKUP($B1017,'2022'!$E$5:$E$6914,'2022'!$F$5:$F$6914)</f>
        <v>#N/A</v>
      </c>
    </row>
    <row r="1018">
      <c r="B1018">
        <v>1015</v>
      </c>
      <c r="C1018" t="e">
        <f>_xlfn.XLOOKUP($B1018,'2007'!$E$5:$E$10000,'2007'!$F$5:$F$10000)</f>
        <v>#N/A</v>
      </c>
      <c r="D1018" t="e">
        <f>_xlfn.XLOOKUP($B1018,'2010'!$E$5:$E$6900,'2010'!$F$5:$F$6900)</f>
        <v>#N/A</v>
      </c>
      <c r="E1018" t="e">
        <f>_xlfn.XLOOKUP($B1018,'2013'!$E$5:$E$6900,'2013'!$F$5:$F$6900)</f>
        <v>#N/A</v>
      </c>
      <c r="F1018" t="e">
        <f>_xlfn.XLOOKUP($B1018,'2016'!$E$5:$E$6900,'2016'!$F$5:$F$6900)</f>
        <v>#N/A</v>
      </c>
      <c r="G1018">
        <f>_xlfn.XLOOKUP($B1018,'2019'!$E$5:$E$6900,'2019'!$F$5:$F$6900)</f>
        <v>-0.10000000000000003</v>
      </c>
      <c r="H1018" t="e">
        <f>_xlfn.XLOOKUP($B1018,'2022'!$E$5:$E$6914,'2022'!$F$5:$F$6914)</f>
        <v>#N/A</v>
      </c>
    </row>
    <row r="1019">
      <c r="B1019">
        <v>1016</v>
      </c>
      <c r="C1019" t="e">
        <f>_xlfn.XLOOKUP($B1019,'2007'!$E$5:$E$10000,'2007'!$F$5:$F$10000)</f>
        <v>#N/A</v>
      </c>
      <c r="D1019">
        <f>_xlfn.XLOOKUP($B1019,'2010'!$E$5:$E$6900,'2010'!$F$5:$F$6900)</f>
        <v>-0.15999999999999998</v>
      </c>
      <c r="E1019">
        <f>_xlfn.XLOOKUP($B1019,'2013'!$E$5:$E$6900,'2013'!$F$5:$F$6900)</f>
        <v>0</v>
      </c>
      <c r="F1019">
        <f>_xlfn.XLOOKUP($B1019,'2016'!$E$5:$E$6900,'2016'!$F$5:$F$6900)</f>
        <v>-0.040000000000000036</v>
      </c>
      <c r="G1019" t="e">
        <f>_xlfn.XLOOKUP($B1019,'2019'!$E$5:$E$6900,'2019'!$F$5:$F$6900)</f>
        <v>#N/A</v>
      </c>
      <c r="H1019" t="e">
        <f>_xlfn.XLOOKUP($B1019,'2022'!$E$5:$E$6914,'2022'!$F$5:$F$6914)</f>
        <v>#N/A</v>
      </c>
    </row>
    <row r="1020">
      <c r="B1020">
        <v>1017</v>
      </c>
      <c r="C1020" t="e">
        <f>_xlfn.XLOOKUP($B1020,'2007'!$E$5:$E$10000,'2007'!$F$5:$F$10000)</f>
        <v>#N/A</v>
      </c>
      <c r="D1020" t="e">
        <f>_xlfn.XLOOKUP($B1020,'2010'!$E$5:$E$6900,'2010'!$F$5:$F$6900)</f>
        <v>#N/A</v>
      </c>
      <c r="E1020" t="e">
        <f>_xlfn.XLOOKUP($B1020,'2013'!$E$5:$E$6900,'2013'!$F$5:$F$6900)</f>
        <v>#N/A</v>
      </c>
      <c r="F1020" t="e">
        <f>_xlfn.XLOOKUP($B1020,'2016'!$E$5:$E$6900,'2016'!$F$5:$F$6900)</f>
        <v>#N/A</v>
      </c>
      <c r="G1020" t="e">
        <f>_xlfn.XLOOKUP($B1020,'2019'!$E$5:$E$6900,'2019'!$F$5:$F$6900)</f>
        <v>#N/A</v>
      </c>
      <c r="H1020" t="e">
        <f>_xlfn.XLOOKUP($B1020,'2022'!$E$5:$E$6914,'2022'!$F$5:$F$6914)</f>
        <v>#N/A</v>
      </c>
    </row>
    <row r="1021">
      <c r="B1021">
        <v>1018</v>
      </c>
      <c r="C1021" t="e">
        <f>_xlfn.XLOOKUP($B1021,'2007'!$E$5:$E$10000,'2007'!$F$5:$F$10000)</f>
        <v>#N/A</v>
      </c>
      <c r="D1021" t="e">
        <f>_xlfn.XLOOKUP($B1021,'2010'!$E$5:$E$6900,'2010'!$F$5:$F$6900)</f>
        <v>#N/A</v>
      </c>
      <c r="E1021" t="e">
        <f>_xlfn.XLOOKUP($B1021,'2013'!$E$5:$E$6900,'2013'!$F$5:$F$6900)</f>
        <v>#N/A</v>
      </c>
      <c r="F1021" t="e">
        <f>_xlfn.XLOOKUP($B1021,'2016'!$E$5:$E$6900,'2016'!$F$5:$F$6900)</f>
        <v>#N/A</v>
      </c>
      <c r="G1021" t="e">
        <f>_xlfn.XLOOKUP($B1021,'2019'!$E$5:$E$6900,'2019'!$F$5:$F$6900)</f>
        <v>#N/A</v>
      </c>
      <c r="H1021" t="e">
        <f>_xlfn.XLOOKUP($B1021,'2022'!$E$5:$E$6914,'2022'!$F$5:$F$6914)</f>
        <v>#N/A</v>
      </c>
    </row>
    <row r="1022">
      <c r="B1022">
        <v>1019</v>
      </c>
      <c r="C1022" t="e">
        <f>_xlfn.XLOOKUP($B1022,'2007'!$E$5:$E$10000,'2007'!$F$5:$F$10000)</f>
        <v>#N/A</v>
      </c>
      <c r="D1022" t="e">
        <f>_xlfn.XLOOKUP($B1022,'2010'!$E$5:$E$6900,'2010'!$F$5:$F$6900)</f>
        <v>#N/A</v>
      </c>
      <c r="E1022">
        <f>_xlfn.XLOOKUP($B1022,'2013'!$E$5:$E$6900,'2013'!$F$5:$F$6900)</f>
        <v>0.020000000000000018</v>
      </c>
      <c r="F1022" t="e">
        <f>_xlfn.XLOOKUP($B1022,'2016'!$E$5:$E$6900,'2016'!$F$5:$F$6900)</f>
        <v>#N/A</v>
      </c>
      <c r="G1022" t="e">
        <f>_xlfn.XLOOKUP($B1022,'2019'!$E$5:$E$6900,'2019'!$F$5:$F$6900)</f>
        <v>#N/A</v>
      </c>
      <c r="H1022" t="e">
        <f>_xlfn.XLOOKUP($B1022,'2022'!$E$5:$E$6914,'2022'!$F$5:$F$6914)</f>
        <v>#N/A</v>
      </c>
    </row>
    <row r="1023">
      <c r="B1023">
        <v>1020</v>
      </c>
      <c r="C1023" t="e">
        <f>_xlfn.XLOOKUP($B1023,'2007'!$E$5:$E$10000,'2007'!$F$5:$F$10000)</f>
        <v>#N/A</v>
      </c>
      <c r="D1023" t="e">
        <f>_xlfn.XLOOKUP($B1023,'2010'!$E$5:$E$6900,'2010'!$F$5:$F$6900)</f>
        <v>#N/A</v>
      </c>
      <c r="E1023">
        <f>_xlfn.XLOOKUP($B1023,'2013'!$E$5:$E$6900,'2013'!$F$5:$F$6900)</f>
        <v>0.020000000000000018</v>
      </c>
      <c r="F1023" t="e">
        <f>_xlfn.XLOOKUP($B1023,'2016'!$E$5:$E$6900,'2016'!$F$5:$F$6900)</f>
        <v>#N/A</v>
      </c>
      <c r="G1023">
        <f>_xlfn.XLOOKUP($B1023,'2019'!$E$5:$E$6900,'2019'!$F$5:$F$6900)</f>
        <v>-0.12999999999999995</v>
      </c>
      <c r="H1023" t="e">
        <f>_xlfn.XLOOKUP($B1023,'2022'!$E$5:$E$6914,'2022'!$F$5:$F$6914)</f>
        <v>#N/A</v>
      </c>
    </row>
    <row r="1024">
      <c r="B1024">
        <v>1021</v>
      </c>
      <c r="C1024" t="e">
        <f>_xlfn.XLOOKUP($B1024,'2007'!$E$5:$E$10000,'2007'!$F$5:$F$10000)</f>
        <v>#N/A</v>
      </c>
      <c r="D1024" t="e">
        <f>_xlfn.XLOOKUP($B1024,'2010'!$E$5:$E$6900,'2010'!$F$5:$F$6900)</f>
        <v>#N/A</v>
      </c>
      <c r="E1024" t="e">
        <f>_xlfn.XLOOKUP($B1024,'2013'!$E$5:$E$6900,'2013'!$F$5:$F$6900)</f>
        <v>#N/A</v>
      </c>
      <c r="F1024" t="e">
        <f>_xlfn.XLOOKUP($B1024,'2016'!$E$5:$E$6900,'2016'!$F$5:$F$6900)</f>
        <v>#N/A</v>
      </c>
      <c r="G1024" t="e">
        <f>_xlfn.XLOOKUP($B1024,'2019'!$E$5:$E$6900,'2019'!$F$5:$F$6900)</f>
        <v>#N/A</v>
      </c>
      <c r="H1024" t="e">
        <f>_xlfn.XLOOKUP($B1024,'2022'!$E$5:$E$6914,'2022'!$F$5:$F$6914)</f>
        <v>#N/A</v>
      </c>
    </row>
    <row r="1025">
      <c r="B1025">
        <v>1022</v>
      </c>
      <c r="C1025" t="e">
        <f>_xlfn.XLOOKUP($B1025,'2007'!$E$5:$E$10000,'2007'!$F$5:$F$10000)</f>
        <v>#N/A</v>
      </c>
      <c r="D1025" t="e">
        <f>_xlfn.XLOOKUP($B1025,'2010'!$E$5:$E$6900,'2010'!$F$5:$F$6900)</f>
        <v>#N/A</v>
      </c>
      <c r="E1025" t="e">
        <f>_xlfn.XLOOKUP($B1025,'2013'!$E$5:$E$6900,'2013'!$F$5:$F$6900)</f>
        <v>#N/A</v>
      </c>
      <c r="F1025" t="e">
        <f>_xlfn.XLOOKUP($B1025,'2016'!$E$5:$E$6900,'2016'!$F$5:$F$6900)</f>
        <v>#N/A</v>
      </c>
      <c r="G1025" t="e">
        <f>_xlfn.XLOOKUP($B1025,'2019'!$E$5:$E$6900,'2019'!$F$5:$F$6900)</f>
        <v>#N/A</v>
      </c>
      <c r="H1025" t="e">
        <f>_xlfn.XLOOKUP($B1025,'2022'!$E$5:$E$6914,'2022'!$F$5:$F$6914)</f>
        <v>#N/A</v>
      </c>
    </row>
    <row r="1026">
      <c r="B1026">
        <v>1023</v>
      </c>
      <c r="C1026" t="e">
        <f>_xlfn.XLOOKUP($B1026,'2007'!$E$5:$E$10000,'2007'!$F$5:$F$10000)</f>
        <v>#N/A</v>
      </c>
      <c r="D1026" t="e">
        <f>_xlfn.XLOOKUP($B1026,'2010'!$E$5:$E$6900,'2010'!$F$5:$F$6900)</f>
        <v>#N/A</v>
      </c>
      <c r="E1026">
        <f>_xlfn.XLOOKUP($B1026,'2013'!$E$5:$E$6900,'2013'!$F$5:$F$6900)</f>
        <v>0</v>
      </c>
      <c r="F1026">
        <f>_xlfn.XLOOKUP($B1026,'2016'!$E$5:$E$6900,'2016'!$F$5:$F$6900)</f>
        <v>-0.020000000000000018</v>
      </c>
      <c r="G1026">
        <f>_xlfn.XLOOKUP($B1026,'2019'!$E$5:$E$6900,'2019'!$F$5:$F$6900)</f>
        <v>-0.049999999999999989</v>
      </c>
      <c r="H1026" t="e">
        <f>_xlfn.XLOOKUP($B1026,'2022'!$E$5:$E$6914,'2022'!$F$5:$F$6914)</f>
        <v>#N/A</v>
      </c>
    </row>
    <row r="1027">
      <c r="B1027">
        <v>1024</v>
      </c>
      <c r="C1027" t="e">
        <f>_xlfn.XLOOKUP($B1027,'2007'!$E$5:$E$10000,'2007'!$F$5:$F$10000)</f>
        <v>#N/A</v>
      </c>
      <c r="D1027">
        <f>_xlfn.XLOOKUP($B1027,'2010'!$E$5:$E$6900,'2010'!$F$5:$F$6900)</f>
        <v>-0.12000000000000005</v>
      </c>
      <c r="E1027" t="e">
        <f>_xlfn.XLOOKUP($B1027,'2013'!$E$5:$E$6900,'2013'!$F$5:$F$6900)</f>
        <v>#N/A</v>
      </c>
      <c r="F1027" t="e">
        <f>_xlfn.XLOOKUP($B1027,'2016'!$E$5:$E$6900,'2016'!$F$5:$F$6900)</f>
        <v>#N/A</v>
      </c>
      <c r="G1027" t="e">
        <f>_xlfn.XLOOKUP($B1027,'2019'!$E$5:$E$6900,'2019'!$F$5:$F$6900)</f>
        <v>#N/A</v>
      </c>
      <c r="H1027" t="e">
        <f>_xlfn.XLOOKUP($B1027,'2022'!$E$5:$E$6914,'2022'!$F$5:$F$6914)</f>
        <v>#N/A</v>
      </c>
    </row>
    <row r="1028">
      <c r="B1028">
        <v>1025</v>
      </c>
      <c r="C1028" t="e">
        <f>_xlfn.XLOOKUP($B1028,'2007'!$E$5:$E$10000,'2007'!$F$5:$F$10000)</f>
        <v>#N/A</v>
      </c>
      <c r="D1028" t="e">
        <f>_xlfn.XLOOKUP($B1028,'2010'!$E$5:$E$6900,'2010'!$F$5:$F$6900)</f>
        <v>#N/A</v>
      </c>
      <c r="E1028" t="e">
        <f>_xlfn.XLOOKUP($B1028,'2013'!$E$5:$E$6900,'2013'!$F$5:$F$6900)</f>
        <v>#N/A</v>
      </c>
      <c r="F1028" t="e">
        <f>_xlfn.XLOOKUP($B1028,'2016'!$E$5:$E$6900,'2016'!$F$5:$F$6900)</f>
        <v>#N/A</v>
      </c>
      <c r="G1028" t="e">
        <f>_xlfn.XLOOKUP($B1028,'2019'!$E$5:$E$6900,'2019'!$F$5:$F$6900)</f>
        <v>#N/A</v>
      </c>
      <c r="H1028" t="e">
        <f>_xlfn.XLOOKUP($B1028,'2022'!$E$5:$E$6914,'2022'!$F$5:$F$6914)</f>
        <v>#N/A</v>
      </c>
    </row>
    <row r="1029">
      <c r="B1029">
        <v>1026</v>
      </c>
      <c r="C1029" t="e">
        <f>_xlfn.XLOOKUP($B1029,'2007'!$E$5:$E$10000,'2007'!$F$5:$F$10000)</f>
        <v>#N/A</v>
      </c>
      <c r="D1029" t="e">
        <f>_xlfn.XLOOKUP($B1029,'2010'!$E$5:$E$6900,'2010'!$F$5:$F$6900)</f>
        <v>#N/A</v>
      </c>
      <c r="E1029">
        <f>_xlfn.XLOOKUP($B1029,'2013'!$E$5:$E$6900,'2013'!$F$5:$F$6900)</f>
        <v>0.010000000000000009</v>
      </c>
      <c r="F1029" t="e">
        <f>_xlfn.XLOOKUP($B1029,'2016'!$E$5:$E$6900,'2016'!$F$5:$F$6900)</f>
        <v>#N/A</v>
      </c>
      <c r="G1029" t="e">
        <f>_xlfn.XLOOKUP($B1029,'2019'!$E$5:$E$6900,'2019'!$F$5:$F$6900)</f>
        <v>#N/A</v>
      </c>
      <c r="H1029" t="e">
        <f>_xlfn.XLOOKUP($B1029,'2022'!$E$5:$E$6914,'2022'!$F$5:$F$6914)</f>
        <v>#N/A</v>
      </c>
    </row>
    <row r="1030">
      <c r="B1030">
        <v>1027</v>
      </c>
      <c r="C1030" t="e">
        <f>_xlfn.XLOOKUP($B1030,'2007'!$E$5:$E$10000,'2007'!$F$5:$F$10000)</f>
        <v>#N/A</v>
      </c>
      <c r="D1030">
        <f>_xlfn.XLOOKUP($B1030,'2010'!$E$5:$E$6900,'2010'!$F$5:$F$6900)</f>
        <v>-0.10000000000000003</v>
      </c>
      <c r="E1030">
        <f>_xlfn.XLOOKUP($B1030,'2013'!$E$5:$E$6900,'2013'!$F$5:$F$6900)</f>
        <v>0.010000000000000009</v>
      </c>
      <c r="F1030">
        <f>_xlfn.XLOOKUP($B1030,'2016'!$E$5:$E$6900,'2016'!$F$5:$F$6900)</f>
        <v>-0.040000000000000036</v>
      </c>
      <c r="G1030" t="e">
        <f>_xlfn.XLOOKUP($B1030,'2019'!$E$5:$E$6900,'2019'!$F$5:$F$6900)</f>
        <v>#N/A</v>
      </c>
      <c r="H1030" t="e">
        <f>_xlfn.XLOOKUP($B1030,'2022'!$E$5:$E$6914,'2022'!$F$5:$F$6914)</f>
        <v>#N/A</v>
      </c>
    </row>
    <row r="1031">
      <c r="B1031">
        <v>1028</v>
      </c>
      <c r="C1031" t="e">
        <f>_xlfn.XLOOKUP($B1031,'2007'!$E$5:$E$10000,'2007'!$F$5:$F$10000)</f>
        <v>#N/A</v>
      </c>
      <c r="D1031" t="e">
        <f>_xlfn.XLOOKUP($B1031,'2010'!$E$5:$E$6900,'2010'!$F$5:$F$6900)</f>
        <v>#N/A</v>
      </c>
      <c r="E1031">
        <f>_xlfn.XLOOKUP($B1031,'2013'!$E$5:$E$6900,'2013'!$F$5:$F$6900)</f>
        <v>0</v>
      </c>
      <c r="F1031" t="e">
        <f>_xlfn.XLOOKUP($B1031,'2016'!$E$5:$E$6900,'2016'!$F$5:$F$6900)</f>
        <v>#N/A</v>
      </c>
      <c r="G1031" t="e">
        <f>_xlfn.XLOOKUP($B1031,'2019'!$E$5:$E$6900,'2019'!$F$5:$F$6900)</f>
        <v>#N/A</v>
      </c>
      <c r="H1031" t="e">
        <f>_xlfn.XLOOKUP($B1031,'2022'!$E$5:$E$6914,'2022'!$F$5:$F$6914)</f>
        <v>#N/A</v>
      </c>
    </row>
    <row r="1032">
      <c r="B1032">
        <v>1029</v>
      </c>
      <c r="C1032" t="e">
        <f>_xlfn.XLOOKUP($B1032,'2007'!$E$5:$E$10000,'2007'!$F$5:$F$10000)</f>
        <v>#N/A</v>
      </c>
      <c r="D1032">
        <f>_xlfn.XLOOKUP($B1032,'2010'!$E$5:$E$6900,'2010'!$F$5:$F$6900)</f>
        <v>-0.13999999999999996</v>
      </c>
      <c r="E1032" t="e">
        <f>_xlfn.XLOOKUP($B1032,'2013'!$E$5:$E$6900,'2013'!$F$5:$F$6900)</f>
        <v>#N/A</v>
      </c>
      <c r="F1032" t="e">
        <f>_xlfn.XLOOKUP($B1032,'2016'!$E$5:$E$6900,'2016'!$F$5:$F$6900)</f>
        <v>#N/A</v>
      </c>
      <c r="G1032">
        <f>_xlfn.XLOOKUP($B1032,'2019'!$E$5:$E$6900,'2019'!$F$5:$F$6900)</f>
        <v>-0.10000000000000003</v>
      </c>
      <c r="H1032" t="e">
        <f>_xlfn.XLOOKUP($B1032,'2022'!$E$5:$E$6914,'2022'!$F$5:$F$6914)</f>
        <v>#N/A</v>
      </c>
    </row>
    <row r="1033">
      <c r="B1033">
        <v>1030</v>
      </c>
      <c r="C1033" t="e">
        <f>_xlfn.XLOOKUP($B1033,'2007'!$E$5:$E$10000,'2007'!$F$5:$F$10000)</f>
        <v>#N/A</v>
      </c>
      <c r="D1033">
        <f>_xlfn.XLOOKUP($B1033,'2010'!$E$5:$E$6900,'2010'!$F$5:$F$6900)</f>
        <v>-0.090000000000000024</v>
      </c>
      <c r="E1033" t="e">
        <f>_xlfn.XLOOKUP($B1033,'2013'!$E$5:$E$6900,'2013'!$F$5:$F$6900)</f>
        <v>#N/A</v>
      </c>
      <c r="F1033">
        <f>_xlfn.XLOOKUP($B1033,'2016'!$E$5:$E$6900,'2016'!$F$5:$F$6900)</f>
        <v>-0.020000000000000018</v>
      </c>
      <c r="G1033">
        <f>_xlfn.XLOOKUP($B1033,'2019'!$E$5:$E$6900,'2019'!$F$5:$F$6900)</f>
        <v>-0.12000000000000005</v>
      </c>
      <c r="H1033" t="e">
        <f>_xlfn.XLOOKUP($B1033,'2022'!$E$5:$E$6914,'2022'!$F$5:$F$6914)</f>
        <v>#N/A</v>
      </c>
    </row>
    <row r="1034">
      <c r="B1034">
        <v>1031</v>
      </c>
      <c r="C1034" t="e">
        <f>_xlfn.XLOOKUP($B1034,'2007'!$E$5:$E$10000,'2007'!$F$5:$F$10000)</f>
        <v>#N/A</v>
      </c>
      <c r="D1034" t="e">
        <f>_xlfn.XLOOKUP($B1034,'2010'!$E$5:$E$6900,'2010'!$F$5:$F$6900)</f>
        <v>#N/A</v>
      </c>
      <c r="E1034" t="e">
        <f>_xlfn.XLOOKUP($B1034,'2013'!$E$5:$E$6900,'2013'!$F$5:$F$6900)</f>
        <v>#N/A</v>
      </c>
      <c r="F1034">
        <f>_xlfn.XLOOKUP($B1034,'2016'!$E$5:$E$6900,'2016'!$F$5:$F$6900)</f>
        <v>-0.020000000000000018</v>
      </c>
      <c r="G1034" t="e">
        <f>_xlfn.XLOOKUP($B1034,'2019'!$E$5:$E$6900,'2019'!$F$5:$F$6900)</f>
        <v>#N/A</v>
      </c>
      <c r="H1034" t="e">
        <f>_xlfn.XLOOKUP($B1034,'2022'!$E$5:$E$6914,'2022'!$F$5:$F$6914)</f>
        <v>#N/A</v>
      </c>
    </row>
    <row r="1035">
      <c r="B1035">
        <v>1032</v>
      </c>
      <c r="C1035" t="e">
        <f>_xlfn.XLOOKUP($B1035,'2007'!$E$5:$E$10000,'2007'!$F$5:$F$10000)</f>
        <v>#N/A</v>
      </c>
      <c r="D1035" t="e">
        <f>_xlfn.XLOOKUP($B1035,'2010'!$E$5:$E$6900,'2010'!$F$5:$F$6900)</f>
        <v>#N/A</v>
      </c>
      <c r="E1035" t="e">
        <f>_xlfn.XLOOKUP($B1035,'2013'!$E$5:$E$6900,'2013'!$F$5:$F$6900)</f>
        <v>#N/A</v>
      </c>
      <c r="F1035" t="e">
        <f>_xlfn.XLOOKUP($B1035,'2016'!$E$5:$E$6900,'2016'!$F$5:$F$6900)</f>
        <v>#N/A</v>
      </c>
      <c r="G1035" t="e">
        <f>_xlfn.XLOOKUP($B1035,'2019'!$E$5:$E$6900,'2019'!$F$5:$F$6900)</f>
        <v>#N/A</v>
      </c>
      <c r="H1035" t="e">
        <f>_xlfn.XLOOKUP($B1035,'2022'!$E$5:$E$6914,'2022'!$F$5:$F$6914)</f>
        <v>#N/A</v>
      </c>
    </row>
    <row r="1036">
      <c r="B1036">
        <v>1033</v>
      </c>
      <c r="C1036" t="e">
        <f>_xlfn.XLOOKUP($B1036,'2007'!$E$5:$E$10000,'2007'!$F$5:$F$10000)</f>
        <v>#N/A</v>
      </c>
      <c r="D1036" t="e">
        <f>_xlfn.XLOOKUP($B1036,'2010'!$E$5:$E$6900,'2010'!$F$5:$F$6900)</f>
        <v>#N/A</v>
      </c>
      <c r="E1036" t="e">
        <f>_xlfn.XLOOKUP($B1036,'2013'!$E$5:$E$6900,'2013'!$F$5:$F$6900)</f>
        <v>#N/A</v>
      </c>
      <c r="F1036" t="e">
        <f>_xlfn.XLOOKUP($B1036,'2016'!$E$5:$E$6900,'2016'!$F$5:$F$6900)</f>
        <v>#N/A</v>
      </c>
      <c r="G1036" t="e">
        <f>_xlfn.XLOOKUP($B1036,'2019'!$E$5:$E$6900,'2019'!$F$5:$F$6900)</f>
        <v>#N/A</v>
      </c>
      <c r="H1036" t="e">
        <f>_xlfn.XLOOKUP($B1036,'2022'!$E$5:$E$6914,'2022'!$F$5:$F$6914)</f>
        <v>#N/A</v>
      </c>
    </row>
    <row r="1037">
      <c r="B1037">
        <v>1034</v>
      </c>
      <c r="C1037" t="e">
        <f>_xlfn.XLOOKUP($B1037,'2007'!$E$5:$E$10000,'2007'!$F$5:$F$10000)</f>
        <v>#N/A</v>
      </c>
      <c r="D1037" t="e">
        <f>_xlfn.XLOOKUP($B1037,'2010'!$E$5:$E$6900,'2010'!$F$5:$F$6900)</f>
        <v>#N/A</v>
      </c>
      <c r="E1037" t="e">
        <f>_xlfn.XLOOKUP($B1037,'2013'!$E$5:$E$6900,'2013'!$F$5:$F$6900)</f>
        <v>#N/A</v>
      </c>
      <c r="F1037" t="e">
        <f>_xlfn.XLOOKUP($B1037,'2016'!$E$5:$E$6900,'2016'!$F$5:$F$6900)</f>
        <v>#N/A</v>
      </c>
      <c r="G1037" t="e">
        <f>_xlfn.XLOOKUP($B1037,'2019'!$E$5:$E$6900,'2019'!$F$5:$F$6900)</f>
        <v>#N/A</v>
      </c>
      <c r="H1037" t="e">
        <f>_xlfn.XLOOKUP($B1037,'2022'!$E$5:$E$6914,'2022'!$F$5:$F$6914)</f>
        <v>#N/A</v>
      </c>
    </row>
    <row r="1038">
      <c r="B1038">
        <v>1035</v>
      </c>
      <c r="C1038" t="e">
        <f>_xlfn.XLOOKUP($B1038,'2007'!$E$5:$E$10000,'2007'!$F$5:$F$10000)</f>
        <v>#N/A</v>
      </c>
      <c r="D1038" t="e">
        <f>_xlfn.XLOOKUP($B1038,'2010'!$E$5:$E$6900,'2010'!$F$5:$F$6900)</f>
        <v>#N/A</v>
      </c>
      <c r="E1038" t="e">
        <f>_xlfn.XLOOKUP($B1038,'2013'!$E$5:$E$6900,'2013'!$F$5:$F$6900)</f>
        <v>#N/A</v>
      </c>
      <c r="F1038" t="e">
        <f>_xlfn.XLOOKUP($B1038,'2016'!$E$5:$E$6900,'2016'!$F$5:$F$6900)</f>
        <v>#N/A</v>
      </c>
      <c r="G1038" t="e">
        <f>_xlfn.XLOOKUP($B1038,'2019'!$E$5:$E$6900,'2019'!$F$5:$F$6900)</f>
        <v>#N/A</v>
      </c>
      <c r="H1038" t="e">
        <f>_xlfn.XLOOKUP($B1038,'2022'!$E$5:$E$6914,'2022'!$F$5:$F$6914)</f>
        <v>#N/A</v>
      </c>
    </row>
    <row r="1039">
      <c r="B1039">
        <v>1036</v>
      </c>
      <c r="C1039" t="e">
        <f>_xlfn.XLOOKUP($B1039,'2007'!$E$5:$E$10000,'2007'!$F$5:$F$10000)</f>
        <v>#N/A</v>
      </c>
      <c r="D1039" t="e">
        <f>_xlfn.XLOOKUP($B1039,'2010'!$E$5:$E$6900,'2010'!$F$5:$F$6900)</f>
        <v>#N/A</v>
      </c>
      <c r="E1039" t="e">
        <f>_xlfn.XLOOKUP($B1039,'2013'!$E$5:$E$6900,'2013'!$F$5:$F$6900)</f>
        <v>#N/A</v>
      </c>
      <c r="F1039">
        <f>_xlfn.XLOOKUP($B1039,'2016'!$E$5:$E$6900,'2016'!$F$5:$F$6900)</f>
        <v>-0.040000000000000036</v>
      </c>
      <c r="G1039" t="e">
        <f>_xlfn.XLOOKUP($B1039,'2019'!$E$5:$E$6900,'2019'!$F$5:$F$6900)</f>
        <v>#N/A</v>
      </c>
      <c r="H1039" t="e">
        <f>_xlfn.XLOOKUP($B1039,'2022'!$E$5:$E$6914,'2022'!$F$5:$F$6914)</f>
        <v>#N/A</v>
      </c>
    </row>
    <row r="1040">
      <c r="B1040">
        <v>1037</v>
      </c>
      <c r="C1040" t="e">
        <f>_xlfn.XLOOKUP($B1040,'2007'!$E$5:$E$10000,'2007'!$F$5:$F$10000)</f>
        <v>#N/A</v>
      </c>
      <c r="D1040">
        <f>_xlfn.XLOOKUP($B1040,'2010'!$E$5:$E$6900,'2010'!$F$5:$F$6900)</f>
        <v>-0.13999999999999996</v>
      </c>
      <c r="E1040" t="e">
        <f>_xlfn.XLOOKUP($B1040,'2013'!$E$5:$E$6900,'2013'!$F$5:$F$6900)</f>
        <v>#N/A</v>
      </c>
      <c r="F1040">
        <f>_xlfn.XLOOKUP($B1040,'2016'!$E$5:$E$6900,'2016'!$F$5:$F$6900)</f>
        <v>-0.020000000000000018</v>
      </c>
      <c r="G1040">
        <f>_xlfn.XLOOKUP($B1040,'2019'!$E$5:$E$6900,'2019'!$F$5:$F$6900)</f>
        <v>-0.15999999999999998</v>
      </c>
      <c r="H1040" t="e">
        <f>_xlfn.XLOOKUP($B1040,'2022'!$E$5:$E$6914,'2022'!$F$5:$F$6914)</f>
        <v>#N/A</v>
      </c>
    </row>
    <row r="1041">
      <c r="B1041">
        <v>1038</v>
      </c>
      <c r="C1041" t="e">
        <f>_xlfn.XLOOKUP($B1041,'2007'!$E$5:$E$10000,'2007'!$F$5:$F$10000)</f>
        <v>#N/A</v>
      </c>
      <c r="D1041" t="e">
        <f>_xlfn.XLOOKUP($B1041,'2010'!$E$5:$E$6900,'2010'!$F$5:$F$6900)</f>
        <v>#N/A</v>
      </c>
      <c r="E1041" t="e">
        <f>_xlfn.XLOOKUP($B1041,'2013'!$E$5:$E$6900,'2013'!$F$5:$F$6900)</f>
        <v>#N/A</v>
      </c>
      <c r="F1041">
        <f>_xlfn.XLOOKUP($B1041,'2016'!$E$5:$E$6900,'2016'!$F$5:$F$6900)</f>
        <v>-0.040000000000000036</v>
      </c>
      <c r="G1041" t="e">
        <f>_xlfn.XLOOKUP($B1041,'2019'!$E$5:$E$6900,'2019'!$F$5:$F$6900)</f>
        <v>#N/A</v>
      </c>
      <c r="H1041" t="e">
        <f>_xlfn.XLOOKUP($B1041,'2022'!$E$5:$E$6914,'2022'!$F$5:$F$6914)</f>
        <v>#N/A</v>
      </c>
    </row>
    <row r="1042">
      <c r="B1042">
        <v>1039</v>
      </c>
      <c r="C1042" t="e">
        <f>_xlfn.XLOOKUP($B1042,'2007'!$E$5:$E$10000,'2007'!$F$5:$F$10000)</f>
        <v>#N/A</v>
      </c>
      <c r="D1042" t="e">
        <f>_xlfn.XLOOKUP($B1042,'2010'!$E$5:$E$6900,'2010'!$F$5:$F$6900)</f>
        <v>#N/A</v>
      </c>
      <c r="E1042" t="e">
        <f>_xlfn.XLOOKUP($B1042,'2013'!$E$5:$E$6900,'2013'!$F$5:$F$6900)</f>
        <v>#N/A</v>
      </c>
      <c r="F1042" t="e">
        <f>_xlfn.XLOOKUP($B1042,'2016'!$E$5:$E$6900,'2016'!$F$5:$F$6900)</f>
        <v>#N/A</v>
      </c>
      <c r="G1042" t="e">
        <f>_xlfn.XLOOKUP($B1042,'2019'!$E$5:$E$6900,'2019'!$F$5:$F$6900)</f>
        <v>#N/A</v>
      </c>
      <c r="H1042" t="e">
        <f>_xlfn.XLOOKUP($B1042,'2022'!$E$5:$E$6914,'2022'!$F$5:$F$6914)</f>
        <v>#N/A</v>
      </c>
    </row>
    <row r="1043">
      <c r="B1043">
        <v>1040</v>
      </c>
      <c r="C1043" t="e">
        <f>_xlfn.XLOOKUP($B1043,'2007'!$E$5:$E$10000,'2007'!$F$5:$F$10000)</f>
        <v>#N/A</v>
      </c>
      <c r="D1043" t="e">
        <f>_xlfn.XLOOKUP($B1043,'2010'!$E$5:$E$6900,'2010'!$F$5:$F$6900)</f>
        <v>#N/A</v>
      </c>
      <c r="E1043" t="e">
        <f>_xlfn.XLOOKUP($B1043,'2013'!$E$5:$E$6900,'2013'!$F$5:$F$6900)</f>
        <v>#N/A</v>
      </c>
      <c r="F1043" t="e">
        <f>_xlfn.XLOOKUP($B1043,'2016'!$E$5:$E$6900,'2016'!$F$5:$F$6900)</f>
        <v>#N/A</v>
      </c>
      <c r="G1043" t="e">
        <f>_xlfn.XLOOKUP($B1043,'2019'!$E$5:$E$6900,'2019'!$F$5:$F$6900)</f>
        <v>#N/A</v>
      </c>
      <c r="H1043" t="e">
        <f>_xlfn.XLOOKUP($B1043,'2022'!$E$5:$E$6914,'2022'!$F$5:$F$6914)</f>
        <v>#N/A</v>
      </c>
    </row>
    <row r="1044">
      <c r="B1044">
        <v>1041</v>
      </c>
      <c r="C1044" t="e">
        <f>_xlfn.XLOOKUP($B1044,'2007'!$E$5:$E$10000,'2007'!$F$5:$F$10000)</f>
        <v>#N/A</v>
      </c>
      <c r="D1044">
        <f>_xlfn.XLOOKUP($B1044,'2010'!$E$5:$E$6900,'2010'!$F$5:$F$6900)</f>
        <v>-0.040000000000000036</v>
      </c>
      <c r="E1044" t="e">
        <f>_xlfn.XLOOKUP($B1044,'2013'!$E$5:$E$6900,'2013'!$F$5:$F$6900)</f>
        <v>#N/A</v>
      </c>
      <c r="F1044" t="e">
        <f>_xlfn.XLOOKUP($B1044,'2016'!$E$5:$E$6900,'2016'!$F$5:$F$6900)</f>
        <v>#N/A</v>
      </c>
      <c r="G1044" t="e">
        <f>_xlfn.XLOOKUP($B1044,'2019'!$E$5:$E$6900,'2019'!$F$5:$F$6900)</f>
        <v>#N/A</v>
      </c>
      <c r="H1044" t="e">
        <f>_xlfn.XLOOKUP($B1044,'2022'!$E$5:$E$6914,'2022'!$F$5:$F$6914)</f>
        <v>#N/A</v>
      </c>
    </row>
    <row r="1045">
      <c r="B1045">
        <v>1042</v>
      </c>
      <c r="C1045" t="e">
        <f>_xlfn.XLOOKUP($B1045,'2007'!$E$5:$E$10000,'2007'!$F$5:$F$10000)</f>
        <v>#N/A</v>
      </c>
      <c r="D1045">
        <f>_xlfn.XLOOKUP($B1045,'2010'!$E$5:$E$6900,'2010'!$F$5:$F$6900)</f>
        <v>-0.020000000000000018</v>
      </c>
      <c r="E1045" t="e">
        <f>_xlfn.XLOOKUP($B1045,'2013'!$E$5:$E$6900,'2013'!$F$5:$F$6900)</f>
        <v>#N/A</v>
      </c>
      <c r="F1045" t="e">
        <f>_xlfn.XLOOKUP($B1045,'2016'!$E$5:$E$6900,'2016'!$F$5:$F$6900)</f>
        <v>#N/A</v>
      </c>
      <c r="G1045" t="e">
        <f>_xlfn.XLOOKUP($B1045,'2019'!$E$5:$E$6900,'2019'!$F$5:$F$6900)</f>
        <v>#N/A</v>
      </c>
      <c r="H1045" t="e">
        <f>_xlfn.XLOOKUP($B1045,'2022'!$E$5:$E$6914,'2022'!$F$5:$F$6914)</f>
        <v>#N/A</v>
      </c>
    </row>
    <row r="1046">
      <c r="B1046">
        <v>1043</v>
      </c>
      <c r="C1046" t="e">
        <f>_xlfn.XLOOKUP($B1046,'2007'!$E$5:$E$10000,'2007'!$F$5:$F$10000)</f>
        <v>#N/A</v>
      </c>
      <c r="D1046" t="e">
        <f>_xlfn.XLOOKUP($B1046,'2010'!$E$5:$E$6900,'2010'!$F$5:$F$6900)</f>
        <v>#N/A</v>
      </c>
      <c r="E1046" t="e">
        <f>_xlfn.XLOOKUP($B1046,'2013'!$E$5:$E$6900,'2013'!$F$5:$F$6900)</f>
        <v>#N/A</v>
      </c>
      <c r="F1046">
        <f>_xlfn.XLOOKUP($B1046,'2016'!$E$5:$E$6900,'2016'!$F$5:$F$6900)</f>
        <v>-0.020000000000000018</v>
      </c>
      <c r="G1046" t="e">
        <f>_xlfn.XLOOKUP($B1046,'2019'!$E$5:$E$6900,'2019'!$F$5:$F$6900)</f>
        <v>#N/A</v>
      </c>
      <c r="H1046" t="e">
        <f>_xlfn.XLOOKUP($B1046,'2022'!$E$5:$E$6914,'2022'!$F$5:$F$6914)</f>
        <v>#N/A</v>
      </c>
    </row>
    <row r="1047">
      <c r="B1047">
        <v>1044</v>
      </c>
      <c r="C1047" t="e">
        <f>_xlfn.XLOOKUP($B1047,'2007'!$E$5:$E$10000,'2007'!$F$5:$F$10000)</f>
        <v>#N/A</v>
      </c>
      <c r="D1047">
        <f>_xlfn.XLOOKUP($B1047,'2010'!$E$5:$E$6900,'2010'!$F$5:$F$6900)</f>
        <v>-0.020000000000000018</v>
      </c>
      <c r="E1047" t="e">
        <f>_xlfn.XLOOKUP($B1047,'2013'!$E$5:$E$6900,'2013'!$F$5:$F$6900)</f>
        <v>#N/A</v>
      </c>
      <c r="F1047">
        <f>_xlfn.XLOOKUP($B1047,'2016'!$E$5:$E$6900,'2016'!$F$5:$F$6900)</f>
        <v>-0.040000000000000036</v>
      </c>
      <c r="G1047">
        <f>_xlfn.XLOOKUP($B1047,'2019'!$E$5:$E$6900,'2019'!$F$5:$F$6900)</f>
        <v>-0.11000000000000004</v>
      </c>
      <c r="H1047" t="e">
        <f>_xlfn.XLOOKUP($B1047,'2022'!$E$5:$E$6914,'2022'!$F$5:$F$6914)</f>
        <v>#N/A</v>
      </c>
    </row>
    <row r="1048">
      <c r="B1048">
        <v>1045</v>
      </c>
      <c r="C1048" t="e">
        <f>_xlfn.XLOOKUP($B1048,'2007'!$E$5:$E$10000,'2007'!$F$5:$F$10000)</f>
        <v>#N/A</v>
      </c>
      <c r="D1048" t="e">
        <f>_xlfn.XLOOKUP($B1048,'2010'!$E$5:$E$6900,'2010'!$F$5:$F$6900)</f>
        <v>#N/A</v>
      </c>
      <c r="E1048" t="e">
        <f>_xlfn.XLOOKUP($B1048,'2013'!$E$5:$E$6900,'2013'!$F$5:$F$6900)</f>
        <v>#N/A</v>
      </c>
      <c r="F1048" t="e">
        <f>_xlfn.XLOOKUP($B1048,'2016'!$E$5:$E$6900,'2016'!$F$5:$F$6900)</f>
        <v>#N/A</v>
      </c>
      <c r="G1048" t="e">
        <f>_xlfn.XLOOKUP($B1048,'2019'!$E$5:$E$6900,'2019'!$F$5:$F$6900)</f>
        <v>#N/A</v>
      </c>
      <c r="H1048" t="e">
        <f>_xlfn.XLOOKUP($B1048,'2022'!$E$5:$E$6914,'2022'!$F$5:$F$6914)</f>
        <v>#N/A</v>
      </c>
    </row>
    <row r="1049">
      <c r="B1049">
        <v>1046</v>
      </c>
      <c r="C1049" t="e">
        <f>_xlfn.XLOOKUP($B1049,'2007'!$E$5:$E$10000,'2007'!$F$5:$F$10000)</f>
        <v>#N/A</v>
      </c>
      <c r="D1049" t="e">
        <f>_xlfn.XLOOKUP($B1049,'2010'!$E$5:$E$6900,'2010'!$F$5:$F$6900)</f>
        <v>#N/A</v>
      </c>
      <c r="E1049" t="e">
        <f>_xlfn.XLOOKUP($B1049,'2013'!$E$5:$E$6900,'2013'!$F$5:$F$6900)</f>
        <v>#N/A</v>
      </c>
      <c r="F1049">
        <f>_xlfn.XLOOKUP($B1049,'2016'!$E$5:$E$6900,'2016'!$F$5:$F$6900)</f>
        <v>-0.030000000000000027</v>
      </c>
      <c r="G1049" t="e">
        <f>_xlfn.XLOOKUP($B1049,'2019'!$E$5:$E$6900,'2019'!$F$5:$F$6900)</f>
        <v>#N/A</v>
      </c>
      <c r="H1049" t="e">
        <f>_xlfn.XLOOKUP($B1049,'2022'!$E$5:$E$6914,'2022'!$F$5:$F$6914)</f>
        <v>#N/A</v>
      </c>
    </row>
    <row r="1050">
      <c r="B1050">
        <v>1047</v>
      </c>
      <c r="C1050" t="e">
        <f>_xlfn.XLOOKUP($B1050,'2007'!$E$5:$E$10000,'2007'!$F$5:$F$10000)</f>
        <v>#N/A</v>
      </c>
      <c r="D1050" t="e">
        <f>_xlfn.XLOOKUP($B1050,'2010'!$E$5:$E$6900,'2010'!$F$5:$F$6900)</f>
        <v>#N/A</v>
      </c>
      <c r="E1050" t="e">
        <f>_xlfn.XLOOKUP($B1050,'2013'!$E$5:$E$6900,'2013'!$F$5:$F$6900)</f>
        <v>#N/A</v>
      </c>
      <c r="F1050">
        <f>_xlfn.XLOOKUP($B1050,'2016'!$E$5:$E$6900,'2016'!$F$5:$F$6900)</f>
        <v>-0.020000000000000018</v>
      </c>
      <c r="G1050" t="e">
        <f>_xlfn.XLOOKUP($B1050,'2019'!$E$5:$E$6900,'2019'!$F$5:$F$6900)</f>
        <v>#N/A</v>
      </c>
      <c r="H1050" t="e">
        <f>_xlfn.XLOOKUP($B1050,'2022'!$E$5:$E$6914,'2022'!$F$5:$F$6914)</f>
        <v>#N/A</v>
      </c>
    </row>
    <row r="1051">
      <c r="B1051">
        <v>1048</v>
      </c>
      <c r="C1051" t="e">
        <f>_xlfn.XLOOKUP($B1051,'2007'!$E$5:$E$10000,'2007'!$F$5:$F$10000)</f>
        <v>#N/A</v>
      </c>
      <c r="D1051" t="e">
        <f>_xlfn.XLOOKUP($B1051,'2010'!$E$5:$E$6900,'2010'!$F$5:$F$6900)</f>
        <v>#N/A</v>
      </c>
      <c r="E1051" t="e">
        <f>_xlfn.XLOOKUP($B1051,'2013'!$E$5:$E$6900,'2013'!$F$5:$F$6900)</f>
        <v>#N/A</v>
      </c>
      <c r="F1051">
        <f>_xlfn.XLOOKUP($B1051,'2016'!$E$5:$E$6900,'2016'!$F$5:$F$6900)</f>
        <v>-0.030000000000000027</v>
      </c>
      <c r="G1051" t="e">
        <f>_xlfn.XLOOKUP($B1051,'2019'!$E$5:$E$6900,'2019'!$F$5:$F$6900)</f>
        <v>#N/A</v>
      </c>
      <c r="H1051" t="e">
        <f>_xlfn.XLOOKUP($B1051,'2022'!$E$5:$E$6914,'2022'!$F$5:$F$6914)</f>
        <v>#N/A</v>
      </c>
    </row>
    <row r="1052">
      <c r="B1052">
        <v>1049</v>
      </c>
      <c r="C1052" t="e">
        <f>_xlfn.XLOOKUP($B1052,'2007'!$E$5:$E$10000,'2007'!$F$5:$F$10000)</f>
        <v>#N/A</v>
      </c>
      <c r="D1052" t="e">
        <f>_xlfn.XLOOKUP($B1052,'2010'!$E$5:$E$6900,'2010'!$F$5:$F$6900)</f>
        <v>#N/A</v>
      </c>
      <c r="E1052" t="e">
        <f>_xlfn.XLOOKUP($B1052,'2013'!$E$5:$E$6900,'2013'!$F$5:$F$6900)</f>
        <v>#N/A</v>
      </c>
      <c r="F1052" t="e">
        <f>_xlfn.XLOOKUP($B1052,'2016'!$E$5:$E$6900,'2016'!$F$5:$F$6900)</f>
        <v>#N/A</v>
      </c>
      <c r="G1052" t="e">
        <f>_xlfn.XLOOKUP($B1052,'2019'!$E$5:$E$6900,'2019'!$F$5:$F$6900)</f>
        <v>#N/A</v>
      </c>
      <c r="H1052" t="e">
        <f>_xlfn.XLOOKUP($B1052,'2022'!$E$5:$E$6914,'2022'!$F$5:$F$6914)</f>
        <v>#N/A</v>
      </c>
    </row>
    <row r="1053">
      <c r="B1053">
        <v>1050</v>
      </c>
      <c r="C1053" t="e">
        <f>_xlfn.XLOOKUP($B1053,'2007'!$E$5:$E$10000,'2007'!$F$5:$F$10000)</f>
        <v>#N/A</v>
      </c>
      <c r="D1053" t="e">
        <f>_xlfn.XLOOKUP($B1053,'2010'!$E$5:$E$6900,'2010'!$F$5:$F$6900)</f>
        <v>#N/A</v>
      </c>
      <c r="E1053" t="e">
        <f>_xlfn.XLOOKUP($B1053,'2013'!$E$5:$E$6900,'2013'!$F$5:$F$6900)</f>
        <v>#N/A</v>
      </c>
      <c r="F1053" t="e">
        <f>_xlfn.XLOOKUP($B1053,'2016'!$E$5:$E$6900,'2016'!$F$5:$F$6900)</f>
        <v>#N/A</v>
      </c>
      <c r="G1053">
        <f>_xlfn.XLOOKUP($B1053,'2019'!$E$5:$E$6900,'2019'!$F$5:$F$6900)</f>
        <v>-0.049999999999999989</v>
      </c>
      <c r="H1053" t="e">
        <f>_xlfn.XLOOKUP($B1053,'2022'!$E$5:$E$6914,'2022'!$F$5:$F$6914)</f>
        <v>#N/A</v>
      </c>
    </row>
    <row r="1054">
      <c r="B1054">
        <v>1051</v>
      </c>
      <c r="C1054" t="e">
        <f>_xlfn.XLOOKUP($B1054,'2007'!$E$5:$E$10000,'2007'!$F$5:$F$10000)</f>
        <v>#N/A</v>
      </c>
      <c r="D1054">
        <f>_xlfn.XLOOKUP($B1054,'2010'!$E$5:$E$6900,'2010'!$F$5:$F$6900)</f>
        <v>0</v>
      </c>
      <c r="E1054" t="e">
        <f>_xlfn.XLOOKUP($B1054,'2013'!$E$5:$E$6900,'2013'!$F$5:$F$6900)</f>
        <v>#N/A</v>
      </c>
      <c r="F1054" t="e">
        <f>_xlfn.XLOOKUP($B1054,'2016'!$E$5:$E$6900,'2016'!$F$5:$F$6900)</f>
        <v>#N/A</v>
      </c>
      <c r="G1054">
        <f>_xlfn.XLOOKUP($B1054,'2019'!$E$5:$E$6900,'2019'!$F$5:$F$6900)</f>
        <v>-0.13999999999999996</v>
      </c>
      <c r="H1054" t="e">
        <f>_xlfn.XLOOKUP($B1054,'2022'!$E$5:$E$6914,'2022'!$F$5:$F$6914)</f>
        <v>#N/A</v>
      </c>
    </row>
    <row r="1055">
      <c r="B1055">
        <v>1052</v>
      </c>
      <c r="C1055" t="e">
        <f>_xlfn.XLOOKUP($B1055,'2007'!$E$5:$E$10000,'2007'!$F$5:$F$10000)</f>
        <v>#N/A</v>
      </c>
      <c r="D1055">
        <f>_xlfn.XLOOKUP($B1055,'2010'!$E$5:$E$6900,'2010'!$F$5:$F$6900)</f>
        <v>0.020000000000000018</v>
      </c>
      <c r="E1055" t="e">
        <f>_xlfn.XLOOKUP($B1055,'2013'!$E$5:$E$6900,'2013'!$F$5:$F$6900)</f>
        <v>#N/A</v>
      </c>
      <c r="F1055" t="e">
        <f>_xlfn.XLOOKUP($B1055,'2016'!$E$5:$E$6900,'2016'!$F$5:$F$6900)</f>
        <v>#N/A</v>
      </c>
      <c r="G1055" t="e">
        <f>_xlfn.XLOOKUP($B1055,'2019'!$E$5:$E$6900,'2019'!$F$5:$F$6900)</f>
        <v>#N/A</v>
      </c>
      <c r="H1055" t="e">
        <f>_xlfn.XLOOKUP($B1055,'2022'!$E$5:$E$6914,'2022'!$F$5:$F$6914)</f>
        <v>#N/A</v>
      </c>
    </row>
    <row r="1056">
      <c r="B1056">
        <v>1053</v>
      </c>
      <c r="C1056" t="e">
        <f>_xlfn.XLOOKUP($B1056,'2007'!$E$5:$E$10000,'2007'!$F$5:$F$10000)</f>
        <v>#N/A</v>
      </c>
      <c r="D1056" t="e">
        <f>_xlfn.XLOOKUP($B1056,'2010'!$E$5:$E$6900,'2010'!$F$5:$F$6900)</f>
        <v>#N/A</v>
      </c>
      <c r="E1056" t="e">
        <f>_xlfn.XLOOKUP($B1056,'2013'!$E$5:$E$6900,'2013'!$F$5:$F$6900)</f>
        <v>#N/A</v>
      </c>
      <c r="F1056" t="e">
        <f>_xlfn.XLOOKUP($B1056,'2016'!$E$5:$E$6900,'2016'!$F$5:$F$6900)</f>
        <v>#N/A</v>
      </c>
      <c r="G1056" t="e">
        <f>_xlfn.XLOOKUP($B1056,'2019'!$E$5:$E$6900,'2019'!$F$5:$F$6900)</f>
        <v>#N/A</v>
      </c>
      <c r="H1056" t="e">
        <f>_xlfn.XLOOKUP($B1056,'2022'!$E$5:$E$6914,'2022'!$F$5:$F$6914)</f>
        <v>#N/A</v>
      </c>
    </row>
    <row r="1057">
      <c r="B1057">
        <v>1054</v>
      </c>
      <c r="C1057" t="e">
        <f>_xlfn.XLOOKUP($B1057,'2007'!$E$5:$E$10000,'2007'!$F$5:$F$10000)</f>
        <v>#N/A</v>
      </c>
      <c r="D1057" t="e">
        <f>_xlfn.XLOOKUP($B1057,'2010'!$E$5:$E$6900,'2010'!$F$5:$F$6900)</f>
        <v>#N/A</v>
      </c>
      <c r="E1057" t="e">
        <f>_xlfn.XLOOKUP($B1057,'2013'!$E$5:$E$6900,'2013'!$F$5:$F$6900)</f>
        <v>#N/A</v>
      </c>
      <c r="F1057" t="e">
        <f>_xlfn.XLOOKUP($B1057,'2016'!$E$5:$E$6900,'2016'!$F$5:$F$6900)</f>
        <v>#N/A</v>
      </c>
      <c r="G1057" t="e">
        <f>_xlfn.XLOOKUP($B1057,'2019'!$E$5:$E$6900,'2019'!$F$5:$F$6900)</f>
        <v>#N/A</v>
      </c>
      <c r="H1057" t="e">
        <f>_xlfn.XLOOKUP($B1057,'2022'!$E$5:$E$6914,'2022'!$F$5:$F$6914)</f>
        <v>#N/A</v>
      </c>
    </row>
    <row r="1058">
      <c r="B1058">
        <v>1055</v>
      </c>
      <c r="C1058" t="e">
        <f>_xlfn.XLOOKUP($B1058,'2007'!$E$5:$E$10000,'2007'!$F$5:$F$10000)</f>
        <v>#N/A</v>
      </c>
      <c r="D1058" t="e">
        <f>_xlfn.XLOOKUP($B1058,'2010'!$E$5:$E$6900,'2010'!$F$5:$F$6900)</f>
        <v>#N/A</v>
      </c>
      <c r="E1058" t="e">
        <f>_xlfn.XLOOKUP($B1058,'2013'!$E$5:$E$6900,'2013'!$F$5:$F$6900)</f>
        <v>#N/A</v>
      </c>
      <c r="F1058" t="e">
        <f>_xlfn.XLOOKUP($B1058,'2016'!$E$5:$E$6900,'2016'!$F$5:$F$6900)</f>
        <v>#N/A</v>
      </c>
      <c r="G1058" t="e">
        <f>_xlfn.XLOOKUP($B1058,'2019'!$E$5:$E$6900,'2019'!$F$5:$F$6900)</f>
        <v>#N/A</v>
      </c>
      <c r="H1058" t="e">
        <f>_xlfn.XLOOKUP($B1058,'2022'!$E$5:$E$6914,'2022'!$F$5:$F$6914)</f>
        <v>#N/A</v>
      </c>
    </row>
    <row r="1059">
      <c r="B1059">
        <v>1056</v>
      </c>
      <c r="C1059" t="e">
        <f>_xlfn.XLOOKUP($B1059,'2007'!$E$5:$E$10000,'2007'!$F$5:$F$10000)</f>
        <v>#N/A</v>
      </c>
      <c r="D1059" t="e">
        <f>_xlfn.XLOOKUP($B1059,'2010'!$E$5:$E$6900,'2010'!$F$5:$F$6900)</f>
        <v>#N/A</v>
      </c>
      <c r="E1059" t="e">
        <f>_xlfn.XLOOKUP($B1059,'2013'!$E$5:$E$6900,'2013'!$F$5:$F$6900)</f>
        <v>#N/A</v>
      </c>
      <c r="F1059" t="e">
        <f>_xlfn.XLOOKUP($B1059,'2016'!$E$5:$E$6900,'2016'!$F$5:$F$6900)</f>
        <v>#N/A</v>
      </c>
      <c r="G1059" t="e">
        <f>_xlfn.XLOOKUP($B1059,'2019'!$E$5:$E$6900,'2019'!$F$5:$F$6900)</f>
        <v>#N/A</v>
      </c>
      <c r="H1059" t="e">
        <f>_xlfn.XLOOKUP($B1059,'2022'!$E$5:$E$6914,'2022'!$F$5:$F$6914)</f>
        <v>#N/A</v>
      </c>
    </row>
    <row r="1060">
      <c r="B1060">
        <v>1057</v>
      </c>
      <c r="C1060" t="e">
        <f>_xlfn.XLOOKUP($B1060,'2007'!$E$5:$E$10000,'2007'!$F$5:$F$10000)</f>
        <v>#N/A</v>
      </c>
      <c r="D1060">
        <f>_xlfn.XLOOKUP($B1060,'2010'!$E$5:$E$6900,'2010'!$F$5:$F$6900)</f>
        <v>0</v>
      </c>
      <c r="E1060" t="e">
        <f>_xlfn.XLOOKUP($B1060,'2013'!$E$5:$E$6900,'2013'!$F$5:$F$6900)</f>
        <v>#N/A</v>
      </c>
      <c r="F1060" t="e">
        <f>_xlfn.XLOOKUP($B1060,'2016'!$E$5:$E$6900,'2016'!$F$5:$F$6900)</f>
        <v>#N/A</v>
      </c>
      <c r="G1060">
        <f>_xlfn.XLOOKUP($B1060,'2019'!$E$5:$E$6900,'2019'!$F$5:$F$6900)</f>
        <v>-0.060000000000000053</v>
      </c>
      <c r="H1060" t="e">
        <f>_xlfn.XLOOKUP($B1060,'2022'!$E$5:$E$6914,'2022'!$F$5:$F$6914)</f>
        <v>#N/A</v>
      </c>
    </row>
    <row r="1061">
      <c r="B1061">
        <v>1058</v>
      </c>
      <c r="C1061" t="e">
        <f>_xlfn.XLOOKUP($B1061,'2007'!$E$5:$E$10000,'2007'!$F$5:$F$10000)</f>
        <v>#N/A</v>
      </c>
      <c r="D1061">
        <f>_xlfn.XLOOKUP($B1061,'2010'!$E$5:$E$6900,'2010'!$F$5:$F$6900)</f>
        <v>0.030000000000000027</v>
      </c>
      <c r="E1061" t="e">
        <f>_xlfn.XLOOKUP($B1061,'2013'!$E$5:$E$6900,'2013'!$F$5:$F$6900)</f>
        <v>#N/A</v>
      </c>
      <c r="F1061" t="e">
        <f>_xlfn.XLOOKUP($B1061,'2016'!$E$5:$E$6900,'2016'!$F$5:$F$6900)</f>
        <v>#N/A</v>
      </c>
      <c r="G1061">
        <f>_xlfn.XLOOKUP($B1061,'2019'!$E$5:$E$6900,'2019'!$F$5:$F$6900)</f>
        <v>-0.13999999999999996</v>
      </c>
      <c r="H1061" t="e">
        <f>_xlfn.XLOOKUP($B1061,'2022'!$E$5:$E$6914,'2022'!$F$5:$F$6914)</f>
        <v>#N/A</v>
      </c>
    </row>
    <row r="1062">
      <c r="B1062">
        <v>1059</v>
      </c>
      <c r="C1062" t="e">
        <f>_xlfn.XLOOKUP($B1062,'2007'!$E$5:$E$10000,'2007'!$F$5:$F$10000)</f>
        <v>#N/A</v>
      </c>
      <c r="D1062" t="e">
        <f>_xlfn.XLOOKUP($B1062,'2010'!$E$5:$E$6900,'2010'!$F$5:$F$6900)</f>
        <v>#N/A</v>
      </c>
      <c r="E1062" t="e">
        <f>_xlfn.XLOOKUP($B1062,'2013'!$E$5:$E$6900,'2013'!$F$5:$F$6900)</f>
        <v>#N/A</v>
      </c>
      <c r="F1062" t="e">
        <f>_xlfn.XLOOKUP($B1062,'2016'!$E$5:$E$6900,'2016'!$F$5:$F$6900)</f>
        <v>#N/A</v>
      </c>
      <c r="G1062" t="e">
        <f>_xlfn.XLOOKUP($B1062,'2019'!$E$5:$E$6900,'2019'!$F$5:$F$6900)</f>
        <v>#N/A</v>
      </c>
      <c r="H1062" t="e">
        <f>_xlfn.XLOOKUP($B1062,'2022'!$E$5:$E$6914,'2022'!$F$5:$F$6914)</f>
        <v>#N/A</v>
      </c>
    </row>
    <row r="1063">
      <c r="B1063">
        <v>1060</v>
      </c>
      <c r="C1063" t="e">
        <f>_xlfn.XLOOKUP($B1063,'2007'!$E$5:$E$10000,'2007'!$F$5:$F$10000)</f>
        <v>#N/A</v>
      </c>
      <c r="D1063" t="e">
        <f>_xlfn.XLOOKUP($B1063,'2010'!$E$5:$E$6900,'2010'!$F$5:$F$6900)</f>
        <v>#N/A</v>
      </c>
      <c r="E1063" t="e">
        <f>_xlfn.XLOOKUP($B1063,'2013'!$E$5:$E$6900,'2013'!$F$5:$F$6900)</f>
        <v>#N/A</v>
      </c>
      <c r="F1063" t="e">
        <f>_xlfn.XLOOKUP($B1063,'2016'!$E$5:$E$6900,'2016'!$F$5:$F$6900)</f>
        <v>#N/A</v>
      </c>
      <c r="G1063" t="e">
        <f>_xlfn.XLOOKUP($B1063,'2019'!$E$5:$E$6900,'2019'!$F$5:$F$6900)</f>
        <v>#N/A</v>
      </c>
      <c r="H1063" t="e">
        <f>_xlfn.XLOOKUP($B1063,'2022'!$E$5:$E$6914,'2022'!$F$5:$F$6914)</f>
        <v>#N/A</v>
      </c>
    </row>
    <row r="1064">
      <c r="B1064">
        <v>1061</v>
      </c>
      <c r="C1064" t="e">
        <f>_xlfn.XLOOKUP($B1064,'2007'!$E$5:$E$10000,'2007'!$F$5:$F$10000)</f>
        <v>#N/A</v>
      </c>
      <c r="D1064" t="e">
        <f>_xlfn.XLOOKUP($B1064,'2010'!$E$5:$E$6900,'2010'!$F$5:$F$6900)</f>
        <v>#N/A</v>
      </c>
      <c r="E1064" t="e">
        <f>_xlfn.XLOOKUP($B1064,'2013'!$E$5:$E$6900,'2013'!$F$5:$F$6900)</f>
        <v>#N/A</v>
      </c>
      <c r="F1064" t="e">
        <f>_xlfn.XLOOKUP($B1064,'2016'!$E$5:$E$6900,'2016'!$F$5:$F$6900)</f>
        <v>#N/A</v>
      </c>
      <c r="G1064" t="e">
        <f>_xlfn.XLOOKUP($B1064,'2019'!$E$5:$E$6900,'2019'!$F$5:$F$6900)</f>
        <v>#N/A</v>
      </c>
      <c r="H1064" t="e">
        <f>_xlfn.XLOOKUP($B1064,'2022'!$E$5:$E$6914,'2022'!$F$5:$F$6914)</f>
        <v>#N/A</v>
      </c>
    </row>
    <row r="1065">
      <c r="B1065">
        <v>1062</v>
      </c>
      <c r="C1065" t="e">
        <f>_xlfn.XLOOKUP($B1065,'2007'!$E$5:$E$10000,'2007'!$F$5:$F$10000)</f>
        <v>#N/A</v>
      </c>
      <c r="D1065">
        <f>_xlfn.XLOOKUP($B1065,'2010'!$E$5:$E$6900,'2010'!$F$5:$F$6900)</f>
        <v>-0.020000000000000018</v>
      </c>
      <c r="E1065" t="e">
        <f>_xlfn.XLOOKUP($B1065,'2013'!$E$5:$E$6900,'2013'!$F$5:$F$6900)</f>
        <v>#N/A</v>
      </c>
      <c r="F1065" t="e">
        <f>_xlfn.XLOOKUP($B1065,'2016'!$E$5:$E$6900,'2016'!$F$5:$F$6900)</f>
        <v>#N/A</v>
      </c>
      <c r="G1065" t="e">
        <f>_xlfn.XLOOKUP($B1065,'2019'!$E$5:$E$6900,'2019'!$F$5:$F$6900)</f>
        <v>#N/A</v>
      </c>
      <c r="H1065" t="e">
        <f>_xlfn.XLOOKUP($B1065,'2022'!$E$5:$E$6914,'2022'!$F$5:$F$6914)</f>
        <v>#N/A</v>
      </c>
    </row>
    <row r="1066">
      <c r="B1066">
        <v>1063</v>
      </c>
      <c r="C1066" t="e">
        <f>_xlfn.XLOOKUP($B1066,'2007'!$E$5:$E$10000,'2007'!$F$5:$F$10000)</f>
        <v>#N/A</v>
      </c>
      <c r="D1066" t="e">
        <f>_xlfn.XLOOKUP($B1066,'2010'!$E$5:$E$6900,'2010'!$F$5:$F$6900)</f>
        <v>#N/A</v>
      </c>
      <c r="E1066" t="e">
        <f>_xlfn.XLOOKUP($B1066,'2013'!$E$5:$E$6900,'2013'!$F$5:$F$6900)</f>
        <v>#N/A</v>
      </c>
      <c r="F1066" t="e">
        <f>_xlfn.XLOOKUP($B1066,'2016'!$E$5:$E$6900,'2016'!$F$5:$F$6900)</f>
        <v>#N/A</v>
      </c>
      <c r="G1066" t="e">
        <f>_xlfn.XLOOKUP($B1066,'2019'!$E$5:$E$6900,'2019'!$F$5:$F$6900)</f>
        <v>#N/A</v>
      </c>
      <c r="H1066" t="e">
        <f>_xlfn.XLOOKUP($B1066,'2022'!$E$5:$E$6914,'2022'!$F$5:$F$6914)</f>
        <v>#N/A</v>
      </c>
    </row>
    <row r="1067">
      <c r="B1067">
        <v>1064</v>
      </c>
      <c r="C1067" t="e">
        <f>_xlfn.XLOOKUP($B1067,'2007'!$E$5:$E$10000,'2007'!$F$5:$F$10000)</f>
        <v>#N/A</v>
      </c>
      <c r="D1067" t="e">
        <f>_xlfn.XLOOKUP($B1067,'2010'!$E$5:$E$6900,'2010'!$F$5:$F$6900)</f>
        <v>#N/A</v>
      </c>
      <c r="E1067" t="e">
        <f>_xlfn.XLOOKUP($B1067,'2013'!$E$5:$E$6900,'2013'!$F$5:$F$6900)</f>
        <v>#N/A</v>
      </c>
      <c r="F1067" t="e">
        <f>_xlfn.XLOOKUP($B1067,'2016'!$E$5:$E$6900,'2016'!$F$5:$F$6900)</f>
        <v>#N/A</v>
      </c>
      <c r="G1067" t="e">
        <f>_xlfn.XLOOKUP($B1067,'2019'!$E$5:$E$6900,'2019'!$F$5:$F$6900)</f>
        <v>#N/A</v>
      </c>
      <c r="H1067" t="e">
        <f>_xlfn.XLOOKUP($B1067,'2022'!$E$5:$E$6914,'2022'!$F$5:$F$6914)</f>
        <v>#N/A</v>
      </c>
    </row>
    <row r="1068">
      <c r="B1068">
        <v>1065</v>
      </c>
      <c r="C1068" t="e">
        <f>_xlfn.XLOOKUP($B1068,'2007'!$E$5:$E$10000,'2007'!$F$5:$F$10000)</f>
        <v>#N/A</v>
      </c>
      <c r="D1068">
        <f>_xlfn.XLOOKUP($B1068,'2010'!$E$5:$E$6900,'2010'!$F$5:$F$6900)</f>
        <v>0.040000000000000036</v>
      </c>
      <c r="E1068" t="e">
        <f>_xlfn.XLOOKUP($B1068,'2013'!$E$5:$E$6900,'2013'!$F$5:$F$6900)</f>
        <v>#N/A</v>
      </c>
      <c r="F1068" t="e">
        <f>_xlfn.XLOOKUP($B1068,'2016'!$E$5:$E$6900,'2016'!$F$5:$F$6900)</f>
        <v>#N/A</v>
      </c>
      <c r="G1068">
        <f>_xlfn.XLOOKUP($B1068,'2019'!$E$5:$E$6900,'2019'!$F$5:$F$6900)</f>
        <v>-0.10000000000000003</v>
      </c>
      <c r="H1068" t="e">
        <f>_xlfn.XLOOKUP($B1068,'2022'!$E$5:$E$6914,'2022'!$F$5:$F$6914)</f>
        <v>#N/A</v>
      </c>
    </row>
    <row r="1069">
      <c r="B1069">
        <v>1066</v>
      </c>
      <c r="C1069" t="e">
        <f>_xlfn.XLOOKUP($B1069,'2007'!$E$5:$E$10000,'2007'!$F$5:$F$10000)</f>
        <v>#N/A</v>
      </c>
      <c r="D1069">
        <f>_xlfn.XLOOKUP($B1069,'2010'!$E$5:$E$6900,'2010'!$F$5:$F$6900)</f>
        <v>-0.020000000000000018</v>
      </c>
      <c r="E1069" t="e">
        <f>_xlfn.XLOOKUP($B1069,'2013'!$E$5:$E$6900,'2013'!$F$5:$F$6900)</f>
        <v>#N/A</v>
      </c>
      <c r="F1069" t="e">
        <f>_xlfn.XLOOKUP($B1069,'2016'!$E$5:$E$6900,'2016'!$F$5:$F$6900)</f>
        <v>#N/A</v>
      </c>
      <c r="G1069" t="e">
        <f>_xlfn.XLOOKUP($B1069,'2019'!$E$5:$E$6900,'2019'!$F$5:$F$6900)</f>
        <v>#N/A</v>
      </c>
      <c r="H1069" t="e">
        <f>_xlfn.XLOOKUP($B1069,'2022'!$E$5:$E$6914,'2022'!$F$5:$F$6914)</f>
        <v>#N/A</v>
      </c>
    </row>
    <row r="1070">
      <c r="B1070">
        <v>1067</v>
      </c>
      <c r="C1070" t="e">
        <f>_xlfn.XLOOKUP($B1070,'2007'!$E$5:$E$10000,'2007'!$F$5:$F$10000)</f>
        <v>#N/A</v>
      </c>
      <c r="D1070" t="e">
        <f>_xlfn.XLOOKUP($B1070,'2010'!$E$5:$E$6900,'2010'!$F$5:$F$6900)</f>
        <v>#N/A</v>
      </c>
      <c r="E1070" t="e">
        <f>_xlfn.XLOOKUP($B1070,'2013'!$E$5:$E$6900,'2013'!$F$5:$F$6900)</f>
        <v>#N/A</v>
      </c>
      <c r="F1070" t="e">
        <f>_xlfn.XLOOKUP($B1070,'2016'!$E$5:$E$6900,'2016'!$F$5:$F$6900)</f>
        <v>#N/A</v>
      </c>
      <c r="G1070" t="e">
        <f>_xlfn.XLOOKUP($B1070,'2019'!$E$5:$E$6900,'2019'!$F$5:$F$6900)</f>
        <v>#N/A</v>
      </c>
      <c r="H1070" t="e">
        <f>_xlfn.XLOOKUP($B1070,'2022'!$E$5:$E$6914,'2022'!$F$5:$F$6914)</f>
        <v>#N/A</v>
      </c>
    </row>
    <row r="1071">
      <c r="B1071">
        <v>1068</v>
      </c>
      <c r="C1071" t="e">
        <f>_xlfn.XLOOKUP($B1071,'2007'!$E$5:$E$10000,'2007'!$F$5:$F$10000)</f>
        <v>#N/A</v>
      </c>
      <c r="D1071" t="e">
        <f>_xlfn.XLOOKUP($B1071,'2010'!$E$5:$E$6900,'2010'!$F$5:$F$6900)</f>
        <v>#N/A</v>
      </c>
      <c r="E1071" t="e">
        <f>_xlfn.XLOOKUP($B1071,'2013'!$E$5:$E$6900,'2013'!$F$5:$F$6900)</f>
        <v>#N/A</v>
      </c>
      <c r="F1071" t="e">
        <f>_xlfn.XLOOKUP($B1071,'2016'!$E$5:$E$6900,'2016'!$F$5:$F$6900)</f>
        <v>#N/A</v>
      </c>
      <c r="G1071">
        <f>_xlfn.XLOOKUP($B1071,'2019'!$E$5:$E$6900,'2019'!$F$5:$F$6900)</f>
        <v>-0.0099999999999999534</v>
      </c>
      <c r="H1071" t="e">
        <f>_xlfn.XLOOKUP($B1071,'2022'!$E$5:$E$6914,'2022'!$F$5:$F$6914)</f>
        <v>#N/A</v>
      </c>
    </row>
    <row r="1072">
      <c r="B1072">
        <v>1069</v>
      </c>
      <c r="C1072" t="e">
        <f>_xlfn.XLOOKUP($B1072,'2007'!$E$5:$E$10000,'2007'!$F$5:$F$10000)</f>
        <v>#N/A</v>
      </c>
      <c r="D1072">
        <f>_xlfn.XLOOKUP($B1072,'2010'!$E$5:$E$6900,'2010'!$F$5:$F$6900)</f>
        <v>0</v>
      </c>
      <c r="E1072" t="e">
        <f>_xlfn.XLOOKUP($B1072,'2013'!$E$5:$E$6900,'2013'!$F$5:$F$6900)</f>
        <v>#N/A</v>
      </c>
      <c r="F1072" t="e">
        <f>_xlfn.XLOOKUP($B1072,'2016'!$E$5:$E$6900,'2016'!$F$5:$F$6900)</f>
        <v>#N/A</v>
      </c>
      <c r="G1072" t="e">
        <f>_xlfn.XLOOKUP($B1072,'2019'!$E$5:$E$6900,'2019'!$F$5:$F$6900)</f>
        <v>#N/A</v>
      </c>
      <c r="H1072" t="e">
        <f>_xlfn.XLOOKUP($B1072,'2022'!$E$5:$E$6914,'2022'!$F$5:$F$6914)</f>
        <v>#N/A</v>
      </c>
    </row>
    <row r="1073">
      <c r="B1073">
        <v>1070</v>
      </c>
      <c r="C1073" t="e">
        <f>_xlfn.XLOOKUP($B1073,'2007'!$E$5:$E$10000,'2007'!$F$5:$F$10000)</f>
        <v>#N/A</v>
      </c>
      <c r="D1073" t="e">
        <f>_xlfn.XLOOKUP($B1073,'2010'!$E$5:$E$6900,'2010'!$F$5:$F$6900)</f>
        <v>#N/A</v>
      </c>
      <c r="E1073" t="e">
        <f>_xlfn.XLOOKUP($B1073,'2013'!$E$5:$E$6900,'2013'!$F$5:$F$6900)</f>
        <v>#N/A</v>
      </c>
      <c r="F1073" t="e">
        <f>_xlfn.XLOOKUP($B1073,'2016'!$E$5:$E$6900,'2016'!$F$5:$F$6900)</f>
        <v>#N/A</v>
      </c>
      <c r="G1073" t="e">
        <f>_xlfn.XLOOKUP($B1073,'2019'!$E$5:$E$6900,'2019'!$F$5:$F$6900)</f>
        <v>#N/A</v>
      </c>
      <c r="H1073" t="e">
        <f>_xlfn.XLOOKUP($B1073,'2022'!$E$5:$E$6914,'2022'!$F$5:$F$6914)</f>
        <v>#N/A</v>
      </c>
    </row>
    <row r="1074">
      <c r="B1074">
        <v>1071</v>
      </c>
      <c r="C1074" t="e">
        <f>_xlfn.XLOOKUP($B1074,'2007'!$E$5:$E$10000,'2007'!$F$5:$F$10000)</f>
        <v>#N/A</v>
      </c>
      <c r="D1074" t="e">
        <f>_xlfn.XLOOKUP($B1074,'2010'!$E$5:$E$6900,'2010'!$F$5:$F$6900)</f>
        <v>#N/A</v>
      </c>
      <c r="E1074" t="e">
        <f>_xlfn.XLOOKUP($B1074,'2013'!$E$5:$E$6900,'2013'!$F$5:$F$6900)</f>
        <v>#N/A</v>
      </c>
      <c r="F1074" t="e">
        <f>_xlfn.XLOOKUP($B1074,'2016'!$E$5:$E$6900,'2016'!$F$5:$F$6900)</f>
        <v>#N/A</v>
      </c>
      <c r="G1074">
        <f>_xlfn.XLOOKUP($B1074,'2019'!$E$5:$E$6900,'2019'!$F$5:$F$6900)</f>
        <v>-0.060000000000000053</v>
      </c>
      <c r="H1074" t="e">
        <f>_xlfn.XLOOKUP($B1074,'2022'!$E$5:$E$6914,'2022'!$F$5:$F$6914)</f>
        <v>#N/A</v>
      </c>
    </row>
    <row r="1075">
      <c r="B1075">
        <v>1072</v>
      </c>
      <c r="C1075" t="e">
        <f>_xlfn.XLOOKUP($B1075,'2007'!$E$5:$E$10000,'2007'!$F$5:$F$10000)</f>
        <v>#N/A</v>
      </c>
      <c r="D1075">
        <f>_xlfn.XLOOKUP($B1075,'2010'!$E$5:$E$6900,'2010'!$F$5:$F$6900)</f>
        <v>0.010000000000000009</v>
      </c>
      <c r="E1075" t="e">
        <f>_xlfn.XLOOKUP($B1075,'2013'!$E$5:$E$6900,'2013'!$F$5:$F$6900)</f>
        <v>#N/A</v>
      </c>
      <c r="F1075" t="e">
        <f>_xlfn.XLOOKUP($B1075,'2016'!$E$5:$E$6900,'2016'!$F$5:$F$6900)</f>
        <v>#N/A</v>
      </c>
      <c r="G1075">
        <f>_xlfn.XLOOKUP($B1075,'2019'!$E$5:$E$6900,'2019'!$F$5:$F$6900)</f>
        <v>-0.090000000000000024</v>
      </c>
      <c r="H1075" t="e">
        <f>_xlfn.XLOOKUP($B1075,'2022'!$E$5:$E$6914,'2022'!$F$5:$F$6914)</f>
        <v>#N/A</v>
      </c>
    </row>
    <row r="1076">
      <c r="B1076">
        <v>1073</v>
      </c>
      <c r="C1076" t="e">
        <f>_xlfn.XLOOKUP($B1076,'2007'!$E$5:$E$10000,'2007'!$F$5:$F$10000)</f>
        <v>#N/A</v>
      </c>
      <c r="D1076" t="e">
        <f>_xlfn.XLOOKUP($B1076,'2010'!$E$5:$E$6900,'2010'!$F$5:$F$6900)</f>
        <v>#N/A</v>
      </c>
      <c r="E1076" t="e">
        <f>_xlfn.XLOOKUP($B1076,'2013'!$E$5:$E$6900,'2013'!$F$5:$F$6900)</f>
        <v>#N/A</v>
      </c>
      <c r="F1076" t="e">
        <f>_xlfn.XLOOKUP($B1076,'2016'!$E$5:$E$6900,'2016'!$F$5:$F$6900)</f>
        <v>#N/A</v>
      </c>
      <c r="G1076" t="e">
        <f>_xlfn.XLOOKUP($B1076,'2019'!$E$5:$E$6900,'2019'!$F$5:$F$6900)</f>
        <v>#N/A</v>
      </c>
      <c r="H1076" t="e">
        <f>_xlfn.XLOOKUP($B1076,'2022'!$E$5:$E$6914,'2022'!$F$5:$F$6914)</f>
        <v>#N/A</v>
      </c>
    </row>
    <row r="1077">
      <c r="B1077">
        <v>1074</v>
      </c>
      <c r="C1077" t="e">
        <f>_xlfn.XLOOKUP($B1077,'2007'!$E$5:$E$10000,'2007'!$F$5:$F$10000)</f>
        <v>#N/A</v>
      </c>
      <c r="D1077" t="e">
        <f>_xlfn.XLOOKUP($B1077,'2010'!$E$5:$E$6900,'2010'!$F$5:$F$6900)</f>
        <v>#N/A</v>
      </c>
      <c r="E1077" t="e">
        <f>_xlfn.XLOOKUP($B1077,'2013'!$E$5:$E$6900,'2013'!$F$5:$F$6900)</f>
        <v>#N/A</v>
      </c>
      <c r="F1077" t="e">
        <f>_xlfn.XLOOKUP($B1077,'2016'!$E$5:$E$6900,'2016'!$F$5:$F$6900)</f>
        <v>#N/A</v>
      </c>
      <c r="G1077" t="e">
        <f>_xlfn.XLOOKUP($B1077,'2019'!$E$5:$E$6900,'2019'!$F$5:$F$6900)</f>
        <v>#N/A</v>
      </c>
      <c r="H1077" t="e">
        <f>_xlfn.XLOOKUP($B1077,'2022'!$E$5:$E$6914,'2022'!$F$5:$F$6914)</f>
        <v>#N/A</v>
      </c>
    </row>
    <row r="1078">
      <c r="B1078">
        <v>1075</v>
      </c>
      <c r="C1078" t="e">
        <f>_xlfn.XLOOKUP($B1078,'2007'!$E$5:$E$10000,'2007'!$F$5:$F$10000)</f>
        <v>#N/A</v>
      </c>
      <c r="D1078" t="e">
        <f>_xlfn.XLOOKUP($B1078,'2010'!$E$5:$E$6900,'2010'!$F$5:$F$6900)</f>
        <v>#N/A</v>
      </c>
      <c r="E1078" t="e">
        <f>_xlfn.XLOOKUP($B1078,'2013'!$E$5:$E$6900,'2013'!$F$5:$F$6900)</f>
        <v>#N/A</v>
      </c>
      <c r="F1078" t="e">
        <f>_xlfn.XLOOKUP($B1078,'2016'!$E$5:$E$6900,'2016'!$F$5:$F$6900)</f>
        <v>#N/A</v>
      </c>
      <c r="G1078" t="e">
        <f>_xlfn.XLOOKUP($B1078,'2019'!$E$5:$E$6900,'2019'!$F$5:$F$6900)</f>
        <v>#N/A</v>
      </c>
      <c r="H1078" t="e">
        <f>_xlfn.XLOOKUP($B1078,'2022'!$E$5:$E$6914,'2022'!$F$5:$F$6914)</f>
        <v>#N/A</v>
      </c>
    </row>
    <row r="1079">
      <c r="B1079">
        <v>1076</v>
      </c>
      <c r="C1079" t="e">
        <f>_xlfn.XLOOKUP($B1079,'2007'!$E$5:$E$10000,'2007'!$F$5:$F$10000)</f>
        <v>#N/A</v>
      </c>
      <c r="D1079" t="e">
        <f>_xlfn.XLOOKUP($B1079,'2010'!$E$5:$E$6900,'2010'!$F$5:$F$6900)</f>
        <v>#N/A</v>
      </c>
      <c r="E1079" t="e">
        <f>_xlfn.XLOOKUP($B1079,'2013'!$E$5:$E$6900,'2013'!$F$5:$F$6900)</f>
        <v>#N/A</v>
      </c>
      <c r="F1079" t="e">
        <f>_xlfn.XLOOKUP($B1079,'2016'!$E$5:$E$6900,'2016'!$F$5:$F$6900)</f>
        <v>#N/A</v>
      </c>
      <c r="G1079" t="e">
        <f>_xlfn.XLOOKUP($B1079,'2019'!$E$5:$E$6900,'2019'!$F$5:$F$6900)</f>
        <v>#N/A</v>
      </c>
      <c r="H1079" t="e">
        <f>_xlfn.XLOOKUP($B1079,'2022'!$E$5:$E$6914,'2022'!$F$5:$F$6914)</f>
        <v>#N/A</v>
      </c>
    </row>
    <row r="1080">
      <c r="B1080">
        <v>1077</v>
      </c>
      <c r="C1080" t="e">
        <f>_xlfn.XLOOKUP($B1080,'2007'!$E$5:$E$10000,'2007'!$F$5:$F$10000)</f>
        <v>#N/A</v>
      </c>
      <c r="D1080" t="e">
        <f>_xlfn.XLOOKUP($B1080,'2010'!$E$5:$E$6900,'2010'!$F$5:$F$6900)</f>
        <v>#N/A</v>
      </c>
      <c r="E1080" t="e">
        <f>_xlfn.XLOOKUP($B1080,'2013'!$E$5:$E$6900,'2013'!$F$5:$F$6900)</f>
        <v>#N/A</v>
      </c>
      <c r="F1080" t="e">
        <f>_xlfn.XLOOKUP($B1080,'2016'!$E$5:$E$6900,'2016'!$F$5:$F$6900)</f>
        <v>#N/A</v>
      </c>
      <c r="G1080" t="e">
        <f>_xlfn.XLOOKUP($B1080,'2019'!$E$5:$E$6900,'2019'!$F$5:$F$6900)</f>
        <v>#N/A</v>
      </c>
      <c r="H1080" t="e">
        <f>_xlfn.XLOOKUP($B1080,'2022'!$E$5:$E$6914,'2022'!$F$5:$F$6914)</f>
        <v>#N/A</v>
      </c>
    </row>
    <row r="1081">
      <c r="B1081">
        <v>1078</v>
      </c>
      <c r="C1081" t="e">
        <f>_xlfn.XLOOKUP($B1081,'2007'!$E$5:$E$10000,'2007'!$F$5:$F$10000)</f>
        <v>#N/A</v>
      </c>
      <c r="D1081" t="e">
        <f>_xlfn.XLOOKUP($B1081,'2010'!$E$5:$E$6900,'2010'!$F$5:$F$6900)</f>
        <v>#N/A</v>
      </c>
      <c r="E1081" t="e">
        <f>_xlfn.XLOOKUP($B1081,'2013'!$E$5:$E$6900,'2013'!$F$5:$F$6900)</f>
        <v>#N/A</v>
      </c>
      <c r="F1081" t="e">
        <f>_xlfn.XLOOKUP($B1081,'2016'!$E$5:$E$6900,'2016'!$F$5:$F$6900)</f>
        <v>#N/A</v>
      </c>
      <c r="G1081">
        <f>_xlfn.XLOOKUP($B1081,'2019'!$E$5:$E$6900,'2019'!$F$5:$F$6900)</f>
        <v>-0.03999999999999998</v>
      </c>
      <c r="H1081" t="e">
        <f>_xlfn.XLOOKUP($B1081,'2022'!$E$5:$E$6914,'2022'!$F$5:$F$6914)</f>
        <v>#N/A</v>
      </c>
    </row>
    <row r="1082">
      <c r="B1082">
        <v>1079</v>
      </c>
      <c r="C1082" t="e">
        <f>_xlfn.XLOOKUP($B1082,'2007'!$E$5:$E$10000,'2007'!$F$5:$F$10000)</f>
        <v>#N/A</v>
      </c>
      <c r="D1082">
        <f>_xlfn.XLOOKUP($B1082,'2010'!$E$5:$E$6900,'2010'!$F$5:$F$6900)</f>
        <v>-0.040000000000000036</v>
      </c>
      <c r="E1082" t="e">
        <f>_xlfn.XLOOKUP($B1082,'2013'!$E$5:$E$6900,'2013'!$F$5:$F$6900)</f>
        <v>#N/A</v>
      </c>
      <c r="F1082" t="e">
        <f>_xlfn.XLOOKUP($B1082,'2016'!$E$5:$E$6900,'2016'!$F$5:$F$6900)</f>
        <v>#N/A</v>
      </c>
      <c r="G1082">
        <f>_xlfn.XLOOKUP($B1082,'2019'!$E$5:$E$6900,'2019'!$F$5:$F$6900)</f>
        <v>-0.11000000000000004</v>
      </c>
      <c r="H1082" t="e">
        <f>_xlfn.XLOOKUP($B1082,'2022'!$E$5:$E$6914,'2022'!$F$5:$F$6914)</f>
        <v>#N/A</v>
      </c>
    </row>
    <row r="1083">
      <c r="B1083">
        <v>1080</v>
      </c>
      <c r="C1083" t="e">
        <f>_xlfn.XLOOKUP($B1083,'2007'!$E$5:$E$10000,'2007'!$F$5:$F$10000)</f>
        <v>#N/A</v>
      </c>
      <c r="D1083" t="e">
        <f>_xlfn.XLOOKUP($B1083,'2010'!$E$5:$E$6900,'2010'!$F$5:$F$6900)</f>
        <v>#N/A</v>
      </c>
      <c r="E1083" t="e">
        <f>_xlfn.XLOOKUP($B1083,'2013'!$E$5:$E$6900,'2013'!$F$5:$F$6900)</f>
        <v>#N/A</v>
      </c>
      <c r="F1083" t="e">
        <f>_xlfn.XLOOKUP($B1083,'2016'!$E$5:$E$6900,'2016'!$F$5:$F$6900)</f>
        <v>#N/A</v>
      </c>
      <c r="G1083" t="e">
        <f>_xlfn.XLOOKUP($B1083,'2019'!$E$5:$E$6900,'2019'!$F$5:$F$6900)</f>
        <v>#N/A</v>
      </c>
      <c r="H1083" t="e">
        <f>_xlfn.XLOOKUP($B1083,'2022'!$E$5:$E$6914,'2022'!$F$5:$F$6914)</f>
        <v>#N/A</v>
      </c>
    </row>
    <row r="1084">
      <c r="B1084">
        <v>1081</v>
      </c>
      <c r="C1084" t="e">
        <f>_xlfn.XLOOKUP($B1084,'2007'!$E$5:$E$10000,'2007'!$F$5:$F$10000)</f>
        <v>#N/A</v>
      </c>
      <c r="D1084" t="e">
        <f>_xlfn.XLOOKUP($B1084,'2010'!$E$5:$E$6900,'2010'!$F$5:$F$6900)</f>
        <v>#N/A</v>
      </c>
      <c r="E1084" t="e">
        <f>_xlfn.XLOOKUP($B1084,'2013'!$E$5:$E$6900,'2013'!$F$5:$F$6900)</f>
        <v>#N/A</v>
      </c>
      <c r="F1084" t="e">
        <f>_xlfn.XLOOKUP($B1084,'2016'!$E$5:$E$6900,'2016'!$F$5:$F$6900)</f>
        <v>#N/A</v>
      </c>
      <c r="G1084" t="e">
        <f>_xlfn.XLOOKUP($B1084,'2019'!$E$5:$E$6900,'2019'!$F$5:$F$6900)</f>
        <v>#N/A</v>
      </c>
      <c r="H1084" t="e">
        <f>_xlfn.XLOOKUP($B1084,'2022'!$E$5:$E$6914,'2022'!$F$5:$F$6914)</f>
        <v>#N/A</v>
      </c>
    </row>
    <row r="1085">
      <c r="B1085">
        <v>1082</v>
      </c>
      <c r="C1085" t="e">
        <f>_xlfn.XLOOKUP($B1085,'2007'!$E$5:$E$10000,'2007'!$F$5:$F$10000)</f>
        <v>#N/A</v>
      </c>
      <c r="D1085" t="e">
        <f>_xlfn.XLOOKUP($B1085,'2010'!$E$5:$E$6900,'2010'!$F$5:$F$6900)</f>
        <v>#N/A</v>
      </c>
      <c r="E1085" t="e">
        <f>_xlfn.XLOOKUP($B1085,'2013'!$E$5:$E$6900,'2013'!$F$5:$F$6900)</f>
        <v>#N/A</v>
      </c>
      <c r="F1085" t="e">
        <f>_xlfn.XLOOKUP($B1085,'2016'!$E$5:$E$6900,'2016'!$F$5:$F$6900)</f>
        <v>#N/A</v>
      </c>
      <c r="G1085" t="e">
        <f>_xlfn.XLOOKUP($B1085,'2019'!$E$5:$E$6900,'2019'!$F$5:$F$6900)</f>
        <v>#N/A</v>
      </c>
      <c r="H1085" t="e">
        <f>_xlfn.XLOOKUP($B1085,'2022'!$E$5:$E$6914,'2022'!$F$5:$F$6914)</f>
        <v>#N/A</v>
      </c>
    </row>
    <row r="1086">
      <c r="B1086">
        <v>1083</v>
      </c>
      <c r="C1086" t="e">
        <f>_xlfn.XLOOKUP($B1086,'2007'!$E$5:$E$10000,'2007'!$F$5:$F$10000)</f>
        <v>#N/A</v>
      </c>
      <c r="D1086">
        <f>_xlfn.XLOOKUP($B1086,'2010'!$E$5:$E$6900,'2010'!$F$5:$F$6900)</f>
        <v>-0.040000000000000036</v>
      </c>
      <c r="E1086" t="e">
        <f>_xlfn.XLOOKUP($B1086,'2013'!$E$5:$E$6900,'2013'!$F$5:$F$6900)</f>
        <v>#N/A</v>
      </c>
      <c r="F1086" t="e">
        <f>_xlfn.XLOOKUP($B1086,'2016'!$E$5:$E$6900,'2016'!$F$5:$F$6900)</f>
        <v>#N/A</v>
      </c>
      <c r="G1086" t="e">
        <f>_xlfn.XLOOKUP($B1086,'2019'!$E$5:$E$6900,'2019'!$F$5:$F$6900)</f>
        <v>#N/A</v>
      </c>
      <c r="H1086" t="e">
        <f>_xlfn.XLOOKUP($B1086,'2022'!$E$5:$E$6914,'2022'!$F$5:$F$6914)</f>
        <v>#N/A</v>
      </c>
    </row>
    <row r="1087">
      <c r="B1087">
        <v>1084</v>
      </c>
      <c r="C1087" t="e">
        <f>_xlfn.XLOOKUP($B1087,'2007'!$E$5:$E$10000,'2007'!$F$5:$F$10000)</f>
        <v>#N/A</v>
      </c>
      <c r="D1087">
        <f>_xlfn.XLOOKUP($B1087,'2010'!$E$5:$E$6900,'2010'!$F$5:$F$6900)</f>
        <v>-0.020000000000000018</v>
      </c>
      <c r="E1087" t="e">
        <f>_xlfn.XLOOKUP($B1087,'2013'!$E$5:$E$6900,'2013'!$F$5:$F$6900)</f>
        <v>#N/A</v>
      </c>
      <c r="F1087" t="e">
        <f>_xlfn.XLOOKUP($B1087,'2016'!$E$5:$E$6900,'2016'!$F$5:$F$6900)</f>
        <v>#N/A</v>
      </c>
      <c r="G1087" t="e">
        <f>_xlfn.XLOOKUP($B1087,'2019'!$E$5:$E$6900,'2019'!$F$5:$F$6900)</f>
        <v>#N/A</v>
      </c>
      <c r="H1087" t="e">
        <f>_xlfn.XLOOKUP($B1087,'2022'!$E$5:$E$6914,'2022'!$F$5:$F$6914)</f>
        <v>#N/A</v>
      </c>
    </row>
    <row r="1088">
      <c r="B1088">
        <v>1085</v>
      </c>
      <c r="C1088" t="e">
        <f>_xlfn.XLOOKUP($B1088,'2007'!$E$5:$E$10000,'2007'!$F$5:$F$10000)</f>
        <v>#N/A</v>
      </c>
      <c r="D1088">
        <f>_xlfn.XLOOKUP($B1088,'2010'!$E$5:$E$6900,'2010'!$F$5:$F$6900)</f>
        <v>-0.060000000000000053</v>
      </c>
      <c r="E1088" t="e">
        <f>_xlfn.XLOOKUP($B1088,'2013'!$E$5:$E$6900,'2013'!$F$5:$F$6900)</f>
        <v>#N/A</v>
      </c>
      <c r="F1088" t="e">
        <f>_xlfn.XLOOKUP($B1088,'2016'!$E$5:$E$6900,'2016'!$F$5:$F$6900)</f>
        <v>#N/A</v>
      </c>
      <c r="G1088">
        <f>_xlfn.XLOOKUP($B1088,'2019'!$E$5:$E$6900,'2019'!$F$5:$F$6900)</f>
        <v>-0.080000000000000016</v>
      </c>
      <c r="H1088" t="e">
        <f>_xlfn.XLOOKUP($B1088,'2022'!$E$5:$E$6914,'2022'!$F$5:$F$6914)</f>
        <v>#N/A</v>
      </c>
    </row>
    <row r="1089">
      <c r="B1089">
        <v>1086</v>
      </c>
      <c r="C1089" t="e">
        <f>_xlfn.XLOOKUP($B1089,'2007'!$E$5:$E$10000,'2007'!$F$5:$F$10000)</f>
        <v>#N/A</v>
      </c>
      <c r="D1089">
        <f>_xlfn.XLOOKUP($B1089,'2010'!$E$5:$E$6900,'2010'!$F$5:$F$6900)</f>
        <v>-0.040000000000000036</v>
      </c>
      <c r="E1089" t="e">
        <f>_xlfn.XLOOKUP($B1089,'2013'!$E$5:$E$6900,'2013'!$F$5:$F$6900)</f>
        <v>#N/A</v>
      </c>
      <c r="F1089" t="e">
        <f>_xlfn.XLOOKUP($B1089,'2016'!$E$5:$E$6900,'2016'!$F$5:$F$6900)</f>
        <v>#N/A</v>
      </c>
      <c r="G1089">
        <f>_xlfn.XLOOKUP($B1089,'2019'!$E$5:$E$6900,'2019'!$F$5:$F$6900)</f>
        <v>-0.090000000000000024</v>
      </c>
      <c r="H1089" t="e">
        <f>_xlfn.XLOOKUP($B1089,'2022'!$E$5:$E$6914,'2022'!$F$5:$F$6914)</f>
        <v>#N/A</v>
      </c>
    </row>
    <row r="1090">
      <c r="B1090">
        <v>1087</v>
      </c>
      <c r="C1090" t="e">
        <f>_xlfn.XLOOKUP($B1090,'2007'!$E$5:$E$10000,'2007'!$F$5:$F$10000)</f>
        <v>#N/A</v>
      </c>
      <c r="D1090">
        <f>_xlfn.XLOOKUP($B1090,'2010'!$E$5:$E$6900,'2010'!$F$5:$F$6900)</f>
        <v>-0.020000000000000018</v>
      </c>
      <c r="E1090" t="e">
        <f>_xlfn.XLOOKUP($B1090,'2013'!$E$5:$E$6900,'2013'!$F$5:$F$6900)</f>
        <v>#N/A</v>
      </c>
      <c r="F1090" t="e">
        <f>_xlfn.XLOOKUP($B1090,'2016'!$E$5:$E$6900,'2016'!$F$5:$F$6900)</f>
        <v>#N/A</v>
      </c>
      <c r="G1090" t="e">
        <f>_xlfn.XLOOKUP($B1090,'2019'!$E$5:$E$6900,'2019'!$F$5:$F$6900)</f>
        <v>#N/A</v>
      </c>
      <c r="H1090" t="e">
        <f>_xlfn.XLOOKUP($B1090,'2022'!$E$5:$E$6914,'2022'!$F$5:$F$6914)</f>
        <v>#N/A</v>
      </c>
    </row>
    <row r="1091">
      <c r="B1091">
        <v>1088</v>
      </c>
      <c r="C1091" t="e">
        <f>_xlfn.XLOOKUP($B1091,'2007'!$E$5:$E$10000,'2007'!$F$5:$F$10000)</f>
        <v>#N/A</v>
      </c>
      <c r="D1091">
        <f>_xlfn.XLOOKUP($B1091,'2010'!$E$5:$E$6900,'2010'!$F$5:$F$6900)</f>
        <v>-0.13999999999999996</v>
      </c>
      <c r="E1091" t="e">
        <f>_xlfn.XLOOKUP($B1091,'2013'!$E$5:$E$6900,'2013'!$F$5:$F$6900)</f>
        <v>#N/A</v>
      </c>
      <c r="F1091" t="e">
        <f>_xlfn.XLOOKUP($B1091,'2016'!$E$5:$E$6900,'2016'!$F$5:$F$6900)</f>
        <v>#N/A</v>
      </c>
      <c r="G1091" t="e">
        <f>_xlfn.XLOOKUP($B1091,'2019'!$E$5:$E$6900,'2019'!$F$5:$F$6900)</f>
        <v>#N/A</v>
      </c>
      <c r="H1091" t="e">
        <f>_xlfn.XLOOKUP($B1091,'2022'!$E$5:$E$6914,'2022'!$F$5:$F$6914)</f>
        <v>#N/A</v>
      </c>
    </row>
    <row r="1092">
      <c r="B1092">
        <v>1089</v>
      </c>
      <c r="C1092" t="e">
        <f>_xlfn.XLOOKUP($B1092,'2007'!$E$5:$E$10000,'2007'!$F$5:$F$10000)</f>
        <v>#N/A</v>
      </c>
      <c r="D1092" t="e">
        <f>_xlfn.XLOOKUP($B1092,'2010'!$E$5:$E$6900,'2010'!$F$5:$F$6900)</f>
        <v>#N/A</v>
      </c>
      <c r="E1092" t="e">
        <f>_xlfn.XLOOKUP($B1092,'2013'!$E$5:$E$6900,'2013'!$F$5:$F$6900)</f>
        <v>#N/A</v>
      </c>
      <c r="F1092" t="e">
        <f>_xlfn.XLOOKUP($B1092,'2016'!$E$5:$E$6900,'2016'!$F$5:$F$6900)</f>
        <v>#N/A</v>
      </c>
      <c r="G1092" t="e">
        <f>_xlfn.XLOOKUP($B1092,'2019'!$E$5:$E$6900,'2019'!$F$5:$F$6900)</f>
        <v>#N/A</v>
      </c>
      <c r="H1092" t="e">
        <f>_xlfn.XLOOKUP($B1092,'2022'!$E$5:$E$6914,'2022'!$F$5:$F$6914)</f>
        <v>#N/A</v>
      </c>
    </row>
    <row r="1093">
      <c r="B1093">
        <v>1090</v>
      </c>
      <c r="C1093" t="e">
        <f>_xlfn.XLOOKUP($B1093,'2007'!$E$5:$E$10000,'2007'!$F$5:$F$10000)</f>
        <v>#N/A</v>
      </c>
      <c r="D1093">
        <f>_xlfn.XLOOKUP($B1093,'2010'!$E$5:$E$6900,'2010'!$F$5:$F$6900)</f>
        <v>-0.040000000000000036</v>
      </c>
      <c r="E1093" t="e">
        <f>_xlfn.XLOOKUP($B1093,'2013'!$E$5:$E$6900,'2013'!$F$5:$F$6900)</f>
        <v>#N/A</v>
      </c>
      <c r="F1093" t="e">
        <f>_xlfn.XLOOKUP($B1093,'2016'!$E$5:$E$6900,'2016'!$F$5:$F$6900)</f>
        <v>#N/A</v>
      </c>
      <c r="G1093" t="e">
        <f>_xlfn.XLOOKUP($B1093,'2019'!$E$5:$E$6900,'2019'!$F$5:$F$6900)</f>
        <v>#N/A</v>
      </c>
      <c r="H1093" t="e">
        <f>_xlfn.XLOOKUP($B1093,'2022'!$E$5:$E$6914,'2022'!$F$5:$F$6914)</f>
        <v>#N/A</v>
      </c>
    </row>
    <row r="1094">
      <c r="B1094">
        <v>1091</v>
      </c>
      <c r="C1094" t="e">
        <f>_xlfn.XLOOKUP($B1094,'2007'!$E$5:$E$10000,'2007'!$F$5:$F$10000)</f>
        <v>#N/A</v>
      </c>
      <c r="D1094" t="e">
        <f>_xlfn.XLOOKUP($B1094,'2010'!$E$5:$E$6900,'2010'!$F$5:$F$6900)</f>
        <v>#N/A</v>
      </c>
      <c r="E1094" t="e">
        <f>_xlfn.XLOOKUP($B1094,'2013'!$E$5:$E$6900,'2013'!$F$5:$F$6900)</f>
        <v>#N/A</v>
      </c>
      <c r="F1094" t="e">
        <f>_xlfn.XLOOKUP($B1094,'2016'!$E$5:$E$6900,'2016'!$F$5:$F$6900)</f>
        <v>#N/A</v>
      </c>
      <c r="G1094">
        <f>_xlfn.XLOOKUP($B1094,'2019'!$E$5:$E$6900,'2019'!$F$5:$F$6900)</f>
        <v>-0.080000000000000016</v>
      </c>
      <c r="H1094" t="e">
        <f>_xlfn.XLOOKUP($B1094,'2022'!$E$5:$E$6914,'2022'!$F$5:$F$6914)</f>
        <v>#N/A</v>
      </c>
    </row>
    <row r="1095">
      <c r="B1095">
        <v>1092</v>
      </c>
      <c r="C1095" t="e">
        <f>_xlfn.XLOOKUP($B1095,'2007'!$E$5:$E$10000,'2007'!$F$5:$F$10000)</f>
        <v>#N/A</v>
      </c>
      <c r="D1095" t="e">
        <f>_xlfn.XLOOKUP($B1095,'2010'!$E$5:$E$6900,'2010'!$F$5:$F$6900)</f>
        <v>#N/A</v>
      </c>
      <c r="E1095" t="e">
        <f>_xlfn.XLOOKUP($B1095,'2013'!$E$5:$E$6900,'2013'!$F$5:$F$6900)</f>
        <v>#N/A</v>
      </c>
      <c r="F1095" t="e">
        <f>_xlfn.XLOOKUP($B1095,'2016'!$E$5:$E$6900,'2016'!$F$5:$F$6900)</f>
        <v>#N/A</v>
      </c>
      <c r="G1095" t="e">
        <f>_xlfn.XLOOKUP($B1095,'2019'!$E$5:$E$6900,'2019'!$F$5:$F$6900)</f>
        <v>#N/A</v>
      </c>
      <c r="H1095" t="e">
        <f>_xlfn.XLOOKUP($B1095,'2022'!$E$5:$E$6914,'2022'!$F$5:$F$6914)</f>
        <v>#N/A</v>
      </c>
    </row>
    <row r="1096">
      <c r="B1096">
        <v>1093</v>
      </c>
      <c r="C1096" t="e">
        <f>_xlfn.XLOOKUP($B1096,'2007'!$E$5:$E$10000,'2007'!$F$5:$F$10000)</f>
        <v>#N/A</v>
      </c>
      <c r="D1096">
        <f>_xlfn.XLOOKUP($B1096,'2010'!$E$5:$E$6900,'2010'!$F$5:$F$6900)</f>
        <v>-0.080000000000000016</v>
      </c>
      <c r="E1096" t="e">
        <f>_xlfn.XLOOKUP($B1096,'2013'!$E$5:$E$6900,'2013'!$F$5:$F$6900)</f>
        <v>#N/A</v>
      </c>
      <c r="F1096" t="e">
        <f>_xlfn.XLOOKUP($B1096,'2016'!$E$5:$E$6900,'2016'!$F$5:$F$6900)</f>
        <v>#N/A</v>
      </c>
      <c r="G1096">
        <f>_xlfn.XLOOKUP($B1096,'2019'!$E$5:$E$6900,'2019'!$F$5:$F$6900)</f>
        <v>-0.060000000000000053</v>
      </c>
      <c r="H1096" t="e">
        <f>_xlfn.XLOOKUP($B1096,'2022'!$E$5:$E$6914,'2022'!$F$5:$F$6914)</f>
        <v>#N/A</v>
      </c>
    </row>
    <row r="1097">
      <c r="B1097">
        <v>1094</v>
      </c>
      <c r="C1097" t="e">
        <f>_xlfn.XLOOKUP($B1097,'2007'!$E$5:$E$10000,'2007'!$F$5:$F$10000)</f>
        <v>#N/A</v>
      </c>
      <c r="D1097" t="e">
        <f>_xlfn.XLOOKUP($B1097,'2010'!$E$5:$E$6900,'2010'!$F$5:$F$6900)</f>
        <v>#N/A</v>
      </c>
      <c r="E1097" t="e">
        <f>_xlfn.XLOOKUP($B1097,'2013'!$E$5:$E$6900,'2013'!$F$5:$F$6900)</f>
        <v>#N/A</v>
      </c>
      <c r="F1097" t="e">
        <f>_xlfn.XLOOKUP($B1097,'2016'!$E$5:$E$6900,'2016'!$F$5:$F$6900)</f>
        <v>#N/A</v>
      </c>
      <c r="G1097">
        <f>_xlfn.XLOOKUP($B1097,'2019'!$E$5:$E$6900,'2019'!$F$5:$F$6900)</f>
        <v>-0.019999999999999962</v>
      </c>
      <c r="H1097" t="e">
        <f>_xlfn.XLOOKUP($B1097,'2022'!$E$5:$E$6914,'2022'!$F$5:$F$6914)</f>
        <v>#N/A</v>
      </c>
    </row>
    <row r="1098">
      <c r="B1098">
        <v>1095</v>
      </c>
      <c r="C1098" t="e">
        <f>_xlfn.XLOOKUP($B1098,'2007'!$E$5:$E$10000,'2007'!$F$5:$F$10000)</f>
        <v>#N/A</v>
      </c>
      <c r="D1098" t="e">
        <f>_xlfn.XLOOKUP($B1098,'2010'!$E$5:$E$6900,'2010'!$F$5:$F$6900)</f>
        <v>#N/A</v>
      </c>
      <c r="E1098" t="e">
        <f>_xlfn.XLOOKUP($B1098,'2013'!$E$5:$E$6900,'2013'!$F$5:$F$6900)</f>
        <v>#N/A</v>
      </c>
      <c r="F1098" t="e">
        <f>_xlfn.XLOOKUP($B1098,'2016'!$E$5:$E$6900,'2016'!$F$5:$F$6900)</f>
        <v>#N/A</v>
      </c>
      <c r="G1098">
        <f>_xlfn.XLOOKUP($B1098,'2019'!$E$5:$E$6900,'2019'!$F$5:$F$6900)</f>
        <v>-0.024000000000000021</v>
      </c>
      <c r="H1098" t="e">
        <f>_xlfn.XLOOKUP($B1098,'2022'!$E$5:$E$6914,'2022'!$F$5:$F$6914)</f>
        <v>#N/A</v>
      </c>
    </row>
    <row r="1099">
      <c r="B1099">
        <v>1096</v>
      </c>
      <c r="C1099" t="e">
        <f>_xlfn.XLOOKUP($B1099,'2007'!$E$5:$E$10000,'2007'!$F$5:$F$10000)</f>
        <v>#N/A</v>
      </c>
      <c r="D1099" t="e">
        <f>_xlfn.XLOOKUP($B1099,'2010'!$E$5:$E$6900,'2010'!$F$5:$F$6900)</f>
        <v>#N/A</v>
      </c>
      <c r="E1099" t="e">
        <f>_xlfn.XLOOKUP($B1099,'2013'!$E$5:$E$6900,'2013'!$F$5:$F$6900)</f>
        <v>#N/A</v>
      </c>
      <c r="F1099" t="e">
        <f>_xlfn.XLOOKUP($B1099,'2016'!$E$5:$E$6900,'2016'!$F$5:$F$6900)</f>
        <v>#N/A</v>
      </c>
      <c r="G1099">
        <f>_xlfn.XLOOKUP($B1099,'2019'!$E$5:$E$6900,'2019'!$F$5:$F$6900)</f>
        <v>-0.060000000000000053</v>
      </c>
      <c r="H1099" t="e">
        <f>_xlfn.XLOOKUP($B1099,'2022'!$E$5:$E$6914,'2022'!$F$5:$F$6914)</f>
        <v>#N/A</v>
      </c>
    </row>
    <row r="1100">
      <c r="B1100">
        <v>1097</v>
      </c>
      <c r="C1100" t="e">
        <f>_xlfn.XLOOKUP($B1100,'2007'!$E$5:$E$10000,'2007'!$F$5:$F$10000)</f>
        <v>#N/A</v>
      </c>
      <c r="D1100">
        <f>_xlfn.XLOOKUP($B1100,'2010'!$E$5:$E$6900,'2010'!$F$5:$F$6900)</f>
        <v>-0.060000000000000053</v>
      </c>
      <c r="E1100" t="e">
        <f>_xlfn.XLOOKUP($B1100,'2013'!$E$5:$E$6900,'2013'!$F$5:$F$6900)</f>
        <v>#N/A</v>
      </c>
      <c r="F1100" t="e">
        <f>_xlfn.XLOOKUP($B1100,'2016'!$E$5:$E$6900,'2016'!$F$5:$F$6900)</f>
        <v>#N/A</v>
      </c>
      <c r="G1100">
        <f>_xlfn.XLOOKUP($B1100,'2019'!$E$5:$E$6900,'2019'!$F$5:$F$6900)</f>
        <v>-0.060000000000000053</v>
      </c>
      <c r="H1100" t="e">
        <f>_xlfn.XLOOKUP($B1100,'2022'!$E$5:$E$6914,'2022'!$F$5:$F$6914)</f>
        <v>#N/A</v>
      </c>
    </row>
    <row r="1101">
      <c r="B1101">
        <v>1098</v>
      </c>
      <c r="C1101" t="e">
        <f>_xlfn.XLOOKUP($B1101,'2007'!$E$5:$E$10000,'2007'!$F$5:$F$10000)</f>
        <v>#N/A</v>
      </c>
      <c r="D1101" t="e">
        <f>_xlfn.XLOOKUP($B1101,'2010'!$E$5:$E$6900,'2010'!$F$5:$F$6900)</f>
        <v>#N/A</v>
      </c>
      <c r="E1101" t="e">
        <f>_xlfn.XLOOKUP($B1101,'2013'!$E$5:$E$6900,'2013'!$F$5:$F$6900)</f>
        <v>#N/A</v>
      </c>
      <c r="F1101" t="e">
        <f>_xlfn.XLOOKUP($B1101,'2016'!$E$5:$E$6900,'2016'!$F$5:$F$6900)</f>
        <v>#N/A</v>
      </c>
      <c r="G1101" t="e">
        <f>_xlfn.XLOOKUP($B1101,'2019'!$E$5:$E$6900,'2019'!$F$5:$F$6900)</f>
        <v>#N/A</v>
      </c>
      <c r="H1101" t="e">
        <f>_xlfn.XLOOKUP($B1101,'2022'!$E$5:$E$6914,'2022'!$F$5:$F$6914)</f>
        <v>#N/A</v>
      </c>
    </row>
    <row r="1102">
      <c r="B1102">
        <v>1099</v>
      </c>
      <c r="C1102" t="e">
        <f>_xlfn.XLOOKUP($B1102,'2007'!$E$5:$E$10000,'2007'!$F$5:$F$10000)</f>
        <v>#N/A</v>
      </c>
      <c r="D1102" t="e">
        <f>_xlfn.XLOOKUP($B1102,'2010'!$E$5:$E$6900,'2010'!$F$5:$F$6900)</f>
        <v>#N/A</v>
      </c>
      <c r="E1102" t="e">
        <f>_xlfn.XLOOKUP($B1102,'2013'!$E$5:$E$6900,'2013'!$F$5:$F$6900)</f>
        <v>#N/A</v>
      </c>
      <c r="F1102" t="e">
        <f>_xlfn.XLOOKUP($B1102,'2016'!$E$5:$E$6900,'2016'!$F$5:$F$6900)</f>
        <v>#N/A</v>
      </c>
      <c r="G1102" t="e">
        <f>_xlfn.XLOOKUP($B1102,'2019'!$E$5:$E$6900,'2019'!$F$5:$F$6900)</f>
        <v>#N/A</v>
      </c>
      <c r="H1102" t="e">
        <f>_xlfn.XLOOKUP($B1102,'2022'!$E$5:$E$6914,'2022'!$F$5:$F$6914)</f>
        <v>#N/A</v>
      </c>
    </row>
    <row r="1103">
      <c r="B1103">
        <v>1100</v>
      </c>
      <c r="C1103" t="e">
        <f>_xlfn.XLOOKUP($B1103,'2007'!$E$5:$E$10000,'2007'!$F$5:$F$10000)</f>
        <v>#N/A</v>
      </c>
      <c r="D1103">
        <f>_xlfn.XLOOKUP($B1103,'2010'!$E$5:$E$6900,'2010'!$F$5:$F$6900)</f>
        <v>0</v>
      </c>
      <c r="E1103" t="e">
        <f>_xlfn.XLOOKUP($B1103,'2013'!$E$5:$E$6900,'2013'!$F$5:$F$6900)</f>
        <v>#N/A</v>
      </c>
      <c r="F1103" t="e">
        <f>_xlfn.XLOOKUP($B1103,'2016'!$E$5:$E$6900,'2016'!$F$5:$F$6900)</f>
        <v>#N/A</v>
      </c>
      <c r="G1103" t="e">
        <f>_xlfn.XLOOKUP($B1103,'2019'!$E$5:$E$6900,'2019'!$F$5:$F$6900)</f>
        <v>#N/A</v>
      </c>
      <c r="H1103" t="e">
        <f>_xlfn.XLOOKUP($B1103,'2022'!$E$5:$E$6914,'2022'!$F$5:$F$6914)</f>
        <v>#N/A</v>
      </c>
    </row>
    <row r="1104">
      <c r="B1104">
        <v>1101</v>
      </c>
      <c r="C1104" t="e">
        <f>_xlfn.XLOOKUP($B1104,'2007'!$E$5:$E$10000,'2007'!$F$5:$F$10000)</f>
        <v>#N/A</v>
      </c>
      <c r="D1104">
        <f>_xlfn.XLOOKUP($B1104,'2010'!$E$5:$E$6900,'2010'!$F$5:$F$6900)</f>
        <v>-0.060000000000000053</v>
      </c>
      <c r="E1104" t="e">
        <f>_xlfn.XLOOKUP($B1104,'2013'!$E$5:$E$6900,'2013'!$F$5:$F$6900)</f>
        <v>#N/A</v>
      </c>
      <c r="F1104" t="e">
        <f>_xlfn.XLOOKUP($B1104,'2016'!$E$5:$E$6900,'2016'!$F$5:$F$6900)</f>
        <v>#N/A</v>
      </c>
      <c r="G1104" t="e">
        <f>_xlfn.XLOOKUP($B1104,'2019'!$E$5:$E$6900,'2019'!$F$5:$F$6900)</f>
        <v>#N/A</v>
      </c>
      <c r="H1104" t="e">
        <f>_xlfn.XLOOKUP($B1104,'2022'!$E$5:$E$6914,'2022'!$F$5:$F$6914)</f>
        <v>#N/A</v>
      </c>
    </row>
    <row r="1105">
      <c r="B1105">
        <v>1102</v>
      </c>
      <c r="C1105" t="e">
        <f>_xlfn.XLOOKUP($B1105,'2007'!$E$5:$E$10000,'2007'!$F$5:$F$10000)</f>
        <v>#N/A</v>
      </c>
      <c r="D1105" t="e">
        <f>_xlfn.XLOOKUP($B1105,'2010'!$E$5:$E$6900,'2010'!$F$5:$F$6900)</f>
        <v>#N/A</v>
      </c>
      <c r="E1105" t="e">
        <f>_xlfn.XLOOKUP($B1105,'2013'!$E$5:$E$6900,'2013'!$F$5:$F$6900)</f>
        <v>#N/A</v>
      </c>
      <c r="F1105" t="e">
        <f>_xlfn.XLOOKUP($B1105,'2016'!$E$5:$E$6900,'2016'!$F$5:$F$6900)</f>
        <v>#N/A</v>
      </c>
      <c r="G1105" t="e">
        <f>_xlfn.XLOOKUP($B1105,'2019'!$E$5:$E$6900,'2019'!$F$5:$F$6900)</f>
        <v>#N/A</v>
      </c>
      <c r="H1105" t="e">
        <f>_xlfn.XLOOKUP($B1105,'2022'!$E$5:$E$6914,'2022'!$F$5:$F$6914)</f>
        <v>#N/A</v>
      </c>
    </row>
    <row r="1106">
      <c r="B1106">
        <v>1103</v>
      </c>
      <c r="C1106" t="e">
        <f>_xlfn.XLOOKUP($B1106,'2007'!$E$5:$E$10000,'2007'!$F$5:$F$10000)</f>
        <v>#N/A</v>
      </c>
      <c r="D1106" t="e">
        <f>_xlfn.XLOOKUP($B1106,'2010'!$E$5:$E$6900,'2010'!$F$5:$F$6900)</f>
        <v>#N/A</v>
      </c>
      <c r="E1106" t="e">
        <f>_xlfn.XLOOKUP($B1106,'2013'!$E$5:$E$6900,'2013'!$F$5:$F$6900)</f>
        <v>#N/A</v>
      </c>
      <c r="F1106" t="e">
        <f>_xlfn.XLOOKUP($B1106,'2016'!$E$5:$E$6900,'2016'!$F$5:$F$6900)</f>
        <v>#N/A</v>
      </c>
      <c r="G1106" t="e">
        <f>_xlfn.XLOOKUP($B1106,'2019'!$E$5:$E$6900,'2019'!$F$5:$F$6900)</f>
        <v>#N/A</v>
      </c>
      <c r="H1106" t="e">
        <f>_xlfn.XLOOKUP($B1106,'2022'!$E$5:$E$6914,'2022'!$F$5:$F$6914)</f>
        <v>#N/A</v>
      </c>
    </row>
    <row r="1107">
      <c r="B1107">
        <v>1104</v>
      </c>
      <c r="C1107" t="e">
        <f>_xlfn.XLOOKUP($B1107,'2007'!$E$5:$E$10000,'2007'!$F$5:$F$10000)</f>
        <v>#N/A</v>
      </c>
      <c r="D1107">
        <f>_xlfn.XLOOKUP($B1107,'2010'!$E$5:$E$6900,'2010'!$F$5:$F$6900)</f>
        <v>-0.060000000000000053</v>
      </c>
      <c r="E1107" t="e">
        <f>_xlfn.XLOOKUP($B1107,'2013'!$E$5:$E$6900,'2013'!$F$5:$F$6900)</f>
        <v>#N/A</v>
      </c>
      <c r="F1107" t="e">
        <f>_xlfn.XLOOKUP($B1107,'2016'!$E$5:$E$6900,'2016'!$F$5:$F$6900)</f>
        <v>#N/A</v>
      </c>
      <c r="G1107" t="e">
        <f>_xlfn.XLOOKUP($B1107,'2019'!$E$5:$E$6900,'2019'!$F$5:$F$6900)</f>
        <v>#N/A</v>
      </c>
      <c r="H1107" t="e">
        <f>_xlfn.XLOOKUP($B1107,'2022'!$E$5:$E$6914,'2022'!$F$5:$F$6914)</f>
        <v>#N/A</v>
      </c>
    </row>
    <row r="1108">
      <c r="B1108">
        <v>1105</v>
      </c>
      <c r="C1108" t="e">
        <f>_xlfn.XLOOKUP($B1108,'2007'!$E$5:$E$10000,'2007'!$F$5:$F$10000)</f>
        <v>#N/A</v>
      </c>
      <c r="D1108" t="e">
        <f>_xlfn.XLOOKUP($B1108,'2010'!$E$5:$E$6900,'2010'!$F$5:$F$6900)</f>
        <v>#N/A</v>
      </c>
      <c r="E1108" t="e">
        <f>_xlfn.XLOOKUP($B1108,'2013'!$E$5:$E$6900,'2013'!$F$5:$F$6900)</f>
        <v>#N/A</v>
      </c>
      <c r="F1108" t="e">
        <f>_xlfn.XLOOKUP($B1108,'2016'!$E$5:$E$6900,'2016'!$F$5:$F$6900)</f>
        <v>#N/A</v>
      </c>
      <c r="G1108" t="e">
        <f>_xlfn.XLOOKUP($B1108,'2019'!$E$5:$E$6900,'2019'!$F$5:$F$6900)</f>
        <v>#N/A</v>
      </c>
      <c r="H1108" t="e">
        <f>_xlfn.XLOOKUP($B1108,'2022'!$E$5:$E$6914,'2022'!$F$5:$F$6914)</f>
        <v>#N/A</v>
      </c>
    </row>
    <row r="1109">
      <c r="B1109">
        <v>1106</v>
      </c>
      <c r="C1109" t="e">
        <f>_xlfn.XLOOKUP($B1109,'2007'!$E$5:$E$10000,'2007'!$F$5:$F$10000)</f>
        <v>#N/A</v>
      </c>
      <c r="D1109" t="e">
        <f>_xlfn.XLOOKUP($B1109,'2010'!$E$5:$E$6900,'2010'!$F$5:$F$6900)</f>
        <v>#N/A</v>
      </c>
      <c r="E1109" t="e">
        <f>_xlfn.XLOOKUP($B1109,'2013'!$E$5:$E$6900,'2013'!$F$5:$F$6900)</f>
        <v>#N/A</v>
      </c>
      <c r="F1109" t="e">
        <f>_xlfn.XLOOKUP($B1109,'2016'!$E$5:$E$6900,'2016'!$F$5:$F$6900)</f>
        <v>#N/A</v>
      </c>
      <c r="G1109" t="e">
        <f>_xlfn.XLOOKUP($B1109,'2019'!$E$5:$E$6900,'2019'!$F$5:$F$6900)</f>
        <v>#N/A</v>
      </c>
      <c r="H1109" t="e">
        <f>_xlfn.XLOOKUP($B1109,'2022'!$E$5:$E$6914,'2022'!$F$5:$F$6914)</f>
        <v>#N/A</v>
      </c>
    </row>
    <row r="1110">
      <c r="B1110">
        <v>1107</v>
      </c>
      <c r="C1110" t="e">
        <f>_xlfn.XLOOKUP($B1110,'2007'!$E$5:$E$10000,'2007'!$F$5:$F$10000)</f>
        <v>#N/A</v>
      </c>
      <c r="D1110">
        <f>_xlfn.XLOOKUP($B1110,'2010'!$E$5:$E$6900,'2010'!$F$5:$F$6900)</f>
        <v>-0.040000000000000036</v>
      </c>
      <c r="E1110" t="e">
        <f>_xlfn.XLOOKUP($B1110,'2013'!$E$5:$E$6900,'2013'!$F$5:$F$6900)</f>
        <v>#N/A</v>
      </c>
      <c r="F1110" t="e">
        <f>_xlfn.XLOOKUP($B1110,'2016'!$E$5:$E$6900,'2016'!$F$5:$F$6900)</f>
        <v>#N/A</v>
      </c>
      <c r="G1110" t="e">
        <f>_xlfn.XLOOKUP($B1110,'2019'!$E$5:$E$6900,'2019'!$F$5:$F$6900)</f>
        <v>#N/A</v>
      </c>
      <c r="H1110" t="e">
        <f>_xlfn.XLOOKUP($B1110,'2022'!$E$5:$E$6914,'2022'!$F$5:$F$6914)</f>
        <v>#N/A</v>
      </c>
    </row>
    <row r="1111">
      <c r="B1111">
        <v>1108</v>
      </c>
      <c r="C1111" t="e">
        <f>_xlfn.XLOOKUP($B1111,'2007'!$E$5:$E$10000,'2007'!$F$5:$F$10000)</f>
        <v>#N/A</v>
      </c>
      <c r="D1111" t="e">
        <f>_xlfn.XLOOKUP($B1111,'2010'!$E$5:$E$6900,'2010'!$F$5:$F$6900)</f>
        <v>#N/A</v>
      </c>
      <c r="E1111" t="e">
        <f>_xlfn.XLOOKUP($B1111,'2013'!$E$5:$E$6900,'2013'!$F$5:$F$6900)</f>
        <v>#N/A</v>
      </c>
      <c r="F1111" t="e">
        <f>_xlfn.XLOOKUP($B1111,'2016'!$E$5:$E$6900,'2016'!$F$5:$F$6900)</f>
        <v>#N/A</v>
      </c>
      <c r="G1111" t="e">
        <f>_xlfn.XLOOKUP($B1111,'2019'!$E$5:$E$6900,'2019'!$F$5:$F$6900)</f>
        <v>#N/A</v>
      </c>
      <c r="H1111" t="e">
        <f>_xlfn.XLOOKUP($B1111,'2022'!$E$5:$E$6914,'2022'!$F$5:$F$6914)</f>
        <v>#N/A</v>
      </c>
    </row>
    <row r="1112">
      <c r="B1112">
        <v>1109</v>
      </c>
      <c r="C1112" t="e">
        <f>_xlfn.XLOOKUP($B1112,'2007'!$E$5:$E$10000,'2007'!$F$5:$F$10000)</f>
        <v>#N/A</v>
      </c>
      <c r="D1112">
        <f>_xlfn.XLOOKUP($B1112,'2010'!$E$5:$E$6900,'2010'!$F$5:$F$6900)</f>
        <v>-0.040000000000000036</v>
      </c>
      <c r="E1112" t="e">
        <f>_xlfn.XLOOKUP($B1112,'2013'!$E$5:$E$6900,'2013'!$F$5:$F$6900)</f>
        <v>#N/A</v>
      </c>
      <c r="F1112" t="e">
        <f>_xlfn.XLOOKUP($B1112,'2016'!$E$5:$E$6900,'2016'!$F$5:$F$6900)</f>
        <v>#N/A</v>
      </c>
      <c r="G1112" t="e">
        <f>_xlfn.XLOOKUP($B1112,'2019'!$E$5:$E$6900,'2019'!$F$5:$F$6900)</f>
        <v>#N/A</v>
      </c>
      <c r="H1112" t="e">
        <f>_xlfn.XLOOKUP($B1112,'2022'!$E$5:$E$6914,'2022'!$F$5:$F$6914)</f>
        <v>#N/A</v>
      </c>
    </row>
    <row r="1113">
      <c r="B1113">
        <v>1110</v>
      </c>
      <c r="C1113" t="e">
        <f>_xlfn.XLOOKUP($B1113,'2007'!$E$5:$E$10000,'2007'!$F$5:$F$10000)</f>
        <v>#N/A</v>
      </c>
      <c r="D1113">
        <f>_xlfn.XLOOKUP($B1113,'2010'!$E$5:$E$6900,'2010'!$F$5:$F$6900)</f>
        <v>-0.060000000000000053</v>
      </c>
      <c r="E1113" t="e">
        <f>_xlfn.XLOOKUP($B1113,'2013'!$E$5:$E$6900,'2013'!$F$5:$F$6900)</f>
        <v>#N/A</v>
      </c>
      <c r="F1113" t="e">
        <f>_xlfn.XLOOKUP($B1113,'2016'!$E$5:$E$6900,'2016'!$F$5:$F$6900)</f>
        <v>#N/A</v>
      </c>
      <c r="G1113" t="e">
        <f>_xlfn.XLOOKUP($B1113,'2019'!$E$5:$E$6900,'2019'!$F$5:$F$6900)</f>
        <v>#N/A</v>
      </c>
      <c r="H1113" t="e">
        <f>_xlfn.XLOOKUP($B1113,'2022'!$E$5:$E$6914,'2022'!$F$5:$F$6914)</f>
        <v>#N/A</v>
      </c>
    </row>
    <row r="1114">
      <c r="B1114">
        <v>1111</v>
      </c>
      <c r="C1114" t="e">
        <f>_xlfn.XLOOKUP($B1114,'2007'!$E$5:$E$10000,'2007'!$F$5:$F$10000)</f>
        <v>#N/A</v>
      </c>
      <c r="D1114">
        <f>_xlfn.XLOOKUP($B1114,'2010'!$E$5:$E$6900,'2010'!$F$5:$F$6900)</f>
        <v>-0.060000000000000053</v>
      </c>
      <c r="E1114" t="e">
        <f>_xlfn.XLOOKUP($B1114,'2013'!$E$5:$E$6900,'2013'!$F$5:$F$6900)</f>
        <v>#N/A</v>
      </c>
      <c r="F1114" t="e">
        <f>_xlfn.XLOOKUP($B1114,'2016'!$E$5:$E$6900,'2016'!$F$5:$F$6900)</f>
        <v>#N/A</v>
      </c>
      <c r="G1114" t="e">
        <f>_xlfn.XLOOKUP($B1114,'2019'!$E$5:$E$6900,'2019'!$F$5:$F$6900)</f>
        <v>#N/A</v>
      </c>
      <c r="H1114" t="e">
        <f>_xlfn.XLOOKUP($B1114,'2022'!$E$5:$E$6914,'2022'!$F$5:$F$6914)</f>
        <v>#N/A</v>
      </c>
    </row>
    <row r="1115">
      <c r="B1115">
        <v>1112</v>
      </c>
      <c r="C1115" t="e">
        <f>_xlfn.XLOOKUP($B1115,'2007'!$E$5:$E$10000,'2007'!$F$5:$F$10000)</f>
        <v>#N/A</v>
      </c>
      <c r="D1115">
        <f>_xlfn.XLOOKUP($B1115,'2010'!$E$5:$E$6900,'2010'!$F$5:$F$6900)</f>
        <v>-0.10000000000000003</v>
      </c>
      <c r="E1115" t="e">
        <f>_xlfn.XLOOKUP($B1115,'2013'!$E$5:$E$6900,'2013'!$F$5:$F$6900)</f>
        <v>#N/A</v>
      </c>
      <c r="F1115" t="e">
        <f>_xlfn.XLOOKUP($B1115,'2016'!$E$5:$E$6900,'2016'!$F$5:$F$6900)</f>
        <v>#N/A</v>
      </c>
      <c r="G1115" t="e">
        <f>_xlfn.XLOOKUP($B1115,'2019'!$E$5:$E$6900,'2019'!$F$5:$F$6900)</f>
        <v>#N/A</v>
      </c>
      <c r="H1115" t="e">
        <f>_xlfn.XLOOKUP($B1115,'2022'!$E$5:$E$6914,'2022'!$F$5:$F$6914)</f>
        <v>#N/A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H1" zoomScale="70" workbookViewId="0">
      <selection activeCell="AH10" activeCellId="0" sqref="AH10"/>
    </sheetView>
  </sheetViews>
  <sheetFormatPr defaultRowHeight="14.25"/>
  <cols>
    <col customWidth="1" min="3" max="3" width="11.7109375"/>
    <col customWidth="1" min="6" max="6" width="12.85546875"/>
    <col customWidth="1" min="7" max="7" width="22"/>
    <col customWidth="1" min="8" max="8" width="10.5703125"/>
    <col customWidth="1" min="9" max="9" width="13.5703125"/>
    <col customWidth="1" min="12" max="12" width="9.140625"/>
    <col customWidth="1" min="13" max="13" width="20"/>
    <col customWidth="1" min="15" max="15" width="11.85546875"/>
    <col customWidth="1" min="18" max="18" width="18.5703125"/>
    <col customWidth="1" min="19" max="19" width="17.140625"/>
    <col customWidth="1" min="20" max="20" width="14.5703125"/>
    <col customWidth="1" min="21" max="21" width="16.140625"/>
    <col customWidth="1" min="25" max="25" width="23.28515625"/>
    <col customWidth="1" min="26" max="26" width="10.85546875"/>
    <col customWidth="1" min="27" max="27" width="13.140625"/>
    <col customWidth="1" min="31" max="31" width="16.5703125"/>
  </cols>
  <sheetData>
    <row r="2">
      <c r="B2" s="4">
        <v>2007</v>
      </c>
      <c r="C2" s="4"/>
      <c r="D2" s="4"/>
      <c r="E2" s="4"/>
      <c r="F2" s="4"/>
      <c r="G2" s="4"/>
      <c r="H2" s="4">
        <v>2010</v>
      </c>
      <c r="I2" s="4"/>
      <c r="J2" s="4"/>
      <c r="K2" s="4"/>
      <c r="L2" s="4"/>
      <c r="M2" s="4"/>
      <c r="N2" s="4">
        <v>2013</v>
      </c>
      <c r="O2" s="4"/>
      <c r="P2" s="4"/>
      <c r="Q2" s="4"/>
      <c r="R2" s="4"/>
      <c r="S2" s="4"/>
      <c r="T2" s="4">
        <v>2016</v>
      </c>
      <c r="U2" s="4"/>
      <c r="V2" s="4"/>
      <c r="W2" s="4"/>
      <c r="X2" s="4"/>
      <c r="Y2" s="4"/>
      <c r="Z2" s="4">
        <v>2022</v>
      </c>
      <c r="AA2" s="4"/>
      <c r="AB2" s="4"/>
      <c r="AC2" s="4"/>
      <c r="AD2" s="4"/>
      <c r="AE2" s="4"/>
    </row>
    <row r="3" ht="15" customHeight="1">
      <c r="C3" s="5" t="s">
        <v>5</v>
      </c>
      <c r="D3" s="6" t="s">
        <v>6</v>
      </c>
      <c r="E3" s="6"/>
      <c r="F3" s="4" t="s">
        <v>7</v>
      </c>
      <c r="G3" s="7" t="s">
        <v>8</v>
      </c>
      <c r="I3" s="5" t="s">
        <v>5</v>
      </c>
      <c r="J3" s="6" t="s">
        <v>6</v>
      </c>
      <c r="K3" s="6"/>
      <c r="L3" s="7" t="s">
        <v>7</v>
      </c>
      <c r="M3" s="7" t="s">
        <v>8</v>
      </c>
      <c r="O3" s="5" t="s">
        <v>5</v>
      </c>
      <c r="P3" s="6" t="s">
        <v>6</v>
      </c>
      <c r="Q3" s="6"/>
      <c r="R3" s="7" t="s">
        <v>7</v>
      </c>
      <c r="S3" s="7" t="s">
        <v>8</v>
      </c>
      <c r="U3" s="5" t="s">
        <v>5</v>
      </c>
      <c r="V3" s="6" t="s">
        <v>6</v>
      </c>
      <c r="W3" s="6"/>
      <c r="X3" s="7" t="s">
        <v>7</v>
      </c>
      <c r="Y3" s="7" t="s">
        <v>8</v>
      </c>
      <c r="AA3" s="5" t="s">
        <v>5</v>
      </c>
      <c r="AB3" s="6" t="s">
        <v>6</v>
      </c>
      <c r="AC3" s="6"/>
      <c r="AD3" s="7" t="s">
        <v>7</v>
      </c>
      <c r="AE3" s="7" t="s">
        <v>8</v>
      </c>
      <c r="AG3" s="5" t="s">
        <v>5</v>
      </c>
      <c r="AH3" s="6" t="s">
        <v>6</v>
      </c>
      <c r="AI3" s="6"/>
      <c r="AJ3" s="7" t="s">
        <v>7</v>
      </c>
      <c r="AK3" s="7" t="s">
        <v>8</v>
      </c>
    </row>
    <row r="4" ht="15" customHeight="1">
      <c r="C4" s="5"/>
      <c r="D4" s="6"/>
      <c r="E4" s="6"/>
      <c r="F4" s="4"/>
      <c r="G4" s="7"/>
      <c r="I4" s="5"/>
      <c r="J4" s="6"/>
      <c r="K4" s="6"/>
      <c r="L4" s="7"/>
      <c r="M4" s="7"/>
      <c r="O4" s="5"/>
      <c r="P4" s="6"/>
      <c r="Q4" s="6"/>
      <c r="R4" s="7"/>
      <c r="S4" s="7"/>
      <c r="U4" s="5"/>
      <c r="V4" s="6"/>
      <c r="W4" s="6"/>
      <c r="X4" s="7"/>
      <c r="Y4" s="7"/>
      <c r="AA4" s="5"/>
      <c r="AB4" s="6"/>
      <c r="AC4" s="6"/>
      <c r="AD4" s="7"/>
      <c r="AE4" s="7"/>
      <c r="AG4" s="5"/>
      <c r="AH4" s="6"/>
      <c r="AI4" s="6"/>
      <c r="AJ4" s="7"/>
      <c r="AK4" s="7"/>
    </row>
    <row r="5" ht="36.75" customHeight="1">
      <c r="C5" s="5"/>
      <c r="D5" s="5" t="s">
        <v>9</v>
      </c>
      <c r="E5" s="5" t="s">
        <v>10</v>
      </c>
      <c r="F5" s="4"/>
      <c r="G5" s="8" t="s">
        <v>11</v>
      </c>
      <c r="I5" s="5"/>
      <c r="J5" s="5" t="s">
        <v>9</v>
      </c>
      <c r="K5" s="9" t="s">
        <v>10</v>
      </c>
      <c r="L5" s="10"/>
      <c r="M5" s="11" t="s">
        <v>11</v>
      </c>
      <c r="N5" s="9"/>
      <c r="O5" s="5"/>
      <c r="P5" s="5" t="s">
        <v>9</v>
      </c>
      <c r="Q5" s="9" t="s">
        <v>10</v>
      </c>
      <c r="R5" s="7"/>
      <c r="S5" s="11" t="s">
        <v>12</v>
      </c>
      <c r="T5" s="9"/>
      <c r="U5" s="5"/>
      <c r="V5" s="3" t="s">
        <v>10</v>
      </c>
      <c r="W5" s="5" t="s">
        <v>9</v>
      </c>
      <c r="X5" s="7"/>
      <c r="Y5" s="11" t="s">
        <v>12</v>
      </c>
      <c r="Z5" s="9"/>
      <c r="AA5" s="5"/>
      <c r="AB5" s="3" t="s">
        <v>10</v>
      </c>
      <c r="AC5" s="5" t="s">
        <v>9</v>
      </c>
      <c r="AD5" s="7"/>
      <c r="AE5" s="11" t="s">
        <v>13</v>
      </c>
      <c r="AF5" s="9"/>
      <c r="AG5" s="5"/>
      <c r="AH5" s="3" t="s">
        <v>10</v>
      </c>
      <c r="AI5" s="5" t="s">
        <v>9</v>
      </c>
      <c r="AJ5" s="7"/>
      <c r="AK5" s="11" t="s">
        <v>13</v>
      </c>
    </row>
    <row r="6" ht="28.5">
      <c r="B6" s="12" t="s">
        <v>14</v>
      </c>
      <c r="C6" s="13" t="str">
        <f t="shared" ref="C6:C60" si="0">SUBSTITUTE(SUBSTITUTE(RIGHT(B6,11),CHAR(150),""),CHAR(32),"")</f>
        <v>19Aug2010</v>
      </c>
      <c r="D6" s="14">
        <v>0.502</v>
      </c>
      <c r="E6" s="15">
        <v>0.498</v>
      </c>
      <c r="F6">
        <f t="shared" ref="F6:F60" si="1">DATEDIF($C$70,C6,"d")</f>
        <v>999</v>
      </c>
      <c r="G6" s="16">
        <f t="shared" ref="G6:G69" si="2">D6-E6</f>
        <v>0.0040000000000000036</v>
      </c>
      <c r="H6" s="5" t="s">
        <v>15</v>
      </c>
      <c r="I6" s="13" t="str">
        <f t="shared" ref="I6:I69" si="3">SUBSTITUTE(SUBSTITUTE(RIGHT(H6,11),CHAR(150),""),CHAR(32),"")</f>
        <v>6Sep2013</v>
      </c>
      <c r="J6" s="17">
        <v>0.44500000000000001</v>
      </c>
      <c r="K6" s="18">
        <v>0.54500000000000004</v>
      </c>
      <c r="L6">
        <f t="shared" ref="L6:L69" si="4">DATEDIF($I$419,I6,"d")</f>
        <v>1112</v>
      </c>
      <c r="M6" s="16">
        <f t="shared" ref="M6:M69" si="5">J6-K6</f>
        <v>-0.10000000000000003</v>
      </c>
      <c r="N6" s="5" t="s">
        <v>16</v>
      </c>
      <c r="O6" s="13" t="str">
        <f t="shared" ref="O6:O69" si="6">SUBSTITUTE(SUBSTITUTE(RIGHT(N6,11),CHAR(150),""),CHAR(32),"")</f>
        <v>1Jul2016</v>
      </c>
      <c r="P6" s="19" t="s">
        <v>17</v>
      </c>
      <c r="Q6" s="20" t="s">
        <v>9</v>
      </c>
      <c r="R6">
        <f t="shared" ref="R6:R69" si="7">DATEDIF($O$255,O6,"d")</f>
        <v>1028</v>
      </c>
      <c r="S6" s="21">
        <f t="shared" ref="S6:S69" si="8">P7-Q7</f>
        <v>0.010000000000000009</v>
      </c>
      <c r="T6" s="22">
        <v>43603</v>
      </c>
      <c r="U6" s="22">
        <v>43603</v>
      </c>
      <c r="V6" s="23">
        <v>0.47999999999999998</v>
      </c>
      <c r="W6" s="24">
        <v>0.52000000000000002</v>
      </c>
      <c r="X6">
        <f t="shared" ref="X6:X69" si="9">DATEDIF($U$198,U6,"d")</f>
        <v>1050</v>
      </c>
      <c r="Y6" s="25">
        <f t="shared" ref="Y6:Y69" si="10">V6-W6</f>
        <v>-0.040000000000000036</v>
      </c>
      <c r="Z6" s="26" t="s">
        <v>18</v>
      </c>
      <c r="AA6" s="13" t="str">
        <f t="shared" ref="AA6:AA58" si="11">SUBSTITUTE(SUBSTITUTE(RIGHT(Z6,11),CHAR(150),""),CHAR(32),"")</f>
        <v>19May2022</v>
      </c>
      <c r="AB6" s="27">
        <v>0.46999999999999997</v>
      </c>
      <c r="AC6" s="28">
        <v>0.53000000000000003</v>
      </c>
      <c r="AD6">
        <f t="shared" ref="AD6:AD37" si="12">DATEDIF($AA$151,AA6,"d")</f>
        <v>1097</v>
      </c>
      <c r="AE6" s="25">
        <f t="shared" ref="AE6:AE68" si="13">AB6-AC6</f>
        <v>-0.060000000000000053</v>
      </c>
    </row>
    <row r="7" ht="28.5">
      <c r="B7" s="12" t="s">
        <v>19</v>
      </c>
      <c r="C7" s="13" t="str">
        <f t="shared" si="0"/>
        <v>15Aug2010</v>
      </c>
      <c r="D7" s="29">
        <v>0.52000000000000002</v>
      </c>
      <c r="E7" s="30">
        <v>0.47999999999999998</v>
      </c>
      <c r="F7">
        <f t="shared" si="1"/>
        <v>995</v>
      </c>
      <c r="G7" s="16">
        <f t="shared" si="2"/>
        <v>0.040000000000000036</v>
      </c>
      <c r="H7" s="22">
        <v>41522</v>
      </c>
      <c r="I7" s="22">
        <v>41522</v>
      </c>
      <c r="J7" s="31">
        <v>0.46999999999999997</v>
      </c>
      <c r="K7" s="32">
        <v>0.53000000000000003</v>
      </c>
      <c r="L7">
        <f t="shared" si="4"/>
        <v>1111</v>
      </c>
      <c r="M7" s="16">
        <f t="shared" si="5"/>
        <v>-0.060000000000000053</v>
      </c>
      <c r="N7" s="22">
        <v>42551</v>
      </c>
      <c r="O7" s="13" t="str">
        <f t="shared" si="6"/>
        <v>42551</v>
      </c>
      <c r="P7" s="18">
        <v>0.505</v>
      </c>
      <c r="Q7" s="33">
        <v>0.495</v>
      </c>
      <c r="R7">
        <f t="shared" si="7"/>
        <v>1027</v>
      </c>
      <c r="S7" s="21">
        <f t="shared" si="8"/>
        <v>0.020000000000000018</v>
      </c>
      <c r="T7" s="5" t="s">
        <v>20</v>
      </c>
      <c r="U7" s="13" t="str">
        <f t="shared" ref="U7:U70" si="14">SUBSTITUTE(SUBSTITUTE(RIGHT(T7,11),CHAR(150),""),CHAR(32),"")</f>
        <v>16May2019</v>
      </c>
      <c r="V7" s="33">
        <v>0.48499999999999999</v>
      </c>
      <c r="W7" s="34">
        <v>0.51500000000000001</v>
      </c>
      <c r="X7">
        <f t="shared" si="9"/>
        <v>1048</v>
      </c>
      <c r="Y7" s="25">
        <f t="shared" si="10"/>
        <v>-0.030000000000000027</v>
      </c>
      <c r="Z7" s="26" t="s">
        <v>21</v>
      </c>
      <c r="AA7" s="13" t="str">
        <f t="shared" si="11"/>
        <v>18May2022</v>
      </c>
      <c r="AB7" s="27">
        <v>0.46999999999999997</v>
      </c>
      <c r="AC7" s="28">
        <v>0.53000000000000003</v>
      </c>
      <c r="AD7">
        <f t="shared" si="12"/>
        <v>1096</v>
      </c>
      <c r="AE7" s="25">
        <f t="shared" si="13"/>
        <v>-0.060000000000000053</v>
      </c>
    </row>
    <row r="8" ht="28.5">
      <c r="B8" s="12" t="s">
        <v>22</v>
      </c>
      <c r="C8" s="13" t="str">
        <f t="shared" si="0"/>
        <v>8Aug2010</v>
      </c>
      <c r="D8" s="29">
        <v>0.52000000000000002</v>
      </c>
      <c r="E8" s="30">
        <v>0.47999999999999998</v>
      </c>
      <c r="F8">
        <f t="shared" si="1"/>
        <v>988</v>
      </c>
      <c r="G8" s="16">
        <f t="shared" si="2"/>
        <v>0.040000000000000036</v>
      </c>
      <c r="H8" s="5" t="s">
        <v>23</v>
      </c>
      <c r="I8" s="13" t="str">
        <f t="shared" si="3"/>
        <v>5Sep2013</v>
      </c>
      <c r="J8" s="31">
        <v>0.46000000000000002</v>
      </c>
      <c r="K8" s="32">
        <v>0.54000000000000004</v>
      </c>
      <c r="L8">
        <f t="shared" si="4"/>
        <v>1111</v>
      </c>
      <c r="M8" s="16">
        <f t="shared" si="5"/>
        <v>-0.080000000000000016</v>
      </c>
      <c r="N8" s="5" t="s">
        <v>24</v>
      </c>
      <c r="O8" s="13" t="str">
        <f t="shared" si="6"/>
        <v>30Jun2016</v>
      </c>
      <c r="P8" s="32">
        <v>0.51000000000000001</v>
      </c>
      <c r="Q8" s="23">
        <v>0.48999999999999999</v>
      </c>
      <c r="R8">
        <f t="shared" si="7"/>
        <v>1027</v>
      </c>
      <c r="S8" s="21">
        <f t="shared" si="8"/>
        <v>0.010000000000000009</v>
      </c>
      <c r="T8" s="5" t="s">
        <v>25</v>
      </c>
      <c r="U8" s="13" t="str">
        <f t="shared" si="14"/>
        <v>15May2019</v>
      </c>
      <c r="V8" s="23">
        <v>0.48999999999999999</v>
      </c>
      <c r="W8" s="24">
        <v>0.51000000000000001</v>
      </c>
      <c r="X8">
        <f t="shared" si="9"/>
        <v>1047</v>
      </c>
      <c r="Y8" s="25">
        <f t="shared" si="10"/>
        <v>-0.020000000000000018</v>
      </c>
      <c r="Z8" s="26" t="s">
        <v>26</v>
      </c>
      <c r="AA8" s="13" t="str">
        <f t="shared" si="11"/>
        <v>17May2022</v>
      </c>
      <c r="AB8" s="35">
        <v>0.48799999999999999</v>
      </c>
      <c r="AC8" s="36">
        <v>0.51200000000000001</v>
      </c>
      <c r="AD8">
        <f t="shared" si="12"/>
        <v>1095</v>
      </c>
      <c r="AE8" s="25">
        <f t="shared" si="13"/>
        <v>-0.024000000000000021</v>
      </c>
    </row>
    <row r="9" ht="28.5">
      <c r="B9" s="12" t="s">
        <v>27</v>
      </c>
      <c r="C9" s="13" t="str">
        <f t="shared" si="0"/>
        <v>1Aug2010</v>
      </c>
      <c r="D9" s="29">
        <v>0.5</v>
      </c>
      <c r="E9" s="30">
        <v>0.5</v>
      </c>
      <c r="F9">
        <f t="shared" si="1"/>
        <v>981</v>
      </c>
      <c r="G9" s="16">
        <f t="shared" si="2"/>
        <v>0</v>
      </c>
      <c r="H9" s="5" t="s">
        <v>28</v>
      </c>
      <c r="I9" s="13" t="str">
        <f t="shared" si="3"/>
        <v>5Sep2013</v>
      </c>
      <c r="J9" s="31">
        <v>0.46000000000000002</v>
      </c>
      <c r="K9" s="32">
        <v>0.54000000000000004</v>
      </c>
      <c r="L9">
        <f t="shared" si="4"/>
        <v>1111</v>
      </c>
      <c r="M9" s="16">
        <f t="shared" si="5"/>
        <v>-0.080000000000000016</v>
      </c>
      <c r="N9" s="5" t="s">
        <v>29</v>
      </c>
      <c r="O9" s="13" t="str">
        <f t="shared" si="6"/>
        <v>29Jun2016</v>
      </c>
      <c r="P9" s="18">
        <v>0.505</v>
      </c>
      <c r="Q9" s="33">
        <v>0.495</v>
      </c>
      <c r="R9">
        <f t="shared" si="7"/>
        <v>1026</v>
      </c>
      <c r="S9" s="21">
        <f t="shared" si="8"/>
        <v>0.020000000000000018</v>
      </c>
      <c r="T9" s="5" t="s">
        <v>30</v>
      </c>
      <c r="U9" s="13" t="str">
        <f t="shared" si="14"/>
        <v>15May2019</v>
      </c>
      <c r="V9" s="23">
        <v>0.48999999999999999</v>
      </c>
      <c r="W9" s="24">
        <v>0.51000000000000001</v>
      </c>
      <c r="X9">
        <f t="shared" si="9"/>
        <v>1047</v>
      </c>
      <c r="Y9" s="25">
        <f t="shared" si="10"/>
        <v>-0.020000000000000018</v>
      </c>
      <c r="Z9" s="26" t="s">
        <v>31</v>
      </c>
      <c r="AA9" s="13" t="str">
        <f t="shared" si="11"/>
        <v>16May2022</v>
      </c>
      <c r="AB9" s="27">
        <v>0.46000000000000002</v>
      </c>
      <c r="AC9" s="28">
        <v>0.47999999999999998</v>
      </c>
      <c r="AD9">
        <f t="shared" si="12"/>
        <v>1094</v>
      </c>
      <c r="AE9" s="25">
        <f t="shared" si="13"/>
        <v>-0.019999999999999962</v>
      </c>
    </row>
    <row r="10" ht="28.5">
      <c r="B10" s="12" t="s">
        <v>32</v>
      </c>
      <c r="C10" s="13" t="str">
        <f t="shared" si="0"/>
        <v>25Jul2010</v>
      </c>
      <c r="D10" s="29">
        <v>0.52000000000000002</v>
      </c>
      <c r="E10" s="30">
        <v>0.47999999999999998</v>
      </c>
      <c r="F10">
        <f t="shared" si="1"/>
        <v>974</v>
      </c>
      <c r="G10" s="16">
        <f t="shared" si="2"/>
        <v>0.040000000000000036</v>
      </c>
      <c r="H10" s="22">
        <v>41521</v>
      </c>
      <c r="I10" s="22">
        <v>41521</v>
      </c>
      <c r="J10" s="31">
        <v>0.46999999999999997</v>
      </c>
      <c r="K10" s="32">
        <v>0.53000000000000003</v>
      </c>
      <c r="L10">
        <f t="shared" si="4"/>
        <v>1110</v>
      </c>
      <c r="M10" s="16">
        <f t="shared" si="5"/>
        <v>-0.060000000000000053</v>
      </c>
      <c r="N10" s="5" t="s">
        <v>33</v>
      </c>
      <c r="O10" s="13" t="str">
        <f t="shared" si="6"/>
        <v>29Jun2016</v>
      </c>
      <c r="P10" s="32">
        <v>0.51000000000000001</v>
      </c>
      <c r="Q10" s="23">
        <v>0.48999999999999999</v>
      </c>
      <c r="R10">
        <f t="shared" si="7"/>
        <v>1026</v>
      </c>
      <c r="S10" s="21">
        <f t="shared" si="8"/>
        <v>0</v>
      </c>
      <c r="T10" s="5" t="s">
        <v>34</v>
      </c>
      <c r="U10" s="13" t="str">
        <f t="shared" si="14"/>
        <v>14May2019</v>
      </c>
      <c r="V10" s="33">
        <v>0.48499999999999999</v>
      </c>
      <c r="W10" s="34">
        <v>0.51500000000000001</v>
      </c>
      <c r="X10">
        <f t="shared" si="9"/>
        <v>1046</v>
      </c>
      <c r="Y10" s="25">
        <f t="shared" si="10"/>
        <v>-0.030000000000000027</v>
      </c>
      <c r="Z10" s="26" t="s">
        <v>35</v>
      </c>
      <c r="AA10" s="13" t="str">
        <f t="shared" si="11"/>
        <v>15May2022</v>
      </c>
      <c r="AB10" s="27">
        <v>0.46999999999999997</v>
      </c>
      <c r="AC10" s="28">
        <v>0.53000000000000003</v>
      </c>
      <c r="AD10">
        <f t="shared" si="12"/>
        <v>1093</v>
      </c>
      <c r="AE10" s="25">
        <f t="shared" si="13"/>
        <v>-0.060000000000000053</v>
      </c>
    </row>
    <row r="11" ht="28.5">
      <c r="B11" s="22" t="s">
        <v>36</v>
      </c>
      <c r="C11" s="13" t="str">
        <f t="shared" si="0"/>
        <v>18Jul2010</v>
      </c>
      <c r="D11" s="29">
        <v>0.55000000000000004</v>
      </c>
      <c r="E11" s="30">
        <v>0.45000000000000001</v>
      </c>
      <c r="F11">
        <f t="shared" si="1"/>
        <v>967</v>
      </c>
      <c r="G11" s="16">
        <f t="shared" si="2"/>
        <v>0.10000000000000003</v>
      </c>
      <c r="H11" s="5" t="s">
        <v>37</v>
      </c>
      <c r="I11" s="13" t="str">
        <f t="shared" si="3"/>
        <v>4Sep2013</v>
      </c>
      <c r="J11" s="31">
        <v>0.46999999999999997</v>
      </c>
      <c r="K11" s="32">
        <v>0.53000000000000003</v>
      </c>
      <c r="L11">
        <f t="shared" si="4"/>
        <v>1110</v>
      </c>
      <c r="M11" s="16">
        <f t="shared" si="5"/>
        <v>-0.060000000000000053</v>
      </c>
      <c r="N11" s="5" t="s">
        <v>38</v>
      </c>
      <c r="O11" s="13" t="str">
        <f t="shared" si="6"/>
        <v>26Jun2016</v>
      </c>
      <c r="P11" s="37">
        <v>0.5</v>
      </c>
      <c r="Q11" s="37">
        <v>0.5</v>
      </c>
      <c r="R11">
        <f t="shared" si="7"/>
        <v>1023</v>
      </c>
      <c r="S11" s="21">
        <f t="shared" si="8"/>
        <v>-0.020000000000000018</v>
      </c>
      <c r="T11" s="5" t="s">
        <v>39</v>
      </c>
      <c r="U11" s="13" t="str">
        <f t="shared" si="14"/>
        <v>12May2019</v>
      </c>
      <c r="V11" s="23">
        <v>0.47999999999999998</v>
      </c>
      <c r="W11" s="24">
        <v>0.52000000000000002</v>
      </c>
      <c r="X11">
        <f t="shared" si="9"/>
        <v>1044</v>
      </c>
      <c r="Y11" s="25">
        <f t="shared" si="10"/>
        <v>-0.040000000000000036</v>
      </c>
      <c r="Z11" s="26" t="s">
        <v>40</v>
      </c>
      <c r="AA11" s="13" t="str">
        <f t="shared" si="11"/>
        <v>13May2022</v>
      </c>
      <c r="AB11" s="27">
        <v>0.46000000000000002</v>
      </c>
      <c r="AC11" s="28">
        <v>0.54000000000000004</v>
      </c>
      <c r="AD11">
        <f t="shared" si="12"/>
        <v>1091</v>
      </c>
      <c r="AE11" s="25">
        <f t="shared" si="13"/>
        <v>-0.080000000000000016</v>
      </c>
    </row>
    <row r="12" ht="28.5">
      <c r="B12" s="12" t="s">
        <v>41</v>
      </c>
      <c r="C12" s="13" t="str">
        <f t="shared" si="0"/>
        <v>27Jun2010</v>
      </c>
      <c r="D12" s="29">
        <v>0.53000000000000003</v>
      </c>
      <c r="E12" s="30">
        <v>0.46999999999999997</v>
      </c>
      <c r="F12">
        <f t="shared" si="1"/>
        <v>946</v>
      </c>
      <c r="G12" s="16">
        <f t="shared" si="2"/>
        <v>0.060000000000000053</v>
      </c>
      <c r="H12" s="5" t="s">
        <v>42</v>
      </c>
      <c r="I12" s="13" t="str">
        <f t="shared" si="3"/>
        <v>4Sep2013</v>
      </c>
      <c r="J12" s="31">
        <v>0.47999999999999998</v>
      </c>
      <c r="K12" s="32">
        <v>0.52000000000000002</v>
      </c>
      <c r="L12">
        <f t="shared" si="4"/>
        <v>1110</v>
      </c>
      <c r="M12" s="16">
        <f t="shared" si="5"/>
        <v>-0.040000000000000036</v>
      </c>
      <c r="N12" s="5" t="s">
        <v>38</v>
      </c>
      <c r="O12" s="13" t="str">
        <f t="shared" si="6"/>
        <v>26Jun2016</v>
      </c>
      <c r="P12" s="23">
        <v>0.48999999999999999</v>
      </c>
      <c r="Q12" s="24">
        <v>0.51000000000000001</v>
      </c>
      <c r="R12">
        <f t="shared" si="7"/>
        <v>1023</v>
      </c>
      <c r="S12" s="21">
        <f t="shared" si="8"/>
        <v>0.020000000000000018</v>
      </c>
      <c r="T12" s="5" t="s">
        <v>43</v>
      </c>
      <c r="U12" s="13" t="str">
        <f t="shared" si="14"/>
        <v>11May2019</v>
      </c>
      <c r="V12" s="23">
        <v>0.48999999999999999</v>
      </c>
      <c r="W12" s="24">
        <v>0.51000000000000001</v>
      </c>
      <c r="X12">
        <f t="shared" si="9"/>
        <v>1043</v>
      </c>
      <c r="Y12" s="25">
        <f t="shared" si="10"/>
        <v>-0.020000000000000018</v>
      </c>
      <c r="Z12" s="26" t="s">
        <v>44</v>
      </c>
      <c r="AA12" s="13" t="str">
        <f t="shared" si="11"/>
        <v>8May2022</v>
      </c>
      <c r="AB12" s="35">
        <v>0.45500000000000002</v>
      </c>
      <c r="AC12" s="36">
        <v>0.54500000000000004</v>
      </c>
      <c r="AD12">
        <f t="shared" si="12"/>
        <v>1086</v>
      </c>
      <c r="AE12" s="25">
        <f t="shared" si="13"/>
        <v>-0.090000000000000024</v>
      </c>
    </row>
    <row r="13" ht="28.5">
      <c r="B13" s="22" t="s">
        <v>45</v>
      </c>
      <c r="C13" s="13" t="str">
        <f t="shared" si="0"/>
        <v>20Jun2010</v>
      </c>
      <c r="D13" s="29">
        <v>0.52000000000000002</v>
      </c>
      <c r="E13" s="30">
        <v>0.47999999999999998</v>
      </c>
      <c r="F13">
        <f t="shared" si="1"/>
        <v>939</v>
      </c>
      <c r="G13" s="16">
        <f t="shared" si="2"/>
        <v>0.040000000000000036</v>
      </c>
      <c r="H13" s="22">
        <v>41520</v>
      </c>
      <c r="I13" s="13" t="str">
        <f t="shared" si="3"/>
        <v>41520</v>
      </c>
      <c r="J13" s="31">
        <v>0.47999999999999998</v>
      </c>
      <c r="K13" s="32">
        <v>0.52000000000000002</v>
      </c>
      <c r="L13">
        <f t="shared" si="4"/>
        <v>1109</v>
      </c>
      <c r="M13" s="16">
        <f t="shared" si="5"/>
        <v>-0.040000000000000036</v>
      </c>
      <c r="N13" s="22">
        <v>42544</v>
      </c>
      <c r="O13" s="13" t="str">
        <f t="shared" si="6"/>
        <v>42544</v>
      </c>
      <c r="P13" s="32">
        <v>0.51000000000000001</v>
      </c>
      <c r="Q13" s="23">
        <v>0.48999999999999999</v>
      </c>
      <c r="R13">
        <f t="shared" si="7"/>
        <v>1020</v>
      </c>
      <c r="S13" s="21">
        <f t="shared" si="8"/>
        <v>0.020000000000000018</v>
      </c>
      <c r="T13" s="5" t="s">
        <v>46</v>
      </c>
      <c r="U13" s="13" t="str">
        <f t="shared" si="14"/>
        <v>6May2019</v>
      </c>
      <c r="V13" s="23">
        <v>0.47999999999999998</v>
      </c>
      <c r="W13" s="24">
        <v>0.52000000000000002</v>
      </c>
      <c r="X13">
        <f t="shared" si="9"/>
        <v>1038</v>
      </c>
      <c r="Y13" s="25">
        <f t="shared" si="10"/>
        <v>-0.040000000000000036</v>
      </c>
      <c r="Z13" s="26" t="s">
        <v>47</v>
      </c>
      <c r="AA13" s="13" t="str">
        <f t="shared" si="11"/>
        <v>7May2022</v>
      </c>
      <c r="AB13" s="27">
        <v>0.46000000000000002</v>
      </c>
      <c r="AC13" s="28">
        <v>0.54000000000000004</v>
      </c>
      <c r="AD13">
        <f t="shared" si="12"/>
        <v>1085</v>
      </c>
      <c r="AE13" s="25">
        <f t="shared" si="13"/>
        <v>-0.080000000000000016</v>
      </c>
    </row>
    <row r="14" ht="28.5">
      <c r="B14" s="12" t="s">
        <v>48</v>
      </c>
      <c r="C14" s="13" t="str">
        <f t="shared" si="0"/>
        <v>30May2010</v>
      </c>
      <c r="D14" s="29">
        <v>0.51000000000000001</v>
      </c>
      <c r="E14" s="30">
        <v>0.48999999999999999</v>
      </c>
      <c r="F14">
        <f t="shared" si="1"/>
        <v>918</v>
      </c>
      <c r="G14" s="16">
        <f t="shared" si="2"/>
        <v>0.020000000000000018</v>
      </c>
      <c r="H14" s="5" t="s">
        <v>49</v>
      </c>
      <c r="I14" s="13" t="str">
        <f t="shared" si="3"/>
        <v>1Sep2013</v>
      </c>
      <c r="J14" s="31">
        <v>0.47999999999999998</v>
      </c>
      <c r="K14" s="32">
        <v>0.52000000000000002</v>
      </c>
      <c r="L14">
        <f t="shared" si="4"/>
        <v>1107</v>
      </c>
      <c r="M14" s="16">
        <f t="shared" si="5"/>
        <v>-0.040000000000000036</v>
      </c>
      <c r="N14" s="5" t="s">
        <v>50</v>
      </c>
      <c r="O14" s="13" t="str">
        <f t="shared" si="6"/>
        <v>22Jun2016</v>
      </c>
      <c r="P14" s="32">
        <v>0.51000000000000001</v>
      </c>
      <c r="Q14" s="23">
        <v>0.48999999999999999</v>
      </c>
      <c r="R14">
        <f t="shared" si="7"/>
        <v>1019</v>
      </c>
      <c r="S14" s="21">
        <f t="shared" si="8"/>
        <v>0</v>
      </c>
      <c r="T14" s="5" t="s">
        <v>51</v>
      </c>
      <c r="U14" s="13" t="str">
        <f t="shared" si="14"/>
        <v>5May2019</v>
      </c>
      <c r="V14" s="23">
        <v>0.48999999999999999</v>
      </c>
      <c r="W14" s="24">
        <v>0.51000000000000001</v>
      </c>
      <c r="X14">
        <f t="shared" si="9"/>
        <v>1037</v>
      </c>
      <c r="Y14" s="25">
        <f t="shared" si="10"/>
        <v>-0.020000000000000018</v>
      </c>
      <c r="Z14" s="26" t="s">
        <v>47</v>
      </c>
      <c r="AA14" s="13" t="str">
        <f t="shared" si="11"/>
        <v>7May2022</v>
      </c>
      <c r="AB14" s="27">
        <v>0.42999999999999999</v>
      </c>
      <c r="AC14" s="28">
        <v>0.56999999999999995</v>
      </c>
      <c r="AD14">
        <f t="shared" si="12"/>
        <v>1085</v>
      </c>
      <c r="AE14" s="25">
        <f t="shared" si="13"/>
        <v>-0.13999999999999996</v>
      </c>
    </row>
    <row r="15" ht="28.5">
      <c r="B15" s="22" t="s">
        <v>52</v>
      </c>
      <c r="C15" s="13" t="str">
        <f t="shared" si="0"/>
        <v>16May2010</v>
      </c>
      <c r="D15" s="29">
        <v>0.5</v>
      </c>
      <c r="E15" s="30">
        <v>0.5</v>
      </c>
      <c r="F15">
        <f t="shared" si="1"/>
        <v>904</v>
      </c>
      <c r="G15" s="16">
        <f t="shared" si="2"/>
        <v>0</v>
      </c>
      <c r="H15" s="5" t="s">
        <v>49</v>
      </c>
      <c r="I15" s="13" t="str">
        <f t="shared" si="3"/>
        <v>1Sep2013</v>
      </c>
      <c r="J15" s="31">
        <v>0.46000000000000002</v>
      </c>
      <c r="K15" s="32">
        <v>0.54000000000000004</v>
      </c>
      <c r="L15">
        <f t="shared" si="4"/>
        <v>1107</v>
      </c>
      <c r="M15" s="16">
        <f t="shared" si="5"/>
        <v>-0.080000000000000016</v>
      </c>
      <c r="N15" s="5" t="s">
        <v>53</v>
      </c>
      <c r="O15" s="13" t="str">
        <f t="shared" si="6"/>
        <v>19Jun2016</v>
      </c>
      <c r="P15" s="37">
        <v>0.5</v>
      </c>
      <c r="Q15" s="37">
        <v>0.5</v>
      </c>
      <c r="R15">
        <f t="shared" si="7"/>
        <v>1016</v>
      </c>
      <c r="S15" s="21">
        <f t="shared" si="8"/>
        <v>-0.020000000000000018</v>
      </c>
      <c r="T15" s="5" t="s">
        <v>54</v>
      </c>
      <c r="U15" s="13" t="str">
        <f t="shared" si="14"/>
        <v>5May2019</v>
      </c>
      <c r="V15" s="23">
        <v>0.48999999999999999</v>
      </c>
      <c r="W15" s="24">
        <v>0.51000000000000001</v>
      </c>
      <c r="X15">
        <f t="shared" si="9"/>
        <v>1037</v>
      </c>
      <c r="Y15" s="25">
        <f t="shared" si="10"/>
        <v>-0.020000000000000018</v>
      </c>
      <c r="Z15" s="26" t="s">
        <v>55</v>
      </c>
      <c r="AA15" s="13" t="str">
        <f t="shared" si="11"/>
        <v>1May2022</v>
      </c>
      <c r="AB15" s="35">
        <v>0.44500000000000001</v>
      </c>
      <c r="AC15" s="36">
        <v>0.55500000000000005</v>
      </c>
      <c r="AD15">
        <f t="shared" si="12"/>
        <v>1079</v>
      </c>
      <c r="AE15" s="25">
        <f t="shared" si="13"/>
        <v>-0.11000000000000004</v>
      </c>
    </row>
    <row r="16" ht="28.5">
      <c r="B16" s="12" t="s">
        <v>56</v>
      </c>
      <c r="C16" s="13" t="str">
        <f t="shared" si="0"/>
        <v>2May2010</v>
      </c>
      <c r="D16" s="29">
        <v>0.48999999999999999</v>
      </c>
      <c r="E16" s="30">
        <v>0.51000000000000001</v>
      </c>
      <c r="F16">
        <f t="shared" si="1"/>
        <v>890</v>
      </c>
      <c r="G16" s="16">
        <f t="shared" si="2"/>
        <v>-0.020000000000000018</v>
      </c>
      <c r="H16" s="5" t="s">
        <v>57</v>
      </c>
      <c r="I16" s="13" t="str">
        <f t="shared" si="3"/>
        <v>1Sep2013</v>
      </c>
      <c r="J16" s="31">
        <v>0.47999999999999998</v>
      </c>
      <c r="K16" s="32">
        <v>0.52000000000000002</v>
      </c>
      <c r="L16">
        <f t="shared" si="4"/>
        <v>1107</v>
      </c>
      <c r="M16" s="16">
        <f t="shared" si="5"/>
        <v>-0.040000000000000036</v>
      </c>
      <c r="N16" s="5" t="s">
        <v>53</v>
      </c>
      <c r="O16" s="13" t="str">
        <f t="shared" si="6"/>
        <v>19Jun2016</v>
      </c>
      <c r="P16" s="23">
        <v>0.48999999999999999</v>
      </c>
      <c r="Q16" s="24">
        <v>0.51000000000000001</v>
      </c>
      <c r="R16">
        <f t="shared" si="7"/>
        <v>1016</v>
      </c>
      <c r="S16" s="21">
        <f t="shared" si="8"/>
        <v>0</v>
      </c>
      <c r="T16" s="5" t="s">
        <v>58</v>
      </c>
      <c r="U16" s="13" t="str">
        <f t="shared" si="14"/>
        <v>4May2019</v>
      </c>
      <c r="V16" s="23">
        <v>0.47999999999999998</v>
      </c>
      <c r="W16" s="24">
        <v>0.52000000000000002</v>
      </c>
      <c r="X16">
        <f t="shared" si="9"/>
        <v>1036</v>
      </c>
      <c r="Y16" s="25">
        <f t="shared" si="10"/>
        <v>-0.040000000000000036</v>
      </c>
      <c r="Z16" s="26" t="s">
        <v>59</v>
      </c>
      <c r="AA16" s="13" t="str">
        <f t="shared" si="11"/>
        <v>30Apr2022</v>
      </c>
      <c r="AB16" s="27">
        <v>0.45000000000000001</v>
      </c>
      <c r="AC16" s="28">
        <v>0.48999999999999999</v>
      </c>
      <c r="AD16">
        <f t="shared" si="12"/>
        <v>1078</v>
      </c>
      <c r="AE16" s="25">
        <f t="shared" si="13"/>
        <v>-0.03999999999999998</v>
      </c>
    </row>
    <row r="17" ht="28.5">
      <c r="B17" s="22" t="s">
        <v>60</v>
      </c>
      <c r="C17" s="13" t="str">
        <f t="shared" si="0"/>
        <v>18Apr2010</v>
      </c>
      <c r="D17" s="29">
        <v>0.54000000000000004</v>
      </c>
      <c r="E17" s="30">
        <v>0.46000000000000002</v>
      </c>
      <c r="F17">
        <f t="shared" si="1"/>
        <v>876</v>
      </c>
      <c r="G17" s="16">
        <f t="shared" si="2"/>
        <v>0.080000000000000016</v>
      </c>
      <c r="H17" s="5" t="s">
        <v>61</v>
      </c>
      <c r="I17" s="13" t="str">
        <f t="shared" si="3"/>
        <v>29Aug2013</v>
      </c>
      <c r="J17" s="31">
        <v>0.46999999999999997</v>
      </c>
      <c r="K17" s="32">
        <v>0.53000000000000003</v>
      </c>
      <c r="L17">
        <f t="shared" si="4"/>
        <v>1104</v>
      </c>
      <c r="M17" s="16">
        <f t="shared" si="5"/>
        <v>-0.060000000000000053</v>
      </c>
      <c r="N17" s="22">
        <v>42537</v>
      </c>
      <c r="O17" s="13" t="str">
        <f t="shared" si="6"/>
        <v>42537</v>
      </c>
      <c r="P17" s="37">
        <v>0.5</v>
      </c>
      <c r="Q17" s="37">
        <v>0.5</v>
      </c>
      <c r="R17">
        <f t="shared" si="7"/>
        <v>1013</v>
      </c>
      <c r="S17" s="21">
        <f t="shared" si="8"/>
        <v>0.020000000000000018</v>
      </c>
      <c r="T17" s="5" t="s">
        <v>62</v>
      </c>
      <c r="U17" s="13" t="str">
        <f t="shared" si="14"/>
        <v>29Apr2019</v>
      </c>
      <c r="V17" s="23">
        <v>0.48999999999999999</v>
      </c>
      <c r="W17" s="24">
        <v>0.51000000000000001</v>
      </c>
      <c r="X17">
        <f t="shared" si="9"/>
        <v>1031</v>
      </c>
      <c r="Y17" s="25">
        <f t="shared" si="10"/>
        <v>-0.020000000000000018</v>
      </c>
      <c r="Z17" s="26" t="s">
        <v>59</v>
      </c>
      <c r="AA17" s="13" t="str">
        <f t="shared" si="11"/>
        <v>30Apr2022</v>
      </c>
      <c r="AB17" s="27">
        <v>0.46999999999999997</v>
      </c>
      <c r="AC17" s="28">
        <v>0.53000000000000003</v>
      </c>
      <c r="AD17">
        <f t="shared" si="12"/>
        <v>1078</v>
      </c>
      <c r="AE17" s="25">
        <f t="shared" si="13"/>
        <v>-0.060000000000000053</v>
      </c>
    </row>
    <row r="18" ht="28.5">
      <c r="B18" s="12" t="s">
        <v>63</v>
      </c>
      <c r="C18" s="13" t="str">
        <f t="shared" si="0"/>
        <v>28Mar2010</v>
      </c>
      <c r="D18" s="29">
        <v>0.56000000000000005</v>
      </c>
      <c r="E18" s="30">
        <v>0.44</v>
      </c>
      <c r="F18">
        <f t="shared" si="1"/>
        <v>855</v>
      </c>
      <c r="G18" s="16">
        <f t="shared" si="2"/>
        <v>0.12000000000000005</v>
      </c>
      <c r="H18" s="5" t="s">
        <v>61</v>
      </c>
      <c r="I18" s="13" t="str">
        <f t="shared" si="3"/>
        <v>29Aug2013</v>
      </c>
      <c r="J18" s="31">
        <v>0.46000000000000002</v>
      </c>
      <c r="K18" s="32">
        <v>0.54000000000000004</v>
      </c>
      <c r="L18">
        <f t="shared" si="4"/>
        <v>1104</v>
      </c>
      <c r="M18" s="16">
        <f t="shared" si="5"/>
        <v>-0.080000000000000016</v>
      </c>
      <c r="N18" s="5" t="s">
        <v>64</v>
      </c>
      <c r="O18" s="13" t="str">
        <f t="shared" si="6"/>
        <v>16Jun2016</v>
      </c>
      <c r="P18" s="32">
        <v>0.51000000000000001</v>
      </c>
      <c r="Q18" s="23">
        <v>0.48999999999999999</v>
      </c>
      <c r="R18">
        <f t="shared" si="7"/>
        <v>1013</v>
      </c>
      <c r="S18" s="21">
        <f t="shared" si="8"/>
        <v>-0.020000000000000018</v>
      </c>
      <c r="T18" s="5" t="s">
        <v>65</v>
      </c>
      <c r="U18" s="13" t="str">
        <f t="shared" si="14"/>
        <v>28Apr2019</v>
      </c>
      <c r="V18" s="23">
        <v>0.48999999999999999</v>
      </c>
      <c r="W18" s="24">
        <v>0.51000000000000001</v>
      </c>
      <c r="X18">
        <f t="shared" si="9"/>
        <v>1030</v>
      </c>
      <c r="Y18" s="25">
        <f t="shared" si="10"/>
        <v>-0.020000000000000018</v>
      </c>
      <c r="Z18" s="26" t="s">
        <v>59</v>
      </c>
      <c r="AA18" s="13" t="str">
        <f t="shared" si="11"/>
        <v>30Apr2022</v>
      </c>
      <c r="AB18" s="27">
        <v>0.46000000000000002</v>
      </c>
      <c r="AC18" s="28">
        <v>0.54000000000000004</v>
      </c>
      <c r="AD18">
        <f t="shared" si="12"/>
        <v>1078</v>
      </c>
      <c r="AE18" s="25">
        <f t="shared" si="13"/>
        <v>-0.080000000000000016</v>
      </c>
    </row>
    <row r="19" ht="28.5">
      <c r="B19" s="22" t="s">
        <v>66</v>
      </c>
      <c r="C19" s="13" t="str">
        <f t="shared" si="0"/>
        <v>14Mar2010</v>
      </c>
      <c r="D19" s="29">
        <v>0.52000000000000002</v>
      </c>
      <c r="E19" s="30">
        <v>0.47999999999999998</v>
      </c>
      <c r="F19">
        <f t="shared" si="1"/>
        <v>841</v>
      </c>
      <c r="G19" s="16">
        <f t="shared" si="2"/>
        <v>0.040000000000000036</v>
      </c>
      <c r="H19" s="22">
        <v>41512</v>
      </c>
      <c r="I19" s="13" t="str">
        <f t="shared" si="3"/>
        <v>41512</v>
      </c>
      <c r="J19" s="31">
        <v>0.46999999999999997</v>
      </c>
      <c r="K19" s="32">
        <v>0.53000000000000003</v>
      </c>
      <c r="L19">
        <f t="shared" si="4"/>
        <v>1101</v>
      </c>
      <c r="M19" s="16">
        <f t="shared" si="5"/>
        <v>-0.060000000000000053</v>
      </c>
      <c r="N19" s="5" t="s">
        <v>67</v>
      </c>
      <c r="O19" s="13" t="str">
        <f t="shared" si="6"/>
        <v>12Jun2016</v>
      </c>
      <c r="P19" s="23">
        <v>0.48999999999999999</v>
      </c>
      <c r="Q19" s="24">
        <v>0.51000000000000001</v>
      </c>
      <c r="R19">
        <f t="shared" si="7"/>
        <v>1009</v>
      </c>
      <c r="S19" s="21">
        <f t="shared" si="8"/>
        <v>-0.020000000000000018</v>
      </c>
      <c r="T19" s="5" t="s">
        <v>68</v>
      </c>
      <c r="U19" s="13" t="str">
        <f t="shared" si="14"/>
        <v>28Apr2019</v>
      </c>
      <c r="V19" s="23">
        <v>0.48999999999999999</v>
      </c>
      <c r="W19" s="24">
        <v>0.51000000000000001</v>
      </c>
      <c r="X19">
        <f t="shared" si="9"/>
        <v>1030</v>
      </c>
      <c r="Y19" s="25">
        <f t="shared" si="10"/>
        <v>-0.020000000000000018</v>
      </c>
      <c r="Z19" s="26" t="s">
        <v>69</v>
      </c>
      <c r="AA19" s="13" t="str">
        <f t="shared" si="11"/>
        <v>24Apr2022</v>
      </c>
      <c r="AB19" s="35">
        <v>0.45500000000000002</v>
      </c>
      <c r="AC19" s="36">
        <v>0.54500000000000004</v>
      </c>
      <c r="AD19">
        <f t="shared" si="12"/>
        <v>1072</v>
      </c>
      <c r="AE19" s="25">
        <f t="shared" si="13"/>
        <v>-0.090000000000000024</v>
      </c>
    </row>
    <row r="20" ht="28.5">
      <c r="B20" s="12" t="s">
        <v>70</v>
      </c>
      <c r="C20" s="13" t="str">
        <f t="shared" si="0"/>
        <v>28Feb2010</v>
      </c>
      <c r="D20" s="29">
        <v>0.52000000000000002</v>
      </c>
      <c r="E20" s="30">
        <v>0.47999999999999998</v>
      </c>
      <c r="F20">
        <f t="shared" si="1"/>
        <v>827</v>
      </c>
      <c r="G20" s="16">
        <f t="shared" si="2"/>
        <v>0.040000000000000036</v>
      </c>
      <c r="H20" s="5" t="s">
        <v>71</v>
      </c>
      <c r="I20" s="13" t="str">
        <f t="shared" si="3"/>
        <v>25Aug2013</v>
      </c>
      <c r="J20" s="31">
        <v>0.5</v>
      </c>
      <c r="K20" s="38">
        <v>0.5</v>
      </c>
      <c r="L20">
        <f t="shared" si="4"/>
        <v>1100</v>
      </c>
      <c r="M20" s="16">
        <f t="shared" si="5"/>
        <v>0</v>
      </c>
      <c r="N20" s="22">
        <v>42530</v>
      </c>
      <c r="O20" s="13" t="str">
        <f t="shared" si="6"/>
        <v>42530</v>
      </c>
      <c r="P20" s="23">
        <v>0.48999999999999999</v>
      </c>
      <c r="Q20" s="24">
        <v>0.51000000000000001</v>
      </c>
      <c r="R20">
        <f t="shared" si="7"/>
        <v>1006</v>
      </c>
      <c r="S20" s="21">
        <f t="shared" si="8"/>
        <v>0</v>
      </c>
      <c r="T20" s="5" t="s">
        <v>72</v>
      </c>
      <c r="U20" s="13" t="str">
        <f t="shared" si="14"/>
        <v>25Apr2019</v>
      </c>
      <c r="V20" s="23">
        <v>0.47999999999999998</v>
      </c>
      <c r="W20" s="24">
        <v>0.52000000000000002</v>
      </c>
      <c r="X20">
        <f t="shared" si="9"/>
        <v>1027</v>
      </c>
      <c r="Y20" s="25">
        <f t="shared" si="10"/>
        <v>-0.040000000000000036</v>
      </c>
      <c r="Z20" s="26" t="s">
        <v>73</v>
      </c>
      <c r="AA20" s="13" t="str">
        <f t="shared" si="11"/>
        <v>23Apr2022</v>
      </c>
      <c r="AB20" s="27">
        <v>0.46999999999999997</v>
      </c>
      <c r="AC20" s="28">
        <v>0.53000000000000003</v>
      </c>
      <c r="AD20">
        <f t="shared" si="12"/>
        <v>1071</v>
      </c>
      <c r="AE20" s="25">
        <f t="shared" si="13"/>
        <v>-0.060000000000000053</v>
      </c>
    </row>
    <row r="21" ht="28.5">
      <c r="B21" s="22" t="s">
        <v>74</v>
      </c>
      <c r="C21" s="13" t="str">
        <f t="shared" si="0"/>
        <v>14Feb2010</v>
      </c>
      <c r="D21" s="29">
        <v>0.53000000000000003</v>
      </c>
      <c r="E21" s="30">
        <v>0.46999999999999997</v>
      </c>
      <c r="F21">
        <f t="shared" si="1"/>
        <v>813</v>
      </c>
      <c r="G21" s="16">
        <f t="shared" si="2"/>
        <v>0.060000000000000053</v>
      </c>
      <c r="H21" s="5" t="s">
        <v>75</v>
      </c>
      <c r="I21" s="13" t="str">
        <f t="shared" si="3"/>
        <v>25Aug2013</v>
      </c>
      <c r="J21" s="31">
        <v>0.46999999999999997</v>
      </c>
      <c r="K21" s="32">
        <v>0.53000000000000003</v>
      </c>
      <c r="L21">
        <f t="shared" si="4"/>
        <v>1100</v>
      </c>
      <c r="M21" s="16">
        <f t="shared" si="5"/>
        <v>-0.060000000000000053</v>
      </c>
      <c r="N21" s="5" t="s">
        <v>76</v>
      </c>
      <c r="O21" s="13" t="str">
        <f t="shared" si="6"/>
        <v>5Jun2016</v>
      </c>
      <c r="P21" s="37">
        <v>0.5</v>
      </c>
      <c r="Q21" s="37">
        <v>0.5</v>
      </c>
      <c r="R21">
        <f t="shared" si="7"/>
        <v>1002</v>
      </c>
      <c r="S21" s="21">
        <f t="shared" si="8"/>
        <v>0</v>
      </c>
      <c r="T21" s="5" t="s">
        <v>77</v>
      </c>
      <c r="U21" s="13" t="str">
        <f t="shared" si="14"/>
        <v>21Apr2019</v>
      </c>
      <c r="V21" s="23">
        <v>0.48999999999999999</v>
      </c>
      <c r="W21" s="24">
        <v>0.51000000000000001</v>
      </c>
      <c r="X21">
        <f t="shared" si="9"/>
        <v>1023</v>
      </c>
      <c r="Y21" s="25">
        <f t="shared" si="10"/>
        <v>-0.020000000000000018</v>
      </c>
      <c r="Z21" s="26" t="s">
        <v>73</v>
      </c>
      <c r="AA21" s="13" t="str">
        <f t="shared" si="11"/>
        <v>23Apr2022</v>
      </c>
      <c r="AB21" s="27">
        <v>0.45000000000000001</v>
      </c>
      <c r="AC21" s="28">
        <v>0.55000000000000004</v>
      </c>
      <c r="AD21">
        <f t="shared" si="12"/>
        <v>1071</v>
      </c>
      <c r="AE21" s="25">
        <f t="shared" si="13"/>
        <v>-0.10000000000000003</v>
      </c>
    </row>
    <row r="22" ht="28.5">
      <c r="B22" s="12" t="s">
        <v>78</v>
      </c>
      <c r="C22" s="13" t="str">
        <f t="shared" si="0"/>
        <v>31Jan2010</v>
      </c>
      <c r="D22" s="29">
        <v>0.52000000000000002</v>
      </c>
      <c r="E22" s="30">
        <v>0.47999999999999998</v>
      </c>
      <c r="F22">
        <f t="shared" si="1"/>
        <v>799</v>
      </c>
      <c r="G22" s="16">
        <f t="shared" si="2"/>
        <v>0.040000000000000036</v>
      </c>
      <c r="H22" s="5" t="s">
        <v>75</v>
      </c>
      <c r="I22" s="13" t="str">
        <f t="shared" si="3"/>
        <v>25Aug2013</v>
      </c>
      <c r="J22" s="17">
        <v>0.47499999999999998</v>
      </c>
      <c r="K22" s="18">
        <v>0.52500000000000002</v>
      </c>
      <c r="L22">
        <f t="shared" si="4"/>
        <v>1100</v>
      </c>
      <c r="M22" s="16">
        <f t="shared" si="5"/>
        <v>-0.050000000000000044</v>
      </c>
      <c r="N22" s="5" t="s">
        <v>76</v>
      </c>
      <c r="O22" s="13" t="str">
        <f t="shared" si="6"/>
        <v>5Jun2016</v>
      </c>
      <c r="P22" s="37">
        <v>0.5</v>
      </c>
      <c r="Q22" s="37">
        <v>0.5</v>
      </c>
      <c r="R22">
        <f t="shared" si="7"/>
        <v>1002</v>
      </c>
      <c r="S22" s="21">
        <f t="shared" si="8"/>
        <v>0</v>
      </c>
      <c r="T22" s="5" t="s">
        <v>79</v>
      </c>
      <c r="U22" s="13" t="str">
        <f t="shared" si="14"/>
        <v>14Apr2019</v>
      </c>
      <c r="V22" s="23">
        <v>0.47999999999999998</v>
      </c>
      <c r="W22" s="24">
        <v>0.52000000000000002</v>
      </c>
      <c r="X22">
        <f t="shared" si="9"/>
        <v>1016</v>
      </c>
      <c r="Y22" s="25">
        <f t="shared" si="10"/>
        <v>-0.040000000000000036</v>
      </c>
      <c r="Z22" s="26" t="s">
        <v>80</v>
      </c>
      <c r="AA22" s="13" t="str">
        <f t="shared" si="11"/>
        <v>20Apr2022</v>
      </c>
      <c r="AB22" s="27">
        <v>0.46000000000000002</v>
      </c>
      <c r="AC22" s="28">
        <v>0.46999999999999997</v>
      </c>
      <c r="AD22">
        <f t="shared" si="12"/>
        <v>1068</v>
      </c>
      <c r="AE22" s="25">
        <f t="shared" si="13"/>
        <v>-0.0099999999999999534</v>
      </c>
    </row>
    <row r="23" ht="28.5">
      <c r="B23" s="22" t="s">
        <v>81</v>
      </c>
      <c r="C23" s="13" t="str">
        <f t="shared" si="0"/>
        <v>17Jan2010</v>
      </c>
      <c r="D23" s="29">
        <v>0.54000000000000004</v>
      </c>
      <c r="E23" s="30">
        <v>0.46000000000000002</v>
      </c>
      <c r="F23">
        <f t="shared" si="1"/>
        <v>785</v>
      </c>
      <c r="G23" s="16">
        <f t="shared" si="2"/>
        <v>0.080000000000000016</v>
      </c>
      <c r="H23" s="5" t="s">
        <v>82</v>
      </c>
      <c r="I23" s="13" t="str">
        <f t="shared" si="3"/>
        <v>22Aug2013</v>
      </c>
      <c r="J23" s="31">
        <v>0.46999999999999997</v>
      </c>
      <c r="K23" s="32">
        <v>0.53000000000000003</v>
      </c>
      <c r="L23">
        <f t="shared" si="4"/>
        <v>1097</v>
      </c>
      <c r="M23" s="16">
        <f t="shared" si="5"/>
        <v>-0.060000000000000053</v>
      </c>
      <c r="N23" s="22">
        <v>42523</v>
      </c>
      <c r="O23" s="13" t="str">
        <f t="shared" si="6"/>
        <v>42523</v>
      </c>
      <c r="P23" s="37">
        <v>0.5</v>
      </c>
      <c r="Q23" s="37">
        <v>0.5</v>
      </c>
      <c r="R23">
        <f t="shared" si="7"/>
        <v>999</v>
      </c>
      <c r="S23" s="21">
        <f t="shared" si="8"/>
        <v>0</v>
      </c>
      <c r="T23" s="5" t="s">
        <v>83</v>
      </c>
      <c r="U23" s="13" t="str">
        <f t="shared" si="14"/>
        <v>8Apr2019</v>
      </c>
      <c r="V23" s="23">
        <v>0.47999999999999998</v>
      </c>
      <c r="W23" s="24">
        <v>0.52000000000000002</v>
      </c>
      <c r="X23">
        <f t="shared" si="9"/>
        <v>1010</v>
      </c>
      <c r="Y23" s="25">
        <f t="shared" si="10"/>
        <v>-0.040000000000000036</v>
      </c>
      <c r="Z23" s="26" t="s">
        <v>84</v>
      </c>
      <c r="AA23" s="13" t="str">
        <f t="shared" si="11"/>
        <v>17Apr2022</v>
      </c>
      <c r="AB23" s="27">
        <v>0.45000000000000001</v>
      </c>
      <c r="AC23" s="28">
        <v>0.55000000000000004</v>
      </c>
      <c r="AD23">
        <f t="shared" si="12"/>
        <v>1065</v>
      </c>
      <c r="AE23" s="25">
        <f t="shared" si="13"/>
        <v>-0.10000000000000003</v>
      </c>
    </row>
    <row r="24" ht="28.5">
      <c r="B24" s="12" t="s">
        <v>85</v>
      </c>
      <c r="C24" s="13" t="str">
        <f t="shared" si="0"/>
        <v>6Dec2009</v>
      </c>
      <c r="D24" s="29">
        <v>0.56000000000000005</v>
      </c>
      <c r="E24" s="30">
        <v>0.44</v>
      </c>
      <c r="F24">
        <f t="shared" si="1"/>
        <v>743</v>
      </c>
      <c r="G24" s="16">
        <f t="shared" si="2"/>
        <v>0.12000000000000005</v>
      </c>
      <c r="H24" s="5" t="s">
        <v>86</v>
      </c>
      <c r="I24" s="13" t="str">
        <f t="shared" si="3"/>
        <v>18Aug2013</v>
      </c>
      <c r="J24" s="31">
        <v>0.46000000000000002</v>
      </c>
      <c r="K24" s="32">
        <v>0.54000000000000004</v>
      </c>
      <c r="L24">
        <f t="shared" si="4"/>
        <v>1093</v>
      </c>
      <c r="M24" s="16">
        <f t="shared" si="5"/>
        <v>-0.080000000000000016</v>
      </c>
      <c r="N24" s="5" t="s">
        <v>87</v>
      </c>
      <c r="O24" s="13" t="str">
        <f t="shared" si="6"/>
        <v>2Jun2016</v>
      </c>
      <c r="P24" s="37">
        <v>0.5</v>
      </c>
      <c r="Q24" s="37">
        <v>0.5</v>
      </c>
      <c r="R24">
        <f t="shared" si="7"/>
        <v>999</v>
      </c>
      <c r="S24" s="21">
        <f t="shared" si="8"/>
        <v>-0.020000000000000018</v>
      </c>
      <c r="T24" s="5" t="s">
        <v>88</v>
      </c>
      <c r="U24" s="13" t="str">
        <f t="shared" si="14"/>
        <v>7Apr2019</v>
      </c>
      <c r="V24" s="33">
        <v>0.47499999999999998</v>
      </c>
      <c r="W24" s="34">
        <v>0.52500000000000002</v>
      </c>
      <c r="X24">
        <f t="shared" si="9"/>
        <v>1009</v>
      </c>
      <c r="Y24" s="25">
        <f t="shared" si="10"/>
        <v>-0.050000000000000044</v>
      </c>
      <c r="Z24" s="26" t="s">
        <v>89</v>
      </c>
      <c r="AA24" s="13" t="str">
        <f t="shared" si="11"/>
        <v>17Apr2022</v>
      </c>
      <c r="AB24" s="27">
        <v>0.46999999999999997</v>
      </c>
      <c r="AC24" s="28">
        <v>0.53000000000000003</v>
      </c>
      <c r="AD24">
        <f t="shared" si="12"/>
        <v>1065</v>
      </c>
      <c r="AE24" s="25">
        <f t="shared" si="13"/>
        <v>-0.060000000000000053</v>
      </c>
    </row>
    <row r="25" ht="28.5">
      <c r="B25" s="22" t="s">
        <v>90</v>
      </c>
      <c r="C25" s="13" t="str">
        <f t="shared" si="0"/>
        <v>29Nov2009</v>
      </c>
      <c r="D25" s="29">
        <v>0.56999999999999995</v>
      </c>
      <c r="E25" s="30">
        <v>0.42999999999999999</v>
      </c>
      <c r="F25">
        <f t="shared" si="1"/>
        <v>736</v>
      </c>
      <c r="G25" s="16">
        <f t="shared" si="2"/>
        <v>0.13999999999999996</v>
      </c>
      <c r="H25" s="5" t="s">
        <v>86</v>
      </c>
      <c r="I25" s="13" t="str">
        <f t="shared" si="3"/>
        <v>18Aug2013</v>
      </c>
      <c r="J25" s="31">
        <v>0.47999999999999998</v>
      </c>
      <c r="K25" s="32">
        <v>0.52000000000000002</v>
      </c>
      <c r="L25">
        <f t="shared" si="4"/>
        <v>1093</v>
      </c>
      <c r="M25" s="16">
        <f t="shared" si="5"/>
        <v>-0.040000000000000036</v>
      </c>
      <c r="N25" s="5" t="s">
        <v>91</v>
      </c>
      <c r="O25" s="13" t="str">
        <f t="shared" si="6"/>
        <v>29May2016</v>
      </c>
      <c r="P25" s="23">
        <v>0.48999999999999999</v>
      </c>
      <c r="Q25" s="24">
        <v>0.51000000000000001</v>
      </c>
      <c r="R25">
        <f t="shared" si="7"/>
        <v>995</v>
      </c>
      <c r="S25" s="21">
        <f t="shared" si="8"/>
        <v>0.020000000000000018</v>
      </c>
      <c r="T25" s="5" t="s">
        <v>92</v>
      </c>
      <c r="U25" s="13" t="str">
        <f t="shared" si="14"/>
        <v>7Apr2019</v>
      </c>
      <c r="V25" s="23">
        <v>0.47999999999999998</v>
      </c>
      <c r="W25" s="24">
        <v>0.52000000000000002</v>
      </c>
      <c r="X25">
        <f t="shared" si="9"/>
        <v>1009</v>
      </c>
      <c r="Y25" s="25">
        <f t="shared" si="10"/>
        <v>-0.040000000000000036</v>
      </c>
      <c r="Z25" s="26" t="s">
        <v>93</v>
      </c>
      <c r="AA25" s="13" t="str">
        <f t="shared" si="11"/>
        <v>10Apr2022</v>
      </c>
      <c r="AB25" s="27">
        <v>0.42999999999999999</v>
      </c>
      <c r="AC25" s="28">
        <v>0.56999999999999995</v>
      </c>
      <c r="AD25">
        <f t="shared" si="12"/>
        <v>1058</v>
      </c>
      <c r="AE25" s="25">
        <f t="shared" si="13"/>
        <v>-0.13999999999999996</v>
      </c>
    </row>
    <row r="26" ht="40.5">
      <c r="B26" s="12" t="s">
        <v>94</v>
      </c>
      <c r="C26" s="13" t="str">
        <f t="shared" si="0"/>
        <v>15Nov2009</v>
      </c>
      <c r="D26" s="29">
        <v>0.56000000000000005</v>
      </c>
      <c r="E26" s="30">
        <v>0.44</v>
      </c>
      <c r="F26">
        <f t="shared" si="1"/>
        <v>722</v>
      </c>
      <c r="G26" s="16">
        <f t="shared" si="2"/>
        <v>0.12000000000000005</v>
      </c>
      <c r="H26" s="5" t="s">
        <v>86</v>
      </c>
      <c r="I26" s="13" t="str">
        <f t="shared" si="3"/>
        <v>18Aug2013</v>
      </c>
      <c r="J26" s="31">
        <v>0.5</v>
      </c>
      <c r="K26" s="38">
        <v>0.5</v>
      </c>
      <c r="L26">
        <f t="shared" si="4"/>
        <v>1093</v>
      </c>
      <c r="M26" s="16">
        <f t="shared" si="5"/>
        <v>0</v>
      </c>
      <c r="N26" s="5" t="s">
        <v>95</v>
      </c>
      <c r="O26" s="13" t="str">
        <f t="shared" si="6"/>
        <v>29May2016</v>
      </c>
      <c r="P26" s="32">
        <v>0.51000000000000001</v>
      </c>
      <c r="Q26" s="23">
        <v>0.48999999999999999</v>
      </c>
      <c r="R26">
        <f t="shared" si="7"/>
        <v>995</v>
      </c>
      <c r="S26" s="21">
        <f t="shared" si="8"/>
        <v>-0.020000000000000018</v>
      </c>
      <c r="T26" s="5" t="s">
        <v>96</v>
      </c>
      <c r="U26" s="13" t="str">
        <f t="shared" si="14"/>
        <v>6Apr2019</v>
      </c>
      <c r="V26" s="23">
        <v>0.46999999999999997</v>
      </c>
      <c r="W26" s="24">
        <v>0.53000000000000003</v>
      </c>
      <c r="X26">
        <f t="shared" si="9"/>
        <v>1008</v>
      </c>
      <c r="Y26" s="25">
        <f t="shared" si="10"/>
        <v>-0.060000000000000053</v>
      </c>
      <c r="Z26" s="26" t="s">
        <v>97</v>
      </c>
      <c r="AA26" s="13" t="str">
        <f t="shared" si="11"/>
        <v>9Apr2022</v>
      </c>
      <c r="AB26" s="27">
        <v>0.46999999999999997</v>
      </c>
      <c r="AC26" s="28">
        <v>0.53000000000000003</v>
      </c>
      <c r="AD26">
        <f t="shared" si="12"/>
        <v>1057</v>
      </c>
      <c r="AE26" s="25">
        <f t="shared" si="13"/>
        <v>-0.060000000000000053</v>
      </c>
    </row>
    <row r="27" ht="28.5">
      <c r="B27" s="22" t="s">
        <v>98</v>
      </c>
      <c r="C27" s="13" t="str">
        <f t="shared" si="0"/>
        <v>1Nov2009</v>
      </c>
      <c r="D27" s="29">
        <v>0.52000000000000002</v>
      </c>
      <c r="E27" s="30">
        <v>0.47999999999999998</v>
      </c>
      <c r="F27">
        <f t="shared" si="1"/>
        <v>708</v>
      </c>
      <c r="G27" s="16">
        <f t="shared" si="2"/>
        <v>0.040000000000000036</v>
      </c>
      <c r="H27" s="5" t="s">
        <v>99</v>
      </c>
      <c r="I27" s="13" t="str">
        <f t="shared" si="3"/>
        <v>18Aug2013</v>
      </c>
      <c r="J27" s="31">
        <v>0.5</v>
      </c>
      <c r="K27" s="38">
        <v>0.5</v>
      </c>
      <c r="L27">
        <f t="shared" si="4"/>
        <v>1093</v>
      </c>
      <c r="M27" s="16">
        <f t="shared" si="5"/>
        <v>0</v>
      </c>
      <c r="N27" s="22">
        <v>42516</v>
      </c>
      <c r="O27" s="13" t="str">
        <f t="shared" si="6"/>
        <v>42516</v>
      </c>
      <c r="P27" s="23">
        <v>0.48999999999999999</v>
      </c>
      <c r="Q27" s="24">
        <v>0.51000000000000001</v>
      </c>
      <c r="R27">
        <f t="shared" si="7"/>
        <v>992</v>
      </c>
      <c r="S27" s="21">
        <f t="shared" si="8"/>
        <v>-0.040000000000000036</v>
      </c>
      <c r="T27" s="5" t="s">
        <v>100</v>
      </c>
      <c r="U27" s="13" t="str">
        <f t="shared" si="14"/>
        <v>28Mar2019</v>
      </c>
      <c r="V27" s="23">
        <v>0.46999999999999997</v>
      </c>
      <c r="W27" s="24">
        <v>0.53000000000000003</v>
      </c>
      <c r="X27">
        <f t="shared" si="9"/>
        <v>999</v>
      </c>
      <c r="Y27" s="25">
        <f t="shared" si="10"/>
        <v>-0.060000000000000053</v>
      </c>
      <c r="Z27" s="26" t="s">
        <v>101</v>
      </c>
      <c r="AA27" s="13" t="str">
        <f t="shared" si="11"/>
        <v>3Apr2022</v>
      </c>
      <c r="AB27" s="27">
        <v>0.42999999999999999</v>
      </c>
      <c r="AC27" s="28">
        <v>0.56999999999999995</v>
      </c>
      <c r="AD27">
        <f t="shared" si="12"/>
        <v>1051</v>
      </c>
      <c r="AE27" s="25">
        <f t="shared" si="13"/>
        <v>-0.13999999999999996</v>
      </c>
    </row>
    <row r="28" ht="28.5">
      <c r="B28" s="12" t="s">
        <v>102</v>
      </c>
      <c r="C28" s="13" t="str">
        <f t="shared" si="0"/>
        <v>18Oct2009</v>
      </c>
      <c r="D28" s="29">
        <v>0.58999999999999997</v>
      </c>
      <c r="E28" s="30">
        <v>0.40999999999999998</v>
      </c>
      <c r="F28">
        <f t="shared" si="1"/>
        <v>694</v>
      </c>
      <c r="G28" s="16">
        <f t="shared" si="2"/>
        <v>0.17999999999999999</v>
      </c>
      <c r="H28" s="5" t="s">
        <v>103</v>
      </c>
      <c r="I28" s="13" t="str">
        <f t="shared" si="3"/>
        <v>15Aug2013</v>
      </c>
      <c r="J28" s="31">
        <v>0.47999999999999998</v>
      </c>
      <c r="K28" s="32">
        <v>0.52000000000000002</v>
      </c>
      <c r="L28">
        <f t="shared" si="4"/>
        <v>1090</v>
      </c>
      <c r="M28" s="16">
        <f t="shared" si="5"/>
        <v>-0.040000000000000036</v>
      </c>
      <c r="N28" s="5" t="s">
        <v>104</v>
      </c>
      <c r="O28" s="13" t="str">
        <f t="shared" si="6"/>
        <v>22May2016</v>
      </c>
      <c r="P28" s="23">
        <v>0.47999999999999998</v>
      </c>
      <c r="Q28" s="24">
        <v>0.52000000000000002</v>
      </c>
      <c r="R28">
        <f t="shared" si="7"/>
        <v>988</v>
      </c>
      <c r="S28" s="21">
        <f t="shared" si="8"/>
        <v>-0.020000000000000018</v>
      </c>
      <c r="T28" s="5" t="s">
        <v>105</v>
      </c>
      <c r="U28" s="13" t="str">
        <f t="shared" si="14"/>
        <v>25Mar2019</v>
      </c>
      <c r="V28" s="23">
        <v>0.47999999999999998</v>
      </c>
      <c r="W28" s="24">
        <v>0.52000000000000002</v>
      </c>
      <c r="X28">
        <f t="shared" si="9"/>
        <v>996</v>
      </c>
      <c r="Y28" s="25">
        <f t="shared" si="10"/>
        <v>-0.040000000000000036</v>
      </c>
      <c r="Z28" s="26" t="s">
        <v>106</v>
      </c>
      <c r="AA28" s="13" t="str">
        <f t="shared" si="11"/>
        <v>3Apr2022</v>
      </c>
      <c r="AB28" s="27">
        <v>0.46000000000000002</v>
      </c>
      <c r="AC28" s="28">
        <v>0.54000000000000004</v>
      </c>
      <c r="AD28">
        <f t="shared" si="12"/>
        <v>1051</v>
      </c>
      <c r="AE28" s="25">
        <f t="shared" si="13"/>
        <v>-0.080000000000000016</v>
      </c>
    </row>
    <row r="29" ht="28.5">
      <c r="B29" s="39" t="s">
        <v>107</v>
      </c>
      <c r="C29" s="13" t="str">
        <f t="shared" si="0"/>
        <v>4Oct2009</v>
      </c>
      <c r="D29" s="29">
        <v>0.57999999999999996</v>
      </c>
      <c r="E29" s="30">
        <v>0.41999999999999998</v>
      </c>
      <c r="F29">
        <f t="shared" si="1"/>
        <v>680</v>
      </c>
      <c r="G29" s="16">
        <f t="shared" si="2"/>
        <v>0.15999999999999998</v>
      </c>
      <c r="H29" s="5" t="s">
        <v>108</v>
      </c>
      <c r="I29" s="13" t="str">
        <f t="shared" si="3"/>
        <v>13Aug2013</v>
      </c>
      <c r="J29" s="31">
        <v>0.42999999999999999</v>
      </c>
      <c r="K29" s="32">
        <v>0.56999999999999995</v>
      </c>
      <c r="L29">
        <f t="shared" si="4"/>
        <v>1088</v>
      </c>
      <c r="M29" s="16">
        <f t="shared" si="5"/>
        <v>-0.13999999999999996</v>
      </c>
      <c r="N29" s="5" t="s">
        <v>104</v>
      </c>
      <c r="O29" s="13" t="str">
        <f t="shared" si="6"/>
        <v>22May2016</v>
      </c>
      <c r="P29" s="23">
        <v>0.48999999999999999</v>
      </c>
      <c r="Q29" s="24">
        <v>0.51000000000000001</v>
      </c>
      <c r="R29">
        <f t="shared" si="7"/>
        <v>988</v>
      </c>
      <c r="S29" s="21">
        <f t="shared" si="8"/>
        <v>-0.020000000000000018</v>
      </c>
      <c r="T29" s="5" t="s">
        <v>109</v>
      </c>
      <c r="U29" s="13" t="str">
        <f t="shared" si="14"/>
        <v>11Mar2019</v>
      </c>
      <c r="V29" s="23">
        <v>0.46999999999999997</v>
      </c>
      <c r="W29" s="24">
        <v>0.53000000000000003</v>
      </c>
      <c r="X29">
        <f t="shared" si="9"/>
        <v>982</v>
      </c>
      <c r="Y29" s="25">
        <f t="shared" si="10"/>
        <v>-0.060000000000000053</v>
      </c>
      <c r="Z29" s="26" t="s">
        <v>110</v>
      </c>
      <c r="AA29" s="13" t="str">
        <f t="shared" si="11"/>
        <v>2Apr2022</v>
      </c>
      <c r="AB29" s="27">
        <v>0.45000000000000001</v>
      </c>
      <c r="AC29" s="28">
        <v>0.5</v>
      </c>
      <c r="AD29">
        <f t="shared" si="12"/>
        <v>1050</v>
      </c>
      <c r="AE29" s="25">
        <f t="shared" si="13"/>
        <v>-0.049999999999999989</v>
      </c>
    </row>
    <row r="30" ht="28.5">
      <c r="B30" s="12" t="s">
        <v>111</v>
      </c>
      <c r="C30" s="13" t="str">
        <f t="shared" si="0"/>
        <v>20Sep2009</v>
      </c>
      <c r="D30" s="29">
        <v>0.55000000000000004</v>
      </c>
      <c r="E30" s="30">
        <v>0.45000000000000001</v>
      </c>
      <c r="F30">
        <f t="shared" si="1"/>
        <v>666</v>
      </c>
      <c r="G30" s="16">
        <f t="shared" si="2"/>
        <v>0.10000000000000003</v>
      </c>
      <c r="H30" s="5" t="s">
        <v>112</v>
      </c>
      <c r="I30" s="13" t="str">
        <f t="shared" si="3"/>
        <v>12Aug2013</v>
      </c>
      <c r="J30" s="31">
        <v>0.48999999999999999</v>
      </c>
      <c r="K30" s="32">
        <v>0.51000000000000001</v>
      </c>
      <c r="L30">
        <f t="shared" si="4"/>
        <v>1087</v>
      </c>
      <c r="M30" s="16">
        <f t="shared" si="5"/>
        <v>-0.020000000000000018</v>
      </c>
      <c r="N30" s="22">
        <v>42509</v>
      </c>
      <c r="O30" s="13" t="str">
        <f t="shared" si="6"/>
        <v>42509</v>
      </c>
      <c r="P30" s="23">
        <v>0.48999999999999999</v>
      </c>
      <c r="Q30" s="24">
        <v>0.51000000000000001</v>
      </c>
      <c r="R30">
        <f t="shared" si="7"/>
        <v>985</v>
      </c>
      <c r="S30" s="21">
        <f t="shared" si="8"/>
        <v>0</v>
      </c>
      <c r="T30" s="5" t="s">
        <v>113</v>
      </c>
      <c r="U30" s="13" t="str">
        <f t="shared" si="14"/>
        <v>10Mar2019</v>
      </c>
      <c r="V30" s="23">
        <v>0.46000000000000002</v>
      </c>
      <c r="W30" s="24">
        <v>0.54000000000000004</v>
      </c>
      <c r="X30">
        <f t="shared" si="9"/>
        <v>981</v>
      </c>
      <c r="Y30" s="25">
        <f t="shared" si="10"/>
        <v>-0.080000000000000016</v>
      </c>
      <c r="Z30" s="26" t="s">
        <v>110</v>
      </c>
      <c r="AA30" s="13" t="str">
        <f t="shared" si="11"/>
        <v>2Apr2022</v>
      </c>
      <c r="AB30" s="27">
        <v>0.41999999999999998</v>
      </c>
      <c r="AC30" s="28">
        <v>0.51000000000000001</v>
      </c>
      <c r="AD30">
        <f t="shared" si="12"/>
        <v>1050</v>
      </c>
      <c r="AE30" s="25">
        <f t="shared" si="13"/>
        <v>-0.090000000000000024</v>
      </c>
    </row>
    <row r="31" ht="28.5">
      <c r="B31" s="22" t="s">
        <v>114</v>
      </c>
      <c r="C31" s="13" t="str">
        <f t="shared" si="0"/>
        <v>6Sep2009</v>
      </c>
      <c r="D31" s="29">
        <v>0.55000000000000004</v>
      </c>
      <c r="E31" s="30">
        <v>0.45000000000000001</v>
      </c>
      <c r="F31">
        <f t="shared" si="1"/>
        <v>652</v>
      </c>
      <c r="G31" s="16">
        <f t="shared" si="2"/>
        <v>0.10000000000000003</v>
      </c>
      <c r="H31" s="5" t="s">
        <v>115</v>
      </c>
      <c r="I31" s="13" t="str">
        <f t="shared" si="3"/>
        <v>11Aug2013</v>
      </c>
      <c r="J31" s="31">
        <v>0.47999999999999998</v>
      </c>
      <c r="K31" s="32">
        <v>0.52000000000000002</v>
      </c>
      <c r="L31">
        <f t="shared" si="4"/>
        <v>1086</v>
      </c>
      <c r="M31" s="16">
        <f t="shared" si="5"/>
        <v>-0.040000000000000036</v>
      </c>
      <c r="N31" s="5" t="s">
        <v>116</v>
      </c>
      <c r="O31" s="13" t="str">
        <f t="shared" si="6"/>
        <v>19May2016</v>
      </c>
      <c r="P31" s="37">
        <v>0.5</v>
      </c>
      <c r="Q31" s="37">
        <v>0.5</v>
      </c>
      <c r="R31">
        <f t="shared" si="7"/>
        <v>985</v>
      </c>
      <c r="S31" s="21">
        <f t="shared" si="8"/>
        <v>0.020000000000000018</v>
      </c>
      <c r="T31" s="5" t="s">
        <v>117</v>
      </c>
      <c r="U31" s="13" t="str">
        <f t="shared" si="14"/>
        <v>25Feb2019</v>
      </c>
      <c r="V31" s="23">
        <v>0.47999999999999998</v>
      </c>
      <c r="W31" s="24">
        <v>0.52000000000000002</v>
      </c>
      <c r="X31">
        <f t="shared" si="9"/>
        <v>968</v>
      </c>
      <c r="Y31" s="25">
        <f t="shared" si="10"/>
        <v>-0.040000000000000036</v>
      </c>
      <c r="Z31" s="26" t="s">
        <v>118</v>
      </c>
      <c r="AA31" s="13" t="str">
        <f t="shared" si="11"/>
        <v>27Mar2022</v>
      </c>
      <c r="AB31" s="35">
        <v>0.44500000000000001</v>
      </c>
      <c r="AC31" s="36">
        <v>0.55500000000000005</v>
      </c>
      <c r="AD31">
        <f t="shared" si="12"/>
        <v>1044</v>
      </c>
      <c r="AE31" s="25">
        <f t="shared" si="13"/>
        <v>-0.11000000000000004</v>
      </c>
    </row>
    <row r="32" ht="28.5">
      <c r="B32" s="12" t="s">
        <v>119</v>
      </c>
      <c r="C32" s="13" t="str">
        <f t="shared" si="0"/>
        <v>23Aug2009</v>
      </c>
      <c r="D32" s="29">
        <v>0.55000000000000004</v>
      </c>
      <c r="E32" s="30">
        <v>0.45000000000000001</v>
      </c>
      <c r="F32">
        <f t="shared" si="1"/>
        <v>638</v>
      </c>
      <c r="G32" s="16">
        <f t="shared" si="2"/>
        <v>0.10000000000000003</v>
      </c>
      <c r="H32" s="5" t="s">
        <v>115</v>
      </c>
      <c r="I32" s="13" t="str">
        <f t="shared" si="3"/>
        <v>11Aug2013</v>
      </c>
      <c r="J32" s="17">
        <v>0.48499999999999999</v>
      </c>
      <c r="K32" s="18">
        <v>0.51500000000000001</v>
      </c>
      <c r="L32">
        <f t="shared" si="4"/>
        <v>1086</v>
      </c>
      <c r="M32" s="16">
        <f t="shared" si="5"/>
        <v>-0.030000000000000027</v>
      </c>
      <c r="N32" s="5" t="s">
        <v>120</v>
      </c>
      <c r="O32" s="13" t="str">
        <f t="shared" si="6"/>
        <v>15May2016</v>
      </c>
      <c r="P32" s="32">
        <v>0.51000000000000001</v>
      </c>
      <c r="Q32" s="23">
        <v>0.48999999999999999</v>
      </c>
      <c r="R32">
        <f t="shared" si="7"/>
        <v>981</v>
      </c>
      <c r="S32" s="21">
        <f t="shared" si="8"/>
        <v>-0.050000000000000044</v>
      </c>
      <c r="T32" s="5" t="s">
        <v>121</v>
      </c>
      <c r="U32" s="13" t="str">
        <f t="shared" si="14"/>
        <v>24Feb2019</v>
      </c>
      <c r="V32" s="23">
        <v>0.46999999999999997</v>
      </c>
      <c r="W32" s="24">
        <v>0.53000000000000003</v>
      </c>
      <c r="X32">
        <f t="shared" si="9"/>
        <v>967</v>
      </c>
      <c r="Y32" s="25">
        <f t="shared" si="10"/>
        <v>-0.060000000000000053</v>
      </c>
      <c r="Z32" s="26" t="s">
        <v>31</v>
      </c>
      <c r="AA32" s="13" t="str">
        <f t="shared" si="11"/>
        <v>16May2022</v>
      </c>
      <c r="AB32" s="27">
        <v>0.46000000000000002</v>
      </c>
      <c r="AC32" s="28">
        <v>0.47999999999999998</v>
      </c>
      <c r="AD32">
        <f t="shared" si="12"/>
        <v>1094</v>
      </c>
      <c r="AE32" s="25">
        <f t="shared" si="13"/>
        <v>-0.019999999999999962</v>
      </c>
    </row>
    <row r="33" ht="28.5">
      <c r="B33" s="22" t="s">
        <v>122</v>
      </c>
      <c r="C33" s="13" t="str">
        <f t="shared" si="0"/>
        <v>9Aug2009</v>
      </c>
      <c r="D33" s="29">
        <v>0.56999999999999995</v>
      </c>
      <c r="E33" s="30">
        <v>0.42999999999999999</v>
      </c>
      <c r="F33">
        <f t="shared" si="1"/>
        <v>624</v>
      </c>
      <c r="G33" s="16">
        <f t="shared" si="2"/>
        <v>0.13999999999999996</v>
      </c>
      <c r="H33" s="22">
        <v>41496</v>
      </c>
      <c r="I33" s="13" t="str">
        <f t="shared" si="3"/>
        <v>41496</v>
      </c>
      <c r="J33" s="31">
        <v>0.46999999999999997</v>
      </c>
      <c r="K33" s="32">
        <v>0.53000000000000003</v>
      </c>
      <c r="L33">
        <f t="shared" si="4"/>
        <v>1085</v>
      </c>
      <c r="M33" s="16">
        <f t="shared" si="5"/>
        <v>-0.060000000000000053</v>
      </c>
      <c r="N33" s="5" t="s">
        <v>123</v>
      </c>
      <c r="O33" s="13" t="str">
        <f t="shared" si="6"/>
        <v>15May2016</v>
      </c>
      <c r="P33" s="33">
        <v>0.47499999999999998</v>
      </c>
      <c r="Q33" s="34">
        <v>0.52500000000000002</v>
      </c>
      <c r="R33">
        <f t="shared" si="7"/>
        <v>981</v>
      </c>
      <c r="S33" s="21">
        <f t="shared" si="8"/>
        <v>-0.020000000000000018</v>
      </c>
      <c r="T33" s="5" t="s">
        <v>124</v>
      </c>
      <c r="U33" s="13" t="str">
        <f t="shared" si="14"/>
        <v>15Feb2019</v>
      </c>
      <c r="V33" s="23">
        <v>0.48999999999999999</v>
      </c>
      <c r="W33" s="24">
        <v>0.51000000000000001</v>
      </c>
      <c r="X33">
        <f t="shared" si="9"/>
        <v>958</v>
      </c>
      <c r="Y33" s="25">
        <f t="shared" si="10"/>
        <v>-0.020000000000000018</v>
      </c>
      <c r="Z33" s="26" t="s">
        <v>125</v>
      </c>
      <c r="AA33" s="13" t="str">
        <f t="shared" si="11"/>
        <v>20Mar2022</v>
      </c>
      <c r="AB33" s="27">
        <v>0.41999999999999998</v>
      </c>
      <c r="AC33" s="28">
        <v>0.57999999999999996</v>
      </c>
      <c r="AD33">
        <f t="shared" si="12"/>
        <v>1037</v>
      </c>
      <c r="AE33" s="25">
        <f t="shared" si="13"/>
        <v>-0.15999999999999998</v>
      </c>
    </row>
    <row r="34" ht="28.5">
      <c r="B34" s="12" t="s">
        <v>126</v>
      </c>
      <c r="C34" s="13" t="str">
        <f t="shared" si="0"/>
        <v>26Jul2009</v>
      </c>
      <c r="D34" s="29">
        <v>0.56999999999999995</v>
      </c>
      <c r="E34" s="30">
        <v>0.42999999999999999</v>
      </c>
      <c r="F34">
        <f t="shared" si="1"/>
        <v>610</v>
      </c>
      <c r="G34" s="16">
        <f t="shared" si="2"/>
        <v>0.13999999999999996</v>
      </c>
      <c r="H34" s="5" t="s">
        <v>127</v>
      </c>
      <c r="I34" s="13" t="str">
        <f t="shared" si="3"/>
        <v>9Aug2013</v>
      </c>
      <c r="J34" s="31">
        <v>0.48999999999999999</v>
      </c>
      <c r="K34" s="32">
        <v>0.51000000000000001</v>
      </c>
      <c r="L34">
        <f t="shared" si="4"/>
        <v>1084</v>
      </c>
      <c r="M34" s="16">
        <f t="shared" si="5"/>
        <v>-0.020000000000000018</v>
      </c>
      <c r="N34" s="5" t="s">
        <v>128</v>
      </c>
      <c r="O34" s="13" t="str">
        <f t="shared" si="6"/>
        <v>8May2016</v>
      </c>
      <c r="P34" s="23">
        <v>0.48999999999999999</v>
      </c>
      <c r="Q34" s="24">
        <v>0.51000000000000001</v>
      </c>
      <c r="R34">
        <f t="shared" si="7"/>
        <v>974</v>
      </c>
      <c r="S34" s="21">
        <f t="shared" si="8"/>
        <v>0</v>
      </c>
      <c r="T34" s="5" t="s">
        <v>129</v>
      </c>
      <c r="U34" s="13" t="str">
        <f t="shared" si="14"/>
        <v>11Feb2019</v>
      </c>
      <c r="V34" s="23">
        <v>0.45000000000000001</v>
      </c>
      <c r="W34" s="24">
        <v>0.55000000000000004</v>
      </c>
      <c r="X34">
        <f t="shared" si="9"/>
        <v>954</v>
      </c>
      <c r="Y34" s="25">
        <f t="shared" si="10"/>
        <v>-0.10000000000000003</v>
      </c>
      <c r="Z34" s="26" t="s">
        <v>130</v>
      </c>
      <c r="AA34" s="13" t="str">
        <f t="shared" si="11"/>
        <v>13Mar2022</v>
      </c>
      <c r="AB34" s="27">
        <v>0.44</v>
      </c>
      <c r="AC34" s="28">
        <v>0.56000000000000005</v>
      </c>
      <c r="AD34">
        <f t="shared" si="12"/>
        <v>1030</v>
      </c>
      <c r="AE34" s="25">
        <f t="shared" si="13"/>
        <v>-0.12000000000000005</v>
      </c>
    </row>
    <row r="35" ht="28.5">
      <c r="B35" s="22" t="s">
        <v>131</v>
      </c>
      <c r="C35" s="13" t="str">
        <f t="shared" si="0"/>
        <v>12Jul2009</v>
      </c>
      <c r="D35" s="29">
        <v>0.55000000000000004</v>
      </c>
      <c r="E35" s="30">
        <v>0.45000000000000001</v>
      </c>
      <c r="F35">
        <f t="shared" si="1"/>
        <v>596</v>
      </c>
      <c r="G35" s="16">
        <f t="shared" si="2"/>
        <v>0.10000000000000003</v>
      </c>
      <c r="H35" s="5" t="s">
        <v>132</v>
      </c>
      <c r="I35" s="13" t="str">
        <f t="shared" si="3"/>
        <v>8Aug2013</v>
      </c>
      <c r="J35" s="31">
        <v>0.47999999999999998</v>
      </c>
      <c r="K35" s="32">
        <v>0.52000000000000002</v>
      </c>
      <c r="L35">
        <f t="shared" si="4"/>
        <v>1083</v>
      </c>
      <c r="M35" s="16">
        <f t="shared" si="5"/>
        <v>-0.040000000000000036</v>
      </c>
      <c r="N35" s="5" t="s">
        <v>133</v>
      </c>
      <c r="O35" s="13" t="str">
        <f t="shared" si="6"/>
        <v>8May2016</v>
      </c>
      <c r="P35" s="37">
        <v>0.5</v>
      </c>
      <c r="Q35" s="37">
        <v>0.5</v>
      </c>
      <c r="R35">
        <f t="shared" si="7"/>
        <v>974</v>
      </c>
      <c r="S35" s="21">
        <f t="shared" si="8"/>
        <v>-0.020000000000000018</v>
      </c>
      <c r="T35" s="5" t="s">
        <v>134</v>
      </c>
      <c r="U35" s="13" t="str">
        <f t="shared" si="14"/>
        <v>10Feb2019</v>
      </c>
      <c r="V35" s="23">
        <v>0.46999999999999997</v>
      </c>
      <c r="W35" s="24">
        <v>0.53000000000000003</v>
      </c>
      <c r="X35">
        <f t="shared" si="9"/>
        <v>953</v>
      </c>
      <c r="Y35" s="25">
        <f t="shared" si="10"/>
        <v>-0.060000000000000053</v>
      </c>
      <c r="Z35" s="26" t="s">
        <v>135</v>
      </c>
      <c r="AA35" s="13" t="str">
        <f t="shared" si="11"/>
        <v>12Mar2022</v>
      </c>
      <c r="AB35" s="27">
        <v>0.45000000000000001</v>
      </c>
      <c r="AC35" s="28">
        <v>0.55000000000000004</v>
      </c>
      <c r="AD35">
        <f t="shared" si="12"/>
        <v>1029</v>
      </c>
      <c r="AE35" s="25">
        <f t="shared" si="13"/>
        <v>-0.10000000000000003</v>
      </c>
    </row>
    <row r="36" ht="28.5">
      <c r="B36" s="12" t="s">
        <v>136</v>
      </c>
      <c r="C36" s="13" t="str">
        <f t="shared" si="0"/>
        <v>28Jun2009</v>
      </c>
      <c r="D36" s="29">
        <v>0.56000000000000005</v>
      </c>
      <c r="E36" s="30">
        <v>0.44</v>
      </c>
      <c r="F36">
        <f t="shared" si="1"/>
        <v>582</v>
      </c>
      <c r="G36" s="16">
        <f t="shared" si="2"/>
        <v>0.12000000000000005</v>
      </c>
      <c r="H36" s="22">
        <v>41490</v>
      </c>
      <c r="I36" s="13" t="str">
        <f t="shared" si="3"/>
        <v>41490</v>
      </c>
      <c r="J36" s="31">
        <v>0.47999999999999998</v>
      </c>
      <c r="K36" s="32">
        <v>0.52000000000000002</v>
      </c>
      <c r="L36">
        <f t="shared" si="4"/>
        <v>1079</v>
      </c>
      <c r="M36" s="16">
        <f t="shared" si="5"/>
        <v>-0.040000000000000036</v>
      </c>
      <c r="N36" s="5" t="s">
        <v>133</v>
      </c>
      <c r="O36" s="13" t="str">
        <f t="shared" si="6"/>
        <v>8May2016</v>
      </c>
      <c r="P36" s="23">
        <v>0.48999999999999999</v>
      </c>
      <c r="Q36" s="24">
        <v>0.51000000000000001</v>
      </c>
      <c r="R36">
        <f t="shared" si="7"/>
        <v>974</v>
      </c>
      <c r="S36" s="21">
        <f t="shared" si="8"/>
        <v>-0.020000000000000018</v>
      </c>
      <c r="T36" s="5" t="s">
        <v>137</v>
      </c>
      <c r="U36" s="13" t="str">
        <f t="shared" si="14"/>
        <v>31Jan2019</v>
      </c>
      <c r="V36" s="23">
        <v>0.47999999999999998</v>
      </c>
      <c r="W36" s="24">
        <v>0.52000000000000002</v>
      </c>
      <c r="X36">
        <f t="shared" si="9"/>
        <v>943</v>
      </c>
      <c r="Y36" s="25">
        <f t="shared" si="10"/>
        <v>-0.040000000000000036</v>
      </c>
      <c r="Z36" s="26" t="s">
        <v>138</v>
      </c>
      <c r="AA36" s="13" t="str">
        <f t="shared" si="11"/>
        <v>6Mar2022</v>
      </c>
      <c r="AB36" s="27">
        <v>0.44</v>
      </c>
      <c r="AC36" s="28">
        <v>0.48999999999999999</v>
      </c>
      <c r="AD36">
        <f t="shared" si="12"/>
        <v>1023</v>
      </c>
      <c r="AE36" s="25">
        <f t="shared" si="13"/>
        <v>-0.049999999999999989</v>
      </c>
    </row>
    <row r="37" ht="28.5">
      <c r="B37" s="22" t="s">
        <v>139</v>
      </c>
      <c r="C37" s="13" t="str">
        <f t="shared" si="0"/>
        <v>14Jun2009</v>
      </c>
      <c r="D37" s="29">
        <v>0.53000000000000003</v>
      </c>
      <c r="E37" s="30">
        <v>0.46999999999999997</v>
      </c>
      <c r="F37">
        <f t="shared" si="1"/>
        <v>568</v>
      </c>
      <c r="G37" s="16">
        <f t="shared" si="2"/>
        <v>0.060000000000000053</v>
      </c>
      <c r="H37" s="5" t="s">
        <v>140</v>
      </c>
      <c r="I37" s="13" t="str">
        <f t="shared" si="3"/>
        <v>4Aug2013</v>
      </c>
      <c r="J37" s="17">
        <v>0.495</v>
      </c>
      <c r="K37" s="18">
        <v>0.505</v>
      </c>
      <c r="L37">
        <f t="shared" si="4"/>
        <v>1079</v>
      </c>
      <c r="M37" s="16">
        <f t="shared" si="5"/>
        <v>-0.010000000000000009</v>
      </c>
      <c r="N37" s="5" t="s">
        <v>141</v>
      </c>
      <c r="O37" s="13" t="str">
        <f t="shared" si="6"/>
        <v>7May2016</v>
      </c>
      <c r="P37" s="23">
        <v>0.48999999999999999</v>
      </c>
      <c r="Q37" s="24">
        <v>0.51000000000000001</v>
      </c>
      <c r="R37">
        <f t="shared" si="7"/>
        <v>973</v>
      </c>
      <c r="S37" s="21">
        <f t="shared" si="8"/>
        <v>0.020000000000000018</v>
      </c>
      <c r="T37" s="5" t="s">
        <v>142</v>
      </c>
      <c r="U37" s="13" t="str">
        <f t="shared" si="14"/>
        <v>27Jan2019</v>
      </c>
      <c r="V37" s="23">
        <v>0.46999999999999997</v>
      </c>
      <c r="W37" s="24">
        <v>0.53000000000000003</v>
      </c>
      <c r="X37">
        <f t="shared" si="9"/>
        <v>939</v>
      </c>
      <c r="Y37" s="25">
        <f t="shared" si="10"/>
        <v>-0.060000000000000053</v>
      </c>
      <c r="Z37" s="26" t="s">
        <v>143</v>
      </c>
      <c r="AA37" s="13" t="str">
        <f t="shared" si="11"/>
        <v>3Mar2022</v>
      </c>
      <c r="AB37" s="35">
        <v>0.435</v>
      </c>
      <c r="AC37" s="36">
        <v>0.56499999999999995</v>
      </c>
      <c r="AD37">
        <f t="shared" si="12"/>
        <v>1020</v>
      </c>
      <c r="AE37" s="25">
        <f t="shared" si="13"/>
        <v>-0.12999999999999995</v>
      </c>
    </row>
    <row r="38" ht="28.5">
      <c r="B38" s="12" t="s">
        <v>144</v>
      </c>
      <c r="C38" s="13" t="str">
        <f t="shared" si="0"/>
        <v>31May2009</v>
      </c>
      <c r="D38" s="29">
        <v>0.55000000000000004</v>
      </c>
      <c r="E38" s="30">
        <v>0.45000000000000001</v>
      </c>
      <c r="F38">
        <f t="shared" si="1"/>
        <v>554</v>
      </c>
      <c r="G38" s="16">
        <f t="shared" si="2"/>
        <v>0.10000000000000003</v>
      </c>
      <c r="H38" s="5" t="s">
        <v>140</v>
      </c>
      <c r="I38" s="13" t="str">
        <f t="shared" si="3"/>
        <v>4Aug2013</v>
      </c>
      <c r="J38" s="31">
        <v>0.47999999999999998</v>
      </c>
      <c r="K38" s="32">
        <v>0.52000000000000002</v>
      </c>
      <c r="L38">
        <f t="shared" si="4"/>
        <v>1079</v>
      </c>
      <c r="M38" s="16">
        <f t="shared" si="5"/>
        <v>-0.040000000000000036</v>
      </c>
      <c r="N38" s="5" t="s">
        <v>145</v>
      </c>
      <c r="O38" s="13" t="str">
        <f t="shared" si="6"/>
        <v>6May2016</v>
      </c>
      <c r="P38" s="32">
        <v>0.51000000000000001</v>
      </c>
      <c r="Q38" s="23">
        <v>0.48999999999999999</v>
      </c>
      <c r="R38">
        <f t="shared" si="7"/>
        <v>972</v>
      </c>
      <c r="S38" s="21">
        <f t="shared" si="8"/>
        <v>0</v>
      </c>
      <c r="T38" s="5" t="s">
        <v>146</v>
      </c>
      <c r="U38" s="13" t="str">
        <f t="shared" si="14"/>
        <v>13Jan2019</v>
      </c>
      <c r="V38" s="23">
        <v>0.46999999999999997</v>
      </c>
      <c r="W38" s="24">
        <v>0.53000000000000003</v>
      </c>
      <c r="X38">
        <f t="shared" si="9"/>
        <v>925</v>
      </c>
      <c r="Y38" s="25">
        <f t="shared" si="10"/>
        <v>-0.060000000000000053</v>
      </c>
      <c r="Z38" s="26" t="s">
        <v>147</v>
      </c>
      <c r="AA38" s="13" t="str">
        <f t="shared" si="11"/>
        <v>26Feb2022</v>
      </c>
      <c r="AB38" s="27">
        <v>0.45000000000000001</v>
      </c>
      <c r="AC38" s="28">
        <v>0.55000000000000004</v>
      </c>
      <c r="AD38">
        <f t="shared" ref="AD38:AD101" si="15">DATEDIF($AA$151,AA38,"d")</f>
        <v>1015</v>
      </c>
      <c r="AE38" s="25">
        <f t="shared" si="13"/>
        <v>-0.10000000000000003</v>
      </c>
    </row>
    <row r="39" ht="28.5">
      <c r="B39" s="22" t="s">
        <v>148</v>
      </c>
      <c r="C39" s="13" t="str">
        <f t="shared" si="0"/>
        <v>17May2009</v>
      </c>
      <c r="D39" s="29">
        <v>0.56000000000000005</v>
      </c>
      <c r="E39" s="30">
        <v>0.44</v>
      </c>
      <c r="F39">
        <f t="shared" si="1"/>
        <v>540</v>
      </c>
      <c r="G39" s="16">
        <f t="shared" si="2"/>
        <v>0.12000000000000005</v>
      </c>
      <c r="H39" s="5" t="s">
        <v>149</v>
      </c>
      <c r="I39" s="13" t="str">
        <f t="shared" si="3"/>
        <v>4Aug2013</v>
      </c>
      <c r="J39" s="31">
        <v>0.48999999999999999</v>
      </c>
      <c r="K39" s="32">
        <v>0.51000000000000001</v>
      </c>
      <c r="L39">
        <f t="shared" si="4"/>
        <v>1079</v>
      </c>
      <c r="M39" s="16">
        <f t="shared" si="5"/>
        <v>-0.020000000000000018</v>
      </c>
      <c r="N39" s="22">
        <v>42495</v>
      </c>
      <c r="O39" s="13" t="str">
        <f t="shared" si="6"/>
        <v>42495</v>
      </c>
      <c r="P39" s="37">
        <v>0.5</v>
      </c>
      <c r="Q39" s="37">
        <v>0.5</v>
      </c>
      <c r="R39">
        <f t="shared" si="7"/>
        <v>971</v>
      </c>
      <c r="S39" s="21">
        <f t="shared" si="8"/>
        <v>0</v>
      </c>
      <c r="T39" s="5" t="s">
        <v>150</v>
      </c>
      <c r="U39" s="13" t="str">
        <f t="shared" si="14"/>
        <v>16Dec2018</v>
      </c>
      <c r="V39" s="23">
        <v>0.46999999999999997</v>
      </c>
      <c r="W39" s="24">
        <v>0.53000000000000003</v>
      </c>
      <c r="X39">
        <f t="shared" si="9"/>
        <v>897</v>
      </c>
      <c r="Y39" s="25">
        <f t="shared" si="10"/>
        <v>-0.060000000000000053</v>
      </c>
      <c r="Z39" s="26" t="s">
        <v>151</v>
      </c>
      <c r="AA39" s="13" t="str">
        <f t="shared" si="11"/>
        <v>23Feb2022</v>
      </c>
      <c r="AB39" s="35">
        <v>0.435</v>
      </c>
      <c r="AC39" s="36">
        <v>0.56499999999999995</v>
      </c>
      <c r="AD39">
        <f t="shared" si="15"/>
        <v>1012</v>
      </c>
      <c r="AE39" s="25">
        <f t="shared" si="13"/>
        <v>-0.12999999999999995</v>
      </c>
    </row>
    <row r="40" ht="28.5">
      <c r="B40" s="12" t="s">
        <v>152</v>
      </c>
      <c r="C40" s="13" t="str">
        <f t="shared" si="0"/>
        <v>3May2009</v>
      </c>
      <c r="D40" s="29">
        <v>0.55000000000000004</v>
      </c>
      <c r="E40" s="30">
        <v>0.45000000000000001</v>
      </c>
      <c r="F40">
        <f t="shared" si="1"/>
        <v>526</v>
      </c>
      <c r="G40" s="16">
        <f t="shared" si="2"/>
        <v>0.10000000000000003</v>
      </c>
      <c r="H40" s="5" t="s">
        <v>153</v>
      </c>
      <c r="I40" s="13" t="str">
        <f t="shared" si="3"/>
        <v>28Jul2013</v>
      </c>
      <c r="J40" s="34">
        <v>0.505</v>
      </c>
      <c r="K40" s="40">
        <v>0.495</v>
      </c>
      <c r="L40">
        <f t="shared" si="4"/>
        <v>1072</v>
      </c>
      <c r="M40" s="16">
        <f t="shared" si="5"/>
        <v>0.010000000000000009</v>
      </c>
      <c r="N40" s="5" t="s">
        <v>154</v>
      </c>
      <c r="O40" s="13" t="str">
        <f t="shared" si="6"/>
        <v>1May2016</v>
      </c>
      <c r="P40" s="37">
        <v>0.5</v>
      </c>
      <c r="Q40" s="37">
        <v>0.5</v>
      </c>
      <c r="R40">
        <f t="shared" si="7"/>
        <v>967</v>
      </c>
      <c r="S40" s="21">
        <f t="shared" si="8"/>
        <v>-0.040000000000000036</v>
      </c>
      <c r="T40" s="5" t="s">
        <v>155</v>
      </c>
      <c r="U40" s="13" t="str">
        <f t="shared" si="14"/>
        <v>15Dec2018</v>
      </c>
      <c r="V40" s="23">
        <v>0.46000000000000002</v>
      </c>
      <c r="W40" s="24">
        <v>0.54000000000000004</v>
      </c>
      <c r="X40">
        <f t="shared" si="9"/>
        <v>896</v>
      </c>
      <c r="Y40" s="25">
        <f t="shared" si="10"/>
        <v>-0.080000000000000016</v>
      </c>
      <c r="Z40" s="26" t="s">
        <v>156</v>
      </c>
      <c r="AA40" s="13" t="str">
        <f t="shared" si="11"/>
        <v>20Feb2022</v>
      </c>
      <c r="AB40" s="27">
        <v>0.45000000000000001</v>
      </c>
      <c r="AC40" s="28">
        <v>0.48999999999999999</v>
      </c>
      <c r="AD40">
        <f t="shared" si="15"/>
        <v>1009</v>
      </c>
      <c r="AE40" s="25">
        <f t="shared" si="13"/>
        <v>-0.03999999999999998</v>
      </c>
    </row>
    <row r="41" ht="40.5">
      <c r="B41" s="22" t="s">
        <v>157</v>
      </c>
      <c r="C41" s="13" t="str">
        <f t="shared" si="0"/>
        <v>19Apr2009</v>
      </c>
      <c r="D41" s="29">
        <v>0.57999999999999996</v>
      </c>
      <c r="E41" s="30">
        <v>0.41999999999999998</v>
      </c>
      <c r="F41">
        <f t="shared" si="1"/>
        <v>512</v>
      </c>
      <c r="G41" s="16">
        <f t="shared" si="2"/>
        <v>0.15999999999999998</v>
      </c>
      <c r="H41" s="5" t="s">
        <v>158</v>
      </c>
      <c r="I41" s="13" t="str">
        <f t="shared" si="3"/>
        <v>28Jul2013</v>
      </c>
      <c r="J41" s="31">
        <v>0.48999999999999999</v>
      </c>
      <c r="K41" s="32">
        <v>0.51000000000000001</v>
      </c>
      <c r="L41">
        <f t="shared" si="4"/>
        <v>1072</v>
      </c>
      <c r="M41" s="16">
        <f t="shared" si="5"/>
        <v>-0.020000000000000018</v>
      </c>
      <c r="N41" s="5" t="s">
        <v>159</v>
      </c>
      <c r="O41" s="13" t="str">
        <f t="shared" si="6"/>
        <v>1May2016</v>
      </c>
      <c r="P41" s="23">
        <v>0.47999999999999998</v>
      </c>
      <c r="Q41" s="24">
        <v>0.52000000000000002</v>
      </c>
      <c r="R41">
        <f t="shared" si="7"/>
        <v>967</v>
      </c>
      <c r="S41" s="21">
        <f t="shared" si="8"/>
        <v>-0.020000000000000018</v>
      </c>
      <c r="T41" s="5" t="s">
        <v>160</v>
      </c>
      <c r="U41" s="13" t="str">
        <f t="shared" si="14"/>
        <v>9Dec2018</v>
      </c>
      <c r="V41" s="23">
        <v>0.45000000000000001</v>
      </c>
      <c r="W41" s="24">
        <v>0.55000000000000004</v>
      </c>
      <c r="X41">
        <f t="shared" si="9"/>
        <v>890</v>
      </c>
      <c r="Y41" s="25">
        <f t="shared" si="10"/>
        <v>-0.10000000000000003</v>
      </c>
      <c r="Z41" s="26" t="s">
        <v>161</v>
      </c>
      <c r="AA41" s="13" t="str">
        <f t="shared" si="11"/>
        <v>13Feb2022</v>
      </c>
      <c r="AB41" s="27">
        <v>0.42999999999999999</v>
      </c>
      <c r="AC41" s="28">
        <v>0.56999999999999995</v>
      </c>
      <c r="AD41">
        <f t="shared" si="15"/>
        <v>1002</v>
      </c>
      <c r="AE41" s="25">
        <f t="shared" si="13"/>
        <v>-0.13999999999999996</v>
      </c>
    </row>
    <row r="42" ht="28.5">
      <c r="B42" s="12" t="s">
        <v>162</v>
      </c>
      <c r="C42" s="13" t="str">
        <f t="shared" si="0"/>
        <v>5Apr2009</v>
      </c>
      <c r="D42" s="29">
        <v>0.57999999999999996</v>
      </c>
      <c r="E42" s="30">
        <v>0.41999999999999998</v>
      </c>
      <c r="F42">
        <f t="shared" si="1"/>
        <v>498</v>
      </c>
      <c r="G42" s="16">
        <f t="shared" si="2"/>
        <v>0.15999999999999998</v>
      </c>
      <c r="H42" s="5" t="s">
        <v>163</v>
      </c>
      <c r="I42" s="13" t="str">
        <f t="shared" si="3"/>
        <v>25Jul2013</v>
      </c>
      <c r="J42" s="31">
        <v>0.5</v>
      </c>
      <c r="K42" s="38">
        <v>0.5</v>
      </c>
      <c r="L42">
        <f t="shared" si="4"/>
        <v>1069</v>
      </c>
      <c r="M42" s="16">
        <f t="shared" si="5"/>
        <v>0</v>
      </c>
      <c r="N42" s="5" t="s">
        <v>164</v>
      </c>
      <c r="O42" s="13" t="str">
        <f t="shared" si="6"/>
        <v>24Apr2016</v>
      </c>
      <c r="P42" s="23">
        <v>0.48999999999999999</v>
      </c>
      <c r="Q42" s="24">
        <v>0.51000000000000001</v>
      </c>
      <c r="R42">
        <f t="shared" si="7"/>
        <v>960</v>
      </c>
      <c r="S42" s="21">
        <f t="shared" si="8"/>
        <v>-0.040000000000000036</v>
      </c>
      <c r="T42" s="5" t="s">
        <v>165</v>
      </c>
      <c r="U42" s="13" t="str">
        <f t="shared" si="14"/>
        <v>2Dec2018</v>
      </c>
      <c r="V42" s="23">
        <v>0.46000000000000002</v>
      </c>
      <c r="W42" s="24">
        <v>0.54000000000000004</v>
      </c>
      <c r="X42">
        <f t="shared" si="9"/>
        <v>883</v>
      </c>
      <c r="Y42" s="25">
        <f t="shared" si="10"/>
        <v>-0.080000000000000016</v>
      </c>
      <c r="Z42" s="26" t="s">
        <v>166</v>
      </c>
      <c r="AA42" s="13" t="str">
        <f t="shared" si="11"/>
        <v>12Feb2022</v>
      </c>
      <c r="AB42" s="27">
        <v>0.45000000000000001</v>
      </c>
      <c r="AC42" s="28">
        <v>0.55000000000000004</v>
      </c>
      <c r="AD42">
        <f t="shared" si="15"/>
        <v>1001</v>
      </c>
      <c r="AE42" s="25">
        <f t="shared" si="13"/>
        <v>-0.10000000000000003</v>
      </c>
    </row>
    <row r="43" ht="28.5">
      <c r="B43" s="22" t="s">
        <v>167</v>
      </c>
      <c r="C43" s="13" t="str">
        <f t="shared" si="0"/>
        <v>22Mar2009</v>
      </c>
      <c r="D43" s="29">
        <v>0.56000000000000005</v>
      </c>
      <c r="E43" s="30">
        <v>0.44</v>
      </c>
      <c r="F43">
        <f t="shared" si="1"/>
        <v>484</v>
      </c>
      <c r="G43" s="16">
        <f t="shared" si="2"/>
        <v>0.12000000000000005</v>
      </c>
      <c r="H43" s="5" t="s">
        <v>168</v>
      </c>
      <c r="I43" s="13" t="str">
        <f t="shared" si="3"/>
        <v>22Jul2013</v>
      </c>
      <c r="J43" s="31">
        <v>0.48999999999999999</v>
      </c>
      <c r="K43" s="32">
        <v>0.51000000000000001</v>
      </c>
      <c r="L43">
        <f t="shared" si="4"/>
        <v>1066</v>
      </c>
      <c r="M43" s="16">
        <f t="shared" si="5"/>
        <v>-0.020000000000000018</v>
      </c>
      <c r="N43" s="5" t="s">
        <v>169</v>
      </c>
      <c r="O43" s="13" t="str">
        <f t="shared" si="6"/>
        <v>17Apr2016</v>
      </c>
      <c r="P43" s="23">
        <v>0.47999999999999998</v>
      </c>
      <c r="Q43" s="24">
        <v>0.52000000000000002</v>
      </c>
      <c r="R43">
        <f t="shared" si="7"/>
        <v>953</v>
      </c>
      <c r="S43" s="21">
        <f t="shared" si="8"/>
        <v>-0.020000000000000018</v>
      </c>
      <c r="T43" s="5" t="s">
        <v>170</v>
      </c>
      <c r="U43" s="13" t="str">
        <f t="shared" si="14"/>
        <v>25Nov2018</v>
      </c>
      <c r="V43" s="23">
        <v>0.45000000000000001</v>
      </c>
      <c r="W43" s="24">
        <v>0.55000000000000004</v>
      </c>
      <c r="X43">
        <f t="shared" si="9"/>
        <v>876</v>
      </c>
      <c r="Y43" s="25">
        <f t="shared" si="10"/>
        <v>-0.10000000000000003</v>
      </c>
      <c r="Z43" s="26" t="s">
        <v>171</v>
      </c>
      <c r="AA43" s="13" t="str">
        <f t="shared" si="11"/>
        <v>6Feb2022</v>
      </c>
      <c r="AB43" s="27">
        <v>0.46000000000000002</v>
      </c>
      <c r="AC43" s="41">
        <v>0.46999999999999997</v>
      </c>
      <c r="AD43">
        <f t="shared" si="15"/>
        <v>995</v>
      </c>
      <c r="AE43" s="25">
        <f t="shared" si="13"/>
        <v>-0.0099999999999999534</v>
      </c>
    </row>
    <row r="44" ht="28.5">
      <c r="B44" s="12" t="s">
        <v>172</v>
      </c>
      <c r="C44" s="13" t="str">
        <f t="shared" si="0"/>
        <v>9Mar2009</v>
      </c>
      <c r="D44" s="29">
        <v>0.56000000000000005</v>
      </c>
      <c r="E44" s="30">
        <v>0.44</v>
      </c>
      <c r="F44">
        <f t="shared" si="1"/>
        <v>471</v>
      </c>
      <c r="G44" s="16">
        <f t="shared" si="2"/>
        <v>0.12000000000000005</v>
      </c>
      <c r="H44" s="5" t="s">
        <v>173</v>
      </c>
      <c r="I44" s="13" t="str">
        <f t="shared" si="3"/>
        <v>21Jul2013</v>
      </c>
      <c r="J44" s="24">
        <v>0.52000000000000002</v>
      </c>
      <c r="K44" s="38">
        <v>0.47999999999999998</v>
      </c>
      <c r="L44">
        <f t="shared" si="4"/>
        <v>1065</v>
      </c>
      <c r="M44" s="16">
        <f t="shared" si="5"/>
        <v>0.040000000000000036</v>
      </c>
      <c r="N44" s="5" t="s">
        <v>174</v>
      </c>
      <c r="O44" s="13" t="str">
        <f t="shared" si="6"/>
        <v>17Apr2016</v>
      </c>
      <c r="P44" s="23">
        <v>0.48999999999999999</v>
      </c>
      <c r="Q44" s="24">
        <v>0.51000000000000001</v>
      </c>
      <c r="R44">
        <f t="shared" si="7"/>
        <v>953</v>
      </c>
      <c r="S44" s="21">
        <f t="shared" si="8"/>
        <v>0</v>
      </c>
      <c r="T44" s="5" t="s">
        <v>175</v>
      </c>
      <c r="U44" s="13" t="str">
        <f t="shared" si="14"/>
        <v>18Nov2018</v>
      </c>
      <c r="V44" s="23">
        <v>0.47999999999999998</v>
      </c>
      <c r="W44" s="24">
        <v>0.52000000000000002</v>
      </c>
      <c r="X44">
        <f t="shared" si="9"/>
        <v>869</v>
      </c>
      <c r="Y44" s="25">
        <f t="shared" si="10"/>
        <v>-0.040000000000000036</v>
      </c>
      <c r="Z44" s="26" t="s">
        <v>176</v>
      </c>
      <c r="AA44" s="13" t="str">
        <f t="shared" si="11"/>
        <v>30Jan2022</v>
      </c>
      <c r="AB44" s="27">
        <v>0.44</v>
      </c>
      <c r="AC44" s="28">
        <v>0.56000000000000005</v>
      </c>
      <c r="AD44">
        <f t="shared" si="15"/>
        <v>988</v>
      </c>
      <c r="AE44" s="25">
        <f t="shared" si="13"/>
        <v>-0.12000000000000005</v>
      </c>
    </row>
    <row r="45" ht="40.5">
      <c r="B45" s="22" t="s">
        <v>177</v>
      </c>
      <c r="C45" s="13" t="str">
        <f t="shared" si="0"/>
        <v>22Feb2009</v>
      </c>
      <c r="D45" s="29">
        <v>0.57999999999999996</v>
      </c>
      <c r="E45" s="30">
        <v>0.41999999999999998</v>
      </c>
      <c r="F45">
        <f t="shared" si="1"/>
        <v>456</v>
      </c>
      <c r="G45" s="16">
        <f t="shared" si="2"/>
        <v>0.15999999999999998</v>
      </c>
      <c r="H45" s="5" t="s">
        <v>173</v>
      </c>
      <c r="I45" s="13" t="str">
        <f t="shared" si="3"/>
        <v>21Jul2013</v>
      </c>
      <c r="J45" s="31">
        <v>0.47999999999999998</v>
      </c>
      <c r="K45" s="32">
        <v>0.52000000000000002</v>
      </c>
      <c r="L45">
        <f t="shared" si="4"/>
        <v>1065</v>
      </c>
      <c r="M45" s="16">
        <f t="shared" si="5"/>
        <v>-0.040000000000000036</v>
      </c>
      <c r="N45" s="5" t="s">
        <v>178</v>
      </c>
      <c r="O45" s="13" t="str">
        <f t="shared" si="6"/>
        <v>17Apr2016</v>
      </c>
      <c r="P45" s="37">
        <v>0.5</v>
      </c>
      <c r="Q45" s="37">
        <v>0.5</v>
      </c>
      <c r="R45">
        <f t="shared" si="7"/>
        <v>953</v>
      </c>
      <c r="S45" s="21">
        <f t="shared" si="8"/>
        <v>0</v>
      </c>
      <c r="T45" s="5" t="s">
        <v>179</v>
      </c>
      <c r="U45" s="13" t="str">
        <f t="shared" si="14"/>
        <v>17Nov2018</v>
      </c>
      <c r="V45" s="23">
        <v>0.47999999999999998</v>
      </c>
      <c r="W45" s="24">
        <v>0.52000000000000002</v>
      </c>
      <c r="X45">
        <f t="shared" si="9"/>
        <v>868</v>
      </c>
      <c r="Y45" s="25">
        <f t="shared" si="10"/>
        <v>-0.040000000000000036</v>
      </c>
      <c r="Z45" s="26" t="s">
        <v>180</v>
      </c>
      <c r="AA45" s="13" t="str">
        <f t="shared" si="11"/>
        <v>30Jan2022</v>
      </c>
      <c r="AB45" s="35">
        <v>0.435</v>
      </c>
      <c r="AC45" s="36">
        <v>0.56499999999999995</v>
      </c>
      <c r="AD45">
        <f t="shared" si="15"/>
        <v>988</v>
      </c>
      <c r="AE45" s="25">
        <f t="shared" si="13"/>
        <v>-0.12999999999999995</v>
      </c>
    </row>
    <row r="46" ht="28.5">
      <c r="B46" s="12" t="s">
        <v>181</v>
      </c>
      <c r="C46" s="13" t="str">
        <f t="shared" si="0"/>
        <v>8Feb2009</v>
      </c>
      <c r="D46" s="29">
        <v>0.57999999999999996</v>
      </c>
      <c r="E46" s="30">
        <v>0.41999999999999998</v>
      </c>
      <c r="F46">
        <f t="shared" si="1"/>
        <v>442</v>
      </c>
      <c r="G46" s="16">
        <f t="shared" si="2"/>
        <v>0.15999999999999998</v>
      </c>
      <c r="H46" s="22">
        <v>41473</v>
      </c>
      <c r="I46" s="13" t="str">
        <f t="shared" si="3"/>
        <v>41473</v>
      </c>
      <c r="J46" s="31">
        <v>0.48999999999999999</v>
      </c>
      <c r="K46" s="32">
        <v>0.51000000000000001</v>
      </c>
      <c r="L46">
        <f t="shared" si="4"/>
        <v>1062</v>
      </c>
      <c r="M46" s="16">
        <f t="shared" si="5"/>
        <v>-0.020000000000000018</v>
      </c>
      <c r="N46" s="5" t="s">
        <v>182</v>
      </c>
      <c r="O46" s="13" t="str">
        <f t="shared" si="6"/>
        <v>16Apr2016</v>
      </c>
      <c r="P46" s="37">
        <v>0.5</v>
      </c>
      <c r="Q46" s="37">
        <v>0.5</v>
      </c>
      <c r="R46">
        <f t="shared" si="7"/>
        <v>952</v>
      </c>
      <c r="S46" s="21">
        <f t="shared" si="8"/>
        <v>0</v>
      </c>
      <c r="T46" s="5" t="s">
        <v>183</v>
      </c>
      <c r="U46" s="13" t="str">
        <f t="shared" si="14"/>
        <v>11Nov2018</v>
      </c>
      <c r="V46" s="23">
        <v>0.45000000000000001</v>
      </c>
      <c r="W46" s="24">
        <v>0.55000000000000004</v>
      </c>
      <c r="X46">
        <f t="shared" si="9"/>
        <v>862</v>
      </c>
      <c r="Y46" s="25">
        <f t="shared" si="10"/>
        <v>-0.10000000000000003</v>
      </c>
      <c r="Z46" s="26" t="s">
        <v>184</v>
      </c>
      <c r="AA46" s="13" t="str">
        <f t="shared" si="11"/>
        <v>23Jan2022</v>
      </c>
      <c r="AB46" s="27">
        <v>0.42999999999999999</v>
      </c>
      <c r="AC46" s="41">
        <v>0.5</v>
      </c>
      <c r="AD46">
        <f t="shared" si="15"/>
        <v>981</v>
      </c>
      <c r="AE46" s="25">
        <f t="shared" si="13"/>
        <v>-0.070000000000000007</v>
      </c>
    </row>
    <row r="47" ht="28.5">
      <c r="B47" s="22" t="s">
        <v>185</v>
      </c>
      <c r="C47" s="13" t="str">
        <f t="shared" si="0"/>
        <v>18Jan2009</v>
      </c>
      <c r="D47" s="29">
        <v>0.54000000000000004</v>
      </c>
      <c r="E47" s="30">
        <v>0.46000000000000002</v>
      </c>
      <c r="F47">
        <f t="shared" si="1"/>
        <v>421</v>
      </c>
      <c r="G47" s="16">
        <f t="shared" si="2"/>
        <v>0.080000000000000016</v>
      </c>
      <c r="H47" s="5" t="s">
        <v>186</v>
      </c>
      <c r="I47" s="13" t="str">
        <f t="shared" si="3"/>
        <v>14Jul2013</v>
      </c>
      <c r="J47" s="34">
        <v>0.51500000000000001</v>
      </c>
      <c r="K47" s="40">
        <v>0.48499999999999999</v>
      </c>
      <c r="L47">
        <f t="shared" si="4"/>
        <v>1058</v>
      </c>
      <c r="M47" s="16">
        <f t="shared" si="5"/>
        <v>0.030000000000000027</v>
      </c>
      <c r="N47" s="22">
        <v>42474</v>
      </c>
      <c r="O47" s="13" t="str">
        <f t="shared" si="6"/>
        <v>42474</v>
      </c>
      <c r="P47" s="37">
        <v>0.5</v>
      </c>
      <c r="Q47" s="37">
        <v>0.5</v>
      </c>
      <c r="R47">
        <f t="shared" si="7"/>
        <v>950</v>
      </c>
      <c r="S47" s="21">
        <f t="shared" si="8"/>
        <v>0</v>
      </c>
      <c r="T47" s="5" t="s">
        <v>187</v>
      </c>
      <c r="U47" s="13" t="str">
        <f t="shared" si="14"/>
        <v>4Nov2018</v>
      </c>
      <c r="V47" s="23">
        <v>0.46000000000000002</v>
      </c>
      <c r="W47" s="24">
        <v>0.54000000000000004</v>
      </c>
      <c r="X47">
        <f t="shared" si="9"/>
        <v>855</v>
      </c>
      <c r="Y47" s="25">
        <f t="shared" si="10"/>
        <v>-0.080000000000000016</v>
      </c>
      <c r="Z47" s="26" t="s">
        <v>188</v>
      </c>
      <c r="AA47" s="13" t="str">
        <f t="shared" si="11"/>
        <v>16Jan2022</v>
      </c>
      <c r="AB47" s="27">
        <v>0.44</v>
      </c>
      <c r="AC47" s="28">
        <v>0.56000000000000005</v>
      </c>
      <c r="AD47">
        <f t="shared" si="15"/>
        <v>974</v>
      </c>
      <c r="AE47" s="25">
        <f t="shared" si="13"/>
        <v>-0.12000000000000005</v>
      </c>
    </row>
    <row r="48" ht="28.5">
      <c r="B48" s="12" t="s">
        <v>189</v>
      </c>
      <c r="C48" s="13" t="str">
        <f t="shared" si="0"/>
        <v>7Dec2008</v>
      </c>
      <c r="D48" s="29">
        <v>0.58999999999999997</v>
      </c>
      <c r="E48" s="30">
        <v>0.40999999999999998</v>
      </c>
      <c r="F48">
        <f t="shared" si="1"/>
        <v>379</v>
      </c>
      <c r="G48" s="16">
        <f t="shared" si="2"/>
        <v>0.17999999999999999</v>
      </c>
      <c r="H48" s="5" t="s">
        <v>190</v>
      </c>
      <c r="I48" s="13" t="str">
        <f t="shared" si="3"/>
        <v>14Jul2013</v>
      </c>
      <c r="J48" s="31">
        <v>0.47999999999999998</v>
      </c>
      <c r="K48" s="32">
        <v>0.52000000000000002</v>
      </c>
      <c r="L48">
        <f t="shared" si="4"/>
        <v>1058</v>
      </c>
      <c r="M48" s="16">
        <f t="shared" si="5"/>
        <v>-0.040000000000000036</v>
      </c>
      <c r="N48" s="5" t="s">
        <v>191</v>
      </c>
      <c r="O48" s="13" t="str">
        <f t="shared" si="6"/>
        <v>10Apr2016</v>
      </c>
      <c r="P48" s="37">
        <v>0.5</v>
      </c>
      <c r="Q48" s="37">
        <v>0.5</v>
      </c>
      <c r="R48">
        <f t="shared" si="7"/>
        <v>946</v>
      </c>
      <c r="S48" s="21">
        <f t="shared" si="8"/>
        <v>0</v>
      </c>
      <c r="T48" s="5" t="s">
        <v>192</v>
      </c>
      <c r="U48" s="13" t="str">
        <f t="shared" si="14"/>
        <v>28Oct2018</v>
      </c>
      <c r="V48" s="23">
        <v>0.46000000000000002</v>
      </c>
      <c r="W48" s="24">
        <v>0.54000000000000004</v>
      </c>
      <c r="X48">
        <f t="shared" si="9"/>
        <v>848</v>
      </c>
      <c r="Y48" s="25">
        <f t="shared" si="10"/>
        <v>-0.080000000000000016</v>
      </c>
      <c r="Z48" s="26" t="s">
        <v>193</v>
      </c>
      <c r="AA48" s="13" t="str">
        <f t="shared" si="11"/>
        <v>13Dec2021</v>
      </c>
      <c r="AB48" s="27">
        <v>0.45000000000000001</v>
      </c>
      <c r="AC48" s="41">
        <v>0.46999999999999997</v>
      </c>
      <c r="AD48">
        <f t="shared" si="15"/>
        <v>940</v>
      </c>
      <c r="AE48" s="25">
        <f t="shared" si="13"/>
        <v>-0.019999999999999962</v>
      </c>
    </row>
    <row r="49" ht="40.5">
      <c r="B49" s="22" t="s">
        <v>194</v>
      </c>
      <c r="C49" s="13" t="str">
        <f t="shared" si="0"/>
        <v>23Nov2008</v>
      </c>
      <c r="D49" s="29">
        <v>0.55000000000000004</v>
      </c>
      <c r="E49" s="30">
        <v>0.45000000000000001</v>
      </c>
      <c r="F49">
        <f t="shared" si="1"/>
        <v>365</v>
      </c>
      <c r="G49" s="16">
        <f t="shared" si="2"/>
        <v>0.10000000000000003</v>
      </c>
      <c r="H49" s="5" t="s">
        <v>195</v>
      </c>
      <c r="I49" s="13" t="str">
        <f t="shared" si="3"/>
        <v>13Jul2013</v>
      </c>
      <c r="J49" s="31">
        <v>0.5</v>
      </c>
      <c r="K49" s="38">
        <v>0.5</v>
      </c>
      <c r="L49">
        <f t="shared" si="4"/>
        <v>1057</v>
      </c>
      <c r="M49" s="16">
        <f t="shared" si="5"/>
        <v>0</v>
      </c>
      <c r="N49" s="5" t="s">
        <v>196</v>
      </c>
      <c r="O49" s="13" t="str">
        <f t="shared" si="6"/>
        <v>3Apr2016</v>
      </c>
      <c r="P49" s="37">
        <v>0.5</v>
      </c>
      <c r="Q49" s="37">
        <v>0.5</v>
      </c>
      <c r="R49">
        <f t="shared" si="7"/>
        <v>939</v>
      </c>
      <c r="S49" s="21">
        <f t="shared" si="8"/>
        <v>-0.020000000000000018</v>
      </c>
      <c r="T49" s="5" t="s">
        <v>197</v>
      </c>
      <c r="U49" s="13" t="str">
        <f t="shared" si="14"/>
        <v>21Oct2018</v>
      </c>
      <c r="V49" s="23">
        <v>0.46999999999999997</v>
      </c>
      <c r="W49" s="24">
        <v>0.53000000000000003</v>
      </c>
      <c r="X49">
        <f t="shared" si="9"/>
        <v>841</v>
      </c>
      <c r="Y49" s="25">
        <f t="shared" si="10"/>
        <v>-0.060000000000000053</v>
      </c>
      <c r="Z49" s="26" t="s">
        <v>198</v>
      </c>
      <c r="AA49" s="13" t="str">
        <f t="shared" si="11"/>
        <v>19Dec2021</v>
      </c>
      <c r="AB49" s="35">
        <v>0.44500000000000001</v>
      </c>
      <c r="AC49" s="36">
        <v>0.55500000000000005</v>
      </c>
      <c r="AD49">
        <f t="shared" si="15"/>
        <v>946</v>
      </c>
      <c r="AE49" s="25">
        <f t="shared" si="13"/>
        <v>-0.11000000000000004</v>
      </c>
    </row>
    <row r="50" ht="40.5">
      <c r="B50" s="12" t="s">
        <v>199</v>
      </c>
      <c r="C50" s="13" t="str">
        <f t="shared" si="0"/>
        <v>9Nov2008</v>
      </c>
      <c r="D50" s="29">
        <v>0.55000000000000004</v>
      </c>
      <c r="E50" s="30">
        <v>0.45000000000000001</v>
      </c>
      <c r="F50">
        <f t="shared" si="1"/>
        <v>351</v>
      </c>
      <c r="G50" s="16">
        <f t="shared" si="2"/>
        <v>0.10000000000000003</v>
      </c>
      <c r="H50" s="5" t="s">
        <v>200</v>
      </c>
      <c r="I50" s="13" t="str">
        <f t="shared" si="3"/>
        <v>8Jul2013</v>
      </c>
      <c r="J50" s="24">
        <v>0.51000000000000001</v>
      </c>
      <c r="K50" s="38">
        <v>0.48999999999999999</v>
      </c>
      <c r="L50">
        <f t="shared" si="4"/>
        <v>1052</v>
      </c>
      <c r="M50" s="16">
        <f t="shared" si="5"/>
        <v>0.020000000000000018</v>
      </c>
      <c r="N50" s="5" t="s">
        <v>201</v>
      </c>
      <c r="O50" s="13" t="str">
        <f t="shared" si="6"/>
        <v>3Apr2016</v>
      </c>
      <c r="P50" s="23">
        <v>0.48999999999999999</v>
      </c>
      <c r="Q50" s="24">
        <v>0.51000000000000001</v>
      </c>
      <c r="R50">
        <f t="shared" si="7"/>
        <v>939</v>
      </c>
      <c r="S50" s="21">
        <f t="shared" si="8"/>
        <v>0.050000000000000044</v>
      </c>
      <c r="T50" s="5" t="s">
        <v>202</v>
      </c>
      <c r="U50" s="13" t="str">
        <f t="shared" si="14"/>
        <v>13Oct2018</v>
      </c>
      <c r="V50" s="23">
        <v>0.46999999999999997</v>
      </c>
      <c r="W50" s="24">
        <v>0.53000000000000003</v>
      </c>
      <c r="X50">
        <f t="shared" si="9"/>
        <v>833</v>
      </c>
      <c r="Y50" s="25">
        <f t="shared" si="10"/>
        <v>-0.060000000000000053</v>
      </c>
      <c r="Z50" s="26" t="s">
        <v>203</v>
      </c>
      <c r="AA50" s="13" t="str">
        <f t="shared" si="11"/>
        <v>5Dec2021</v>
      </c>
      <c r="AB50" s="27">
        <v>0.45000000000000001</v>
      </c>
      <c r="AC50" s="41">
        <v>0.47999999999999998</v>
      </c>
      <c r="AD50">
        <f t="shared" si="15"/>
        <v>932</v>
      </c>
      <c r="AE50" s="25">
        <f t="shared" si="13"/>
        <v>-0.029999999999999971</v>
      </c>
    </row>
    <row r="51" ht="42.75">
      <c r="B51" s="22" t="s">
        <v>204</v>
      </c>
      <c r="C51" s="13" t="str">
        <f t="shared" si="0"/>
        <v>26Oct2008</v>
      </c>
      <c r="D51" s="29">
        <v>0.54000000000000004</v>
      </c>
      <c r="E51" s="30">
        <v>0.46000000000000002</v>
      </c>
      <c r="F51">
        <f t="shared" si="1"/>
        <v>337</v>
      </c>
      <c r="G51" s="16">
        <f t="shared" si="2"/>
        <v>0.080000000000000016</v>
      </c>
      <c r="H51" s="5" t="s">
        <v>205</v>
      </c>
      <c r="I51" s="13" t="str">
        <f t="shared" si="3"/>
        <v>7Jul2013</v>
      </c>
      <c r="J51" s="31">
        <v>0.5</v>
      </c>
      <c r="K51" s="38">
        <v>0.5</v>
      </c>
      <c r="L51">
        <f t="shared" si="4"/>
        <v>1051</v>
      </c>
      <c r="M51" s="16">
        <f t="shared" si="5"/>
        <v>0</v>
      </c>
      <c r="N51" s="22">
        <v>42450</v>
      </c>
      <c r="O51" s="13" t="str">
        <f t="shared" si="6"/>
        <v>42450</v>
      </c>
      <c r="P51" s="18">
        <v>0.52500000000000002</v>
      </c>
      <c r="Q51" s="33">
        <v>0.47499999999999998</v>
      </c>
      <c r="R51">
        <f t="shared" si="7"/>
        <v>926</v>
      </c>
      <c r="S51" s="21">
        <f t="shared" si="8"/>
        <v>0.040000000000000036</v>
      </c>
      <c r="T51" s="5" t="s">
        <v>206</v>
      </c>
      <c r="U51" s="13" t="str">
        <f t="shared" si="14"/>
        <v>13Oct2018</v>
      </c>
      <c r="V51" s="23">
        <v>0.45000000000000001</v>
      </c>
      <c r="W51" s="24">
        <v>0.55000000000000004</v>
      </c>
      <c r="X51">
        <f t="shared" si="9"/>
        <v>833</v>
      </c>
      <c r="Y51" s="25">
        <f t="shared" si="10"/>
        <v>-0.10000000000000003</v>
      </c>
      <c r="Z51" s="26" t="s">
        <v>207</v>
      </c>
      <c r="AA51" s="13" t="str">
        <f t="shared" si="11"/>
        <v>5Dec2021</v>
      </c>
      <c r="AB51" s="35">
        <v>0.435</v>
      </c>
      <c r="AC51" s="36">
        <v>0.56499999999999995</v>
      </c>
      <c r="AD51">
        <f t="shared" si="15"/>
        <v>932</v>
      </c>
      <c r="AE51" s="25">
        <f t="shared" si="13"/>
        <v>-0.12999999999999995</v>
      </c>
    </row>
    <row r="52" ht="28.5">
      <c r="B52" s="12" t="s">
        <v>208</v>
      </c>
      <c r="C52" s="13" t="str">
        <f t="shared" si="0"/>
        <v>12Oct2008</v>
      </c>
      <c r="D52" s="29">
        <v>0.55000000000000004</v>
      </c>
      <c r="E52" s="30">
        <v>0.45000000000000001</v>
      </c>
      <c r="F52">
        <f t="shared" si="1"/>
        <v>323</v>
      </c>
      <c r="G52" s="16">
        <f t="shared" si="2"/>
        <v>0.10000000000000003</v>
      </c>
      <c r="H52" s="5" t="s">
        <v>205</v>
      </c>
      <c r="I52" s="13" t="str">
        <f t="shared" si="3"/>
        <v>7Jul2013</v>
      </c>
      <c r="J52" s="34">
        <v>0.52500000000000002</v>
      </c>
      <c r="K52" s="40">
        <v>0.47499999999999998</v>
      </c>
      <c r="L52">
        <f t="shared" si="4"/>
        <v>1051</v>
      </c>
      <c r="M52" s="16">
        <f t="shared" si="5"/>
        <v>0.050000000000000044</v>
      </c>
      <c r="N52" s="5" t="s">
        <v>209</v>
      </c>
      <c r="O52" s="13" t="str">
        <f t="shared" si="6"/>
        <v>20Mar2016</v>
      </c>
      <c r="P52" s="32">
        <v>0.52000000000000002</v>
      </c>
      <c r="Q52" s="23">
        <v>0.47999999999999998</v>
      </c>
      <c r="R52">
        <f t="shared" si="7"/>
        <v>925</v>
      </c>
      <c r="S52" s="21">
        <f t="shared" si="8"/>
        <v>0.020000000000000018</v>
      </c>
      <c r="T52" s="5" t="s">
        <v>210</v>
      </c>
      <c r="U52" s="13" t="str">
        <f t="shared" si="14"/>
        <v>7Oct2018</v>
      </c>
      <c r="V52" s="23">
        <v>0.46999999999999997</v>
      </c>
      <c r="W52" s="24">
        <v>0.53000000000000003</v>
      </c>
      <c r="X52">
        <f t="shared" si="9"/>
        <v>827</v>
      </c>
      <c r="Y52" s="25">
        <f t="shared" si="10"/>
        <v>-0.060000000000000053</v>
      </c>
      <c r="Z52" s="26" t="s">
        <v>211</v>
      </c>
      <c r="AA52" s="13" t="str">
        <f t="shared" si="11"/>
        <v>4Dec2021</v>
      </c>
      <c r="AB52" s="27">
        <v>0.46999999999999997</v>
      </c>
      <c r="AC52" s="28">
        <v>0.53000000000000003</v>
      </c>
      <c r="AD52">
        <f t="shared" si="15"/>
        <v>931</v>
      </c>
      <c r="AE52" s="25">
        <f t="shared" si="13"/>
        <v>-0.060000000000000053</v>
      </c>
    </row>
    <row r="53" ht="28.5">
      <c r="B53" s="22" t="s">
        <v>212</v>
      </c>
      <c r="C53" s="13" t="str">
        <f t="shared" si="0"/>
        <v>21Sep2008</v>
      </c>
      <c r="D53" s="29">
        <v>0.55000000000000004</v>
      </c>
      <c r="E53" s="30">
        <v>0.45000000000000001</v>
      </c>
      <c r="F53">
        <f t="shared" si="1"/>
        <v>302</v>
      </c>
      <c r="G53" s="16">
        <f t="shared" si="2"/>
        <v>0.10000000000000003</v>
      </c>
      <c r="H53" s="5" t="s">
        <v>213</v>
      </c>
      <c r="I53" s="13" t="str">
        <f t="shared" si="3"/>
        <v>7Jul2013</v>
      </c>
      <c r="J53" s="31">
        <v>0.47999999999999998</v>
      </c>
      <c r="K53" s="32">
        <v>0.52000000000000002</v>
      </c>
      <c r="L53">
        <f t="shared" si="4"/>
        <v>1051</v>
      </c>
      <c r="M53" s="16">
        <f t="shared" si="5"/>
        <v>-0.040000000000000036</v>
      </c>
      <c r="N53" s="5" t="s">
        <v>214</v>
      </c>
      <c r="O53" s="13" t="str">
        <f t="shared" si="6"/>
        <v>20Mar2016</v>
      </c>
      <c r="P53" s="32">
        <v>0.51000000000000001</v>
      </c>
      <c r="Q53" s="23">
        <v>0.48999999999999999</v>
      </c>
      <c r="R53">
        <f t="shared" si="7"/>
        <v>925</v>
      </c>
      <c r="S53" s="21">
        <f t="shared" si="8"/>
        <v>0</v>
      </c>
      <c r="T53" s="5" t="s">
        <v>215</v>
      </c>
      <c r="U53" s="13" t="str">
        <f t="shared" si="14"/>
        <v>23Sep2018</v>
      </c>
      <c r="V53" s="23">
        <v>0.46999999999999997</v>
      </c>
      <c r="W53" s="24">
        <v>0.53000000000000003</v>
      </c>
      <c r="X53">
        <f t="shared" si="9"/>
        <v>813</v>
      </c>
      <c r="Y53" s="25">
        <f t="shared" si="10"/>
        <v>-0.060000000000000053</v>
      </c>
      <c r="Z53" s="26" t="s">
        <v>216</v>
      </c>
      <c r="AA53" s="13" t="str">
        <f t="shared" si="11"/>
        <v>21Nov2021</v>
      </c>
      <c r="AB53" s="27">
        <v>0.45000000000000001</v>
      </c>
      <c r="AC53" s="41">
        <v>0.47999999999999998</v>
      </c>
      <c r="AD53">
        <f t="shared" si="15"/>
        <v>918</v>
      </c>
      <c r="AE53" s="25">
        <f t="shared" si="13"/>
        <v>-0.029999999999999971</v>
      </c>
    </row>
    <row r="54" ht="42.75">
      <c r="B54" s="12" t="s">
        <v>217</v>
      </c>
      <c r="C54" s="13" t="str">
        <f t="shared" si="0"/>
        <v>7Sep2008</v>
      </c>
      <c r="D54" s="29">
        <v>0.56000000000000005</v>
      </c>
      <c r="E54" s="30">
        <v>0.44</v>
      </c>
      <c r="F54">
        <f t="shared" si="1"/>
        <v>288</v>
      </c>
      <c r="G54" s="16">
        <f t="shared" si="2"/>
        <v>0.12000000000000005</v>
      </c>
      <c r="H54" s="5" t="s">
        <v>218</v>
      </c>
      <c r="I54" s="13" t="str">
        <f t="shared" si="3"/>
        <v>30Jun2013</v>
      </c>
      <c r="J54" s="31">
        <v>0.48999999999999999</v>
      </c>
      <c r="K54" s="32">
        <v>0.51000000000000001</v>
      </c>
      <c r="L54">
        <f t="shared" si="4"/>
        <v>1044</v>
      </c>
      <c r="M54" s="16">
        <f t="shared" si="5"/>
        <v>-0.020000000000000018</v>
      </c>
      <c r="N54" s="5" t="s">
        <v>219</v>
      </c>
      <c r="O54" s="13" t="str">
        <f t="shared" si="6"/>
        <v>20Mar2016</v>
      </c>
      <c r="P54" s="37">
        <v>0.5</v>
      </c>
      <c r="Q54" s="37">
        <v>0.5</v>
      </c>
      <c r="R54">
        <f t="shared" si="7"/>
        <v>925</v>
      </c>
      <c r="S54" s="21">
        <f t="shared" si="8"/>
        <v>-0.010000000000000009</v>
      </c>
      <c r="T54" s="5" t="s">
        <v>215</v>
      </c>
      <c r="U54" s="13" t="str">
        <f t="shared" si="14"/>
        <v>23Sep2018</v>
      </c>
      <c r="V54" s="23">
        <v>0.46000000000000002</v>
      </c>
      <c r="W54" s="24">
        <v>0.54000000000000004</v>
      </c>
      <c r="X54">
        <f t="shared" si="9"/>
        <v>813</v>
      </c>
      <c r="Y54" s="25">
        <f t="shared" si="10"/>
        <v>-0.080000000000000016</v>
      </c>
      <c r="Z54" s="26" t="s">
        <v>220</v>
      </c>
      <c r="AA54" s="13" t="str">
        <f t="shared" si="11"/>
        <v>21Nov2021</v>
      </c>
      <c r="AB54" s="35">
        <v>0.44500000000000001</v>
      </c>
      <c r="AC54" s="36">
        <v>0.55500000000000005</v>
      </c>
      <c r="AD54">
        <f t="shared" si="15"/>
        <v>918</v>
      </c>
      <c r="AE54" s="25">
        <f t="shared" si="13"/>
        <v>-0.11000000000000004</v>
      </c>
    </row>
    <row r="55" ht="28.5">
      <c r="B55" s="22" t="s">
        <v>221</v>
      </c>
      <c r="C55" s="13" t="str">
        <f t="shared" si="0"/>
        <v>24Aug2008</v>
      </c>
      <c r="D55" s="29">
        <v>0.56000000000000005</v>
      </c>
      <c r="E55" s="30">
        <v>0.44</v>
      </c>
      <c r="F55">
        <f t="shared" si="1"/>
        <v>274</v>
      </c>
      <c r="G55" s="16">
        <f t="shared" si="2"/>
        <v>0.12000000000000005</v>
      </c>
      <c r="H55" s="5" t="s">
        <v>218</v>
      </c>
      <c r="I55" s="13" t="str">
        <f t="shared" si="3"/>
        <v>30Jun2013</v>
      </c>
      <c r="J55" s="24">
        <v>0.51000000000000001</v>
      </c>
      <c r="K55" s="38">
        <v>0.48999999999999999</v>
      </c>
      <c r="L55">
        <f t="shared" si="4"/>
        <v>1044</v>
      </c>
      <c r="M55" s="16">
        <f t="shared" si="5"/>
        <v>0.020000000000000018</v>
      </c>
      <c r="N55" s="5" t="s">
        <v>222</v>
      </c>
      <c r="O55" s="13" t="str">
        <f t="shared" si="6"/>
        <v>12Mar2016</v>
      </c>
      <c r="P55" s="33">
        <v>0.495</v>
      </c>
      <c r="Q55" s="34">
        <v>0.505</v>
      </c>
      <c r="R55">
        <f t="shared" si="7"/>
        <v>917</v>
      </c>
      <c r="S55" s="21">
        <f t="shared" si="8"/>
        <v>0.060000000000000053</v>
      </c>
      <c r="T55" s="5" t="s">
        <v>223</v>
      </c>
      <c r="U55" s="13" t="str">
        <f t="shared" si="14"/>
        <v>15Sep2018</v>
      </c>
      <c r="V55" s="23">
        <v>0.46999999999999997</v>
      </c>
      <c r="W55" s="24">
        <v>0.53000000000000003</v>
      </c>
      <c r="X55">
        <f t="shared" si="9"/>
        <v>805</v>
      </c>
      <c r="Y55" s="25">
        <f t="shared" si="10"/>
        <v>-0.060000000000000053</v>
      </c>
      <c r="Z55" s="26" t="s">
        <v>224</v>
      </c>
      <c r="AA55" s="13" t="str">
        <f t="shared" si="11"/>
        <v>13Nov2021</v>
      </c>
      <c r="AB55" s="27">
        <v>0.46999999999999997</v>
      </c>
      <c r="AC55" s="28">
        <v>0.53000000000000003</v>
      </c>
      <c r="AD55">
        <f t="shared" si="15"/>
        <v>910</v>
      </c>
      <c r="AE55" s="25">
        <f t="shared" si="13"/>
        <v>-0.060000000000000053</v>
      </c>
    </row>
    <row r="56" ht="28.5">
      <c r="B56" s="12" t="s">
        <v>225</v>
      </c>
      <c r="C56" s="13" t="str">
        <f t="shared" si="0"/>
        <v>10Aug2008</v>
      </c>
      <c r="D56" s="29">
        <v>0.56999999999999995</v>
      </c>
      <c r="E56" s="30">
        <v>0.42999999999999999</v>
      </c>
      <c r="F56">
        <f t="shared" si="1"/>
        <v>260</v>
      </c>
      <c r="G56" s="16">
        <f t="shared" si="2"/>
        <v>0.13999999999999996</v>
      </c>
      <c r="H56" s="5" t="s">
        <v>226</v>
      </c>
      <c r="I56" s="13" t="str">
        <f t="shared" si="3"/>
        <v>30Jun2013</v>
      </c>
      <c r="J56" s="31">
        <v>0.46999999999999997</v>
      </c>
      <c r="K56" s="32">
        <v>0.53000000000000003</v>
      </c>
      <c r="L56">
        <f t="shared" si="4"/>
        <v>1044</v>
      </c>
      <c r="M56" s="16">
        <f t="shared" si="5"/>
        <v>-0.060000000000000053</v>
      </c>
      <c r="N56" s="5" t="s">
        <v>227</v>
      </c>
      <c r="O56" s="13" t="str">
        <f t="shared" si="6"/>
        <v>6Mar2016</v>
      </c>
      <c r="P56" s="32">
        <v>0.53000000000000003</v>
      </c>
      <c r="Q56" s="23">
        <v>0.46999999999999997</v>
      </c>
      <c r="R56">
        <f t="shared" si="7"/>
        <v>911</v>
      </c>
      <c r="S56" s="21">
        <f t="shared" si="8"/>
        <v>0</v>
      </c>
      <c r="T56" s="5" t="s">
        <v>228</v>
      </c>
      <c r="U56" s="13" t="str">
        <f t="shared" si="14"/>
        <v>9Sep2018</v>
      </c>
      <c r="V56" s="23">
        <v>0.46000000000000002</v>
      </c>
      <c r="W56" s="24">
        <v>0.54000000000000004</v>
      </c>
      <c r="X56">
        <f t="shared" si="9"/>
        <v>799</v>
      </c>
      <c r="Y56" s="25">
        <f t="shared" si="10"/>
        <v>-0.080000000000000016</v>
      </c>
      <c r="Z56" s="26" t="s">
        <v>229</v>
      </c>
      <c r="AA56" s="13" t="str">
        <f t="shared" si="11"/>
        <v>7Nov2021</v>
      </c>
      <c r="AB56" s="27">
        <v>0.44</v>
      </c>
      <c r="AC56" s="41">
        <v>0.46000000000000002</v>
      </c>
      <c r="AD56">
        <f t="shared" si="15"/>
        <v>904</v>
      </c>
      <c r="AE56" s="25">
        <f t="shared" si="13"/>
        <v>-0.020000000000000018</v>
      </c>
    </row>
    <row r="57" ht="42.75">
      <c r="B57" s="22" t="s">
        <v>230</v>
      </c>
      <c r="C57" s="13" t="str">
        <f t="shared" si="0"/>
        <v>27Jul2008</v>
      </c>
      <c r="D57" s="29">
        <v>0.56999999999999995</v>
      </c>
      <c r="E57" s="30">
        <v>0.42999999999999999</v>
      </c>
      <c r="F57">
        <f t="shared" si="1"/>
        <v>246</v>
      </c>
      <c r="G57" s="16">
        <f t="shared" si="2"/>
        <v>0.13999999999999996</v>
      </c>
      <c r="H57" s="5" t="s">
        <v>231</v>
      </c>
      <c r="I57" s="13" t="str">
        <f t="shared" si="3"/>
        <v>28Jun2013</v>
      </c>
      <c r="J57" s="31">
        <v>0.48999999999999999</v>
      </c>
      <c r="K57" s="32">
        <v>0.51000000000000001</v>
      </c>
      <c r="L57">
        <f t="shared" si="4"/>
        <v>1042</v>
      </c>
      <c r="M57" s="16">
        <f t="shared" si="5"/>
        <v>-0.020000000000000018</v>
      </c>
      <c r="N57" s="5" t="s">
        <v>232</v>
      </c>
      <c r="O57" s="13" t="str">
        <f t="shared" si="6"/>
        <v>6Mar2016</v>
      </c>
      <c r="P57" s="37">
        <v>0.5</v>
      </c>
      <c r="Q57" s="37">
        <v>0.5</v>
      </c>
      <c r="R57">
        <f t="shared" si="7"/>
        <v>911</v>
      </c>
      <c r="S57" s="21">
        <f t="shared" si="8"/>
        <v>0</v>
      </c>
      <c r="T57" s="5" t="s">
        <v>228</v>
      </c>
      <c r="U57" s="13" t="str">
        <f t="shared" si="14"/>
        <v>9Sep2018</v>
      </c>
      <c r="V57" s="23">
        <v>0.44</v>
      </c>
      <c r="W57" s="24">
        <v>0.56000000000000005</v>
      </c>
      <c r="X57">
        <f t="shared" si="9"/>
        <v>799</v>
      </c>
      <c r="Y57" s="25">
        <f t="shared" si="10"/>
        <v>-0.12000000000000005</v>
      </c>
      <c r="Z57" s="26" t="s">
        <v>233</v>
      </c>
      <c r="AA57" s="13" t="str">
        <f t="shared" si="11"/>
        <v>7Nov2021</v>
      </c>
      <c r="AB57" s="35">
        <v>0.46500000000000002</v>
      </c>
      <c r="AC57" s="36">
        <v>0.53500000000000003</v>
      </c>
      <c r="AD57">
        <f t="shared" si="15"/>
        <v>904</v>
      </c>
      <c r="AE57" s="25">
        <f t="shared" si="13"/>
        <v>-0.070000000000000007</v>
      </c>
    </row>
    <row r="58" ht="40.5">
      <c r="B58" s="12" t="s">
        <v>234</v>
      </c>
      <c r="C58" s="13" t="str">
        <f t="shared" si="0"/>
        <v>13Jul2008</v>
      </c>
      <c r="D58" s="29">
        <v>0.55000000000000004</v>
      </c>
      <c r="E58" s="30">
        <v>0.45000000000000001</v>
      </c>
      <c r="F58">
        <f t="shared" si="1"/>
        <v>232</v>
      </c>
      <c r="G58" s="16">
        <f t="shared" si="2"/>
        <v>0.10000000000000003</v>
      </c>
      <c r="H58" s="22">
        <v>41452</v>
      </c>
      <c r="I58" s="13" t="str">
        <f t="shared" si="3"/>
        <v>41452</v>
      </c>
      <c r="J58" s="31">
        <v>0.47999999999999998</v>
      </c>
      <c r="K58" s="32">
        <v>0.52000000000000002</v>
      </c>
      <c r="L58">
        <f t="shared" si="4"/>
        <v>1041</v>
      </c>
      <c r="M58" s="16">
        <f t="shared" si="5"/>
        <v>-0.040000000000000036</v>
      </c>
      <c r="N58" s="5" t="s">
        <v>235</v>
      </c>
      <c r="O58" s="13" t="str">
        <f t="shared" si="6"/>
        <v>6Mar2016</v>
      </c>
      <c r="P58" s="37">
        <v>0.5</v>
      </c>
      <c r="Q58" s="37">
        <v>0.5</v>
      </c>
      <c r="R58">
        <f t="shared" si="7"/>
        <v>911</v>
      </c>
      <c r="S58" s="21">
        <f t="shared" si="8"/>
        <v>0.060000000000000053</v>
      </c>
      <c r="T58" s="5" t="s">
        <v>236</v>
      </c>
      <c r="U58" s="13" t="str">
        <f t="shared" si="14"/>
        <v>26Aug2018</v>
      </c>
      <c r="V58" s="23">
        <v>0.46000000000000002</v>
      </c>
      <c r="W58" s="24">
        <v>0.54000000000000004</v>
      </c>
      <c r="X58">
        <f t="shared" si="9"/>
        <v>785</v>
      </c>
      <c r="Y58" s="25">
        <f t="shared" si="10"/>
        <v>-0.080000000000000016</v>
      </c>
      <c r="Z58" s="26" t="s">
        <v>237</v>
      </c>
      <c r="AA58" s="13" t="str">
        <f t="shared" si="11"/>
        <v>24Oct2021</v>
      </c>
      <c r="AB58" s="27">
        <v>0.44</v>
      </c>
      <c r="AC58" s="41">
        <v>0.48999999999999999</v>
      </c>
      <c r="AD58">
        <f t="shared" si="15"/>
        <v>890</v>
      </c>
      <c r="AE58" s="25">
        <f t="shared" si="13"/>
        <v>-0.049999999999999989</v>
      </c>
    </row>
    <row r="59" ht="28.5">
      <c r="B59" s="22" t="s">
        <v>238</v>
      </c>
      <c r="C59" s="13" t="str">
        <f t="shared" si="0"/>
        <v>29Jun2008</v>
      </c>
      <c r="D59" s="29">
        <v>0.55000000000000004</v>
      </c>
      <c r="E59" s="30">
        <v>0.45000000000000001</v>
      </c>
      <c r="F59">
        <f t="shared" si="1"/>
        <v>218</v>
      </c>
      <c r="G59" s="16">
        <f t="shared" si="2"/>
        <v>0.10000000000000003</v>
      </c>
      <c r="H59" s="5" t="s">
        <v>239</v>
      </c>
      <c r="I59" s="13" t="str">
        <f t="shared" si="3"/>
        <v>23Jun2013</v>
      </c>
      <c r="J59" s="31">
        <v>0.42999999999999999</v>
      </c>
      <c r="K59" s="32">
        <v>0.56999999999999995</v>
      </c>
      <c r="L59">
        <f t="shared" si="4"/>
        <v>1037</v>
      </c>
      <c r="M59" s="16">
        <f t="shared" si="5"/>
        <v>-0.13999999999999996</v>
      </c>
      <c r="N59" s="5" t="s">
        <v>240</v>
      </c>
      <c r="O59" s="13" t="str">
        <f t="shared" si="6"/>
        <v>28Feb2016</v>
      </c>
      <c r="P59" s="32">
        <v>0.53000000000000003</v>
      </c>
      <c r="Q59" s="23">
        <v>0.46999999999999997</v>
      </c>
      <c r="R59">
        <f t="shared" si="7"/>
        <v>904</v>
      </c>
      <c r="S59" s="21">
        <f t="shared" si="8"/>
        <v>0</v>
      </c>
      <c r="T59" s="5" t="s">
        <v>241</v>
      </c>
      <c r="U59" s="13" t="str">
        <f t="shared" si="14"/>
        <v>26Aug2018</v>
      </c>
      <c r="V59" s="23">
        <v>0.45000000000000001</v>
      </c>
      <c r="W59" s="24">
        <v>0.55000000000000004</v>
      </c>
      <c r="X59">
        <f t="shared" si="9"/>
        <v>785</v>
      </c>
      <c r="Y59" s="25">
        <f t="shared" si="10"/>
        <v>-0.10000000000000003</v>
      </c>
      <c r="Z59" s="26" t="s">
        <v>237</v>
      </c>
      <c r="AA59" s="13" t="str">
        <f t="shared" ref="AA59:AA122" si="16">SUBSTITUTE(SUBSTITUTE(RIGHT(Z60,11),CHAR(150),""),CHAR(32),"")</f>
        <v>24Oct2021</v>
      </c>
      <c r="AB59" s="27">
        <v>0.46000000000000002</v>
      </c>
      <c r="AC59" s="28">
        <v>0.54000000000000004</v>
      </c>
      <c r="AD59">
        <f t="shared" si="15"/>
        <v>890</v>
      </c>
      <c r="AE59" s="25">
        <f t="shared" si="13"/>
        <v>-0.080000000000000016</v>
      </c>
    </row>
    <row r="60" ht="28.5">
      <c r="B60" s="12" t="s">
        <v>242</v>
      </c>
      <c r="C60" s="13" t="str">
        <f t="shared" si="0"/>
        <v>15Jun2008</v>
      </c>
      <c r="D60" s="29">
        <v>0.58999999999999997</v>
      </c>
      <c r="E60" s="30">
        <v>0.40999999999999998</v>
      </c>
      <c r="F60">
        <f t="shared" si="1"/>
        <v>204</v>
      </c>
      <c r="G60" s="16">
        <f t="shared" si="2"/>
        <v>0.17999999999999999</v>
      </c>
      <c r="H60" s="5" t="s">
        <v>239</v>
      </c>
      <c r="I60" s="13" t="str">
        <f t="shared" si="3"/>
        <v>23Jun2013</v>
      </c>
      <c r="J60" s="17">
        <v>0.435</v>
      </c>
      <c r="K60" s="18">
        <v>0.56499999999999995</v>
      </c>
      <c r="L60">
        <f t="shared" si="4"/>
        <v>1037</v>
      </c>
      <c r="M60" s="16">
        <f t="shared" si="5"/>
        <v>-0.12999999999999995</v>
      </c>
      <c r="N60" s="5" t="s">
        <v>243</v>
      </c>
      <c r="O60" s="13" t="str">
        <f t="shared" si="6"/>
        <v>21Feb2016</v>
      </c>
      <c r="P60" s="37">
        <v>0.5</v>
      </c>
      <c r="Q60" s="37">
        <v>0.5</v>
      </c>
      <c r="R60">
        <f t="shared" si="7"/>
        <v>897</v>
      </c>
      <c r="S60" s="21">
        <f t="shared" si="8"/>
        <v>0</v>
      </c>
      <c r="T60" s="5" t="s">
        <v>244</v>
      </c>
      <c r="U60" s="13" t="str">
        <f t="shared" si="14"/>
        <v>25Aug2018</v>
      </c>
      <c r="V60" s="23">
        <v>0.44</v>
      </c>
      <c r="W60" s="24">
        <v>0.56000000000000005</v>
      </c>
      <c r="X60">
        <f t="shared" si="9"/>
        <v>784</v>
      </c>
      <c r="Y60" s="25">
        <f t="shared" si="10"/>
        <v>-0.12000000000000005</v>
      </c>
      <c r="Z60" s="26" t="s">
        <v>245</v>
      </c>
      <c r="AA60" s="13" t="str">
        <f t="shared" si="16"/>
        <v>23Oct2021</v>
      </c>
      <c r="AB60" s="27">
        <v>0.46000000000000002</v>
      </c>
      <c r="AC60" s="28">
        <v>0.54000000000000004</v>
      </c>
      <c r="AD60">
        <f t="shared" si="15"/>
        <v>889</v>
      </c>
      <c r="AE60" s="25">
        <f t="shared" si="13"/>
        <v>-0.080000000000000016</v>
      </c>
    </row>
    <row r="61" ht="28.5">
      <c r="B61" s="22" t="s">
        <v>246</v>
      </c>
      <c r="C61" s="13" t="str">
        <f t="shared" ref="C61:C68" si="17">SUBSTITUTE(SUBSTITUTE(RIGHT(B61,11),CHAR(150),""),CHAR(32),"")</f>
        <v>1Jun2008</v>
      </c>
      <c r="D61" s="29">
        <v>0.56999999999999995</v>
      </c>
      <c r="E61" s="30">
        <v>0.42999999999999999</v>
      </c>
      <c r="F61">
        <f t="shared" ref="F61:F69" si="18">DATEDIF($C$70,C61,"d")</f>
        <v>190</v>
      </c>
      <c r="G61" s="16">
        <f t="shared" si="2"/>
        <v>0.13999999999999996</v>
      </c>
      <c r="H61" s="5" t="s">
        <v>247</v>
      </c>
      <c r="I61" s="13" t="str">
        <f t="shared" si="3"/>
        <v>23Jun2013</v>
      </c>
      <c r="J61" s="31">
        <v>0.45000000000000001</v>
      </c>
      <c r="K61" s="32">
        <v>0.55000000000000004</v>
      </c>
      <c r="L61">
        <f t="shared" si="4"/>
        <v>1037</v>
      </c>
      <c r="M61" s="16">
        <f t="shared" si="5"/>
        <v>-0.10000000000000003</v>
      </c>
      <c r="N61" s="5" t="s">
        <v>248</v>
      </c>
      <c r="O61" s="13" t="str">
        <f t="shared" si="6"/>
        <v>21Feb2016</v>
      </c>
      <c r="P61" s="37">
        <v>0.5</v>
      </c>
      <c r="Q61" s="37">
        <v>0.5</v>
      </c>
      <c r="R61">
        <f t="shared" si="7"/>
        <v>897</v>
      </c>
      <c r="S61" s="21">
        <f t="shared" si="8"/>
        <v>0.040000000000000036</v>
      </c>
      <c r="T61" s="5" t="s">
        <v>249</v>
      </c>
      <c r="U61" s="13" t="str">
        <f t="shared" si="14"/>
        <v>18Aug2018</v>
      </c>
      <c r="V61" s="23">
        <v>0.45000000000000001</v>
      </c>
      <c r="W61" s="24">
        <v>0.55000000000000004</v>
      </c>
      <c r="X61">
        <f t="shared" si="9"/>
        <v>777</v>
      </c>
      <c r="Y61" s="25">
        <f t="shared" si="10"/>
        <v>-0.10000000000000003</v>
      </c>
      <c r="Z61" s="26" t="s">
        <v>250</v>
      </c>
      <c r="AA61" s="13" t="str">
        <f t="shared" si="16"/>
        <v>10Oct2021</v>
      </c>
      <c r="AB61" s="27">
        <v>0.45000000000000001</v>
      </c>
      <c r="AC61" s="41">
        <v>0.46000000000000002</v>
      </c>
      <c r="AD61">
        <f t="shared" si="15"/>
        <v>876</v>
      </c>
      <c r="AE61" s="25">
        <f t="shared" si="13"/>
        <v>-0.010000000000000009</v>
      </c>
    </row>
    <row r="62" ht="40.5">
      <c r="B62" s="12" t="s">
        <v>251</v>
      </c>
      <c r="C62" s="13" t="str">
        <f t="shared" si="17"/>
        <v>18May2008</v>
      </c>
      <c r="D62" s="29">
        <v>0.56999999999999995</v>
      </c>
      <c r="E62" s="30">
        <v>0.42999999999999999</v>
      </c>
      <c r="F62">
        <f t="shared" si="18"/>
        <v>176</v>
      </c>
      <c r="G62" s="16">
        <f t="shared" si="2"/>
        <v>0.13999999999999996</v>
      </c>
      <c r="H62" s="5" t="s">
        <v>252</v>
      </c>
      <c r="I62" s="13" t="str">
        <f t="shared" si="3"/>
        <v>16Jun2013</v>
      </c>
      <c r="J62" s="17">
        <v>0.45500000000000002</v>
      </c>
      <c r="K62" s="18">
        <v>0.54500000000000004</v>
      </c>
      <c r="L62">
        <f t="shared" si="4"/>
        <v>1030</v>
      </c>
      <c r="M62" s="16">
        <f t="shared" si="5"/>
        <v>-0.090000000000000024</v>
      </c>
      <c r="N62" s="5" t="s">
        <v>253</v>
      </c>
      <c r="O62" s="13" t="str">
        <f t="shared" si="6"/>
        <v>21Feb2016</v>
      </c>
      <c r="P62" s="32">
        <v>0.52000000000000002</v>
      </c>
      <c r="Q62" s="23">
        <v>0.47999999999999998</v>
      </c>
      <c r="R62">
        <f t="shared" si="7"/>
        <v>897</v>
      </c>
      <c r="S62" s="21">
        <f t="shared" si="8"/>
        <v>0.050000000000000044</v>
      </c>
      <c r="T62" s="5" t="s">
        <v>254</v>
      </c>
      <c r="U62" s="13" t="str">
        <f t="shared" si="14"/>
        <v>12Aug2018</v>
      </c>
      <c r="V62" s="23">
        <v>0.48999999999999999</v>
      </c>
      <c r="W62" s="24">
        <v>0.51000000000000001</v>
      </c>
      <c r="X62">
        <f t="shared" si="9"/>
        <v>771</v>
      </c>
      <c r="Y62" s="25">
        <f t="shared" si="10"/>
        <v>-0.020000000000000018</v>
      </c>
      <c r="Z62" s="26" t="s">
        <v>255</v>
      </c>
      <c r="AA62" s="13" t="str">
        <f t="shared" si="16"/>
        <v>10Oct2021</v>
      </c>
      <c r="AB62" s="27">
        <v>0.46999999999999997</v>
      </c>
      <c r="AC62" s="28">
        <v>0.53000000000000003</v>
      </c>
      <c r="AD62">
        <f t="shared" si="15"/>
        <v>876</v>
      </c>
      <c r="AE62" s="25">
        <f t="shared" si="13"/>
        <v>-0.060000000000000053</v>
      </c>
    </row>
    <row r="63" ht="28.5">
      <c r="B63" s="22" t="s">
        <v>256</v>
      </c>
      <c r="C63" s="13" t="str">
        <f t="shared" si="17"/>
        <v>4May2008</v>
      </c>
      <c r="D63" s="29">
        <v>0.56999999999999995</v>
      </c>
      <c r="E63" s="30">
        <v>0.42999999999999999</v>
      </c>
      <c r="F63">
        <f t="shared" si="18"/>
        <v>162</v>
      </c>
      <c r="G63" s="16">
        <f t="shared" si="2"/>
        <v>0.13999999999999996</v>
      </c>
      <c r="H63" s="5" t="s">
        <v>257</v>
      </c>
      <c r="I63" s="13" t="str">
        <f t="shared" si="3"/>
        <v>16Jun2013</v>
      </c>
      <c r="J63" s="31">
        <v>0.46000000000000002</v>
      </c>
      <c r="K63" s="32">
        <v>0.54000000000000004</v>
      </c>
      <c r="L63">
        <f t="shared" si="4"/>
        <v>1030</v>
      </c>
      <c r="M63" s="16">
        <f t="shared" si="5"/>
        <v>-0.080000000000000016</v>
      </c>
      <c r="N63" s="5" t="s">
        <v>258</v>
      </c>
      <c r="O63" s="13" t="str">
        <f t="shared" si="6"/>
        <v>13Feb2016</v>
      </c>
      <c r="P63" s="18">
        <v>0.52500000000000002</v>
      </c>
      <c r="Q63" s="33">
        <v>0.47499999999999998</v>
      </c>
      <c r="R63">
        <f t="shared" si="7"/>
        <v>889</v>
      </c>
      <c r="S63" s="21">
        <f t="shared" si="8"/>
        <v>0.040000000000000036</v>
      </c>
      <c r="T63" s="5" t="s">
        <v>259</v>
      </c>
      <c r="U63" s="22">
        <v>43314</v>
      </c>
      <c r="V63" s="23">
        <v>0.47999999999999998</v>
      </c>
      <c r="W63" s="24">
        <v>0.52000000000000002</v>
      </c>
      <c r="X63">
        <f t="shared" si="9"/>
        <v>761</v>
      </c>
      <c r="Y63" s="25">
        <f t="shared" si="10"/>
        <v>-0.040000000000000036</v>
      </c>
      <c r="Z63" s="26" t="s">
        <v>260</v>
      </c>
      <c r="AA63" s="13" t="str">
        <f t="shared" si="16"/>
        <v>2Oct2021</v>
      </c>
      <c r="AB63" s="27">
        <v>0.46999999999999997</v>
      </c>
      <c r="AC63" s="41">
        <v>0.53000000000000003</v>
      </c>
      <c r="AD63">
        <f t="shared" si="15"/>
        <v>868</v>
      </c>
      <c r="AE63" s="25">
        <f t="shared" si="13"/>
        <v>-0.060000000000000053</v>
      </c>
    </row>
    <row r="64" ht="28.5">
      <c r="B64" s="12" t="s">
        <v>261</v>
      </c>
      <c r="C64" s="13" t="str">
        <f t="shared" si="17"/>
        <v>20Apr2008</v>
      </c>
      <c r="D64" s="29">
        <v>0.60999999999999999</v>
      </c>
      <c r="E64" s="30">
        <v>0.39000000000000001</v>
      </c>
      <c r="F64">
        <f t="shared" si="18"/>
        <v>148</v>
      </c>
      <c r="G64" s="16">
        <f t="shared" si="2"/>
        <v>0.21999999999999997</v>
      </c>
      <c r="H64" s="5" t="s">
        <v>262</v>
      </c>
      <c r="I64" s="13" t="str">
        <f t="shared" si="3"/>
        <v>15Jun2013</v>
      </c>
      <c r="J64" s="31">
        <v>0.42999999999999999</v>
      </c>
      <c r="K64" s="32">
        <v>0.56999999999999995</v>
      </c>
      <c r="L64">
        <f t="shared" si="4"/>
        <v>1029</v>
      </c>
      <c r="M64" s="16">
        <f t="shared" si="5"/>
        <v>-0.13999999999999996</v>
      </c>
      <c r="N64" s="22">
        <v>42411</v>
      </c>
      <c r="O64" s="13" t="str">
        <f t="shared" si="6"/>
        <v>42411</v>
      </c>
      <c r="P64" s="32">
        <v>0.52000000000000002</v>
      </c>
      <c r="Q64" s="23">
        <v>0.47999999999999998</v>
      </c>
      <c r="R64">
        <f t="shared" si="7"/>
        <v>887</v>
      </c>
      <c r="S64" s="21">
        <f t="shared" si="8"/>
        <v>0.080000000000000016</v>
      </c>
      <c r="T64" s="5" t="s">
        <v>263</v>
      </c>
      <c r="U64" s="13" t="str">
        <f t="shared" si="14"/>
        <v>29Jul2018</v>
      </c>
      <c r="V64" s="23">
        <v>0.48999999999999999</v>
      </c>
      <c r="W64" s="24">
        <v>0.51000000000000001</v>
      </c>
      <c r="X64">
        <f t="shared" si="9"/>
        <v>757</v>
      </c>
      <c r="Y64" s="25">
        <f t="shared" si="10"/>
        <v>-0.020000000000000018</v>
      </c>
      <c r="Z64" s="26" t="s">
        <v>264</v>
      </c>
      <c r="AA64" s="13" t="str">
        <f t="shared" si="16"/>
        <v>26Sep2021</v>
      </c>
      <c r="AB64" s="27">
        <v>0.46000000000000002</v>
      </c>
      <c r="AC64" s="41">
        <v>0.47999999999999998</v>
      </c>
      <c r="AD64">
        <f t="shared" si="15"/>
        <v>862</v>
      </c>
      <c r="AE64" s="25">
        <f t="shared" si="13"/>
        <v>-0.019999999999999962</v>
      </c>
    </row>
    <row r="65" ht="30">
      <c r="B65" s="22" t="s">
        <v>265</v>
      </c>
      <c r="C65" s="13" t="str">
        <f t="shared" si="17"/>
        <v>6Apr2008</v>
      </c>
      <c r="D65" s="29">
        <v>0.58999999999999997</v>
      </c>
      <c r="E65" s="30">
        <v>0.40999999999999998</v>
      </c>
      <c r="F65">
        <f t="shared" si="18"/>
        <v>134</v>
      </c>
      <c r="G65" s="16">
        <f t="shared" si="2"/>
        <v>0.17999999999999999</v>
      </c>
      <c r="H65" s="5" t="s">
        <v>266</v>
      </c>
      <c r="I65" s="13" t="str">
        <f t="shared" si="3"/>
        <v>13Jun2013</v>
      </c>
      <c r="J65" s="31">
        <v>0.45000000000000001</v>
      </c>
      <c r="K65" s="32">
        <v>0.55000000000000004</v>
      </c>
      <c r="L65">
        <f t="shared" si="4"/>
        <v>1027</v>
      </c>
      <c r="M65" s="16">
        <f t="shared" si="5"/>
        <v>-0.10000000000000003</v>
      </c>
      <c r="N65" s="5" t="s">
        <v>267</v>
      </c>
      <c r="O65" s="13" t="str">
        <f t="shared" si="6"/>
        <v>7Feb2016</v>
      </c>
      <c r="P65" s="32">
        <v>0.54000000000000004</v>
      </c>
      <c r="Q65" s="23">
        <v>0.46000000000000002</v>
      </c>
      <c r="R65">
        <f t="shared" si="7"/>
        <v>883</v>
      </c>
      <c r="S65" s="21">
        <f t="shared" si="8"/>
        <v>0.040000000000000036</v>
      </c>
      <c r="T65" s="5" t="s">
        <v>268</v>
      </c>
      <c r="U65" s="13" t="str">
        <f t="shared" si="14"/>
        <v>15Jul2018</v>
      </c>
      <c r="V65" s="23">
        <v>0.48999999999999999</v>
      </c>
      <c r="W65" s="24">
        <v>0.51000000000000001</v>
      </c>
      <c r="X65">
        <f t="shared" si="9"/>
        <v>743</v>
      </c>
      <c r="Y65" s="25">
        <f t="shared" si="10"/>
        <v>-0.020000000000000018</v>
      </c>
      <c r="Z65" s="26" t="s">
        <v>269</v>
      </c>
      <c r="AA65" s="13" t="str">
        <f t="shared" si="16"/>
        <v>26Sep2021</v>
      </c>
      <c r="AB65" s="27">
        <v>0.46000000000000002</v>
      </c>
      <c r="AC65" s="41">
        <v>0.54000000000000004</v>
      </c>
      <c r="AD65">
        <f t="shared" si="15"/>
        <v>862</v>
      </c>
      <c r="AE65" s="25">
        <f t="shared" si="13"/>
        <v>-0.080000000000000016</v>
      </c>
    </row>
    <row r="66" ht="45">
      <c r="B66" s="12" t="s">
        <v>270</v>
      </c>
      <c r="C66" s="13" t="str">
        <f t="shared" si="17"/>
        <v>16Mar2008</v>
      </c>
      <c r="D66" s="29">
        <v>0.58999999999999997</v>
      </c>
      <c r="E66" s="30">
        <v>0.40999999999999998</v>
      </c>
      <c r="F66">
        <f t="shared" si="18"/>
        <v>113</v>
      </c>
      <c r="G66" s="16">
        <f t="shared" si="2"/>
        <v>0.17999999999999999</v>
      </c>
      <c r="H66" s="5" t="s">
        <v>271</v>
      </c>
      <c r="I66" s="13" t="str">
        <f t="shared" si="3"/>
        <v>10Jun2013</v>
      </c>
      <c r="J66" s="31">
        <v>0.44</v>
      </c>
      <c r="K66" s="32">
        <v>0.56000000000000005</v>
      </c>
      <c r="L66">
        <f t="shared" si="4"/>
        <v>1024</v>
      </c>
      <c r="M66" s="16">
        <f t="shared" si="5"/>
        <v>-0.12000000000000005</v>
      </c>
      <c r="N66" s="5" t="s">
        <v>272</v>
      </c>
      <c r="O66" s="13" t="str">
        <f t="shared" si="6"/>
        <v>7Feb2016</v>
      </c>
      <c r="P66" s="32">
        <v>0.52000000000000002</v>
      </c>
      <c r="Q66" s="23">
        <v>0.47999999999999998</v>
      </c>
      <c r="R66">
        <f t="shared" si="7"/>
        <v>883</v>
      </c>
      <c r="S66" s="21">
        <f t="shared" si="8"/>
        <v>0.050000000000000044</v>
      </c>
      <c r="T66" s="5" t="s">
        <v>268</v>
      </c>
      <c r="U66" s="13" t="str">
        <f t="shared" si="14"/>
        <v>15Jul2018</v>
      </c>
      <c r="V66" s="23">
        <v>0.48999999999999999</v>
      </c>
      <c r="W66" s="24">
        <v>0.51000000000000001</v>
      </c>
      <c r="X66">
        <f t="shared" si="9"/>
        <v>743</v>
      </c>
      <c r="Y66" s="25">
        <f t="shared" si="10"/>
        <v>-0.020000000000000018</v>
      </c>
      <c r="Z66" s="26" t="s">
        <v>273</v>
      </c>
      <c r="AA66" s="13" t="str">
        <f t="shared" si="16"/>
        <v>18Sep2021</v>
      </c>
      <c r="AB66" s="27">
        <v>0.46999999999999997</v>
      </c>
      <c r="AC66" s="41">
        <v>0.53000000000000003</v>
      </c>
      <c r="AD66">
        <f t="shared" si="15"/>
        <v>854</v>
      </c>
      <c r="AE66" s="25">
        <f t="shared" si="13"/>
        <v>-0.060000000000000053</v>
      </c>
    </row>
    <row r="67" ht="30">
      <c r="B67" s="22" t="s">
        <v>274</v>
      </c>
      <c r="C67" s="13" t="str">
        <f t="shared" si="17"/>
        <v>2Mar2008</v>
      </c>
      <c r="D67" s="29">
        <v>0.63</v>
      </c>
      <c r="E67" s="30">
        <v>0.37</v>
      </c>
      <c r="F67">
        <f t="shared" si="18"/>
        <v>99</v>
      </c>
      <c r="G67" s="16">
        <f t="shared" si="2"/>
        <v>0.26000000000000001</v>
      </c>
      <c r="H67" s="5" t="s">
        <v>275</v>
      </c>
      <c r="I67" s="13" t="str">
        <f t="shared" si="3"/>
        <v>10Jun2013</v>
      </c>
      <c r="J67" s="31">
        <v>0.46000000000000002</v>
      </c>
      <c r="K67" s="32">
        <v>0.54000000000000004</v>
      </c>
      <c r="L67">
        <f t="shared" si="4"/>
        <v>1024</v>
      </c>
      <c r="M67" s="16">
        <f t="shared" si="5"/>
        <v>-0.080000000000000016</v>
      </c>
      <c r="N67" s="5" t="s">
        <v>276</v>
      </c>
      <c r="O67" s="13" t="str">
        <f t="shared" si="6"/>
        <v>31Jan2016</v>
      </c>
      <c r="P67" s="18">
        <v>0.52500000000000002</v>
      </c>
      <c r="Q67" s="33">
        <v>0.47499999999999998</v>
      </c>
      <c r="R67">
        <f t="shared" si="7"/>
        <v>876</v>
      </c>
      <c r="S67" s="21">
        <f t="shared" si="8"/>
        <v>0.060000000000000053</v>
      </c>
      <c r="T67" s="5" t="s">
        <v>277</v>
      </c>
      <c r="U67" s="13" t="str">
        <f t="shared" si="14"/>
        <v>1Jul2018</v>
      </c>
      <c r="V67" s="23">
        <v>0.47999999999999998</v>
      </c>
      <c r="W67" s="24">
        <v>0.52000000000000002</v>
      </c>
      <c r="X67">
        <f t="shared" si="9"/>
        <v>729</v>
      </c>
      <c r="Y67" s="25">
        <f t="shared" si="10"/>
        <v>-0.040000000000000036</v>
      </c>
      <c r="Z67" s="26" t="s">
        <v>278</v>
      </c>
      <c r="AA67" s="13" t="str">
        <f t="shared" si="16"/>
        <v>12Sep2021</v>
      </c>
      <c r="AB67" s="42">
        <v>0.46000000000000002</v>
      </c>
      <c r="AC67" s="42">
        <v>0.46000000000000002</v>
      </c>
      <c r="AD67">
        <f t="shared" si="15"/>
        <v>848</v>
      </c>
      <c r="AE67" s="25">
        <f t="shared" si="13"/>
        <v>0</v>
      </c>
    </row>
    <row r="68" ht="38.25">
      <c r="B68" s="12" t="s">
        <v>279</v>
      </c>
      <c r="C68" s="13" t="str">
        <f t="shared" si="17"/>
        <v>17Feb2008</v>
      </c>
      <c r="D68" s="29">
        <v>0.56999999999999995</v>
      </c>
      <c r="E68" s="30">
        <v>0.42999999999999999</v>
      </c>
      <c r="F68">
        <f t="shared" si="18"/>
        <v>85</v>
      </c>
      <c r="G68" s="16">
        <f t="shared" si="2"/>
        <v>0.13999999999999996</v>
      </c>
      <c r="H68" s="5" t="s">
        <v>280</v>
      </c>
      <c r="I68" s="13" t="str">
        <f t="shared" si="3"/>
        <v>2Jun2013</v>
      </c>
      <c r="J68" s="31">
        <v>0.41999999999999998</v>
      </c>
      <c r="K68" s="32">
        <v>0.57999999999999996</v>
      </c>
      <c r="L68">
        <f t="shared" si="4"/>
        <v>1016</v>
      </c>
      <c r="M68" s="16">
        <f t="shared" si="5"/>
        <v>-0.15999999999999998</v>
      </c>
      <c r="N68" s="5" t="s">
        <v>281</v>
      </c>
      <c r="O68" s="13" t="str">
        <f t="shared" si="6"/>
        <v>24Jan2016</v>
      </c>
      <c r="P68" s="32">
        <v>0.53000000000000003</v>
      </c>
      <c r="Q68" s="23">
        <v>0.46999999999999997</v>
      </c>
      <c r="R68">
        <f t="shared" si="7"/>
        <v>869</v>
      </c>
      <c r="S68" s="21">
        <f t="shared" si="8"/>
        <v>0.10000000000000003</v>
      </c>
      <c r="T68" s="5" t="s">
        <v>277</v>
      </c>
      <c r="U68" s="13" t="str">
        <f t="shared" si="14"/>
        <v>1Jul2018</v>
      </c>
      <c r="V68" s="23">
        <v>0.48999999999999999</v>
      </c>
      <c r="W68" s="24">
        <v>0.51000000000000001</v>
      </c>
      <c r="X68">
        <f t="shared" si="9"/>
        <v>729</v>
      </c>
      <c r="Y68" s="25">
        <f t="shared" si="10"/>
        <v>-0.020000000000000018</v>
      </c>
      <c r="Z68" s="26" t="s">
        <v>282</v>
      </c>
      <c r="AA68" s="13" t="str">
        <f t="shared" si="16"/>
        <v>12Sep2021</v>
      </c>
      <c r="AB68" s="35">
        <v>0.47499999999999998</v>
      </c>
      <c r="AC68" s="43">
        <v>0.52500000000000002</v>
      </c>
      <c r="AD68">
        <f t="shared" si="15"/>
        <v>848</v>
      </c>
      <c r="AE68" s="25">
        <f t="shared" si="13"/>
        <v>-0.050000000000000044</v>
      </c>
    </row>
    <row r="69" ht="30">
      <c r="C69" s="22">
        <v>39467</v>
      </c>
      <c r="D69" s="29">
        <v>0.57999999999999996</v>
      </c>
      <c r="E69" s="30">
        <v>0.41999999999999998</v>
      </c>
      <c r="F69">
        <f t="shared" si="18"/>
        <v>57</v>
      </c>
      <c r="G69" s="16">
        <f t="shared" si="2"/>
        <v>0.15999999999999998</v>
      </c>
      <c r="H69" s="5" t="s">
        <v>280</v>
      </c>
      <c r="I69" s="13" t="str">
        <f t="shared" si="3"/>
        <v>2Jun2013</v>
      </c>
      <c r="J69" s="17">
        <v>0.44500000000000001</v>
      </c>
      <c r="K69" s="18">
        <v>0.55500000000000005</v>
      </c>
      <c r="L69">
        <f t="shared" si="4"/>
        <v>1016</v>
      </c>
      <c r="M69" s="16">
        <f t="shared" si="5"/>
        <v>-0.11000000000000004</v>
      </c>
      <c r="N69" s="22">
        <v>42390</v>
      </c>
      <c r="O69" s="13" t="str">
        <f t="shared" si="6"/>
        <v>42390</v>
      </c>
      <c r="P69" s="32">
        <v>0.55000000000000004</v>
      </c>
      <c r="Q69" s="23">
        <v>0.45000000000000001</v>
      </c>
      <c r="R69">
        <f t="shared" si="7"/>
        <v>866</v>
      </c>
      <c r="S69" s="21">
        <f t="shared" si="8"/>
        <v>0.10000000000000003</v>
      </c>
      <c r="T69" s="5" t="s">
        <v>283</v>
      </c>
      <c r="U69" s="13" t="str">
        <f t="shared" si="14"/>
        <v>24Jun2018</v>
      </c>
      <c r="V69" s="23">
        <v>0.46999999999999997</v>
      </c>
      <c r="W69" s="24">
        <v>0.53000000000000003</v>
      </c>
      <c r="X69">
        <f t="shared" si="9"/>
        <v>722</v>
      </c>
      <c r="Y69" s="25">
        <f t="shared" si="10"/>
        <v>-0.060000000000000053</v>
      </c>
      <c r="Z69" s="26" t="s">
        <v>284</v>
      </c>
      <c r="AA69" s="13" t="str">
        <f t="shared" si="16"/>
        <v>29Aug2021</v>
      </c>
      <c r="AB69" s="27">
        <v>0.45000000000000001</v>
      </c>
      <c r="AC69" s="41">
        <v>0.47999999999999998</v>
      </c>
      <c r="AD69">
        <f t="shared" si="15"/>
        <v>834</v>
      </c>
      <c r="AE69" s="25">
        <f t="shared" ref="AE69:AE129" si="19">AB69-AC69</f>
        <v>-0.029999999999999971</v>
      </c>
    </row>
    <row r="70" ht="30">
      <c r="C70" s="22">
        <v>39410</v>
      </c>
      <c r="D70" s="14">
        <v>0.52700000000000002</v>
      </c>
      <c r="E70" s="15">
        <v>0.47299999999999998</v>
      </c>
      <c r="G70" s="16">
        <f>D70-E70</f>
        <v>0.054000000000000048</v>
      </c>
      <c r="H70" s="5" t="s">
        <v>285</v>
      </c>
      <c r="I70" s="13" t="str">
        <f t="shared" ref="I70:I133" si="20">SUBSTITUTE(SUBSTITUTE(RIGHT(H70,11),CHAR(150),""),CHAR(32),"")</f>
        <v>2Jun2013</v>
      </c>
      <c r="J70" s="31">
        <v>0.45000000000000001</v>
      </c>
      <c r="K70" s="32">
        <v>0.55000000000000004</v>
      </c>
      <c r="L70">
        <f t="shared" ref="L70:L133" si="21">DATEDIF($I$419,I70,"d")</f>
        <v>1016</v>
      </c>
      <c r="M70" s="16">
        <f t="shared" ref="M70:M133" si="22">J70-K70</f>
        <v>-0.10000000000000003</v>
      </c>
      <c r="N70" s="5" t="s">
        <v>286</v>
      </c>
      <c r="O70" s="13" t="str">
        <f t="shared" ref="O70:O133" si="23">SUBSTITUTE(SUBSTITUTE(RIGHT(N70,11),CHAR(150),""),CHAR(32),"")</f>
        <v>18Jan2016</v>
      </c>
      <c r="P70" s="32">
        <v>0.55000000000000004</v>
      </c>
      <c r="Q70" s="23">
        <v>0.45000000000000001</v>
      </c>
      <c r="R70">
        <f t="shared" ref="R70:R133" si="24">DATEDIF($O$255,O70,"d")</f>
        <v>863</v>
      </c>
      <c r="S70" s="21">
        <f t="shared" ref="S70:S133" si="25">P71-Q71</f>
        <v>0.020000000000000018</v>
      </c>
      <c r="T70" s="5" t="s">
        <v>287</v>
      </c>
      <c r="U70" s="13" t="str">
        <f t="shared" si="14"/>
        <v>17Jun2018</v>
      </c>
      <c r="V70" s="23">
        <v>0.47999999999999998</v>
      </c>
      <c r="W70" s="24">
        <v>0.52000000000000002</v>
      </c>
      <c r="X70">
        <f t="shared" ref="X70:X133" si="26">DATEDIF($U$198,U70,"d")</f>
        <v>715</v>
      </c>
      <c r="Y70" s="25">
        <f t="shared" ref="Y70:Y133" si="27">V70-W70</f>
        <v>-0.040000000000000036</v>
      </c>
      <c r="Z70" s="26" t="s">
        <v>288</v>
      </c>
      <c r="AA70" s="13" t="str">
        <f t="shared" si="16"/>
        <v>29Aug2021</v>
      </c>
      <c r="AB70" s="35">
        <v>0.45500000000000002</v>
      </c>
      <c r="AC70" s="43">
        <v>0.54500000000000004</v>
      </c>
      <c r="AD70">
        <f t="shared" si="15"/>
        <v>834</v>
      </c>
      <c r="AE70" s="25">
        <f t="shared" si="19"/>
        <v>-0.090000000000000024</v>
      </c>
    </row>
    <row r="71" ht="45">
      <c r="C71" s="5"/>
      <c r="D71" s="29"/>
      <c r="E71" s="30"/>
      <c r="G71" s="16"/>
      <c r="H71" s="5" t="s">
        <v>289</v>
      </c>
      <c r="I71" s="13" t="str">
        <f t="shared" si="20"/>
        <v>26May2013</v>
      </c>
      <c r="J71" s="17">
        <v>0.45500000000000002</v>
      </c>
      <c r="K71" s="18">
        <v>0.54500000000000004</v>
      </c>
      <c r="L71">
        <f t="shared" si="21"/>
        <v>1009</v>
      </c>
      <c r="M71" s="16">
        <f t="shared" si="22"/>
        <v>-0.090000000000000024</v>
      </c>
      <c r="N71" s="5" t="s">
        <v>290</v>
      </c>
      <c r="O71" s="13" t="str">
        <f t="shared" si="23"/>
        <v>10Jan2016</v>
      </c>
      <c r="P71" s="32">
        <v>0.51000000000000001</v>
      </c>
      <c r="Q71" s="23">
        <v>0.48999999999999999</v>
      </c>
      <c r="R71">
        <f t="shared" si="24"/>
        <v>855</v>
      </c>
      <c r="S71" s="21">
        <f t="shared" si="25"/>
        <v>0.12000000000000005</v>
      </c>
      <c r="T71" s="5" t="s">
        <v>287</v>
      </c>
      <c r="U71" s="13" t="str">
        <f t="shared" ref="U71:U134" si="28">SUBSTITUTE(SUBSTITUTE(RIGHT(T71,11),CHAR(150),""),CHAR(32),"")</f>
        <v>17Jun2018</v>
      </c>
      <c r="V71" s="23">
        <v>0.47999999999999998</v>
      </c>
      <c r="W71" s="24">
        <v>0.52000000000000002</v>
      </c>
      <c r="X71">
        <f t="shared" si="26"/>
        <v>715</v>
      </c>
      <c r="Y71" s="25">
        <f t="shared" si="27"/>
        <v>-0.040000000000000036</v>
      </c>
      <c r="Z71" s="26" t="s">
        <v>291</v>
      </c>
      <c r="AA71" s="13" t="str">
        <f t="shared" si="16"/>
        <v>28Aug2021</v>
      </c>
      <c r="AB71" s="27">
        <v>0.46000000000000002</v>
      </c>
      <c r="AC71" s="41">
        <v>0.54000000000000004</v>
      </c>
      <c r="AD71">
        <f t="shared" si="15"/>
        <v>833</v>
      </c>
      <c r="AE71" s="25">
        <f t="shared" si="19"/>
        <v>-0.080000000000000016</v>
      </c>
    </row>
    <row r="72" ht="30">
      <c r="H72" s="5" t="s">
        <v>292</v>
      </c>
      <c r="I72" s="13" t="str">
        <f t="shared" si="20"/>
        <v>26May2013</v>
      </c>
      <c r="J72" s="31">
        <v>0.45000000000000001</v>
      </c>
      <c r="K72" s="32">
        <v>0.55000000000000004</v>
      </c>
      <c r="L72">
        <f t="shared" si="21"/>
        <v>1009</v>
      </c>
      <c r="M72" s="16">
        <f t="shared" si="22"/>
        <v>-0.10000000000000003</v>
      </c>
      <c r="N72" s="22">
        <v>42353</v>
      </c>
      <c r="O72" s="13" t="str">
        <f t="shared" si="23"/>
        <v>42353</v>
      </c>
      <c r="P72" s="32">
        <v>0.56000000000000005</v>
      </c>
      <c r="Q72" s="23">
        <v>0.44</v>
      </c>
      <c r="R72">
        <f t="shared" si="24"/>
        <v>829</v>
      </c>
      <c r="S72" s="21">
        <f t="shared" si="25"/>
        <v>0.040000000000000036</v>
      </c>
      <c r="T72" s="22">
        <v>43253</v>
      </c>
      <c r="U72" s="22">
        <v>43253</v>
      </c>
      <c r="V72" s="23">
        <v>0.47999999999999998</v>
      </c>
      <c r="W72" s="24">
        <v>0.52000000000000002</v>
      </c>
      <c r="X72">
        <f t="shared" si="26"/>
        <v>700</v>
      </c>
      <c r="Y72" s="25">
        <f t="shared" si="27"/>
        <v>-0.040000000000000036</v>
      </c>
      <c r="Z72" s="26" t="s">
        <v>293</v>
      </c>
      <c r="AA72" s="13" t="str">
        <f t="shared" si="16"/>
        <v>44424</v>
      </c>
      <c r="AB72" s="27">
        <v>0.45000000000000001</v>
      </c>
      <c r="AC72" s="41">
        <v>0.46999999999999997</v>
      </c>
      <c r="AD72">
        <f t="shared" si="15"/>
        <v>821</v>
      </c>
      <c r="AE72" s="25">
        <f t="shared" si="19"/>
        <v>-0.019999999999999962</v>
      </c>
    </row>
    <row r="73" ht="38.25">
      <c r="C73" s="44"/>
      <c r="H73" s="5" t="s">
        <v>294</v>
      </c>
      <c r="I73" s="13" t="str">
        <f t="shared" si="20"/>
        <v>19May2013</v>
      </c>
      <c r="J73" s="31">
        <v>0.44</v>
      </c>
      <c r="K73" s="32">
        <v>0.56000000000000005</v>
      </c>
      <c r="L73">
        <f t="shared" si="21"/>
        <v>1002</v>
      </c>
      <c r="M73" s="16">
        <f t="shared" si="22"/>
        <v>-0.12000000000000005</v>
      </c>
      <c r="N73" s="5" t="s">
        <v>295</v>
      </c>
      <c r="O73" s="13" t="str">
        <f t="shared" si="23"/>
        <v>13Dec2015</v>
      </c>
      <c r="P73" s="32">
        <v>0.52000000000000002</v>
      </c>
      <c r="Q73" s="23">
        <v>0.47999999999999998</v>
      </c>
      <c r="R73">
        <f t="shared" si="24"/>
        <v>827</v>
      </c>
      <c r="S73" s="21">
        <f t="shared" si="25"/>
        <v>0.14999999999999997</v>
      </c>
      <c r="T73" s="5" t="s">
        <v>296</v>
      </c>
      <c r="U73" s="13" t="str">
        <f t="shared" si="28"/>
        <v>3Jun2018</v>
      </c>
      <c r="V73" s="23">
        <v>0.46000000000000002</v>
      </c>
      <c r="W73" s="24">
        <v>0.54000000000000004</v>
      </c>
      <c r="X73">
        <f t="shared" si="26"/>
        <v>701</v>
      </c>
      <c r="Y73" s="25">
        <f t="shared" si="27"/>
        <v>-0.080000000000000016</v>
      </c>
      <c r="Z73" s="45">
        <v>44424</v>
      </c>
      <c r="AA73" s="13" t="str">
        <f t="shared" si="16"/>
        <v>15Aug2021</v>
      </c>
      <c r="AB73" s="27">
        <v>0.46000000000000002</v>
      </c>
      <c r="AC73" s="41">
        <v>0.54000000000000004</v>
      </c>
      <c r="AD73">
        <f t="shared" si="15"/>
        <v>820</v>
      </c>
      <c r="AE73" s="25">
        <f t="shared" si="19"/>
        <v>-0.080000000000000016</v>
      </c>
    </row>
    <row r="74" ht="30">
      <c r="H74" s="5" t="s">
        <v>294</v>
      </c>
      <c r="I74" s="13" t="str">
        <f t="shared" si="20"/>
        <v>19May2013</v>
      </c>
      <c r="J74" s="31">
        <v>0.45000000000000001</v>
      </c>
      <c r="K74" s="32">
        <v>0.55000000000000004</v>
      </c>
      <c r="L74">
        <f t="shared" si="21"/>
        <v>1002</v>
      </c>
      <c r="M74" s="16">
        <f t="shared" si="22"/>
        <v>-0.10000000000000003</v>
      </c>
      <c r="N74" s="22">
        <v>42346</v>
      </c>
      <c r="O74" s="13" t="str">
        <f t="shared" si="23"/>
        <v>42346</v>
      </c>
      <c r="P74" s="18">
        <v>0.57499999999999996</v>
      </c>
      <c r="Q74" s="33">
        <v>0.42499999999999999</v>
      </c>
      <c r="R74">
        <f t="shared" si="24"/>
        <v>822</v>
      </c>
      <c r="S74" s="21">
        <f t="shared" si="25"/>
        <v>0.020000000000000018</v>
      </c>
      <c r="T74" s="5" t="s">
        <v>297</v>
      </c>
      <c r="U74" s="13" t="str">
        <f t="shared" si="28"/>
        <v>27May2018</v>
      </c>
      <c r="V74" s="23">
        <v>0.47999999999999998</v>
      </c>
      <c r="W74" s="24">
        <v>0.52000000000000002</v>
      </c>
      <c r="X74">
        <f t="shared" si="26"/>
        <v>694</v>
      </c>
      <c r="Y74" s="25">
        <f t="shared" si="27"/>
        <v>-0.040000000000000036</v>
      </c>
      <c r="Z74" s="26" t="s">
        <v>298</v>
      </c>
      <c r="AA74" s="13" t="str">
        <f t="shared" si="16"/>
        <v>7Aug2021</v>
      </c>
      <c r="AB74" s="27">
        <v>0.46999999999999997</v>
      </c>
      <c r="AC74" s="41">
        <v>0.53000000000000003</v>
      </c>
      <c r="AD74">
        <f t="shared" si="15"/>
        <v>812</v>
      </c>
      <c r="AE74" s="25">
        <f t="shared" si="19"/>
        <v>-0.060000000000000053</v>
      </c>
    </row>
    <row r="75" ht="30">
      <c r="H75" s="5" t="s">
        <v>299</v>
      </c>
      <c r="I75" s="13" t="str">
        <f t="shared" si="20"/>
        <v>19May2013</v>
      </c>
      <c r="J75" s="31">
        <v>0.45000000000000001</v>
      </c>
      <c r="K75" s="32">
        <v>0.55000000000000004</v>
      </c>
      <c r="L75">
        <f t="shared" si="21"/>
        <v>1002</v>
      </c>
      <c r="M75" s="16">
        <f t="shared" si="22"/>
        <v>-0.10000000000000003</v>
      </c>
      <c r="N75" s="5" t="s">
        <v>300</v>
      </c>
      <c r="O75" s="13" t="str">
        <f t="shared" si="23"/>
        <v>6Dec2015</v>
      </c>
      <c r="P75" s="32">
        <v>0.51000000000000001</v>
      </c>
      <c r="Q75" s="23">
        <v>0.48999999999999999</v>
      </c>
      <c r="R75">
        <f t="shared" si="24"/>
        <v>820</v>
      </c>
      <c r="S75" s="21">
        <f t="shared" si="25"/>
        <v>0.060000000000000053</v>
      </c>
      <c r="T75" s="5" t="s">
        <v>301</v>
      </c>
      <c r="U75" s="13" t="str">
        <f t="shared" si="28"/>
        <v>20May2018</v>
      </c>
      <c r="V75" s="23">
        <v>0.48999999999999999</v>
      </c>
      <c r="W75" s="24">
        <v>0.51000000000000001</v>
      </c>
      <c r="X75">
        <f t="shared" si="26"/>
        <v>687</v>
      </c>
      <c r="Y75" s="25">
        <f t="shared" si="27"/>
        <v>-0.020000000000000018</v>
      </c>
      <c r="Z75" s="26" t="s">
        <v>302</v>
      </c>
      <c r="AA75" s="13" t="str">
        <f t="shared" si="16"/>
        <v>44410</v>
      </c>
      <c r="AB75" s="27">
        <v>0.45000000000000001</v>
      </c>
      <c r="AC75" s="41">
        <v>0.46999999999999997</v>
      </c>
      <c r="AD75">
        <f t="shared" si="15"/>
        <v>807</v>
      </c>
      <c r="AE75" s="25">
        <f t="shared" si="19"/>
        <v>-0.019999999999999962</v>
      </c>
    </row>
    <row r="76" ht="25.5">
      <c r="H76" s="5" t="s">
        <v>303</v>
      </c>
      <c r="I76" s="13" t="str">
        <f t="shared" si="20"/>
        <v>18May2013</v>
      </c>
      <c r="J76" s="31">
        <v>0.46000000000000002</v>
      </c>
      <c r="K76" s="32">
        <v>0.54000000000000004</v>
      </c>
      <c r="L76">
        <f t="shared" si="21"/>
        <v>1001</v>
      </c>
      <c r="M76" s="16">
        <f t="shared" si="22"/>
        <v>-0.080000000000000016</v>
      </c>
      <c r="N76" s="22">
        <v>42339</v>
      </c>
      <c r="O76" s="13" t="str">
        <f t="shared" si="23"/>
        <v>42339</v>
      </c>
      <c r="P76" s="32">
        <v>0.53000000000000003</v>
      </c>
      <c r="Q76" s="23">
        <v>0.46999999999999997</v>
      </c>
      <c r="R76">
        <f t="shared" si="24"/>
        <v>815</v>
      </c>
      <c r="S76" s="21">
        <f t="shared" si="25"/>
        <v>0.020000000000000018</v>
      </c>
      <c r="T76" s="5" t="s">
        <v>304</v>
      </c>
      <c r="U76" s="13" t="str">
        <f t="shared" si="28"/>
        <v>13May2018</v>
      </c>
      <c r="V76" s="23">
        <v>0.47999999999999998</v>
      </c>
      <c r="W76" s="24">
        <v>0.52000000000000002</v>
      </c>
      <c r="X76">
        <f t="shared" si="26"/>
        <v>680</v>
      </c>
      <c r="Y76" s="25">
        <f t="shared" si="27"/>
        <v>-0.040000000000000036</v>
      </c>
      <c r="Z76" s="45">
        <v>44410</v>
      </c>
      <c r="AA76" s="13" t="str">
        <f t="shared" si="16"/>
        <v>1Aug2021</v>
      </c>
      <c r="AB76" s="35">
        <v>0.46500000000000002</v>
      </c>
      <c r="AC76" s="43">
        <v>0.53500000000000003</v>
      </c>
      <c r="AD76">
        <f t="shared" si="15"/>
        <v>806</v>
      </c>
      <c r="AE76" s="25">
        <f t="shared" si="19"/>
        <v>-0.070000000000000007</v>
      </c>
    </row>
    <row r="77" ht="45">
      <c r="H77" s="5" t="s">
        <v>305</v>
      </c>
      <c r="I77" s="13" t="str">
        <f t="shared" si="20"/>
        <v>16May2013</v>
      </c>
      <c r="J77" s="31">
        <v>0.46000000000000002</v>
      </c>
      <c r="K77" s="32">
        <v>0.54000000000000004</v>
      </c>
      <c r="L77">
        <f t="shared" si="21"/>
        <v>999</v>
      </c>
      <c r="M77" s="16">
        <f t="shared" si="22"/>
        <v>-0.080000000000000016</v>
      </c>
      <c r="N77" s="5" t="s">
        <v>306</v>
      </c>
      <c r="O77" s="13" t="str">
        <f t="shared" si="23"/>
        <v>29Nov2015</v>
      </c>
      <c r="P77" s="32">
        <v>0.51000000000000001</v>
      </c>
      <c r="Q77" s="23">
        <v>0.48999999999999999</v>
      </c>
      <c r="R77">
        <f t="shared" si="24"/>
        <v>813</v>
      </c>
      <c r="S77" s="21">
        <f t="shared" si="25"/>
        <v>0.12000000000000005</v>
      </c>
      <c r="T77" s="5" t="s">
        <v>304</v>
      </c>
      <c r="U77" s="13" t="str">
        <f t="shared" si="28"/>
        <v>13May2018</v>
      </c>
      <c r="V77" s="23">
        <v>0.48999999999999999</v>
      </c>
      <c r="W77" s="24">
        <v>0.51000000000000001</v>
      </c>
      <c r="X77">
        <f t="shared" si="26"/>
        <v>680</v>
      </c>
      <c r="Y77" s="25">
        <f t="shared" si="27"/>
        <v>-0.020000000000000018</v>
      </c>
      <c r="Z77" s="26" t="s">
        <v>307</v>
      </c>
      <c r="AA77" s="13" t="str">
        <f t="shared" si="16"/>
        <v>44396</v>
      </c>
      <c r="AB77" s="27">
        <v>0.45000000000000001</v>
      </c>
      <c r="AC77" s="41">
        <v>0.46999999999999997</v>
      </c>
      <c r="AD77">
        <f t="shared" si="15"/>
        <v>793</v>
      </c>
      <c r="AE77" s="25">
        <f t="shared" si="19"/>
        <v>-0.019999999999999962</v>
      </c>
    </row>
    <row r="78" ht="25.5">
      <c r="H78" s="5" t="s">
        <v>308</v>
      </c>
      <c r="I78" s="13" t="str">
        <f t="shared" si="20"/>
        <v>12May2013</v>
      </c>
      <c r="J78" s="31">
        <v>0.44</v>
      </c>
      <c r="K78" s="32">
        <v>0.56000000000000005</v>
      </c>
      <c r="L78">
        <f t="shared" si="21"/>
        <v>995</v>
      </c>
      <c r="M78" s="16">
        <f t="shared" si="22"/>
        <v>-0.12000000000000005</v>
      </c>
      <c r="N78" s="22">
        <v>42334</v>
      </c>
      <c r="O78" s="13" t="str">
        <f t="shared" si="23"/>
        <v>42334</v>
      </c>
      <c r="P78" s="32">
        <v>0.56000000000000005</v>
      </c>
      <c r="Q78" s="23">
        <v>0.44</v>
      </c>
      <c r="R78">
        <f t="shared" si="24"/>
        <v>810</v>
      </c>
      <c r="S78" s="21">
        <f t="shared" si="25"/>
        <v>0.10000000000000003</v>
      </c>
      <c r="T78" s="5" t="s">
        <v>309</v>
      </c>
      <c r="U78" s="13" t="str">
        <f t="shared" si="28"/>
        <v>12May2018</v>
      </c>
      <c r="V78" s="23">
        <v>0.46000000000000002</v>
      </c>
      <c r="W78" s="24">
        <v>0.54000000000000004</v>
      </c>
      <c r="X78">
        <f t="shared" si="26"/>
        <v>679</v>
      </c>
      <c r="Y78" s="25">
        <f t="shared" si="27"/>
        <v>-0.080000000000000016</v>
      </c>
      <c r="Z78" s="45">
        <v>44396</v>
      </c>
      <c r="AA78" s="13" t="str">
        <f t="shared" si="16"/>
        <v>18Jul2021</v>
      </c>
      <c r="AB78" s="35">
        <v>0.47499999999999998</v>
      </c>
      <c r="AC78" s="43">
        <v>0.52500000000000002</v>
      </c>
      <c r="AD78">
        <f t="shared" si="15"/>
        <v>792</v>
      </c>
      <c r="AE78" s="25">
        <f t="shared" si="19"/>
        <v>-0.050000000000000044</v>
      </c>
    </row>
    <row r="79" ht="45">
      <c r="H79" s="5" t="s">
        <v>310</v>
      </c>
      <c r="I79" s="13" t="str">
        <f t="shared" si="20"/>
        <v>12May2013</v>
      </c>
      <c r="J79" s="31">
        <v>0.45000000000000001</v>
      </c>
      <c r="K79" s="32">
        <v>0.55000000000000004</v>
      </c>
      <c r="L79">
        <f t="shared" si="21"/>
        <v>995</v>
      </c>
      <c r="M79" s="16">
        <f t="shared" si="22"/>
        <v>-0.10000000000000003</v>
      </c>
      <c r="N79" s="22">
        <v>42332</v>
      </c>
      <c r="O79" s="13" t="str">
        <f t="shared" si="23"/>
        <v>42332</v>
      </c>
      <c r="P79" s="32">
        <v>0.55000000000000004</v>
      </c>
      <c r="Q79" s="23">
        <v>0.45000000000000001</v>
      </c>
      <c r="R79">
        <f t="shared" si="24"/>
        <v>808</v>
      </c>
      <c r="S79" s="21">
        <f t="shared" si="25"/>
        <v>0.040000000000000036</v>
      </c>
      <c r="T79" s="5" t="s">
        <v>311</v>
      </c>
      <c r="U79" s="13" t="str">
        <f t="shared" si="28"/>
        <v>6May2018</v>
      </c>
      <c r="V79" s="23">
        <v>0.46999999999999997</v>
      </c>
      <c r="W79" s="24">
        <v>0.53000000000000003</v>
      </c>
      <c r="X79">
        <f t="shared" si="26"/>
        <v>673</v>
      </c>
      <c r="Y79" s="25">
        <f t="shared" si="27"/>
        <v>-0.060000000000000053</v>
      </c>
      <c r="Z79" s="26" t="s">
        <v>312</v>
      </c>
      <c r="AA79" s="13" t="str">
        <f t="shared" si="16"/>
        <v>17Jul2021</v>
      </c>
      <c r="AB79" s="27">
        <v>0.46999999999999997</v>
      </c>
      <c r="AC79" s="41">
        <v>0.53000000000000003</v>
      </c>
      <c r="AD79">
        <f t="shared" si="15"/>
        <v>791</v>
      </c>
      <c r="AE79" s="25">
        <f t="shared" si="19"/>
        <v>-0.060000000000000053</v>
      </c>
    </row>
    <row r="80" ht="30">
      <c r="H80" s="5" t="s">
        <v>313</v>
      </c>
      <c r="I80" s="13" t="str">
        <f t="shared" si="20"/>
        <v>5May2013</v>
      </c>
      <c r="J80" s="31">
        <v>0.44</v>
      </c>
      <c r="K80" s="32">
        <v>0.56000000000000005</v>
      </c>
      <c r="L80">
        <f t="shared" si="21"/>
        <v>988</v>
      </c>
      <c r="M80" s="16">
        <f t="shared" si="22"/>
        <v>-0.12000000000000005</v>
      </c>
      <c r="N80" s="5" t="s">
        <v>314</v>
      </c>
      <c r="O80" s="13" t="str">
        <f t="shared" si="23"/>
        <v>22Nov2015</v>
      </c>
      <c r="P80" s="32">
        <v>0.52000000000000002</v>
      </c>
      <c r="Q80" s="23">
        <v>0.47999999999999998</v>
      </c>
      <c r="R80">
        <f t="shared" si="24"/>
        <v>806</v>
      </c>
      <c r="S80" s="21">
        <f t="shared" si="25"/>
        <v>0.060000000000000053</v>
      </c>
      <c r="T80" s="22">
        <v>43220</v>
      </c>
      <c r="U80" s="22">
        <v>43220</v>
      </c>
      <c r="V80" s="23">
        <v>0.47999999999999998</v>
      </c>
      <c r="W80" s="24">
        <v>0.52000000000000002</v>
      </c>
      <c r="X80">
        <f t="shared" si="26"/>
        <v>667</v>
      </c>
      <c r="Y80" s="25">
        <f t="shared" si="27"/>
        <v>-0.040000000000000036</v>
      </c>
      <c r="Z80" s="26" t="s">
        <v>315</v>
      </c>
      <c r="AA80" s="13" t="str">
        <f t="shared" si="16"/>
        <v>44382</v>
      </c>
      <c r="AB80" s="27">
        <v>0.44</v>
      </c>
      <c r="AC80" s="41">
        <v>0.47999999999999998</v>
      </c>
      <c r="AD80">
        <f t="shared" si="15"/>
        <v>779</v>
      </c>
      <c r="AE80" s="25">
        <f t="shared" si="19"/>
        <v>-0.03999999999999998</v>
      </c>
    </row>
    <row r="81" ht="38.25">
      <c r="H81" s="5" t="s">
        <v>313</v>
      </c>
      <c r="I81" s="13" t="str">
        <f t="shared" si="20"/>
        <v>5May2013</v>
      </c>
      <c r="J81" s="31">
        <v>0.44</v>
      </c>
      <c r="K81" s="32">
        <v>0.56000000000000005</v>
      </c>
      <c r="L81">
        <f t="shared" si="21"/>
        <v>988</v>
      </c>
      <c r="M81" s="16">
        <f t="shared" si="22"/>
        <v>-0.12000000000000005</v>
      </c>
      <c r="N81" s="5" t="s">
        <v>316</v>
      </c>
      <c r="O81" s="13" t="str">
        <f t="shared" si="23"/>
        <v>15Nov2015</v>
      </c>
      <c r="P81" s="32">
        <v>0.53000000000000003</v>
      </c>
      <c r="Q81" s="23">
        <v>0.46999999999999997</v>
      </c>
      <c r="R81">
        <f t="shared" si="24"/>
        <v>799</v>
      </c>
      <c r="S81" s="21">
        <f t="shared" si="25"/>
        <v>0.12000000000000005</v>
      </c>
      <c r="T81" s="5" t="s">
        <v>317</v>
      </c>
      <c r="U81" s="13" t="str">
        <f t="shared" si="28"/>
        <v>22Apr2018</v>
      </c>
      <c r="V81" s="23">
        <v>0.46999999999999997</v>
      </c>
      <c r="W81" s="24">
        <v>0.53000000000000003</v>
      </c>
      <c r="X81">
        <f t="shared" si="26"/>
        <v>659</v>
      </c>
      <c r="Y81" s="25">
        <f t="shared" si="27"/>
        <v>-0.060000000000000053</v>
      </c>
      <c r="Z81" s="45">
        <v>44382</v>
      </c>
      <c r="AA81" s="13" t="str">
        <f t="shared" si="16"/>
        <v>26Jun2021</v>
      </c>
      <c r="AB81" s="27">
        <v>0.48999999999999999</v>
      </c>
      <c r="AC81" s="41">
        <v>0.51000000000000001</v>
      </c>
      <c r="AD81">
        <f t="shared" si="15"/>
        <v>770</v>
      </c>
      <c r="AE81" s="25">
        <f t="shared" si="19"/>
        <v>-0.020000000000000018</v>
      </c>
    </row>
    <row r="82" ht="30">
      <c r="H82" s="5" t="s">
        <v>318</v>
      </c>
      <c r="I82" s="13" t="str">
        <f t="shared" si="20"/>
        <v>5May2013</v>
      </c>
      <c r="J82" s="31">
        <v>0.44</v>
      </c>
      <c r="K82" s="32">
        <v>0.56000000000000005</v>
      </c>
      <c r="L82">
        <f t="shared" si="21"/>
        <v>988</v>
      </c>
      <c r="M82" s="16">
        <f t="shared" si="22"/>
        <v>-0.12000000000000005</v>
      </c>
      <c r="N82" s="5" t="s">
        <v>319</v>
      </c>
      <c r="O82" s="13" t="str">
        <f t="shared" si="23"/>
        <v>14Nov2015</v>
      </c>
      <c r="P82" s="32">
        <v>0.56000000000000005</v>
      </c>
      <c r="Q82" s="23">
        <v>0.44</v>
      </c>
      <c r="R82">
        <f t="shared" si="24"/>
        <v>798</v>
      </c>
      <c r="S82" s="21">
        <f t="shared" si="25"/>
        <v>0.13999999999999996</v>
      </c>
      <c r="T82" s="5" t="s">
        <v>320</v>
      </c>
      <c r="U82" s="13" t="str">
        <f t="shared" si="28"/>
        <v>22Apr2018</v>
      </c>
      <c r="V82" s="23">
        <v>0.48999999999999999</v>
      </c>
      <c r="W82" s="24">
        <v>0.51000000000000001</v>
      </c>
      <c r="X82">
        <f t="shared" si="26"/>
        <v>659</v>
      </c>
      <c r="Y82" s="25">
        <f t="shared" si="27"/>
        <v>-0.020000000000000018</v>
      </c>
      <c r="Z82" s="26" t="s">
        <v>321</v>
      </c>
      <c r="AA82" s="13" t="str">
        <f t="shared" si="16"/>
        <v>44368</v>
      </c>
      <c r="AB82" s="27">
        <v>0.45000000000000001</v>
      </c>
      <c r="AC82" s="41">
        <v>0.46999999999999997</v>
      </c>
      <c r="AD82">
        <f t="shared" si="15"/>
        <v>765</v>
      </c>
      <c r="AE82" s="25">
        <f t="shared" si="19"/>
        <v>-0.019999999999999962</v>
      </c>
    </row>
    <row r="83">
      <c r="H83" s="22">
        <v>41396</v>
      </c>
      <c r="I83" s="13" t="str">
        <f t="shared" si="20"/>
        <v>41396</v>
      </c>
      <c r="J83" s="31">
        <v>0.41999999999999998</v>
      </c>
      <c r="K83" s="32">
        <v>0.57999999999999996</v>
      </c>
      <c r="L83">
        <f t="shared" si="21"/>
        <v>985</v>
      </c>
      <c r="M83" s="16">
        <f t="shared" si="22"/>
        <v>-0.15999999999999998</v>
      </c>
      <c r="N83" s="22">
        <v>42318</v>
      </c>
      <c r="O83" s="13" t="str">
        <f t="shared" si="23"/>
        <v>42318</v>
      </c>
      <c r="P83" s="32">
        <v>0.56999999999999995</v>
      </c>
      <c r="Q83" s="23">
        <v>0.42999999999999999</v>
      </c>
      <c r="R83">
        <f t="shared" si="24"/>
        <v>794</v>
      </c>
      <c r="S83" s="21">
        <f t="shared" si="25"/>
        <v>0.040000000000000036</v>
      </c>
      <c r="T83" s="5" t="s">
        <v>322</v>
      </c>
      <c r="U83" s="13" t="str">
        <f t="shared" si="28"/>
        <v>8Apr2018</v>
      </c>
      <c r="V83" s="23">
        <v>0.46999999999999997</v>
      </c>
      <c r="W83" s="24">
        <v>0.53000000000000003</v>
      </c>
      <c r="X83">
        <f t="shared" si="26"/>
        <v>645</v>
      </c>
      <c r="Y83" s="25">
        <f t="shared" si="27"/>
        <v>-0.060000000000000053</v>
      </c>
      <c r="Z83" s="45">
        <v>44368</v>
      </c>
      <c r="AA83" s="13" t="str">
        <f t="shared" si="16"/>
        <v>20Jun2021</v>
      </c>
      <c r="AB83" s="35">
        <v>0.495</v>
      </c>
      <c r="AC83" s="43">
        <v>0.505</v>
      </c>
      <c r="AD83">
        <f t="shared" si="15"/>
        <v>764</v>
      </c>
      <c r="AE83" s="25">
        <f t="shared" si="19"/>
        <v>-0.010000000000000009</v>
      </c>
    </row>
    <row r="84" ht="45">
      <c r="H84" s="5" t="s">
        <v>323</v>
      </c>
      <c r="I84" s="13" t="str">
        <f t="shared" si="20"/>
        <v>28Apr2013</v>
      </c>
      <c r="J84" s="17">
        <v>0.435</v>
      </c>
      <c r="K84" s="18">
        <v>0.56499999999999995</v>
      </c>
      <c r="L84">
        <f t="shared" si="21"/>
        <v>981</v>
      </c>
      <c r="M84" s="16">
        <f t="shared" si="22"/>
        <v>-0.12999999999999995</v>
      </c>
      <c r="N84" s="5" t="s">
        <v>324</v>
      </c>
      <c r="O84" s="13" t="str">
        <f t="shared" si="23"/>
        <v>8Nov2015</v>
      </c>
      <c r="P84" s="32">
        <v>0.52000000000000002</v>
      </c>
      <c r="Q84" s="23">
        <v>0.47999999999999998</v>
      </c>
      <c r="R84">
        <f t="shared" si="24"/>
        <v>792</v>
      </c>
      <c r="S84" s="21">
        <f t="shared" si="25"/>
        <v>0.060000000000000053</v>
      </c>
      <c r="T84" s="5" t="s">
        <v>322</v>
      </c>
      <c r="U84" s="13" t="str">
        <f t="shared" si="28"/>
        <v>8Apr2018</v>
      </c>
      <c r="V84" s="23">
        <v>0.47999999999999998</v>
      </c>
      <c r="W84" s="24">
        <v>0.52000000000000002</v>
      </c>
      <c r="X84">
        <f t="shared" si="26"/>
        <v>645</v>
      </c>
      <c r="Y84" s="25">
        <f t="shared" si="27"/>
        <v>-0.040000000000000036</v>
      </c>
      <c r="Z84" s="26" t="s">
        <v>325</v>
      </c>
      <c r="AA84" s="13" t="str">
        <f t="shared" si="16"/>
        <v>44354</v>
      </c>
      <c r="AB84" s="27">
        <v>0.44</v>
      </c>
      <c r="AC84" s="41">
        <v>0.47999999999999998</v>
      </c>
      <c r="AD84">
        <f t="shared" si="15"/>
        <v>751</v>
      </c>
      <c r="AE84" s="25">
        <f t="shared" si="19"/>
        <v>-0.03999999999999998</v>
      </c>
    </row>
    <row r="85" ht="25.5">
      <c r="H85" s="5" t="s">
        <v>326</v>
      </c>
      <c r="I85" s="13" t="str">
        <f t="shared" si="20"/>
        <v>28Apr2013</v>
      </c>
      <c r="J85" s="31">
        <v>0.45000000000000001</v>
      </c>
      <c r="K85" s="32">
        <v>0.55000000000000004</v>
      </c>
      <c r="L85">
        <f t="shared" si="21"/>
        <v>981</v>
      </c>
      <c r="M85" s="16">
        <f t="shared" si="22"/>
        <v>-0.10000000000000003</v>
      </c>
      <c r="N85" s="22">
        <v>42311</v>
      </c>
      <c r="O85" s="13" t="str">
        <f t="shared" si="23"/>
        <v>42311</v>
      </c>
      <c r="P85" s="32">
        <v>0.53000000000000003</v>
      </c>
      <c r="Q85" s="23">
        <v>0.46999999999999997</v>
      </c>
      <c r="R85">
        <f t="shared" si="24"/>
        <v>787</v>
      </c>
      <c r="S85" s="21">
        <f t="shared" si="25"/>
        <v>0.060000000000000053</v>
      </c>
      <c r="T85" s="5" t="s">
        <v>327</v>
      </c>
      <c r="U85" s="13" t="str">
        <f t="shared" si="28"/>
        <v>5Apr2018</v>
      </c>
      <c r="V85" s="23">
        <v>0.47999999999999998</v>
      </c>
      <c r="W85" s="24">
        <v>0.52000000000000002</v>
      </c>
      <c r="X85">
        <f t="shared" si="26"/>
        <v>642</v>
      </c>
      <c r="Y85" s="25">
        <f t="shared" si="27"/>
        <v>-0.040000000000000036</v>
      </c>
      <c r="Z85" s="45">
        <v>44354</v>
      </c>
      <c r="AA85" s="13" t="str">
        <f t="shared" si="16"/>
        <v>6Jun2021</v>
      </c>
      <c r="AB85" s="27">
        <v>0.48999999999999999</v>
      </c>
      <c r="AC85" s="41">
        <v>0.51000000000000001</v>
      </c>
      <c r="AD85">
        <f t="shared" si="15"/>
        <v>750</v>
      </c>
      <c r="AE85" s="25">
        <f t="shared" si="19"/>
        <v>-0.020000000000000018</v>
      </c>
    </row>
    <row r="86" ht="45">
      <c r="H86" s="5" t="s">
        <v>328</v>
      </c>
      <c r="I86" s="13" t="str">
        <f t="shared" si="20"/>
        <v>22Apr2013</v>
      </c>
      <c r="J86" s="31">
        <v>0.46000000000000002</v>
      </c>
      <c r="K86" s="32">
        <v>0.54000000000000004</v>
      </c>
      <c r="L86">
        <f t="shared" si="21"/>
        <v>975</v>
      </c>
      <c r="M86" s="16">
        <f t="shared" si="22"/>
        <v>-0.080000000000000016</v>
      </c>
      <c r="N86" s="5" t="s">
        <v>329</v>
      </c>
      <c r="O86" s="13" t="str">
        <f t="shared" si="23"/>
        <v>1Nov2015</v>
      </c>
      <c r="P86" s="32">
        <v>0.53000000000000003</v>
      </c>
      <c r="Q86" s="23">
        <v>0.46999999999999997</v>
      </c>
      <c r="R86">
        <f t="shared" si="24"/>
        <v>785</v>
      </c>
      <c r="S86" s="21">
        <f t="shared" si="25"/>
        <v>0.12999999999999995</v>
      </c>
      <c r="T86" s="5" t="s">
        <v>330</v>
      </c>
      <c r="U86" s="13" t="str">
        <f t="shared" si="28"/>
        <v>1Apr2018</v>
      </c>
      <c r="V86" s="23">
        <v>0.48999999999999999</v>
      </c>
      <c r="W86" s="24">
        <v>0.51000000000000001</v>
      </c>
      <c r="X86">
        <f t="shared" si="26"/>
        <v>638</v>
      </c>
      <c r="Y86" s="25">
        <f t="shared" si="27"/>
        <v>-0.020000000000000018</v>
      </c>
      <c r="Z86" s="26" t="s">
        <v>331</v>
      </c>
      <c r="AA86" s="13" t="str">
        <f t="shared" si="16"/>
        <v>5Jun2021</v>
      </c>
      <c r="AB86" s="42">
        <v>0.5</v>
      </c>
      <c r="AC86" s="42">
        <v>0.5</v>
      </c>
      <c r="AD86">
        <f t="shared" si="15"/>
        <v>749</v>
      </c>
      <c r="AE86" s="25">
        <f t="shared" si="19"/>
        <v>0</v>
      </c>
    </row>
    <row r="87" ht="30">
      <c r="H87" s="5" t="s">
        <v>328</v>
      </c>
      <c r="I87" s="13" t="str">
        <f t="shared" si="20"/>
        <v>22Apr2013</v>
      </c>
      <c r="J87" s="31">
        <v>0.45000000000000001</v>
      </c>
      <c r="K87" s="32">
        <v>0.55000000000000004</v>
      </c>
      <c r="L87">
        <f t="shared" si="21"/>
        <v>975</v>
      </c>
      <c r="M87" s="16">
        <f t="shared" si="22"/>
        <v>-0.10000000000000003</v>
      </c>
      <c r="N87" s="22">
        <v>42304</v>
      </c>
      <c r="O87" s="13" t="str">
        <f t="shared" si="23"/>
        <v>42304</v>
      </c>
      <c r="P87" s="18">
        <v>0.56499999999999995</v>
      </c>
      <c r="Q87" s="33">
        <v>0.435</v>
      </c>
      <c r="R87">
        <f t="shared" si="24"/>
        <v>780</v>
      </c>
      <c r="S87" s="21">
        <f t="shared" si="25"/>
        <v>0.040000000000000036</v>
      </c>
      <c r="T87" s="22">
        <v>43187</v>
      </c>
      <c r="U87" s="13" t="str">
        <f t="shared" si="28"/>
        <v>43187</v>
      </c>
      <c r="V87" s="23">
        <v>0.46000000000000002</v>
      </c>
      <c r="W87" s="24">
        <v>0.54000000000000004</v>
      </c>
      <c r="X87">
        <f t="shared" si="26"/>
        <v>634</v>
      </c>
      <c r="Y87" s="25">
        <f t="shared" si="27"/>
        <v>-0.080000000000000016</v>
      </c>
      <c r="Z87" s="26" t="s">
        <v>332</v>
      </c>
      <c r="AA87" s="13" t="str">
        <f t="shared" si="16"/>
        <v>44340</v>
      </c>
      <c r="AB87" s="27">
        <v>0.44</v>
      </c>
      <c r="AC87" s="41">
        <v>0.47999999999999998</v>
      </c>
      <c r="AD87">
        <f t="shared" si="15"/>
        <v>737</v>
      </c>
      <c r="AE87" s="25">
        <f t="shared" si="19"/>
        <v>-0.03999999999999998</v>
      </c>
    </row>
    <row r="88" ht="25.5">
      <c r="H88" s="5" t="s">
        <v>333</v>
      </c>
      <c r="I88" s="13" t="str">
        <f t="shared" si="20"/>
        <v>21Apr2013</v>
      </c>
      <c r="J88" s="31">
        <v>0.45000000000000001</v>
      </c>
      <c r="K88" s="32">
        <v>0.55000000000000004</v>
      </c>
      <c r="L88">
        <f t="shared" si="21"/>
        <v>974</v>
      </c>
      <c r="M88" s="16">
        <f t="shared" si="22"/>
        <v>-0.10000000000000003</v>
      </c>
      <c r="N88" s="5" t="s">
        <v>334</v>
      </c>
      <c r="O88" s="13" t="str">
        <f t="shared" si="23"/>
        <v>25Oct2015</v>
      </c>
      <c r="P88" s="32">
        <v>0.52000000000000002</v>
      </c>
      <c r="Q88" s="23">
        <v>0.47999999999999998</v>
      </c>
      <c r="R88">
        <f t="shared" si="24"/>
        <v>778</v>
      </c>
      <c r="S88" s="21">
        <f t="shared" si="25"/>
        <v>0.040000000000000036</v>
      </c>
      <c r="T88" s="5" t="s">
        <v>335</v>
      </c>
      <c r="U88" s="13" t="str">
        <f t="shared" si="28"/>
        <v>25Mar2018</v>
      </c>
      <c r="V88" s="23">
        <v>0.47999999999999998</v>
      </c>
      <c r="W88" s="24">
        <v>0.52000000000000002</v>
      </c>
      <c r="X88">
        <f t="shared" si="26"/>
        <v>631</v>
      </c>
      <c r="Y88" s="25">
        <f t="shared" si="27"/>
        <v>-0.040000000000000036</v>
      </c>
      <c r="Z88" s="45">
        <v>44340</v>
      </c>
      <c r="AA88" s="13" t="str">
        <f t="shared" si="16"/>
        <v>15May2021</v>
      </c>
      <c r="AB88" s="27">
        <v>0.48999999999999999</v>
      </c>
      <c r="AC88" s="41">
        <v>0.51000000000000001</v>
      </c>
      <c r="AD88">
        <f t="shared" si="15"/>
        <v>728</v>
      </c>
      <c r="AE88" s="25">
        <f t="shared" si="19"/>
        <v>-0.020000000000000018</v>
      </c>
    </row>
    <row r="89" ht="30">
      <c r="H89" s="5" t="s">
        <v>336</v>
      </c>
      <c r="I89" s="13" t="str">
        <f t="shared" si="20"/>
        <v>14Apr2013</v>
      </c>
      <c r="J89" s="31">
        <v>0.44</v>
      </c>
      <c r="K89" s="32">
        <v>0.56000000000000005</v>
      </c>
      <c r="L89">
        <f t="shared" si="21"/>
        <v>967</v>
      </c>
      <c r="M89" s="16">
        <f t="shared" si="22"/>
        <v>-0.12000000000000005</v>
      </c>
      <c r="N89" s="22">
        <v>42299</v>
      </c>
      <c r="O89" s="13" t="str">
        <f t="shared" si="23"/>
        <v>42299</v>
      </c>
      <c r="P89" s="32">
        <v>0.52000000000000002</v>
      </c>
      <c r="Q89" s="23">
        <v>0.47999999999999998</v>
      </c>
      <c r="R89">
        <f t="shared" si="24"/>
        <v>775</v>
      </c>
      <c r="S89" s="21">
        <f t="shared" si="25"/>
        <v>0.060000000000000053</v>
      </c>
      <c r="T89" s="5" t="s">
        <v>335</v>
      </c>
      <c r="U89" s="13" t="str">
        <f t="shared" si="28"/>
        <v>25Mar2018</v>
      </c>
      <c r="V89" s="23">
        <v>0.46999999999999997</v>
      </c>
      <c r="W89" s="24">
        <v>0.53000000000000003</v>
      </c>
      <c r="X89">
        <f t="shared" si="26"/>
        <v>631</v>
      </c>
      <c r="Y89" s="25">
        <f t="shared" si="27"/>
        <v>-0.060000000000000053</v>
      </c>
      <c r="Z89" s="26" t="s">
        <v>337</v>
      </c>
      <c r="AA89" s="13" t="str">
        <f t="shared" si="16"/>
        <v>44326</v>
      </c>
      <c r="AB89" s="27">
        <v>0.44</v>
      </c>
      <c r="AC89" s="41">
        <v>0.47999999999999998</v>
      </c>
      <c r="AD89">
        <f t="shared" si="15"/>
        <v>723</v>
      </c>
      <c r="AE89" s="25">
        <f t="shared" si="19"/>
        <v>-0.03999999999999998</v>
      </c>
    </row>
    <row r="90" ht="25.5">
      <c r="H90" s="5" t="s">
        <v>336</v>
      </c>
      <c r="I90" s="13" t="str">
        <f t="shared" si="20"/>
        <v>14Apr2013</v>
      </c>
      <c r="J90" s="31">
        <v>0.45000000000000001</v>
      </c>
      <c r="K90" s="32">
        <v>0.55000000000000004</v>
      </c>
      <c r="L90">
        <f t="shared" si="21"/>
        <v>967</v>
      </c>
      <c r="M90" s="16">
        <f t="shared" si="22"/>
        <v>-0.10000000000000003</v>
      </c>
      <c r="N90" s="22">
        <v>42297</v>
      </c>
      <c r="O90" s="13" t="str">
        <f t="shared" si="23"/>
        <v>42297</v>
      </c>
      <c r="P90" s="32">
        <v>0.53000000000000003</v>
      </c>
      <c r="Q90" s="23">
        <v>0.46999999999999997</v>
      </c>
      <c r="R90">
        <f t="shared" si="24"/>
        <v>773</v>
      </c>
      <c r="S90" s="21">
        <f t="shared" si="25"/>
        <v>0.020000000000000018</v>
      </c>
      <c r="T90" s="5" t="s">
        <v>338</v>
      </c>
      <c r="U90" s="13" t="str">
        <f t="shared" si="28"/>
        <v>25Mar2018</v>
      </c>
      <c r="V90" s="23">
        <v>0.48999999999999999</v>
      </c>
      <c r="W90" s="24">
        <v>0.51000000000000001</v>
      </c>
      <c r="X90">
        <f t="shared" si="26"/>
        <v>631</v>
      </c>
      <c r="Y90" s="25">
        <f t="shared" si="27"/>
        <v>-0.020000000000000018</v>
      </c>
      <c r="Z90" s="45">
        <v>44326</v>
      </c>
      <c r="AA90" s="13" t="str">
        <f t="shared" si="16"/>
        <v>44312</v>
      </c>
      <c r="AB90" s="42">
        <v>0.46000000000000002</v>
      </c>
      <c r="AC90" s="42">
        <v>0.46000000000000002</v>
      </c>
      <c r="AD90">
        <f t="shared" si="15"/>
        <v>709</v>
      </c>
      <c r="AE90" s="25">
        <f t="shared" si="19"/>
        <v>0</v>
      </c>
    </row>
    <row r="91" ht="38.25">
      <c r="H91" s="5" t="s">
        <v>339</v>
      </c>
      <c r="I91" s="13" t="str">
        <f t="shared" si="20"/>
        <v>13Apr2013</v>
      </c>
      <c r="J91" s="31">
        <v>0.42999999999999999</v>
      </c>
      <c r="K91" s="32">
        <v>0.56999999999999995</v>
      </c>
      <c r="L91">
        <f t="shared" si="21"/>
        <v>966</v>
      </c>
      <c r="M91" s="16">
        <f t="shared" si="22"/>
        <v>-0.13999999999999996</v>
      </c>
      <c r="N91" s="5" t="s">
        <v>340</v>
      </c>
      <c r="O91" s="13" t="str">
        <f t="shared" si="23"/>
        <v>18Oct2015</v>
      </c>
      <c r="P91" s="32">
        <v>0.51000000000000001</v>
      </c>
      <c r="Q91" s="23">
        <v>0.48999999999999999</v>
      </c>
      <c r="R91">
        <f t="shared" si="24"/>
        <v>771</v>
      </c>
      <c r="S91" s="21">
        <f t="shared" si="25"/>
        <v>0.12000000000000005</v>
      </c>
      <c r="T91" s="5" t="s">
        <v>341</v>
      </c>
      <c r="U91" s="13" t="str">
        <f t="shared" si="28"/>
        <v>11Mar2018</v>
      </c>
      <c r="V91" s="23">
        <v>0.46000000000000002</v>
      </c>
      <c r="W91" s="24">
        <v>0.54000000000000004</v>
      </c>
      <c r="X91">
        <f t="shared" si="26"/>
        <v>617</v>
      </c>
      <c r="Y91" s="25">
        <f t="shared" si="27"/>
        <v>-0.080000000000000016</v>
      </c>
      <c r="Z91" s="45">
        <v>44312</v>
      </c>
      <c r="AA91" s="13" t="str">
        <f t="shared" si="16"/>
        <v>24Apr2021</v>
      </c>
      <c r="AB91" s="27">
        <v>0.48999999999999999</v>
      </c>
      <c r="AC91" s="41">
        <v>0.51000000000000001</v>
      </c>
      <c r="AD91">
        <f t="shared" si="15"/>
        <v>707</v>
      </c>
      <c r="AE91" s="25">
        <f t="shared" si="19"/>
        <v>-0.020000000000000018</v>
      </c>
    </row>
    <row r="92" ht="30">
      <c r="H92" s="5" t="s">
        <v>342</v>
      </c>
      <c r="I92" s="13" t="str">
        <f t="shared" si="20"/>
        <v>11Apr2013</v>
      </c>
      <c r="J92" s="31">
        <v>0.46000000000000002</v>
      </c>
      <c r="K92" s="32">
        <v>0.54000000000000004</v>
      </c>
      <c r="L92">
        <f t="shared" si="21"/>
        <v>964</v>
      </c>
      <c r="M92" s="16">
        <f t="shared" si="22"/>
        <v>-0.080000000000000016</v>
      </c>
      <c r="N92" s="5" t="s">
        <v>343</v>
      </c>
      <c r="O92" s="13" t="str">
        <f t="shared" si="23"/>
        <v>17Oct2015</v>
      </c>
      <c r="P92" s="32">
        <v>0.56000000000000005</v>
      </c>
      <c r="Q92" s="23">
        <v>0.44</v>
      </c>
      <c r="R92">
        <f t="shared" si="24"/>
        <v>770</v>
      </c>
      <c r="S92" s="21">
        <f t="shared" si="25"/>
        <v>0.080000000000000016</v>
      </c>
      <c r="T92" s="5" t="s">
        <v>344</v>
      </c>
      <c r="U92" s="13" t="str">
        <f t="shared" si="28"/>
        <v>11Mar2018</v>
      </c>
      <c r="V92" s="23">
        <v>0.46000000000000002</v>
      </c>
      <c r="W92" s="24">
        <v>0.54000000000000004</v>
      </c>
      <c r="X92">
        <f t="shared" si="26"/>
        <v>617</v>
      </c>
      <c r="Y92" s="25">
        <f t="shared" si="27"/>
        <v>-0.080000000000000016</v>
      </c>
      <c r="Z92" s="26" t="s">
        <v>345</v>
      </c>
      <c r="AA92" s="13" t="str">
        <f t="shared" si="16"/>
        <v>44298</v>
      </c>
      <c r="AB92" s="27">
        <v>0.45000000000000001</v>
      </c>
      <c r="AC92" s="41">
        <v>0.47999999999999998</v>
      </c>
      <c r="AD92">
        <f t="shared" si="15"/>
        <v>695</v>
      </c>
      <c r="AE92" s="25">
        <f t="shared" si="19"/>
        <v>-0.029999999999999971</v>
      </c>
    </row>
    <row r="93">
      <c r="H93" s="22">
        <v>41396</v>
      </c>
      <c r="I93" s="13" t="str">
        <f t="shared" si="20"/>
        <v>41396</v>
      </c>
      <c r="J93" s="31">
        <v>0.42999999999999999</v>
      </c>
      <c r="K93" s="32">
        <v>0.56999999999999995</v>
      </c>
      <c r="L93">
        <f t="shared" si="21"/>
        <v>985</v>
      </c>
      <c r="M93" s="16">
        <f t="shared" si="22"/>
        <v>-0.13999999999999996</v>
      </c>
      <c r="N93" s="22">
        <v>42290</v>
      </c>
      <c r="O93" s="13" t="str">
        <f t="shared" si="23"/>
        <v>42290</v>
      </c>
      <c r="P93" s="32">
        <v>0.54000000000000004</v>
      </c>
      <c r="Q93" s="23">
        <v>0.46000000000000002</v>
      </c>
      <c r="R93">
        <f t="shared" si="24"/>
        <v>766</v>
      </c>
      <c r="S93" s="21">
        <f t="shared" si="25"/>
        <v>0.020000000000000018</v>
      </c>
      <c r="T93" s="5" t="s">
        <v>346</v>
      </c>
      <c r="U93" s="13" t="str">
        <f t="shared" si="28"/>
        <v>4Mar2018</v>
      </c>
      <c r="V93" s="23">
        <v>0.46999999999999997</v>
      </c>
      <c r="W93" s="24">
        <v>0.53000000000000003</v>
      </c>
      <c r="X93">
        <f t="shared" si="26"/>
        <v>610</v>
      </c>
      <c r="Y93" s="25">
        <f t="shared" si="27"/>
        <v>-0.060000000000000053</v>
      </c>
      <c r="Z93" s="45">
        <v>44298</v>
      </c>
      <c r="AA93" s="13" t="str">
        <f t="shared" si="16"/>
        <v>44284</v>
      </c>
      <c r="AB93" s="27">
        <v>0.46000000000000002</v>
      </c>
      <c r="AC93" s="41">
        <v>0.46999999999999997</v>
      </c>
      <c r="AD93">
        <f t="shared" si="15"/>
        <v>681</v>
      </c>
      <c r="AE93" s="25">
        <f t="shared" si="19"/>
        <v>-0.0099999999999999534</v>
      </c>
    </row>
    <row r="94" ht="25.5">
      <c r="H94" s="5" t="s">
        <v>347</v>
      </c>
      <c r="I94" s="13" t="str">
        <f t="shared" si="20"/>
        <v>7Apr2013</v>
      </c>
      <c r="J94" s="31">
        <v>0.45000000000000001</v>
      </c>
      <c r="K94" s="32">
        <v>0.55000000000000004</v>
      </c>
      <c r="L94">
        <f t="shared" si="21"/>
        <v>960</v>
      </c>
      <c r="M94" s="16">
        <f t="shared" si="22"/>
        <v>-0.10000000000000003</v>
      </c>
      <c r="N94" s="5" t="s">
        <v>348</v>
      </c>
      <c r="O94" s="13" t="str">
        <f t="shared" si="23"/>
        <v>11Oct2015</v>
      </c>
      <c r="P94" s="32">
        <v>0.51000000000000001</v>
      </c>
      <c r="Q94" s="23">
        <v>0.48999999999999999</v>
      </c>
      <c r="R94">
        <f t="shared" si="24"/>
        <v>764</v>
      </c>
      <c r="S94" s="21">
        <f t="shared" si="25"/>
        <v>0</v>
      </c>
      <c r="T94" s="5" t="s">
        <v>349</v>
      </c>
      <c r="U94" s="13" t="str">
        <f t="shared" si="28"/>
        <v>25Feb2018</v>
      </c>
      <c r="V94" s="23">
        <v>0.46999999999999997</v>
      </c>
      <c r="W94" s="24">
        <v>0.53000000000000003</v>
      </c>
      <c r="X94">
        <f t="shared" si="26"/>
        <v>603</v>
      </c>
      <c r="Y94" s="25">
        <f t="shared" si="27"/>
        <v>-0.060000000000000053</v>
      </c>
      <c r="Z94" s="45">
        <v>44284</v>
      </c>
      <c r="AA94" s="13" t="str">
        <f t="shared" si="16"/>
        <v>27Mar2021</v>
      </c>
      <c r="AB94" s="27">
        <v>0.47999999999999998</v>
      </c>
      <c r="AC94" s="41">
        <v>0.52000000000000002</v>
      </c>
      <c r="AD94">
        <f t="shared" si="15"/>
        <v>679</v>
      </c>
      <c r="AE94" s="25">
        <f t="shared" si="19"/>
        <v>-0.040000000000000036</v>
      </c>
    </row>
    <row r="95" ht="38.25">
      <c r="H95" s="5" t="s">
        <v>350</v>
      </c>
      <c r="I95" s="13" t="str">
        <f t="shared" si="20"/>
        <v>7Apr2013</v>
      </c>
      <c r="J95" s="31">
        <v>0.44</v>
      </c>
      <c r="K95" s="32">
        <v>0.56000000000000005</v>
      </c>
      <c r="L95">
        <f t="shared" si="21"/>
        <v>960</v>
      </c>
      <c r="M95" s="16">
        <f t="shared" si="22"/>
        <v>-0.12000000000000005</v>
      </c>
      <c r="N95" s="5" t="s">
        <v>351</v>
      </c>
      <c r="O95" s="13" t="str">
        <f t="shared" si="23"/>
        <v>5Oct2015</v>
      </c>
      <c r="P95" s="37">
        <v>0.5</v>
      </c>
      <c r="Q95" s="37">
        <v>0.5</v>
      </c>
      <c r="R95">
        <f t="shared" si="24"/>
        <v>758</v>
      </c>
      <c r="S95" s="21">
        <f t="shared" si="25"/>
        <v>0.12000000000000005</v>
      </c>
      <c r="T95" s="22">
        <v>43155</v>
      </c>
      <c r="U95" s="13" t="str">
        <f t="shared" si="28"/>
        <v>43155</v>
      </c>
      <c r="V95" s="23">
        <v>0.46000000000000002</v>
      </c>
      <c r="W95" s="24">
        <v>0.54000000000000004</v>
      </c>
      <c r="X95">
        <f t="shared" si="26"/>
        <v>602</v>
      </c>
      <c r="Y95" s="25">
        <f t="shared" si="27"/>
        <v>-0.080000000000000016</v>
      </c>
      <c r="Z95" s="26" t="s">
        <v>352</v>
      </c>
      <c r="AA95" s="13" t="str">
        <f t="shared" si="16"/>
        <v>44270</v>
      </c>
      <c r="AB95" s="42">
        <v>0.46999999999999997</v>
      </c>
      <c r="AC95" s="42">
        <v>0.46999999999999997</v>
      </c>
      <c r="AD95">
        <f t="shared" si="15"/>
        <v>667</v>
      </c>
      <c r="AE95" s="25">
        <f t="shared" si="19"/>
        <v>0</v>
      </c>
    </row>
    <row r="96" ht="25.5">
      <c r="H96" s="5" t="s">
        <v>350</v>
      </c>
      <c r="I96" s="13" t="str">
        <f t="shared" si="20"/>
        <v>7Apr2013</v>
      </c>
      <c r="J96" s="31">
        <v>0.44</v>
      </c>
      <c r="K96" s="32">
        <v>0.56000000000000005</v>
      </c>
      <c r="L96">
        <f t="shared" si="21"/>
        <v>960</v>
      </c>
      <c r="M96" s="16">
        <f t="shared" si="22"/>
        <v>-0.12000000000000005</v>
      </c>
      <c r="N96" s="5" t="s">
        <v>353</v>
      </c>
      <c r="O96" s="13" t="str">
        <f t="shared" si="23"/>
        <v>4Oct2015</v>
      </c>
      <c r="P96" s="32">
        <v>0.56000000000000005</v>
      </c>
      <c r="Q96" s="23">
        <v>0.44</v>
      </c>
      <c r="R96">
        <f t="shared" si="24"/>
        <v>757</v>
      </c>
      <c r="S96" s="21">
        <f t="shared" si="25"/>
        <v>0.040000000000000036</v>
      </c>
      <c r="T96" s="5" t="s">
        <v>354</v>
      </c>
      <c r="U96" s="13" t="str">
        <f t="shared" si="28"/>
        <v>18Feb2018</v>
      </c>
      <c r="V96" s="23">
        <v>0.46999999999999997</v>
      </c>
      <c r="W96" s="24">
        <v>0.53000000000000003</v>
      </c>
      <c r="X96">
        <f t="shared" si="26"/>
        <v>596</v>
      </c>
      <c r="Y96" s="25">
        <f t="shared" si="27"/>
        <v>-0.060000000000000053</v>
      </c>
      <c r="Z96" s="45">
        <v>44270</v>
      </c>
      <c r="AA96" s="13" t="str">
        <f t="shared" si="16"/>
        <v>14Mar2021</v>
      </c>
      <c r="AB96" s="35">
        <v>0.495</v>
      </c>
      <c r="AC96" s="43">
        <v>0.505</v>
      </c>
      <c r="AD96">
        <f t="shared" si="15"/>
        <v>666</v>
      </c>
      <c r="AE96" s="25">
        <f t="shared" si="19"/>
        <v>-0.010000000000000009</v>
      </c>
    </row>
    <row r="97" ht="30">
      <c r="H97" s="5" t="s">
        <v>355</v>
      </c>
      <c r="I97" s="13" t="str">
        <f t="shared" si="20"/>
        <v>1Apr2013</v>
      </c>
      <c r="J97" s="17">
        <v>0.42499999999999999</v>
      </c>
      <c r="K97" s="18">
        <v>0.57499999999999996</v>
      </c>
      <c r="L97">
        <f t="shared" si="21"/>
        <v>954</v>
      </c>
      <c r="M97" s="16">
        <f t="shared" si="22"/>
        <v>-0.14999999999999997</v>
      </c>
      <c r="N97" s="5" t="s">
        <v>356</v>
      </c>
      <c r="O97" s="13" t="str">
        <f t="shared" si="23"/>
        <v>28Sep2015</v>
      </c>
      <c r="P97" s="32">
        <v>0.52000000000000002</v>
      </c>
      <c r="Q97" s="23">
        <v>0.47999999999999998</v>
      </c>
      <c r="R97">
        <f t="shared" si="24"/>
        <v>751</v>
      </c>
      <c r="S97" s="21">
        <f t="shared" si="25"/>
        <v>0.040000000000000036</v>
      </c>
      <c r="T97" s="5" t="s">
        <v>357</v>
      </c>
      <c r="U97" s="13" t="str">
        <f t="shared" si="28"/>
        <v>11Feb2018</v>
      </c>
      <c r="V97" s="23">
        <v>0.46000000000000002</v>
      </c>
      <c r="W97" s="24">
        <v>0.54000000000000004</v>
      </c>
      <c r="X97">
        <f t="shared" si="26"/>
        <v>589</v>
      </c>
      <c r="Y97" s="25">
        <f t="shared" si="27"/>
        <v>-0.080000000000000016</v>
      </c>
      <c r="Z97" s="26" t="s">
        <v>358</v>
      </c>
      <c r="AA97" s="13" t="str">
        <f t="shared" si="16"/>
        <v>13Mar2021</v>
      </c>
      <c r="AB97" s="27">
        <v>0.47999999999999998</v>
      </c>
      <c r="AC97" s="41">
        <v>0.52000000000000002</v>
      </c>
      <c r="AD97">
        <f t="shared" si="15"/>
        <v>665</v>
      </c>
      <c r="AE97" s="25">
        <f t="shared" si="19"/>
        <v>-0.040000000000000036</v>
      </c>
    </row>
    <row r="98" ht="30">
      <c r="H98" s="5" t="s">
        <v>359</v>
      </c>
      <c r="I98" s="13" t="str">
        <f t="shared" si="20"/>
        <v>1Apr2013</v>
      </c>
      <c r="J98" s="31">
        <v>0.44</v>
      </c>
      <c r="K98" s="32">
        <v>0.56000000000000005</v>
      </c>
      <c r="L98">
        <f t="shared" si="21"/>
        <v>954</v>
      </c>
      <c r="M98" s="16">
        <f t="shared" si="22"/>
        <v>-0.12000000000000005</v>
      </c>
      <c r="N98" s="5" t="s">
        <v>360</v>
      </c>
      <c r="O98" s="13" t="str">
        <f t="shared" si="23"/>
        <v>21Sep2015</v>
      </c>
      <c r="P98" s="32">
        <v>0.52000000000000002</v>
      </c>
      <c r="Q98" s="23">
        <v>0.47999999999999998</v>
      </c>
      <c r="R98">
        <f t="shared" si="24"/>
        <v>744</v>
      </c>
      <c r="S98" s="21">
        <f t="shared" si="25"/>
        <v>0</v>
      </c>
      <c r="T98" s="5" t="s">
        <v>361</v>
      </c>
      <c r="U98" s="13" t="str">
        <f t="shared" si="28"/>
        <v>3Feb2018</v>
      </c>
      <c r="V98" s="23">
        <v>0.47999999999999998</v>
      </c>
      <c r="W98" s="24">
        <v>0.52000000000000002</v>
      </c>
      <c r="X98">
        <f t="shared" si="26"/>
        <v>581</v>
      </c>
      <c r="Y98" s="25">
        <f t="shared" si="27"/>
        <v>-0.040000000000000036</v>
      </c>
      <c r="Z98" s="26" t="s">
        <v>362</v>
      </c>
      <c r="AA98" s="13" t="str">
        <f t="shared" si="16"/>
        <v>44256</v>
      </c>
      <c r="AB98" s="27">
        <v>0.45000000000000001</v>
      </c>
      <c r="AC98" s="41">
        <v>0.47999999999999998</v>
      </c>
      <c r="AD98">
        <f t="shared" si="15"/>
        <v>653</v>
      </c>
      <c r="AE98" s="25">
        <f t="shared" si="19"/>
        <v>-0.029999999999999971</v>
      </c>
    </row>
    <row r="99" ht="25.5">
      <c r="H99" s="5" t="s">
        <v>363</v>
      </c>
      <c r="I99" s="13" t="str">
        <f t="shared" si="20"/>
        <v>24Mar2013</v>
      </c>
      <c r="J99" s="31">
        <v>0.41999999999999998</v>
      </c>
      <c r="K99" s="32">
        <v>0.57999999999999996</v>
      </c>
      <c r="L99">
        <f t="shared" si="21"/>
        <v>946</v>
      </c>
      <c r="M99" s="16">
        <f t="shared" si="22"/>
        <v>-0.15999999999999998</v>
      </c>
      <c r="N99" s="5" t="s">
        <v>364</v>
      </c>
      <c r="O99" s="13" t="str">
        <f t="shared" si="23"/>
        <v>20Sep2015</v>
      </c>
      <c r="P99" s="37">
        <v>0.5</v>
      </c>
      <c r="Q99" s="37">
        <v>0.5</v>
      </c>
      <c r="R99">
        <f t="shared" si="24"/>
        <v>743</v>
      </c>
      <c r="S99" s="21">
        <f t="shared" si="25"/>
        <v>0.10000000000000003</v>
      </c>
      <c r="T99" s="5" t="s">
        <v>365</v>
      </c>
      <c r="U99" s="13" t="str">
        <f t="shared" si="28"/>
        <v>28Jan2018</v>
      </c>
      <c r="V99" s="23">
        <v>0.46000000000000002</v>
      </c>
      <c r="W99" s="24">
        <v>0.54000000000000004</v>
      </c>
      <c r="X99">
        <f t="shared" si="26"/>
        <v>575</v>
      </c>
      <c r="Y99" s="25">
        <f t="shared" si="27"/>
        <v>-0.080000000000000016</v>
      </c>
      <c r="Z99" s="45">
        <v>44256</v>
      </c>
      <c r="AA99" s="13" t="str">
        <f t="shared" si="16"/>
        <v>20Feb2021</v>
      </c>
      <c r="AB99" s="42">
        <v>0.5</v>
      </c>
      <c r="AC99" s="42">
        <v>0.5</v>
      </c>
      <c r="AD99">
        <f t="shared" si="15"/>
        <v>644</v>
      </c>
      <c r="AE99" s="25">
        <f t="shared" si="19"/>
        <v>0</v>
      </c>
    </row>
    <row r="100" ht="30">
      <c r="H100" s="5" t="s">
        <v>366</v>
      </c>
      <c r="I100" s="13" t="str">
        <f t="shared" si="20"/>
        <v>24Mar2013</v>
      </c>
      <c r="J100" s="31">
        <v>0.46000000000000002</v>
      </c>
      <c r="K100" s="32">
        <v>0.54000000000000004</v>
      </c>
      <c r="L100">
        <f t="shared" si="21"/>
        <v>946</v>
      </c>
      <c r="M100" s="16">
        <f t="shared" si="22"/>
        <v>-0.080000000000000016</v>
      </c>
      <c r="N100" s="5" t="s">
        <v>367</v>
      </c>
      <c r="O100" s="13" t="str">
        <f t="shared" si="23"/>
        <v>20Sep2015</v>
      </c>
      <c r="P100" s="32">
        <v>0.55000000000000004</v>
      </c>
      <c r="Q100" s="23">
        <v>0.45000000000000001</v>
      </c>
      <c r="R100">
        <f t="shared" si="24"/>
        <v>743</v>
      </c>
      <c r="S100" s="21">
        <f t="shared" si="25"/>
        <v>0.020000000000000018</v>
      </c>
      <c r="T100" s="22">
        <v>43125</v>
      </c>
      <c r="U100" s="13" t="str">
        <f t="shared" si="28"/>
        <v>43125</v>
      </c>
      <c r="V100" s="23">
        <v>0.47999999999999998</v>
      </c>
      <c r="W100" s="24">
        <v>0.52000000000000002</v>
      </c>
      <c r="X100">
        <f t="shared" si="26"/>
        <v>572</v>
      </c>
      <c r="Y100" s="25">
        <f t="shared" si="27"/>
        <v>-0.040000000000000036</v>
      </c>
      <c r="Z100" s="26" t="s">
        <v>368</v>
      </c>
      <c r="AA100" s="13" t="str">
        <f t="shared" si="16"/>
        <v>44242</v>
      </c>
      <c r="AB100" s="42">
        <v>0.46999999999999997</v>
      </c>
      <c r="AC100" s="42">
        <v>0.46999999999999997</v>
      </c>
      <c r="AD100">
        <f t="shared" si="15"/>
        <v>639</v>
      </c>
      <c r="AE100" s="25">
        <f t="shared" si="19"/>
        <v>0</v>
      </c>
    </row>
    <row r="101" ht="25.5">
      <c r="H101" s="5" t="s">
        <v>369</v>
      </c>
      <c r="I101" s="13" t="str">
        <f t="shared" si="20"/>
        <v>23Mar2013</v>
      </c>
      <c r="J101" s="31">
        <v>0.45000000000000001</v>
      </c>
      <c r="K101" s="32">
        <v>0.55000000000000004</v>
      </c>
      <c r="L101">
        <f t="shared" si="21"/>
        <v>945</v>
      </c>
      <c r="M101" s="16">
        <f t="shared" si="22"/>
        <v>-0.10000000000000003</v>
      </c>
      <c r="N101" s="5" t="s">
        <v>370</v>
      </c>
      <c r="O101" s="13" t="str">
        <f t="shared" si="23"/>
        <v>16Sep2015</v>
      </c>
      <c r="P101" s="32">
        <v>0.51000000000000001</v>
      </c>
      <c r="Q101" s="23">
        <v>0.48999999999999999</v>
      </c>
      <c r="R101">
        <f t="shared" si="24"/>
        <v>739</v>
      </c>
      <c r="S101" s="21">
        <f t="shared" si="25"/>
        <v>0.020000000000000018</v>
      </c>
      <c r="T101" s="5" t="s">
        <v>371</v>
      </c>
      <c r="U101" s="13" t="str">
        <f t="shared" si="28"/>
        <v>15Jan2018</v>
      </c>
      <c r="V101" s="23">
        <v>0.46999999999999997</v>
      </c>
      <c r="W101" s="24">
        <v>0.53000000000000003</v>
      </c>
      <c r="X101">
        <f t="shared" si="26"/>
        <v>562</v>
      </c>
      <c r="Y101" s="25">
        <f t="shared" si="27"/>
        <v>-0.060000000000000053</v>
      </c>
      <c r="Z101" s="45">
        <v>44242</v>
      </c>
      <c r="AA101" s="13" t="str">
        <f t="shared" si="16"/>
        <v>14Feb2021</v>
      </c>
      <c r="AB101" s="35">
        <v>0.495</v>
      </c>
      <c r="AC101" s="43">
        <v>0.505</v>
      </c>
      <c r="AD101">
        <f t="shared" si="15"/>
        <v>638</v>
      </c>
      <c r="AE101" s="25">
        <f t="shared" si="19"/>
        <v>-0.010000000000000009</v>
      </c>
    </row>
    <row r="102" ht="30">
      <c r="H102" s="5" t="s">
        <v>366</v>
      </c>
      <c r="I102" s="13" t="str">
        <f t="shared" si="20"/>
        <v>24Mar2013</v>
      </c>
      <c r="J102" s="31">
        <v>0.44</v>
      </c>
      <c r="K102" s="32">
        <v>0.56000000000000005</v>
      </c>
      <c r="L102">
        <f t="shared" si="21"/>
        <v>946</v>
      </c>
      <c r="M102" s="16">
        <f t="shared" si="22"/>
        <v>-0.12000000000000005</v>
      </c>
      <c r="N102" s="22">
        <v>42262</v>
      </c>
      <c r="O102" s="13" t="str">
        <f t="shared" si="23"/>
        <v>42262</v>
      </c>
      <c r="P102" s="32">
        <v>0.51000000000000001</v>
      </c>
      <c r="Q102" s="23">
        <v>0.48999999999999999</v>
      </c>
      <c r="R102">
        <f t="shared" si="24"/>
        <v>738</v>
      </c>
      <c r="S102" s="21">
        <f t="shared" si="25"/>
        <v>0</v>
      </c>
      <c r="T102" s="22">
        <v>43088</v>
      </c>
      <c r="U102" s="13" t="str">
        <f t="shared" si="28"/>
        <v>43088</v>
      </c>
      <c r="V102" s="23">
        <v>0.46999999999999997</v>
      </c>
      <c r="W102" s="24">
        <v>0.53000000000000003</v>
      </c>
      <c r="X102">
        <f t="shared" si="26"/>
        <v>535</v>
      </c>
      <c r="Y102" s="25">
        <f t="shared" si="27"/>
        <v>-0.060000000000000053</v>
      </c>
      <c r="Z102" s="26" t="s">
        <v>372</v>
      </c>
      <c r="AA102" s="13" t="str">
        <f t="shared" si="16"/>
        <v>1Feb2021</v>
      </c>
      <c r="AB102" s="27">
        <v>0.44</v>
      </c>
      <c r="AC102" s="41">
        <v>0.46999999999999997</v>
      </c>
      <c r="AD102">
        <f t="shared" ref="AD102:AD151" si="29">DATEDIF($AA$151,AA102,"d")</f>
        <v>625</v>
      </c>
      <c r="AE102" s="25">
        <f t="shared" si="19"/>
        <v>-0.029999999999999971</v>
      </c>
    </row>
    <row r="103" ht="30">
      <c r="H103" s="5" t="s">
        <v>373</v>
      </c>
      <c r="I103" s="13" t="str">
        <f t="shared" si="20"/>
        <v>25Mar2013</v>
      </c>
      <c r="J103" s="31">
        <v>0.44</v>
      </c>
      <c r="K103" s="32">
        <v>0.56000000000000005</v>
      </c>
      <c r="L103">
        <f t="shared" si="21"/>
        <v>947</v>
      </c>
      <c r="M103" s="16">
        <f t="shared" si="22"/>
        <v>-0.12000000000000005</v>
      </c>
      <c r="N103" s="5" t="s">
        <v>374</v>
      </c>
      <c r="O103" s="13" t="str">
        <f t="shared" si="23"/>
        <v>13Sep2015</v>
      </c>
      <c r="P103" s="37">
        <v>0.5</v>
      </c>
      <c r="Q103" s="37">
        <v>0.5</v>
      </c>
      <c r="R103">
        <f t="shared" si="24"/>
        <v>736</v>
      </c>
      <c r="S103" s="21">
        <f t="shared" si="25"/>
        <v>-0.13999999999999996</v>
      </c>
      <c r="T103" s="5" t="s">
        <v>375</v>
      </c>
      <c r="U103" s="13" t="str">
        <f t="shared" si="28"/>
        <v>17Dec2017</v>
      </c>
      <c r="V103" s="23">
        <v>0.46999999999999997</v>
      </c>
      <c r="W103" s="24">
        <v>0.53000000000000003</v>
      </c>
      <c r="X103">
        <f t="shared" si="26"/>
        <v>533</v>
      </c>
      <c r="Y103" s="25">
        <f t="shared" si="27"/>
        <v>-0.060000000000000053</v>
      </c>
      <c r="Z103" s="26" t="s">
        <v>376</v>
      </c>
      <c r="AA103" s="13" t="str">
        <f t="shared" si="16"/>
        <v>30Jan2021</v>
      </c>
      <c r="AB103" s="42">
        <v>0.5</v>
      </c>
      <c r="AC103" s="42">
        <v>0.5</v>
      </c>
      <c r="AD103">
        <f t="shared" si="29"/>
        <v>623</v>
      </c>
      <c r="AE103" s="25">
        <f t="shared" si="19"/>
        <v>0</v>
      </c>
    </row>
    <row r="104" ht="30">
      <c r="H104" s="5" t="s">
        <v>377</v>
      </c>
      <c r="I104" s="13" t="str">
        <f t="shared" si="20"/>
        <v>17Mar2013</v>
      </c>
      <c r="J104" s="31">
        <v>0.46000000000000002</v>
      </c>
      <c r="K104" s="32">
        <v>0.54000000000000004</v>
      </c>
      <c r="L104">
        <f t="shared" si="21"/>
        <v>939</v>
      </c>
      <c r="M104" s="16">
        <f t="shared" si="22"/>
        <v>-0.080000000000000016</v>
      </c>
      <c r="N104" s="5" t="s">
        <v>378</v>
      </c>
      <c r="O104" s="13" t="str">
        <f t="shared" si="23"/>
        <v>6Sep2015</v>
      </c>
      <c r="P104" s="23">
        <v>0.42999999999999999</v>
      </c>
      <c r="Q104" s="24">
        <v>0.56999999999999995</v>
      </c>
      <c r="R104">
        <f t="shared" si="24"/>
        <v>729</v>
      </c>
      <c r="S104" s="21">
        <f t="shared" si="25"/>
        <v>-0.10000000000000003</v>
      </c>
      <c r="T104" s="22">
        <v>43081</v>
      </c>
      <c r="U104" s="13" t="str">
        <f t="shared" si="28"/>
        <v>43081</v>
      </c>
      <c r="V104" s="23">
        <v>0.46000000000000002</v>
      </c>
      <c r="W104" s="24">
        <v>0.54000000000000004</v>
      </c>
      <c r="X104">
        <f t="shared" si="26"/>
        <v>528</v>
      </c>
      <c r="Y104" s="25">
        <f t="shared" si="27"/>
        <v>-0.080000000000000016</v>
      </c>
      <c r="Z104" s="26" t="s">
        <v>379</v>
      </c>
      <c r="AA104" s="13" t="str">
        <f t="shared" si="16"/>
        <v>44214</v>
      </c>
      <c r="AB104" s="46">
        <v>0.47999999999999998</v>
      </c>
      <c r="AC104" s="27">
        <v>0.45000000000000001</v>
      </c>
      <c r="AD104">
        <f t="shared" si="29"/>
        <v>611</v>
      </c>
      <c r="AE104" s="25">
        <f t="shared" si="19"/>
        <v>0.029999999999999971</v>
      </c>
    </row>
    <row r="105" ht="25.5">
      <c r="H105" s="5" t="s">
        <v>377</v>
      </c>
      <c r="I105" s="13" t="str">
        <f t="shared" si="20"/>
        <v>17Mar2013</v>
      </c>
      <c r="J105" s="31">
        <v>0.46000000000000002</v>
      </c>
      <c r="K105" s="32">
        <v>0.54000000000000004</v>
      </c>
      <c r="L105">
        <f t="shared" si="21"/>
        <v>939</v>
      </c>
      <c r="M105" s="16">
        <f t="shared" si="22"/>
        <v>-0.080000000000000016</v>
      </c>
      <c r="N105" s="5" t="s">
        <v>380</v>
      </c>
      <c r="O105" s="13" t="str">
        <f t="shared" si="23"/>
        <v>6Sep2015</v>
      </c>
      <c r="P105" s="23">
        <v>0.45000000000000001</v>
      </c>
      <c r="Q105" s="24">
        <v>0.55000000000000004</v>
      </c>
      <c r="R105">
        <f t="shared" si="24"/>
        <v>729</v>
      </c>
      <c r="S105" s="21">
        <f t="shared" si="25"/>
        <v>-0.080000000000000016</v>
      </c>
      <c r="T105" s="5" t="s">
        <v>381</v>
      </c>
      <c r="U105" s="13" t="str">
        <f t="shared" si="28"/>
        <v>10Dec2017</v>
      </c>
      <c r="V105" s="37">
        <v>0.5</v>
      </c>
      <c r="W105" s="37">
        <v>0.5</v>
      </c>
      <c r="X105">
        <f t="shared" si="26"/>
        <v>526</v>
      </c>
      <c r="Y105" s="25">
        <f t="shared" si="27"/>
        <v>0</v>
      </c>
      <c r="Z105" s="45">
        <v>44214</v>
      </c>
      <c r="AA105" s="13" t="str">
        <f t="shared" si="16"/>
        <v>44179</v>
      </c>
      <c r="AB105" s="27">
        <v>0.45000000000000001</v>
      </c>
      <c r="AC105" s="41">
        <v>0.46000000000000002</v>
      </c>
      <c r="AD105">
        <f t="shared" si="29"/>
        <v>576</v>
      </c>
      <c r="AE105" s="25">
        <f t="shared" si="19"/>
        <v>-0.010000000000000009</v>
      </c>
    </row>
    <row r="106" ht="25.5">
      <c r="H106" s="5" t="s">
        <v>382</v>
      </c>
      <c r="I106" s="13" t="str">
        <f t="shared" si="20"/>
        <v>16Mar2013</v>
      </c>
      <c r="J106" s="31">
        <v>0.44</v>
      </c>
      <c r="K106" s="32">
        <v>0.56000000000000005</v>
      </c>
      <c r="L106">
        <f t="shared" si="21"/>
        <v>938</v>
      </c>
      <c r="M106" s="16">
        <f t="shared" si="22"/>
        <v>-0.12000000000000005</v>
      </c>
      <c r="N106" s="5" t="s">
        <v>383</v>
      </c>
      <c r="O106" s="13" t="str">
        <f t="shared" si="23"/>
        <v>30Aug2015</v>
      </c>
      <c r="P106" s="23">
        <v>0.46000000000000002</v>
      </c>
      <c r="Q106" s="24">
        <v>0.54000000000000004</v>
      </c>
      <c r="R106">
        <f t="shared" si="24"/>
        <v>722</v>
      </c>
      <c r="S106" s="21">
        <f t="shared" si="25"/>
        <v>-0.040000000000000036</v>
      </c>
      <c r="T106" s="22">
        <v>43074</v>
      </c>
      <c r="U106" s="13" t="str">
        <f t="shared" si="28"/>
        <v>43074</v>
      </c>
      <c r="V106" s="23">
        <v>0.45000000000000001</v>
      </c>
      <c r="W106" s="24">
        <v>0.55000000000000004</v>
      </c>
      <c r="X106">
        <f t="shared" si="26"/>
        <v>521</v>
      </c>
      <c r="Y106" s="25">
        <f t="shared" si="27"/>
        <v>-0.10000000000000003</v>
      </c>
      <c r="Z106" s="45">
        <v>44179</v>
      </c>
      <c r="AA106" s="13" t="str">
        <f t="shared" si="16"/>
        <v>44165</v>
      </c>
      <c r="AB106" s="46">
        <v>0.48999999999999999</v>
      </c>
      <c r="AC106" s="27">
        <v>0.42999999999999999</v>
      </c>
      <c r="AD106">
        <f t="shared" si="29"/>
        <v>562</v>
      </c>
      <c r="AE106" s="25">
        <f t="shared" si="19"/>
        <v>0.059999999999999998</v>
      </c>
    </row>
    <row r="107" ht="25.5">
      <c r="H107" s="5" t="s">
        <v>384</v>
      </c>
      <c r="I107" s="13" t="str">
        <f t="shared" si="20"/>
        <v>10Mar2013</v>
      </c>
      <c r="J107" s="31">
        <v>0.45000000000000001</v>
      </c>
      <c r="K107" s="32">
        <v>0.55000000000000004</v>
      </c>
      <c r="L107">
        <f t="shared" si="21"/>
        <v>932</v>
      </c>
      <c r="M107" s="16">
        <f t="shared" si="22"/>
        <v>-0.10000000000000003</v>
      </c>
      <c r="N107" s="22">
        <v>42243</v>
      </c>
      <c r="O107" s="13" t="str">
        <f t="shared" si="23"/>
        <v>42243</v>
      </c>
      <c r="P107" s="23">
        <v>0.47999999999999998</v>
      </c>
      <c r="Q107" s="24">
        <v>0.52000000000000002</v>
      </c>
      <c r="R107">
        <f t="shared" si="24"/>
        <v>719</v>
      </c>
      <c r="S107" s="21">
        <f t="shared" si="25"/>
        <v>-0.060000000000000053</v>
      </c>
      <c r="T107" s="5" t="s">
        <v>385</v>
      </c>
      <c r="U107" s="13" t="str">
        <f t="shared" si="28"/>
        <v>3Dec2017</v>
      </c>
      <c r="V107" s="23">
        <v>0.46999999999999997</v>
      </c>
      <c r="W107" s="24">
        <v>0.53000000000000003</v>
      </c>
      <c r="X107">
        <f t="shared" si="26"/>
        <v>519</v>
      </c>
      <c r="Y107" s="25">
        <f t="shared" si="27"/>
        <v>-0.060000000000000053</v>
      </c>
      <c r="Z107" s="45">
        <v>44165</v>
      </c>
      <c r="AA107" s="13" t="str">
        <f t="shared" si="16"/>
        <v>28Nov2020</v>
      </c>
      <c r="AB107" s="46">
        <v>0.51000000000000001</v>
      </c>
      <c r="AC107" s="27">
        <v>0.48999999999999999</v>
      </c>
      <c r="AD107">
        <f t="shared" si="29"/>
        <v>560</v>
      </c>
      <c r="AE107" s="25">
        <f t="shared" si="19"/>
        <v>0.020000000000000018</v>
      </c>
    </row>
    <row r="108" ht="30">
      <c r="H108" s="5" t="s">
        <v>384</v>
      </c>
      <c r="I108" s="13" t="str">
        <f t="shared" si="20"/>
        <v>10Mar2013</v>
      </c>
      <c r="J108" s="17">
        <v>0.44500000000000001</v>
      </c>
      <c r="K108" s="18">
        <v>0.55500000000000005</v>
      </c>
      <c r="L108">
        <f t="shared" si="21"/>
        <v>932</v>
      </c>
      <c r="M108" s="16">
        <f t="shared" si="22"/>
        <v>-0.11000000000000004</v>
      </c>
      <c r="N108" s="5" t="s">
        <v>386</v>
      </c>
      <c r="O108" s="13" t="str">
        <f t="shared" si="23"/>
        <v>23Aug2015</v>
      </c>
      <c r="P108" s="23">
        <v>0.46999999999999997</v>
      </c>
      <c r="Q108" s="24">
        <v>0.53000000000000003</v>
      </c>
      <c r="R108">
        <f t="shared" si="24"/>
        <v>715</v>
      </c>
      <c r="S108" s="21">
        <f t="shared" si="25"/>
        <v>-0.090000000000000024</v>
      </c>
      <c r="T108" s="22">
        <v>43068</v>
      </c>
      <c r="U108" s="13" t="str">
        <f t="shared" si="28"/>
        <v>43068</v>
      </c>
      <c r="V108" s="23">
        <v>0.46999999999999997</v>
      </c>
      <c r="W108" s="24">
        <v>0.53000000000000003</v>
      </c>
      <c r="X108">
        <f t="shared" si="26"/>
        <v>515</v>
      </c>
      <c r="Y108" s="25">
        <f t="shared" si="27"/>
        <v>-0.060000000000000053</v>
      </c>
      <c r="Z108" s="26" t="s">
        <v>387</v>
      </c>
      <c r="AA108" s="13" t="str">
        <f t="shared" si="16"/>
        <v>44151</v>
      </c>
      <c r="AB108" s="27">
        <v>0.45000000000000001</v>
      </c>
      <c r="AC108" s="41">
        <v>0.46999999999999997</v>
      </c>
      <c r="AD108">
        <f t="shared" si="29"/>
        <v>548</v>
      </c>
      <c r="AE108" s="25">
        <f t="shared" si="19"/>
        <v>-0.019999999999999962</v>
      </c>
    </row>
    <row r="109" ht="25.5">
      <c r="H109" s="5" t="s">
        <v>388</v>
      </c>
      <c r="I109" s="13" t="str">
        <f t="shared" si="20"/>
        <v>10Mar2013</v>
      </c>
      <c r="J109" s="31">
        <v>0.47999999999999998</v>
      </c>
      <c r="K109" s="32">
        <v>0.52000000000000002</v>
      </c>
      <c r="L109">
        <f t="shared" si="21"/>
        <v>932</v>
      </c>
      <c r="M109" s="16">
        <f t="shared" si="22"/>
        <v>-0.040000000000000036</v>
      </c>
      <c r="N109" s="5" t="s">
        <v>389</v>
      </c>
      <c r="O109" s="13" t="str">
        <f t="shared" si="23"/>
        <v>23Aug2015</v>
      </c>
      <c r="P109" s="33">
        <v>0.45500000000000002</v>
      </c>
      <c r="Q109" s="34">
        <v>0.54500000000000004</v>
      </c>
      <c r="R109">
        <f t="shared" si="24"/>
        <v>715</v>
      </c>
      <c r="S109" s="21">
        <f t="shared" si="25"/>
        <v>-0.080000000000000016</v>
      </c>
      <c r="T109" s="22">
        <v>43067</v>
      </c>
      <c r="U109" s="13" t="str">
        <f t="shared" si="28"/>
        <v>43067</v>
      </c>
      <c r="V109" s="23">
        <v>0.46000000000000002</v>
      </c>
      <c r="W109" s="24">
        <v>0.54000000000000004</v>
      </c>
      <c r="X109">
        <f t="shared" si="26"/>
        <v>514</v>
      </c>
      <c r="Y109" s="25">
        <f t="shared" si="27"/>
        <v>-0.080000000000000016</v>
      </c>
      <c r="Z109" s="45">
        <v>44151</v>
      </c>
      <c r="AA109" s="13" t="str">
        <f t="shared" si="16"/>
        <v>22Nov2020</v>
      </c>
      <c r="AB109" s="47">
        <v>0.505</v>
      </c>
      <c r="AC109" s="35">
        <v>0.495</v>
      </c>
      <c r="AD109">
        <f t="shared" si="29"/>
        <v>554</v>
      </c>
      <c r="AE109" s="25">
        <f t="shared" si="19"/>
        <v>0.010000000000000009</v>
      </c>
    </row>
    <row r="110" ht="45">
      <c r="H110" s="5" t="s">
        <v>390</v>
      </c>
      <c r="I110" s="13" t="str">
        <f t="shared" si="20"/>
        <v>7Mar2013</v>
      </c>
      <c r="J110" s="31">
        <v>0.45000000000000001</v>
      </c>
      <c r="K110" s="32">
        <v>0.55000000000000004</v>
      </c>
      <c r="L110">
        <f t="shared" si="21"/>
        <v>929</v>
      </c>
      <c r="M110" s="16">
        <f t="shared" si="22"/>
        <v>-0.10000000000000003</v>
      </c>
      <c r="N110" s="5" t="s">
        <v>391</v>
      </c>
      <c r="O110" s="13" t="str">
        <f t="shared" si="23"/>
        <v>15Aug2015</v>
      </c>
      <c r="P110" s="23">
        <v>0.46000000000000002</v>
      </c>
      <c r="Q110" s="24">
        <v>0.54000000000000004</v>
      </c>
      <c r="R110">
        <f t="shared" si="24"/>
        <v>707</v>
      </c>
      <c r="S110" s="21">
        <f t="shared" si="25"/>
        <v>-0.12000000000000005</v>
      </c>
      <c r="T110" s="5" t="s">
        <v>392</v>
      </c>
      <c r="U110" s="13" t="str">
        <f t="shared" si="28"/>
        <v>27Nov2017</v>
      </c>
      <c r="V110" s="23">
        <v>0.46999999999999997</v>
      </c>
      <c r="W110" s="24">
        <v>0.53000000000000003</v>
      </c>
      <c r="X110">
        <f t="shared" si="26"/>
        <v>513</v>
      </c>
      <c r="Y110" s="25">
        <f t="shared" si="27"/>
        <v>-0.060000000000000053</v>
      </c>
      <c r="Z110" s="26" t="s">
        <v>393</v>
      </c>
      <c r="AA110" s="13" t="str">
        <f t="shared" si="16"/>
        <v>7Nov2020</v>
      </c>
      <c r="AB110" s="46">
        <v>0.51000000000000001</v>
      </c>
      <c r="AC110" s="27">
        <v>0.48999999999999999</v>
      </c>
      <c r="AD110">
        <f t="shared" si="29"/>
        <v>539</v>
      </c>
      <c r="AE110" s="25">
        <f t="shared" si="19"/>
        <v>0.020000000000000018</v>
      </c>
    </row>
    <row r="111" ht="30">
      <c r="H111" s="5" t="s">
        <v>394</v>
      </c>
      <c r="I111" s="13" t="str">
        <f t="shared" si="20"/>
        <v>3Mar2013</v>
      </c>
      <c r="J111" s="31">
        <v>0.44</v>
      </c>
      <c r="K111" s="32">
        <v>0.56000000000000005</v>
      </c>
      <c r="L111">
        <f t="shared" si="21"/>
        <v>925</v>
      </c>
      <c r="M111" s="16">
        <f t="shared" si="22"/>
        <v>-0.12000000000000005</v>
      </c>
      <c r="N111" s="5" t="s">
        <v>395</v>
      </c>
      <c r="O111" s="13" t="str">
        <f t="shared" si="23"/>
        <v>14Aug2015</v>
      </c>
      <c r="P111" s="23">
        <v>0.44</v>
      </c>
      <c r="Q111" s="24">
        <v>0.56000000000000005</v>
      </c>
      <c r="R111">
        <f t="shared" si="24"/>
        <v>706</v>
      </c>
      <c r="S111" s="21">
        <f t="shared" si="25"/>
        <v>-0.040000000000000036</v>
      </c>
      <c r="T111" s="22">
        <v>43060</v>
      </c>
      <c r="U111" s="13" t="str">
        <f t="shared" si="28"/>
        <v>43060</v>
      </c>
      <c r="V111" s="23">
        <v>0.46000000000000002</v>
      </c>
      <c r="W111" s="24">
        <v>0.54000000000000004</v>
      </c>
      <c r="X111">
        <f t="shared" si="26"/>
        <v>507</v>
      </c>
      <c r="Y111" s="25">
        <f t="shared" si="27"/>
        <v>-0.080000000000000016</v>
      </c>
      <c r="Z111" s="26" t="s">
        <v>396</v>
      </c>
      <c r="AA111" s="13" t="str">
        <f t="shared" si="16"/>
        <v>44137</v>
      </c>
      <c r="AB111" s="27">
        <v>0.44</v>
      </c>
      <c r="AC111" s="41">
        <v>0.46000000000000002</v>
      </c>
      <c r="AD111">
        <f t="shared" si="29"/>
        <v>534</v>
      </c>
      <c r="AE111" s="25">
        <f t="shared" si="19"/>
        <v>-0.020000000000000018</v>
      </c>
    </row>
    <row r="112" ht="25.5">
      <c r="H112" s="5" t="s">
        <v>394</v>
      </c>
      <c r="I112" s="13" t="str">
        <f t="shared" si="20"/>
        <v>3Mar2013</v>
      </c>
      <c r="J112" s="31">
        <v>0.46000000000000002</v>
      </c>
      <c r="K112" s="32">
        <v>0.54000000000000004</v>
      </c>
      <c r="L112">
        <f t="shared" si="21"/>
        <v>925</v>
      </c>
      <c r="M112" s="16">
        <f t="shared" si="22"/>
        <v>-0.080000000000000016</v>
      </c>
      <c r="N112" s="5" t="s">
        <v>397</v>
      </c>
      <c r="O112" s="13" t="str">
        <f t="shared" si="23"/>
        <v>9Aug2015</v>
      </c>
      <c r="P112" s="23">
        <v>0.47999999999999998</v>
      </c>
      <c r="Q112" s="24">
        <v>0.52000000000000002</v>
      </c>
      <c r="R112">
        <f t="shared" si="24"/>
        <v>701</v>
      </c>
      <c r="S112" s="21">
        <f t="shared" si="25"/>
        <v>-0.13999999999999996</v>
      </c>
      <c r="T112" s="22">
        <v>43053</v>
      </c>
      <c r="U112" s="13" t="str">
        <f t="shared" si="28"/>
        <v>43053</v>
      </c>
      <c r="V112" s="23">
        <v>0.47999999999999998</v>
      </c>
      <c r="W112" s="24">
        <v>0.52000000000000002</v>
      </c>
      <c r="X112">
        <f t="shared" si="26"/>
        <v>500</v>
      </c>
      <c r="Y112" s="25">
        <f t="shared" si="27"/>
        <v>-0.040000000000000036</v>
      </c>
      <c r="Z112" s="45">
        <v>44137</v>
      </c>
      <c r="AA112" s="13" t="str">
        <f t="shared" si="16"/>
        <v>19Oct2020</v>
      </c>
      <c r="AB112" s="46">
        <v>0.47999999999999998</v>
      </c>
      <c r="AC112" s="27">
        <v>0.45000000000000001</v>
      </c>
      <c r="AD112">
        <f t="shared" si="29"/>
        <v>520</v>
      </c>
      <c r="AE112" s="25">
        <f t="shared" si="19"/>
        <v>0.029999999999999971</v>
      </c>
    </row>
    <row r="113" ht="30">
      <c r="H113" s="5" t="s">
        <v>398</v>
      </c>
      <c r="I113" s="13" t="str">
        <f t="shared" si="20"/>
        <v>24Feb2013</v>
      </c>
      <c r="J113" s="31">
        <v>0.44</v>
      </c>
      <c r="K113" s="32">
        <v>0.56000000000000005</v>
      </c>
      <c r="L113">
        <f t="shared" si="21"/>
        <v>918</v>
      </c>
      <c r="M113" s="16">
        <f t="shared" si="22"/>
        <v>-0.12000000000000005</v>
      </c>
      <c r="N113" s="5" t="s">
        <v>397</v>
      </c>
      <c r="O113" s="13" t="str">
        <f t="shared" si="23"/>
        <v>9Aug2015</v>
      </c>
      <c r="P113" s="23">
        <v>0.42999999999999999</v>
      </c>
      <c r="Q113" s="24">
        <v>0.56999999999999995</v>
      </c>
      <c r="R113">
        <f t="shared" si="24"/>
        <v>701</v>
      </c>
      <c r="S113" s="21">
        <f t="shared" si="25"/>
        <v>-0.080000000000000016</v>
      </c>
      <c r="T113" s="22">
        <v>43053</v>
      </c>
      <c r="U113" s="13" t="str">
        <f t="shared" si="28"/>
        <v>43053</v>
      </c>
      <c r="V113" s="23">
        <v>0.46000000000000002</v>
      </c>
      <c r="W113" s="24">
        <v>0.54000000000000004</v>
      </c>
      <c r="X113">
        <f t="shared" si="26"/>
        <v>500</v>
      </c>
      <c r="Y113" s="25">
        <f t="shared" si="27"/>
        <v>-0.080000000000000016</v>
      </c>
      <c r="Z113" s="26" t="s">
        <v>399</v>
      </c>
      <c r="AA113" s="13" t="str">
        <f t="shared" si="16"/>
        <v>44116</v>
      </c>
      <c r="AB113" s="46">
        <v>0.46999999999999997</v>
      </c>
      <c r="AC113" s="27">
        <v>0.44</v>
      </c>
      <c r="AD113">
        <f t="shared" si="29"/>
        <v>513</v>
      </c>
      <c r="AE113" s="25">
        <f t="shared" si="19"/>
        <v>0.029999999999999971</v>
      </c>
    </row>
    <row r="114" ht="38.25" customHeight="1">
      <c r="H114" s="5" t="s">
        <v>400</v>
      </c>
      <c r="I114" s="13" t="str">
        <f t="shared" si="20"/>
        <v>24Feb2013</v>
      </c>
      <c r="J114" s="17">
        <v>0.46500000000000002</v>
      </c>
      <c r="K114" s="18">
        <v>0.53500000000000003</v>
      </c>
      <c r="L114">
        <f t="shared" si="21"/>
        <v>918</v>
      </c>
      <c r="M114" s="16">
        <f t="shared" si="22"/>
        <v>-0.070000000000000007</v>
      </c>
      <c r="N114" s="5" t="s">
        <v>401</v>
      </c>
      <c r="O114" s="13" t="str">
        <f t="shared" si="23"/>
        <v>7Aug2015</v>
      </c>
      <c r="P114" s="23">
        <v>0.46000000000000002</v>
      </c>
      <c r="Q114" s="24">
        <v>0.54000000000000004</v>
      </c>
      <c r="R114">
        <f t="shared" si="24"/>
        <v>699</v>
      </c>
      <c r="S114" s="21">
        <f t="shared" si="25"/>
        <v>-0.060000000000000053</v>
      </c>
      <c r="T114" s="22">
        <v>43052</v>
      </c>
      <c r="U114" s="13" t="str">
        <f t="shared" si="28"/>
        <v>43052</v>
      </c>
      <c r="V114" s="23">
        <v>0.45000000000000001</v>
      </c>
      <c r="W114" s="24">
        <v>0.55000000000000004</v>
      </c>
      <c r="X114">
        <f t="shared" si="26"/>
        <v>499</v>
      </c>
      <c r="Y114" s="25">
        <f t="shared" si="27"/>
        <v>-0.10000000000000003</v>
      </c>
      <c r="Z114" s="45">
        <v>44116</v>
      </c>
      <c r="AA114" s="13" t="str">
        <f t="shared" si="16"/>
        <v>10Oct2020</v>
      </c>
      <c r="AB114" s="46">
        <v>0.52000000000000002</v>
      </c>
      <c r="AC114" s="27">
        <v>0.47999999999999998</v>
      </c>
      <c r="AD114">
        <f t="shared" si="29"/>
        <v>511</v>
      </c>
      <c r="AE114" s="25">
        <f t="shared" si="19"/>
        <v>0.040000000000000036</v>
      </c>
    </row>
    <row r="115" ht="30">
      <c r="H115" s="5" t="s">
        <v>402</v>
      </c>
      <c r="I115" s="13" t="str">
        <f t="shared" si="20"/>
        <v>24Feb2013</v>
      </c>
      <c r="J115" s="31">
        <v>0.45000000000000001</v>
      </c>
      <c r="K115" s="32">
        <v>0.55000000000000004</v>
      </c>
      <c r="L115">
        <f t="shared" si="21"/>
        <v>918</v>
      </c>
      <c r="M115" s="16">
        <f t="shared" si="22"/>
        <v>-0.10000000000000003</v>
      </c>
      <c r="N115" s="22">
        <v>42222</v>
      </c>
      <c r="O115" s="13" t="str">
        <f t="shared" si="23"/>
        <v>42222</v>
      </c>
      <c r="P115" s="23">
        <v>0.46999999999999997</v>
      </c>
      <c r="Q115" s="24">
        <v>0.53000000000000003</v>
      </c>
      <c r="R115">
        <f t="shared" si="24"/>
        <v>698</v>
      </c>
      <c r="S115" s="21">
        <f t="shared" si="25"/>
        <v>-0.060000000000000053</v>
      </c>
      <c r="T115" s="22">
        <v>43038</v>
      </c>
      <c r="U115" s="13" t="str">
        <f t="shared" si="28"/>
        <v>43038</v>
      </c>
      <c r="V115" s="23">
        <v>0.46000000000000002</v>
      </c>
      <c r="W115" s="24">
        <v>0.54000000000000004</v>
      </c>
      <c r="X115">
        <f t="shared" si="26"/>
        <v>485</v>
      </c>
      <c r="Y115" s="25">
        <f t="shared" si="27"/>
        <v>-0.080000000000000016</v>
      </c>
      <c r="Z115" s="26" t="s">
        <v>403</v>
      </c>
      <c r="AA115" s="13" t="str">
        <f t="shared" si="16"/>
        <v>44109</v>
      </c>
      <c r="AB115" s="46">
        <v>0.46999999999999997</v>
      </c>
      <c r="AC115" s="27">
        <v>0.46000000000000002</v>
      </c>
      <c r="AD115">
        <f t="shared" si="29"/>
        <v>506</v>
      </c>
      <c r="AE115" s="25">
        <f t="shared" si="19"/>
        <v>0.0099999999999999534</v>
      </c>
    </row>
    <row r="116" ht="25.5">
      <c r="H116" s="5" t="s">
        <v>404</v>
      </c>
      <c r="I116" s="13" t="str">
        <f t="shared" si="20"/>
        <v>17Feb2013</v>
      </c>
      <c r="J116" s="31">
        <v>0.46000000000000002</v>
      </c>
      <c r="K116" s="32">
        <v>0.54000000000000004</v>
      </c>
      <c r="L116">
        <f t="shared" si="21"/>
        <v>911</v>
      </c>
      <c r="M116" s="16">
        <f t="shared" si="22"/>
        <v>-0.080000000000000016</v>
      </c>
      <c r="N116" s="5" t="s">
        <v>405</v>
      </c>
      <c r="O116" s="13" t="str">
        <f t="shared" si="23"/>
        <v>31Jul2015</v>
      </c>
      <c r="P116" s="23">
        <v>0.46999999999999997</v>
      </c>
      <c r="Q116" s="24">
        <v>0.53000000000000003</v>
      </c>
      <c r="R116">
        <f t="shared" si="24"/>
        <v>692</v>
      </c>
      <c r="S116" s="21">
        <f t="shared" si="25"/>
        <v>-0.060000000000000053</v>
      </c>
      <c r="T116" s="5" t="s">
        <v>406</v>
      </c>
      <c r="U116" s="13" t="str">
        <f t="shared" si="28"/>
        <v>29Oct2017</v>
      </c>
      <c r="V116" s="23">
        <v>0.46000000000000002</v>
      </c>
      <c r="W116" s="24">
        <v>0.54000000000000004</v>
      </c>
      <c r="X116">
        <f t="shared" si="26"/>
        <v>484</v>
      </c>
      <c r="Y116" s="25">
        <f t="shared" si="27"/>
        <v>-0.080000000000000016</v>
      </c>
      <c r="Z116" s="45">
        <v>44109</v>
      </c>
      <c r="AA116" s="13" t="str">
        <f t="shared" si="16"/>
        <v>44095</v>
      </c>
      <c r="AB116" s="46">
        <v>0.48999999999999999</v>
      </c>
      <c r="AC116" s="27">
        <v>0.41999999999999998</v>
      </c>
      <c r="AD116">
        <f t="shared" si="29"/>
        <v>492</v>
      </c>
      <c r="AE116" s="25">
        <f t="shared" si="19"/>
        <v>0.070000000000000007</v>
      </c>
    </row>
    <row r="117" ht="25.5">
      <c r="H117" s="5" t="s">
        <v>407</v>
      </c>
      <c r="I117" s="13" t="str">
        <f t="shared" si="20"/>
        <v>16Feb2013</v>
      </c>
      <c r="J117" s="31">
        <v>0.44</v>
      </c>
      <c r="K117" s="32">
        <v>0.56000000000000005</v>
      </c>
      <c r="L117">
        <f t="shared" si="21"/>
        <v>910</v>
      </c>
      <c r="M117" s="16">
        <f t="shared" si="22"/>
        <v>-0.12000000000000005</v>
      </c>
      <c r="N117" s="22">
        <v>42215</v>
      </c>
      <c r="O117" s="13" t="str">
        <f t="shared" si="23"/>
        <v>42215</v>
      </c>
      <c r="P117" s="23">
        <v>0.46999999999999997</v>
      </c>
      <c r="Q117" s="24">
        <v>0.53000000000000003</v>
      </c>
      <c r="R117">
        <f t="shared" si="24"/>
        <v>691</v>
      </c>
      <c r="S117" s="21">
        <f t="shared" si="25"/>
        <v>-0.060000000000000053</v>
      </c>
      <c r="T117" s="22">
        <v>43032</v>
      </c>
      <c r="U117" s="13" t="str">
        <f t="shared" si="28"/>
        <v>43032</v>
      </c>
      <c r="V117" s="23">
        <v>0.47999999999999998</v>
      </c>
      <c r="W117" s="24">
        <v>0.52000000000000002</v>
      </c>
      <c r="X117">
        <f t="shared" si="26"/>
        <v>479</v>
      </c>
      <c r="Y117" s="25">
        <f t="shared" si="27"/>
        <v>-0.040000000000000036</v>
      </c>
      <c r="Z117" s="45">
        <v>44095</v>
      </c>
      <c r="AA117" s="13" t="str">
        <f t="shared" si="16"/>
        <v>19Sep2020</v>
      </c>
      <c r="AB117" s="46">
        <v>0.51000000000000001</v>
      </c>
      <c r="AC117" s="27">
        <v>0.48999999999999999</v>
      </c>
      <c r="AD117">
        <f t="shared" si="29"/>
        <v>490</v>
      </c>
      <c r="AE117" s="25">
        <f t="shared" si="19"/>
        <v>0.020000000000000018</v>
      </c>
    </row>
    <row r="118" ht="30">
      <c r="H118" s="5" t="s">
        <v>408</v>
      </c>
      <c r="I118" s="13" t="str">
        <f t="shared" si="20"/>
        <v>10Feb2013</v>
      </c>
      <c r="J118" s="31">
        <v>0.45000000000000001</v>
      </c>
      <c r="K118" s="32">
        <v>0.55000000000000004</v>
      </c>
      <c r="L118">
        <f t="shared" si="21"/>
        <v>904</v>
      </c>
      <c r="M118" s="16">
        <f t="shared" si="22"/>
        <v>-0.10000000000000003</v>
      </c>
      <c r="N118" s="5" t="s">
        <v>409</v>
      </c>
      <c r="O118" s="13" t="str">
        <f t="shared" si="23"/>
        <v>26Jul2015</v>
      </c>
      <c r="P118" s="23">
        <v>0.46999999999999997</v>
      </c>
      <c r="Q118" s="24">
        <v>0.53000000000000003</v>
      </c>
      <c r="R118">
        <f t="shared" si="24"/>
        <v>687</v>
      </c>
      <c r="S118" s="21">
        <f t="shared" si="25"/>
        <v>-0.080000000000000016</v>
      </c>
      <c r="T118" s="5" t="s">
        <v>410</v>
      </c>
      <c r="U118" s="13" t="str">
        <f t="shared" si="28"/>
        <v>15Oct2017</v>
      </c>
      <c r="V118" s="23">
        <v>0.46000000000000002</v>
      </c>
      <c r="W118" s="24">
        <v>0.54000000000000004</v>
      </c>
      <c r="X118">
        <f t="shared" si="26"/>
        <v>470</v>
      </c>
      <c r="Y118" s="25">
        <f t="shared" si="27"/>
        <v>-0.080000000000000016</v>
      </c>
      <c r="Z118" s="26" t="s">
        <v>411</v>
      </c>
      <c r="AA118" s="13" t="str">
        <f t="shared" si="16"/>
        <v>44081</v>
      </c>
      <c r="AB118" s="27">
        <v>0.45000000000000001</v>
      </c>
      <c r="AC118" s="41">
        <v>0.46999999999999997</v>
      </c>
      <c r="AD118">
        <f t="shared" si="29"/>
        <v>478</v>
      </c>
      <c r="AE118" s="25">
        <f t="shared" si="19"/>
        <v>-0.019999999999999962</v>
      </c>
    </row>
    <row r="119" ht="25.5">
      <c r="H119" s="5" t="s">
        <v>412</v>
      </c>
      <c r="I119" s="13" t="str">
        <f t="shared" si="20"/>
        <v>10Feb2013</v>
      </c>
      <c r="J119" s="17">
        <v>0.45500000000000002</v>
      </c>
      <c r="K119" s="18">
        <v>0.54500000000000004</v>
      </c>
      <c r="L119">
        <f t="shared" si="21"/>
        <v>904</v>
      </c>
      <c r="M119" s="16">
        <f t="shared" si="22"/>
        <v>-0.090000000000000024</v>
      </c>
      <c r="N119" s="5" t="s">
        <v>413</v>
      </c>
      <c r="O119" s="13" t="str">
        <f t="shared" si="23"/>
        <v>19Jul2015</v>
      </c>
      <c r="P119" s="23">
        <v>0.46000000000000002</v>
      </c>
      <c r="Q119" s="24">
        <v>0.54000000000000004</v>
      </c>
      <c r="R119">
        <f t="shared" si="24"/>
        <v>680</v>
      </c>
      <c r="S119" s="21">
        <f t="shared" si="25"/>
        <v>-0.060000000000000053</v>
      </c>
      <c r="T119" s="22">
        <v>43012</v>
      </c>
      <c r="U119" s="13" t="str">
        <f t="shared" si="28"/>
        <v>43012</v>
      </c>
      <c r="V119" s="23">
        <v>0.46000000000000002</v>
      </c>
      <c r="W119" s="24">
        <v>0.54000000000000004</v>
      </c>
      <c r="X119">
        <f t="shared" si="26"/>
        <v>459</v>
      </c>
      <c r="Y119" s="25">
        <f t="shared" si="27"/>
        <v>-0.080000000000000016</v>
      </c>
      <c r="Z119" s="45">
        <v>44081</v>
      </c>
      <c r="AA119" s="13" t="str">
        <f t="shared" si="16"/>
        <v>29Aug2020</v>
      </c>
      <c r="AB119" s="42">
        <v>0.5</v>
      </c>
      <c r="AC119" s="42">
        <v>0.5</v>
      </c>
      <c r="AD119">
        <f t="shared" si="29"/>
        <v>469</v>
      </c>
      <c r="AE119" s="25">
        <f t="shared" si="19"/>
        <v>0</v>
      </c>
    </row>
    <row r="120" ht="30">
      <c r="H120" s="5" t="s">
        <v>414</v>
      </c>
      <c r="I120" s="13" t="str">
        <f t="shared" si="20"/>
        <v>4Feb2013</v>
      </c>
      <c r="J120" s="31">
        <v>0.46000000000000002</v>
      </c>
      <c r="K120" s="32">
        <v>0.54000000000000004</v>
      </c>
      <c r="L120">
        <f t="shared" si="21"/>
        <v>898</v>
      </c>
      <c r="M120" s="16">
        <f t="shared" si="22"/>
        <v>-0.080000000000000016</v>
      </c>
      <c r="N120" s="5" t="s">
        <v>415</v>
      </c>
      <c r="O120" s="13" t="str">
        <f t="shared" si="23"/>
        <v>17Jul2015</v>
      </c>
      <c r="P120" s="23">
        <v>0.46999999999999997</v>
      </c>
      <c r="Q120" s="24">
        <v>0.53000000000000003</v>
      </c>
      <c r="R120">
        <f t="shared" si="24"/>
        <v>678</v>
      </c>
      <c r="S120" s="21">
        <f t="shared" si="25"/>
        <v>-0.040000000000000036</v>
      </c>
      <c r="T120" s="22">
        <v>43009</v>
      </c>
      <c r="U120" s="13" t="str">
        <f t="shared" si="28"/>
        <v>43009</v>
      </c>
      <c r="V120" s="23">
        <v>0.46999999999999997</v>
      </c>
      <c r="W120" s="24">
        <v>0.53000000000000003</v>
      </c>
      <c r="X120">
        <f t="shared" si="26"/>
        <v>456</v>
      </c>
      <c r="Y120" s="25">
        <f t="shared" si="27"/>
        <v>-0.060000000000000053</v>
      </c>
      <c r="Z120" s="26" t="s">
        <v>416</v>
      </c>
      <c r="AA120" s="13" t="str">
        <f t="shared" si="16"/>
        <v>44067</v>
      </c>
      <c r="AB120" s="46">
        <v>0.46999999999999997</v>
      </c>
      <c r="AC120" s="27">
        <v>0.45000000000000001</v>
      </c>
      <c r="AD120">
        <f t="shared" si="29"/>
        <v>464</v>
      </c>
      <c r="AE120" s="25">
        <f t="shared" si="19"/>
        <v>0.019999999999999962</v>
      </c>
    </row>
    <row r="121" ht="25.5">
      <c r="H121" s="5" t="s">
        <v>417</v>
      </c>
      <c r="I121" s="13" t="str">
        <f t="shared" si="20"/>
        <v>3Feb2013</v>
      </c>
      <c r="J121" s="17">
        <v>0.48499999999999999</v>
      </c>
      <c r="K121" s="18">
        <v>0.51500000000000001</v>
      </c>
      <c r="L121">
        <f t="shared" si="21"/>
        <v>897</v>
      </c>
      <c r="M121" s="16">
        <f t="shared" si="22"/>
        <v>-0.030000000000000027</v>
      </c>
      <c r="N121" s="5" t="s">
        <v>418</v>
      </c>
      <c r="O121" s="13" t="str">
        <f t="shared" si="23"/>
        <v>12Jul2015</v>
      </c>
      <c r="P121" s="23">
        <v>0.47999999999999998</v>
      </c>
      <c r="Q121" s="24">
        <v>0.52000000000000002</v>
      </c>
      <c r="R121">
        <f t="shared" si="24"/>
        <v>673</v>
      </c>
      <c r="S121" s="21">
        <f t="shared" si="25"/>
        <v>-0.020000000000000018</v>
      </c>
      <c r="T121" s="22">
        <v>43004</v>
      </c>
      <c r="U121" s="13" t="str">
        <f t="shared" si="28"/>
        <v>43004</v>
      </c>
      <c r="V121" s="23">
        <v>0.46999999999999997</v>
      </c>
      <c r="W121" s="24">
        <v>0.53000000000000003</v>
      </c>
      <c r="X121">
        <f t="shared" si="26"/>
        <v>451</v>
      </c>
      <c r="Y121" s="25">
        <f t="shared" si="27"/>
        <v>-0.060000000000000053</v>
      </c>
      <c r="Z121" s="45">
        <v>44067</v>
      </c>
      <c r="AA121" s="13" t="str">
        <f t="shared" si="16"/>
        <v>44053</v>
      </c>
      <c r="AB121" s="46">
        <v>0.46000000000000002</v>
      </c>
      <c r="AC121" s="27">
        <v>0.44</v>
      </c>
      <c r="AD121">
        <f t="shared" si="29"/>
        <v>450</v>
      </c>
      <c r="AE121" s="25">
        <f t="shared" si="19"/>
        <v>0.020000000000000018</v>
      </c>
    </row>
    <row r="122" ht="25.5">
      <c r="H122" s="5" t="s">
        <v>419</v>
      </c>
      <c r="I122" s="13" t="str">
        <f t="shared" si="20"/>
        <v>3Feb2013</v>
      </c>
      <c r="J122" s="31">
        <v>0.44</v>
      </c>
      <c r="K122" s="32">
        <v>0.56000000000000005</v>
      </c>
      <c r="L122">
        <f t="shared" si="21"/>
        <v>897</v>
      </c>
      <c r="M122" s="16">
        <f t="shared" si="22"/>
        <v>-0.12000000000000005</v>
      </c>
      <c r="N122" s="5" t="s">
        <v>420</v>
      </c>
      <c r="O122" s="13" t="str">
        <f t="shared" si="23"/>
        <v>5Jul2015</v>
      </c>
      <c r="P122" s="23">
        <v>0.48999999999999999</v>
      </c>
      <c r="Q122" s="24">
        <v>0.51000000000000001</v>
      </c>
      <c r="R122">
        <f t="shared" si="24"/>
        <v>666</v>
      </c>
      <c r="S122" s="21">
        <f t="shared" si="25"/>
        <v>-0.040000000000000036</v>
      </c>
      <c r="T122" s="5" t="s">
        <v>421</v>
      </c>
      <c r="U122" s="13" t="str">
        <f t="shared" si="28"/>
        <v>24Sep2017</v>
      </c>
      <c r="V122" s="23">
        <v>0.46000000000000002</v>
      </c>
      <c r="W122" s="24">
        <v>0.54000000000000004</v>
      </c>
      <c r="X122">
        <f t="shared" si="26"/>
        <v>449</v>
      </c>
      <c r="Y122" s="25">
        <f t="shared" si="27"/>
        <v>-0.080000000000000016</v>
      </c>
      <c r="Z122" s="45">
        <v>44053</v>
      </c>
      <c r="AA122" s="13" t="str">
        <f t="shared" si="16"/>
        <v>16Aug2020</v>
      </c>
      <c r="AB122" s="46">
        <v>0.54000000000000004</v>
      </c>
      <c r="AC122" s="27">
        <v>0.46000000000000002</v>
      </c>
      <c r="AD122">
        <f t="shared" si="29"/>
        <v>456</v>
      </c>
      <c r="AE122" s="25">
        <f t="shared" si="19"/>
        <v>0.080000000000000016</v>
      </c>
    </row>
    <row r="123" ht="30">
      <c r="H123" s="5" t="s">
        <v>419</v>
      </c>
      <c r="I123" s="13" t="str">
        <f t="shared" si="20"/>
        <v>3Feb2013</v>
      </c>
      <c r="J123" s="31">
        <v>0.46000000000000002</v>
      </c>
      <c r="K123" s="32">
        <v>0.54000000000000004</v>
      </c>
      <c r="L123">
        <f t="shared" si="21"/>
        <v>897</v>
      </c>
      <c r="M123" s="16">
        <f t="shared" si="22"/>
        <v>-0.080000000000000016</v>
      </c>
      <c r="N123" s="5" t="s">
        <v>422</v>
      </c>
      <c r="O123" s="13" t="str">
        <f t="shared" si="23"/>
        <v>4Jul2015</v>
      </c>
      <c r="P123" s="23">
        <v>0.47999999999999998</v>
      </c>
      <c r="Q123" s="24">
        <v>0.52000000000000002</v>
      </c>
      <c r="R123">
        <f t="shared" si="24"/>
        <v>665</v>
      </c>
      <c r="S123" s="21">
        <f t="shared" si="25"/>
        <v>-0.060000000000000053</v>
      </c>
      <c r="T123" s="22">
        <v>42997</v>
      </c>
      <c r="U123" s="13" t="str">
        <f t="shared" si="28"/>
        <v>42997</v>
      </c>
      <c r="V123" s="23">
        <v>0.47999999999999998</v>
      </c>
      <c r="W123" s="24">
        <v>0.52000000000000002</v>
      </c>
      <c r="X123">
        <f t="shared" si="26"/>
        <v>444</v>
      </c>
      <c r="Y123" s="25">
        <f t="shared" si="27"/>
        <v>-0.040000000000000036</v>
      </c>
      <c r="Z123" s="26" t="s">
        <v>423</v>
      </c>
      <c r="AA123" s="13" t="str">
        <f t="shared" ref="AA123:AA150" si="30">SUBSTITUTE(SUBSTITUTE(RIGHT(Z124,11),CHAR(150),""),CHAR(32),"")</f>
        <v>8Aug2020</v>
      </c>
      <c r="AB123" s="46">
        <v>0.52000000000000002</v>
      </c>
      <c r="AC123" s="27">
        <v>0.47999999999999998</v>
      </c>
      <c r="AD123">
        <f t="shared" si="29"/>
        <v>448</v>
      </c>
      <c r="AE123" s="25">
        <f t="shared" si="19"/>
        <v>0.040000000000000036</v>
      </c>
    </row>
    <row r="124" ht="30">
      <c r="H124" s="5" t="s">
        <v>424</v>
      </c>
      <c r="I124" s="13" t="str">
        <f t="shared" si="20"/>
        <v>28Jan2013</v>
      </c>
      <c r="J124" s="31">
        <v>0.46000000000000002</v>
      </c>
      <c r="K124" s="32">
        <v>0.54000000000000004</v>
      </c>
      <c r="L124">
        <f t="shared" si="21"/>
        <v>891</v>
      </c>
      <c r="M124" s="16">
        <f t="shared" si="22"/>
        <v>-0.080000000000000016</v>
      </c>
      <c r="N124" s="5" t="s">
        <v>425</v>
      </c>
      <c r="O124" s="13" t="str">
        <f t="shared" si="23"/>
        <v>28Jun2015</v>
      </c>
      <c r="P124" s="23">
        <v>0.46999999999999997</v>
      </c>
      <c r="Q124" s="24">
        <v>0.53000000000000003</v>
      </c>
      <c r="R124">
        <f t="shared" si="24"/>
        <v>659</v>
      </c>
      <c r="S124" s="21">
        <f t="shared" si="25"/>
        <v>-0.070000000000000007</v>
      </c>
      <c r="T124" s="5" t="s">
        <v>426</v>
      </c>
      <c r="U124" s="13" t="str">
        <f t="shared" si="28"/>
        <v>18Sep2017</v>
      </c>
      <c r="V124" s="37">
        <v>0.5</v>
      </c>
      <c r="W124" s="37">
        <v>0.5</v>
      </c>
      <c r="X124">
        <f t="shared" si="26"/>
        <v>443</v>
      </c>
      <c r="Y124" s="25">
        <f t="shared" si="27"/>
        <v>0</v>
      </c>
      <c r="Z124" s="26" t="s">
        <v>427</v>
      </c>
      <c r="AA124" s="13" t="str">
        <f t="shared" si="30"/>
        <v>26Jul2020</v>
      </c>
      <c r="AB124" s="27">
        <v>0.45000000000000001</v>
      </c>
      <c r="AC124" s="41">
        <v>0.46999999999999997</v>
      </c>
      <c r="AD124">
        <f t="shared" si="29"/>
        <v>435</v>
      </c>
      <c r="AE124" s="25">
        <f t="shared" si="19"/>
        <v>-0.019999999999999962</v>
      </c>
    </row>
    <row r="125" ht="38.25" customHeight="1">
      <c r="H125" s="5" t="s">
        <v>428</v>
      </c>
      <c r="I125" s="13" t="str">
        <f t="shared" si="20"/>
        <v>27Jan2013</v>
      </c>
      <c r="J125" s="17">
        <v>0.495</v>
      </c>
      <c r="K125" s="18">
        <v>0.505</v>
      </c>
      <c r="L125">
        <f t="shared" si="21"/>
        <v>890</v>
      </c>
      <c r="M125" s="16">
        <f t="shared" si="22"/>
        <v>-0.010000000000000009</v>
      </c>
      <c r="N125" s="22">
        <v>42171</v>
      </c>
      <c r="O125" s="13" t="str">
        <f t="shared" si="23"/>
        <v>42171</v>
      </c>
      <c r="P125" s="33">
        <v>0.46500000000000002</v>
      </c>
      <c r="Q125" s="34">
        <v>0.53500000000000003</v>
      </c>
      <c r="R125">
        <f t="shared" si="24"/>
        <v>647</v>
      </c>
      <c r="S125" s="21">
        <f t="shared" si="25"/>
        <v>-0.020000000000000018</v>
      </c>
      <c r="T125" s="22">
        <v>42990</v>
      </c>
      <c r="U125" s="13" t="str">
        <f t="shared" si="28"/>
        <v>42990</v>
      </c>
      <c r="V125" s="23">
        <v>0.46000000000000002</v>
      </c>
      <c r="W125" s="24">
        <v>0.54000000000000004</v>
      </c>
      <c r="X125">
        <f t="shared" si="26"/>
        <v>437</v>
      </c>
      <c r="Y125" s="25">
        <f t="shared" si="27"/>
        <v>-0.080000000000000016</v>
      </c>
      <c r="Z125" s="26" t="s">
        <v>429</v>
      </c>
      <c r="AA125" s="13" t="str">
        <f t="shared" si="30"/>
        <v>19Jul2020</v>
      </c>
      <c r="AB125" s="47">
        <v>0.51500000000000001</v>
      </c>
      <c r="AC125" s="35">
        <v>0.48499999999999999</v>
      </c>
      <c r="AD125">
        <f t="shared" si="29"/>
        <v>428</v>
      </c>
      <c r="AE125" s="25">
        <f t="shared" si="19"/>
        <v>0.030000000000000027</v>
      </c>
    </row>
    <row r="126" ht="45">
      <c r="H126" s="5" t="s">
        <v>430</v>
      </c>
      <c r="I126" s="13" t="str">
        <f t="shared" si="20"/>
        <v>20Jan2013</v>
      </c>
      <c r="J126" s="31">
        <v>0.46000000000000002</v>
      </c>
      <c r="K126" s="32">
        <v>0.54000000000000004</v>
      </c>
      <c r="L126">
        <f t="shared" si="21"/>
        <v>883</v>
      </c>
      <c r="M126" s="16">
        <f t="shared" si="22"/>
        <v>-0.080000000000000016</v>
      </c>
      <c r="N126" s="22">
        <v>42171</v>
      </c>
      <c r="O126" s="13" t="str">
        <f t="shared" si="23"/>
        <v>42171</v>
      </c>
      <c r="P126" s="23">
        <v>0.48999999999999999</v>
      </c>
      <c r="Q126" s="24">
        <v>0.51000000000000001</v>
      </c>
      <c r="R126">
        <f t="shared" si="24"/>
        <v>647</v>
      </c>
      <c r="S126" s="21">
        <f t="shared" si="25"/>
        <v>-0.040000000000000036</v>
      </c>
      <c r="T126" s="5" t="s">
        <v>431</v>
      </c>
      <c r="U126" s="13" t="str">
        <f t="shared" si="28"/>
        <v>9Sep2017</v>
      </c>
      <c r="V126" s="23">
        <v>0.46999999999999997</v>
      </c>
      <c r="W126" s="24">
        <v>0.53000000000000003</v>
      </c>
      <c r="X126">
        <f t="shared" si="26"/>
        <v>434</v>
      </c>
      <c r="Y126" s="25">
        <f t="shared" si="27"/>
        <v>-0.060000000000000053</v>
      </c>
      <c r="Z126" s="26" t="s">
        <v>432</v>
      </c>
      <c r="AA126" s="13" t="str">
        <f t="shared" si="30"/>
        <v>18Jul2020</v>
      </c>
      <c r="AB126" s="46">
        <v>0.53000000000000003</v>
      </c>
      <c r="AC126" s="27">
        <v>0.46999999999999997</v>
      </c>
      <c r="AD126">
        <f t="shared" si="29"/>
        <v>427</v>
      </c>
      <c r="AE126" s="25">
        <f t="shared" si="19"/>
        <v>0.060000000000000053</v>
      </c>
    </row>
    <row r="127" ht="30">
      <c r="H127" s="5" t="s">
        <v>433</v>
      </c>
      <c r="I127" s="13" t="str">
        <f t="shared" si="20"/>
        <v>13Jan2013</v>
      </c>
      <c r="J127" s="31">
        <v>0.46000000000000002</v>
      </c>
      <c r="K127" s="32">
        <v>0.54000000000000004</v>
      </c>
      <c r="L127">
        <f t="shared" si="21"/>
        <v>876</v>
      </c>
      <c r="M127" s="16">
        <f t="shared" si="22"/>
        <v>-0.080000000000000016</v>
      </c>
      <c r="N127" s="5" t="s">
        <v>434</v>
      </c>
      <c r="O127" s="13" t="str">
        <f t="shared" si="23"/>
        <v>14Jun2015</v>
      </c>
      <c r="P127" s="23">
        <v>0.47999999999999998</v>
      </c>
      <c r="Q127" s="24">
        <v>0.52000000000000002</v>
      </c>
      <c r="R127">
        <f t="shared" si="24"/>
        <v>645</v>
      </c>
      <c r="S127" s="21">
        <f t="shared" si="25"/>
        <v>-0.090000000000000024</v>
      </c>
      <c r="T127" s="22">
        <v>42983</v>
      </c>
      <c r="U127" s="13" t="str">
        <f t="shared" si="28"/>
        <v>42983</v>
      </c>
      <c r="V127" s="23">
        <v>0.46999999999999997</v>
      </c>
      <c r="W127" s="24">
        <v>0.53000000000000003</v>
      </c>
      <c r="X127">
        <f t="shared" si="26"/>
        <v>430</v>
      </c>
      <c r="Y127" s="25">
        <f t="shared" si="27"/>
        <v>-0.060000000000000053</v>
      </c>
      <c r="Z127" s="26" t="s">
        <v>435</v>
      </c>
      <c r="AA127" s="13" t="str">
        <f t="shared" si="30"/>
        <v>44025</v>
      </c>
      <c r="AB127" s="27">
        <v>0.45000000000000001</v>
      </c>
      <c r="AC127" s="41">
        <v>0.46000000000000002</v>
      </c>
      <c r="AD127">
        <f t="shared" si="29"/>
        <v>422</v>
      </c>
      <c r="AE127" s="25">
        <f t="shared" si="19"/>
        <v>-0.010000000000000009</v>
      </c>
    </row>
    <row r="128" ht="25.5">
      <c r="H128" s="5" t="s">
        <v>436</v>
      </c>
      <c r="I128" s="13" t="str">
        <f t="shared" si="20"/>
        <v>13Jan2013</v>
      </c>
      <c r="J128" s="31">
        <v>0.48999999999999999</v>
      </c>
      <c r="K128" s="32">
        <v>0.51000000000000001</v>
      </c>
      <c r="L128">
        <f t="shared" si="21"/>
        <v>876</v>
      </c>
      <c r="M128" s="16">
        <f t="shared" si="22"/>
        <v>-0.020000000000000018</v>
      </c>
      <c r="N128" s="5" t="s">
        <v>437</v>
      </c>
      <c r="O128" s="13" t="str">
        <f t="shared" si="23"/>
        <v>13Jun2015</v>
      </c>
      <c r="P128" s="33">
        <v>0.45500000000000002</v>
      </c>
      <c r="Q128" s="34">
        <v>0.54500000000000004</v>
      </c>
      <c r="R128">
        <f t="shared" si="24"/>
        <v>644</v>
      </c>
      <c r="S128" s="21">
        <f t="shared" si="25"/>
        <v>-0.060000000000000053</v>
      </c>
      <c r="T128" s="5" t="s">
        <v>438</v>
      </c>
      <c r="U128" s="13" t="str">
        <f t="shared" si="28"/>
        <v>4Sep2017</v>
      </c>
      <c r="V128" s="37">
        <v>0.5</v>
      </c>
      <c r="W128" s="37">
        <v>0.5</v>
      </c>
      <c r="X128">
        <f t="shared" si="26"/>
        <v>429</v>
      </c>
      <c r="Y128" s="25">
        <f t="shared" si="27"/>
        <v>0</v>
      </c>
      <c r="Z128" s="45">
        <v>44025</v>
      </c>
      <c r="AA128" s="13" t="str">
        <f t="shared" si="30"/>
        <v>44011</v>
      </c>
      <c r="AB128" s="46">
        <v>0.46999999999999997</v>
      </c>
      <c r="AC128" s="27">
        <v>0.45000000000000001</v>
      </c>
      <c r="AD128">
        <f t="shared" si="29"/>
        <v>408</v>
      </c>
      <c r="AE128" s="25">
        <f t="shared" si="19"/>
        <v>0.019999999999999962</v>
      </c>
    </row>
    <row r="129" ht="38.25" customHeight="1">
      <c r="H129" s="5" t="s">
        <v>439</v>
      </c>
      <c r="I129" s="13" t="str">
        <f t="shared" si="20"/>
        <v>13Jan2013</v>
      </c>
      <c r="J129" s="31">
        <v>0.48999999999999999</v>
      </c>
      <c r="K129" s="32">
        <v>0.51000000000000001</v>
      </c>
      <c r="L129">
        <f t="shared" si="21"/>
        <v>876</v>
      </c>
      <c r="M129" s="16">
        <f t="shared" si="22"/>
        <v>-0.020000000000000018</v>
      </c>
      <c r="N129" s="5" t="s">
        <v>437</v>
      </c>
      <c r="O129" s="13" t="str">
        <f t="shared" si="23"/>
        <v>13Jun2015</v>
      </c>
      <c r="P129" s="23">
        <v>0.46999999999999997</v>
      </c>
      <c r="Q129" s="24">
        <v>0.53000000000000003</v>
      </c>
      <c r="R129">
        <f t="shared" si="24"/>
        <v>644</v>
      </c>
      <c r="S129" s="21">
        <f t="shared" si="25"/>
        <v>-0.040000000000000036</v>
      </c>
      <c r="T129" s="5" t="s">
        <v>440</v>
      </c>
      <c r="U129" s="13" t="str">
        <f t="shared" si="28"/>
        <v>2Sep2017</v>
      </c>
      <c r="V129" s="23">
        <v>0.46999999999999997</v>
      </c>
      <c r="W129" s="24">
        <v>0.53000000000000003</v>
      </c>
      <c r="X129">
        <f t="shared" si="26"/>
        <v>427</v>
      </c>
      <c r="Y129" s="25">
        <f t="shared" si="27"/>
        <v>-0.060000000000000053</v>
      </c>
      <c r="Z129" s="45">
        <v>44011</v>
      </c>
      <c r="AA129" s="13" t="str">
        <f t="shared" si="30"/>
        <v>27Jun2020</v>
      </c>
      <c r="AB129" s="46">
        <v>0.51000000000000001</v>
      </c>
      <c r="AC129" s="27">
        <v>0.48999999999999999</v>
      </c>
      <c r="AD129">
        <f t="shared" si="29"/>
        <v>406</v>
      </c>
      <c r="AE129" s="25">
        <f t="shared" si="19"/>
        <v>0.020000000000000018</v>
      </c>
    </row>
    <row r="130" ht="30">
      <c r="H130" s="5" t="s">
        <v>441</v>
      </c>
      <c r="I130" s="13" t="str">
        <f t="shared" si="20"/>
        <v>16Dec2012</v>
      </c>
      <c r="J130" s="31">
        <v>0.45000000000000001</v>
      </c>
      <c r="K130" s="32">
        <v>0.55000000000000004</v>
      </c>
      <c r="L130">
        <f t="shared" si="21"/>
        <v>848</v>
      </c>
      <c r="M130" s="16">
        <f t="shared" si="22"/>
        <v>-0.10000000000000003</v>
      </c>
      <c r="N130" s="22">
        <v>42157</v>
      </c>
      <c r="O130" s="13" t="str">
        <f t="shared" si="23"/>
        <v>42157</v>
      </c>
      <c r="P130" s="23">
        <v>0.47999999999999998</v>
      </c>
      <c r="Q130" s="24">
        <v>0.52000000000000002</v>
      </c>
      <c r="R130">
        <f t="shared" si="24"/>
        <v>633</v>
      </c>
      <c r="S130" s="21">
        <f t="shared" si="25"/>
        <v>-0.040000000000000036</v>
      </c>
      <c r="T130" s="22">
        <v>42976</v>
      </c>
      <c r="U130" s="13" t="str">
        <f t="shared" si="28"/>
        <v>42976</v>
      </c>
      <c r="V130" s="23">
        <v>0.46999999999999997</v>
      </c>
      <c r="W130" s="24">
        <v>0.53000000000000003</v>
      </c>
      <c r="X130">
        <f t="shared" si="26"/>
        <v>423</v>
      </c>
      <c r="Y130" s="25">
        <f t="shared" si="27"/>
        <v>-0.060000000000000053</v>
      </c>
      <c r="Z130" s="26" t="s">
        <v>442</v>
      </c>
      <c r="AA130" s="13" t="str">
        <f t="shared" si="30"/>
        <v>44004</v>
      </c>
      <c r="AB130" s="46">
        <v>0.47999999999999998</v>
      </c>
      <c r="AC130" s="27">
        <v>0.46000000000000002</v>
      </c>
      <c r="AD130">
        <f t="shared" si="29"/>
        <v>401</v>
      </c>
      <c r="AE130" s="25">
        <f t="shared" ref="AE130:AE151" si="31">AB130-AC130</f>
        <v>0.019999999999999962</v>
      </c>
    </row>
    <row r="131" ht="38.25" customHeight="1">
      <c r="H131" s="5" t="s">
        <v>443</v>
      </c>
      <c r="I131" s="13" t="str">
        <f t="shared" si="20"/>
        <v>16Dec2012</v>
      </c>
      <c r="J131" s="34">
        <v>0.53500000000000003</v>
      </c>
      <c r="K131" s="40">
        <v>0.46500000000000002</v>
      </c>
      <c r="L131">
        <f t="shared" si="21"/>
        <v>848</v>
      </c>
      <c r="M131" s="16">
        <f t="shared" si="22"/>
        <v>0.070000000000000007</v>
      </c>
      <c r="N131" s="22">
        <v>42157</v>
      </c>
      <c r="O131" s="13" t="str">
        <f t="shared" si="23"/>
        <v>42157</v>
      </c>
      <c r="P131" s="23">
        <v>0.47999999999999998</v>
      </c>
      <c r="Q131" s="24">
        <v>0.52000000000000002</v>
      </c>
      <c r="R131">
        <f t="shared" si="24"/>
        <v>633</v>
      </c>
      <c r="S131" s="21">
        <f t="shared" si="25"/>
        <v>-0.040000000000000036</v>
      </c>
      <c r="T131" s="22">
        <v>42970</v>
      </c>
      <c r="U131" s="13" t="str">
        <f t="shared" si="28"/>
        <v>42970</v>
      </c>
      <c r="V131" s="23">
        <v>0.47999999999999998</v>
      </c>
      <c r="W131" s="24">
        <v>0.52000000000000002</v>
      </c>
      <c r="X131">
        <f t="shared" si="26"/>
        <v>417</v>
      </c>
      <c r="Y131" s="25">
        <f t="shared" si="27"/>
        <v>-0.040000000000000036</v>
      </c>
      <c r="Z131" s="45">
        <v>44004</v>
      </c>
      <c r="AA131" s="13" t="str">
        <f t="shared" si="30"/>
        <v>21Jun2020</v>
      </c>
      <c r="AB131" s="47">
        <v>0.505</v>
      </c>
      <c r="AC131" s="35">
        <v>0.495</v>
      </c>
      <c r="AD131">
        <f t="shared" si="29"/>
        <v>400</v>
      </c>
      <c r="AE131" s="25">
        <f t="shared" si="31"/>
        <v>0.010000000000000009</v>
      </c>
    </row>
    <row r="132" ht="45">
      <c r="H132" s="5" t="s">
        <v>444</v>
      </c>
      <c r="I132" s="13" t="str">
        <f t="shared" si="20"/>
        <v>15Dec2012</v>
      </c>
      <c r="J132" s="31">
        <v>0.47999999999999998</v>
      </c>
      <c r="K132" s="32">
        <v>0.52000000000000002</v>
      </c>
      <c r="L132">
        <f t="shared" si="21"/>
        <v>847</v>
      </c>
      <c r="M132" s="16">
        <f t="shared" si="22"/>
        <v>-0.040000000000000036</v>
      </c>
      <c r="N132" s="5" t="s">
        <v>445</v>
      </c>
      <c r="O132" s="13" t="str">
        <f t="shared" si="23"/>
        <v>31May2015</v>
      </c>
      <c r="P132" s="23">
        <v>0.47999999999999998</v>
      </c>
      <c r="Q132" s="24">
        <v>0.52000000000000002</v>
      </c>
      <c r="R132">
        <f t="shared" si="24"/>
        <v>631</v>
      </c>
      <c r="S132" s="21">
        <f t="shared" si="25"/>
        <v>-0.060000000000000053</v>
      </c>
      <c r="T132" s="22">
        <v>42969</v>
      </c>
      <c r="U132" s="13" t="str">
        <f t="shared" si="28"/>
        <v>42969</v>
      </c>
      <c r="V132" s="23">
        <v>0.46999999999999997</v>
      </c>
      <c r="W132" s="24">
        <v>0.53000000000000003</v>
      </c>
      <c r="X132">
        <f t="shared" si="26"/>
        <v>416</v>
      </c>
      <c r="Y132" s="25">
        <f t="shared" si="27"/>
        <v>-0.060000000000000053</v>
      </c>
      <c r="Z132" s="26" t="s">
        <v>446</v>
      </c>
      <c r="AA132" s="13" t="str">
        <f t="shared" si="30"/>
        <v>43997</v>
      </c>
      <c r="AB132" s="42">
        <v>0.46999999999999997</v>
      </c>
      <c r="AC132" s="42">
        <v>0.46999999999999997</v>
      </c>
      <c r="AD132">
        <f t="shared" si="29"/>
        <v>394</v>
      </c>
      <c r="AE132" s="25">
        <f t="shared" si="31"/>
        <v>0</v>
      </c>
    </row>
    <row r="133" ht="25.5">
      <c r="H133" s="5" t="s">
        <v>447</v>
      </c>
      <c r="I133" s="13" t="str">
        <f t="shared" si="20"/>
        <v>9Dec2012</v>
      </c>
      <c r="J133" s="31">
        <v>0.46000000000000002</v>
      </c>
      <c r="K133" s="32">
        <v>0.54000000000000004</v>
      </c>
      <c r="L133">
        <f t="shared" si="21"/>
        <v>841</v>
      </c>
      <c r="M133" s="16">
        <f t="shared" si="22"/>
        <v>-0.080000000000000016</v>
      </c>
      <c r="N133" s="22">
        <v>42150</v>
      </c>
      <c r="O133" s="13" t="str">
        <f t="shared" si="23"/>
        <v>42150</v>
      </c>
      <c r="P133" s="23">
        <v>0.46999999999999997</v>
      </c>
      <c r="Q133" s="24">
        <v>0.53000000000000003</v>
      </c>
      <c r="R133">
        <f t="shared" si="24"/>
        <v>626</v>
      </c>
      <c r="S133" s="21">
        <f t="shared" si="25"/>
        <v>-0.040000000000000036</v>
      </c>
      <c r="T133" s="5" t="s">
        <v>448</v>
      </c>
      <c r="U133" s="13" t="str">
        <f t="shared" si="28"/>
        <v>21Aug2017</v>
      </c>
      <c r="V133" s="32">
        <v>0.51000000000000001</v>
      </c>
      <c r="W133" s="23">
        <v>0.48999999999999999</v>
      </c>
      <c r="X133">
        <f t="shared" si="26"/>
        <v>415</v>
      </c>
      <c r="Y133" s="25">
        <f t="shared" si="27"/>
        <v>0.020000000000000018</v>
      </c>
      <c r="Z133" s="45">
        <v>43997</v>
      </c>
      <c r="AA133" s="13" t="str">
        <f t="shared" si="30"/>
        <v>43990</v>
      </c>
      <c r="AB133" s="46">
        <v>0.46999999999999997</v>
      </c>
      <c r="AC133" s="27">
        <v>0.45000000000000001</v>
      </c>
      <c r="AD133">
        <f t="shared" si="29"/>
        <v>387</v>
      </c>
      <c r="AE133" s="25">
        <f t="shared" si="31"/>
        <v>0.019999999999999962</v>
      </c>
    </row>
    <row r="134" ht="25.5">
      <c r="H134" s="5" t="s">
        <v>449</v>
      </c>
      <c r="I134" s="13" t="str">
        <f t="shared" ref="I134:I197" si="32">SUBSTITUTE(SUBSTITUTE(RIGHT(H134,11),CHAR(150),""),CHAR(32),"")</f>
        <v>9Dec2012</v>
      </c>
      <c r="J134" s="31">
        <v>0.46000000000000002</v>
      </c>
      <c r="K134" s="32">
        <v>0.54000000000000004</v>
      </c>
      <c r="L134">
        <f t="shared" ref="L134" si="33">DATEDIF($I$419,I134,"d")</f>
        <v>841</v>
      </c>
      <c r="M134" s="16">
        <f t="shared" ref="M134" si="34">J134-K134</f>
        <v>-0.080000000000000016</v>
      </c>
      <c r="N134" s="22">
        <v>42142</v>
      </c>
      <c r="O134" s="13" t="str">
        <f t="shared" ref="O134:O197" si="35">SUBSTITUTE(SUBSTITUTE(RIGHT(N134,11),CHAR(150),""),CHAR(32),"")</f>
        <v>42142</v>
      </c>
      <c r="P134" s="23">
        <v>0.47999999999999998</v>
      </c>
      <c r="Q134" s="24">
        <v>0.52000000000000002</v>
      </c>
      <c r="R134">
        <f t="shared" ref="R134:R197" si="36">DATEDIF($O$255,O134,"d")</f>
        <v>618</v>
      </c>
      <c r="S134" s="21">
        <f t="shared" ref="S134:S197" si="37">P135-Q135</f>
        <v>-0.020000000000000018</v>
      </c>
      <c r="T134" s="5" t="s">
        <v>450</v>
      </c>
      <c r="U134" s="13" t="str">
        <f t="shared" si="28"/>
        <v>20Aug2017</v>
      </c>
      <c r="V134" s="23">
        <v>0.46000000000000002</v>
      </c>
      <c r="W134" s="24">
        <v>0.54000000000000004</v>
      </c>
      <c r="X134">
        <f t="shared" ref="X134" si="38">DATEDIF($U$198,U134,"d")</f>
        <v>414</v>
      </c>
      <c r="Y134" s="25">
        <f t="shared" ref="Y134" si="39">V134-W134</f>
        <v>-0.080000000000000016</v>
      </c>
      <c r="Z134" s="45">
        <v>43990</v>
      </c>
      <c r="AA134" s="13" t="str">
        <f t="shared" si="30"/>
        <v>6Jun2020</v>
      </c>
      <c r="AB134" s="46">
        <v>0.51000000000000001</v>
      </c>
      <c r="AC134" s="27">
        <v>0.48999999999999999</v>
      </c>
      <c r="AD134">
        <f t="shared" si="29"/>
        <v>385</v>
      </c>
      <c r="AE134" s="25">
        <f t="shared" si="31"/>
        <v>0.020000000000000018</v>
      </c>
    </row>
    <row r="135" ht="30">
      <c r="H135" s="5" t="s">
        <v>451</v>
      </c>
      <c r="I135" s="13" t="str">
        <f t="shared" si="32"/>
        <v>2Dec2012</v>
      </c>
      <c r="J135" s="31">
        <v>0.46999999999999997</v>
      </c>
      <c r="K135" s="32">
        <v>0.53000000000000003</v>
      </c>
      <c r="L135">
        <f t="shared" ref="L135:L198" si="40">DATEDIF($I$419,I135,"d")</f>
        <v>834</v>
      </c>
      <c r="M135" s="16">
        <f t="shared" ref="M135:M198" si="41">J135-K135</f>
        <v>-0.060000000000000053</v>
      </c>
      <c r="N135" s="22">
        <v>42141</v>
      </c>
      <c r="O135" s="13" t="str">
        <f t="shared" si="35"/>
        <v>42141</v>
      </c>
      <c r="P135" s="23">
        <v>0.48999999999999999</v>
      </c>
      <c r="Q135" s="24">
        <v>0.51000000000000001</v>
      </c>
      <c r="R135">
        <f t="shared" si="36"/>
        <v>617</v>
      </c>
      <c r="S135" s="21">
        <f t="shared" si="37"/>
        <v>0</v>
      </c>
      <c r="T135" s="22">
        <v>42962</v>
      </c>
      <c r="U135" s="13" t="str">
        <f t="shared" ref="U135:U197" si="42">SUBSTITUTE(SUBSTITUTE(RIGHT(T135,11),CHAR(150),""),CHAR(32),"")</f>
        <v>42962</v>
      </c>
      <c r="V135" s="23">
        <v>0.46000000000000002</v>
      </c>
      <c r="W135" s="24">
        <v>0.54000000000000004</v>
      </c>
      <c r="X135">
        <f t="shared" ref="X135:X198" si="43">DATEDIF($U$198,U135,"d")</f>
        <v>409</v>
      </c>
      <c r="Y135" s="25">
        <f t="shared" ref="Y135:Y198" si="44">V135-W135</f>
        <v>-0.080000000000000016</v>
      </c>
      <c r="Z135" s="26" t="s">
        <v>452</v>
      </c>
      <c r="AA135" s="13" t="str">
        <f t="shared" si="30"/>
        <v>16May2020</v>
      </c>
      <c r="AB135" s="46">
        <v>0.51000000000000001</v>
      </c>
      <c r="AC135" s="27">
        <v>0.48999999999999999</v>
      </c>
      <c r="AD135">
        <f t="shared" si="29"/>
        <v>364</v>
      </c>
      <c r="AE135" s="25">
        <f t="shared" si="31"/>
        <v>0.020000000000000018</v>
      </c>
    </row>
    <row r="136" ht="38.25">
      <c r="H136" s="5" t="s">
        <v>453</v>
      </c>
      <c r="I136" s="13" t="str">
        <f t="shared" si="32"/>
        <v>2Dec2012</v>
      </c>
      <c r="J136" s="17">
        <v>0.495</v>
      </c>
      <c r="K136" s="18">
        <v>0.505</v>
      </c>
      <c r="L136">
        <f t="shared" si="40"/>
        <v>834</v>
      </c>
      <c r="M136" s="16">
        <f t="shared" si="41"/>
        <v>-0.010000000000000009</v>
      </c>
      <c r="N136" s="22">
        <v>42141</v>
      </c>
      <c r="O136" s="13" t="str">
        <f t="shared" si="35"/>
        <v>42141</v>
      </c>
      <c r="P136" s="37">
        <v>0.5</v>
      </c>
      <c r="Q136" s="37">
        <v>0.5</v>
      </c>
      <c r="R136">
        <f t="shared" si="36"/>
        <v>617</v>
      </c>
      <c r="S136" s="21">
        <f t="shared" si="37"/>
        <v>-0.060000000000000053</v>
      </c>
      <c r="T136" s="22">
        <v>42955</v>
      </c>
      <c r="U136" s="13" t="str">
        <f t="shared" si="42"/>
        <v>42955</v>
      </c>
      <c r="V136" s="23">
        <v>0.46000000000000002</v>
      </c>
      <c r="W136" s="24">
        <v>0.54000000000000004</v>
      </c>
      <c r="X136">
        <f t="shared" si="43"/>
        <v>402</v>
      </c>
      <c r="Y136" s="25">
        <f t="shared" si="44"/>
        <v>-0.080000000000000016</v>
      </c>
      <c r="Z136" s="26" t="s">
        <v>454</v>
      </c>
      <c r="AA136" s="13" t="str">
        <f t="shared" si="30"/>
        <v>26Apr2020</v>
      </c>
      <c r="AB136" s="47">
        <v>0.51500000000000001</v>
      </c>
      <c r="AC136" s="35">
        <v>0.48499999999999999</v>
      </c>
      <c r="AD136">
        <f t="shared" si="29"/>
        <v>344</v>
      </c>
      <c r="AE136" s="25">
        <f t="shared" si="31"/>
        <v>0.030000000000000027</v>
      </c>
    </row>
    <row r="137" ht="45">
      <c r="H137" s="5" t="s">
        <v>455</v>
      </c>
      <c r="I137" s="13" t="str">
        <f t="shared" si="32"/>
        <v>30Nov2012</v>
      </c>
      <c r="J137" s="31">
        <v>0.46000000000000002</v>
      </c>
      <c r="K137" s="32">
        <v>0.54000000000000004</v>
      </c>
      <c r="L137">
        <f t="shared" si="40"/>
        <v>832</v>
      </c>
      <c r="M137" s="16">
        <f t="shared" si="41"/>
        <v>-0.080000000000000016</v>
      </c>
      <c r="N137" s="22">
        <v>42137</v>
      </c>
      <c r="O137" s="13" t="str">
        <f t="shared" si="35"/>
        <v>42137</v>
      </c>
      <c r="P137" s="23">
        <v>0.46999999999999997</v>
      </c>
      <c r="Q137" s="24">
        <v>0.53000000000000003</v>
      </c>
      <c r="R137">
        <f t="shared" si="36"/>
        <v>613</v>
      </c>
      <c r="S137" s="21">
        <f t="shared" si="37"/>
        <v>-0.060000000000000053</v>
      </c>
      <c r="T137" s="5" t="s">
        <v>456</v>
      </c>
      <c r="U137" s="13" t="str">
        <f t="shared" si="42"/>
        <v>6Aug2017</v>
      </c>
      <c r="V137" s="23">
        <v>0.46999999999999997</v>
      </c>
      <c r="W137" s="24">
        <v>0.53000000000000003</v>
      </c>
      <c r="X137">
        <f t="shared" si="43"/>
        <v>400</v>
      </c>
      <c r="Y137" s="25">
        <f t="shared" si="44"/>
        <v>-0.060000000000000053</v>
      </c>
      <c r="Z137" s="26" t="s">
        <v>457</v>
      </c>
      <c r="AA137" s="13" t="str">
        <f t="shared" si="30"/>
        <v>25Apr2020</v>
      </c>
      <c r="AB137" s="42">
        <v>0.5</v>
      </c>
      <c r="AC137" s="42">
        <v>0.5</v>
      </c>
      <c r="AD137">
        <f t="shared" si="29"/>
        <v>343</v>
      </c>
      <c r="AE137" s="25">
        <f t="shared" si="31"/>
        <v>0</v>
      </c>
    </row>
    <row r="138" ht="30">
      <c r="H138" s="5" t="s">
        <v>458</v>
      </c>
      <c r="I138" s="13" t="str">
        <f t="shared" si="32"/>
        <v>29Nov2012</v>
      </c>
      <c r="J138" s="17">
        <v>0.47499999999999998</v>
      </c>
      <c r="K138" s="18">
        <v>0.52500000000000002</v>
      </c>
      <c r="L138">
        <f t="shared" si="40"/>
        <v>831</v>
      </c>
      <c r="M138" s="16">
        <f t="shared" si="41"/>
        <v>-0.050000000000000044</v>
      </c>
      <c r="N138" s="5" t="s">
        <v>459</v>
      </c>
      <c r="O138" s="13" t="str">
        <f t="shared" si="35"/>
        <v>10May2015</v>
      </c>
      <c r="P138" s="23">
        <v>0.46999999999999997</v>
      </c>
      <c r="Q138" s="24">
        <v>0.53000000000000003</v>
      </c>
      <c r="R138">
        <f t="shared" si="36"/>
        <v>610</v>
      </c>
      <c r="S138" s="21">
        <f t="shared" si="37"/>
        <v>-0.040000000000000036</v>
      </c>
      <c r="T138" s="22">
        <v>42948</v>
      </c>
      <c r="U138" s="13" t="str">
        <f t="shared" si="42"/>
        <v>42948</v>
      </c>
      <c r="V138" s="23">
        <v>0.47999999999999998</v>
      </c>
      <c r="W138" s="24">
        <v>0.52000000000000002</v>
      </c>
      <c r="X138">
        <f t="shared" si="43"/>
        <v>395</v>
      </c>
      <c r="Y138" s="25">
        <f t="shared" si="44"/>
        <v>-0.040000000000000036</v>
      </c>
      <c r="Z138" s="26" t="s">
        <v>460</v>
      </c>
      <c r="AA138" s="13" t="str">
        <f t="shared" si="30"/>
        <v>3Apr2020</v>
      </c>
      <c r="AB138" s="46">
        <v>0.51000000000000001</v>
      </c>
      <c r="AC138" s="27">
        <v>0.48999999999999999</v>
      </c>
      <c r="AD138">
        <f t="shared" si="29"/>
        <v>321</v>
      </c>
      <c r="AE138" s="25">
        <f t="shared" si="31"/>
        <v>0.020000000000000018</v>
      </c>
    </row>
    <row r="139" ht="30">
      <c r="H139" s="5" t="s">
        <v>461</v>
      </c>
      <c r="I139" s="13" t="str">
        <f t="shared" si="32"/>
        <v>25Nov2012</v>
      </c>
      <c r="J139" s="31">
        <v>0.48999999999999999</v>
      </c>
      <c r="K139" s="32">
        <v>0.51000000000000001</v>
      </c>
      <c r="L139">
        <f t="shared" si="40"/>
        <v>827</v>
      </c>
      <c r="M139" s="16">
        <f t="shared" si="41"/>
        <v>-0.020000000000000018</v>
      </c>
      <c r="N139" s="22">
        <v>42128</v>
      </c>
      <c r="O139" s="13" t="str">
        <f t="shared" si="35"/>
        <v>42128</v>
      </c>
      <c r="P139" s="23">
        <v>0.47999999999999998</v>
      </c>
      <c r="Q139" s="24">
        <v>0.52000000000000002</v>
      </c>
      <c r="R139">
        <f t="shared" si="36"/>
        <v>604</v>
      </c>
      <c r="S139" s="21">
        <f t="shared" si="37"/>
        <v>-0.040000000000000036</v>
      </c>
      <c r="T139" s="22">
        <v>42941</v>
      </c>
      <c r="U139" s="13" t="str">
        <f t="shared" si="42"/>
        <v>42941</v>
      </c>
      <c r="V139" s="23">
        <v>0.46999999999999997</v>
      </c>
      <c r="W139" s="24">
        <v>0.53000000000000003</v>
      </c>
      <c r="X139">
        <f t="shared" si="43"/>
        <v>388</v>
      </c>
      <c r="Y139" s="25">
        <f t="shared" si="44"/>
        <v>-0.060000000000000053</v>
      </c>
      <c r="Z139" s="26" t="s">
        <v>462</v>
      </c>
      <c r="AA139" s="13" t="str">
        <f t="shared" si="30"/>
        <v>14Mar2020</v>
      </c>
      <c r="AB139" s="27">
        <v>0.48999999999999999</v>
      </c>
      <c r="AC139" s="41">
        <v>0.51000000000000001</v>
      </c>
      <c r="AD139">
        <f t="shared" si="29"/>
        <v>301</v>
      </c>
      <c r="AE139" s="25">
        <f t="shared" si="31"/>
        <v>-0.020000000000000018</v>
      </c>
    </row>
    <row r="140" ht="30">
      <c r="H140" s="5" t="s">
        <v>463</v>
      </c>
      <c r="I140" s="13" t="str">
        <f t="shared" si="32"/>
        <v>25Nov2012</v>
      </c>
      <c r="J140" s="31">
        <v>0.46999999999999997</v>
      </c>
      <c r="K140" s="32">
        <v>0.53000000000000003</v>
      </c>
      <c r="L140">
        <f t="shared" si="40"/>
        <v>827</v>
      </c>
      <c r="M140" s="16">
        <f t="shared" si="41"/>
        <v>-0.060000000000000053</v>
      </c>
      <c r="N140" s="22">
        <v>42128</v>
      </c>
      <c r="O140" s="13" t="str">
        <f t="shared" si="35"/>
        <v>42128</v>
      </c>
      <c r="P140" s="23">
        <v>0.47999999999999998</v>
      </c>
      <c r="Q140" s="24">
        <v>0.52000000000000002</v>
      </c>
      <c r="R140">
        <f t="shared" si="36"/>
        <v>604</v>
      </c>
      <c r="S140" s="21">
        <f t="shared" si="37"/>
        <v>-0.070000000000000007</v>
      </c>
      <c r="T140" s="5" t="s">
        <v>464</v>
      </c>
      <c r="U140" s="13" t="str">
        <f t="shared" si="42"/>
        <v>24Jul2017</v>
      </c>
      <c r="V140" s="37">
        <v>0.5</v>
      </c>
      <c r="W140" s="37">
        <v>0.5</v>
      </c>
      <c r="X140">
        <f t="shared" si="43"/>
        <v>387</v>
      </c>
      <c r="Y140" s="25">
        <f t="shared" si="44"/>
        <v>0</v>
      </c>
      <c r="Z140" s="26" t="s">
        <v>465</v>
      </c>
      <c r="AA140" s="13" t="str">
        <f t="shared" si="30"/>
        <v>22Feb2020</v>
      </c>
      <c r="AB140" s="27">
        <v>0.48999999999999999</v>
      </c>
      <c r="AC140" s="41">
        <v>0.51000000000000001</v>
      </c>
      <c r="AD140">
        <f t="shared" si="29"/>
        <v>280</v>
      </c>
      <c r="AE140" s="25">
        <f t="shared" si="31"/>
        <v>-0.020000000000000018</v>
      </c>
    </row>
    <row r="141" ht="30">
      <c r="H141" s="5" t="s">
        <v>466</v>
      </c>
      <c r="I141" s="13" t="str">
        <f t="shared" si="32"/>
        <v>18Nov2012</v>
      </c>
      <c r="J141" s="31">
        <v>0.46999999999999997</v>
      </c>
      <c r="K141" s="32">
        <v>0.53000000000000003</v>
      </c>
      <c r="L141">
        <f t="shared" si="40"/>
        <v>820</v>
      </c>
      <c r="M141" s="16">
        <f t="shared" si="41"/>
        <v>-0.060000000000000053</v>
      </c>
      <c r="N141" s="22">
        <v>42122</v>
      </c>
      <c r="O141" s="13" t="str">
        <f t="shared" si="35"/>
        <v>42122</v>
      </c>
      <c r="P141" s="33">
        <v>0.46500000000000002</v>
      </c>
      <c r="Q141" s="34">
        <v>0.53500000000000003</v>
      </c>
      <c r="R141">
        <f t="shared" si="36"/>
        <v>598</v>
      </c>
      <c r="S141" s="21">
        <f t="shared" si="37"/>
        <v>-0.060000000000000053</v>
      </c>
      <c r="T141" s="5" t="s">
        <v>467</v>
      </c>
      <c r="U141" s="13" t="str">
        <f t="shared" si="42"/>
        <v>23Jul2017</v>
      </c>
      <c r="V141" s="23">
        <v>0.46999999999999997</v>
      </c>
      <c r="W141" s="24">
        <v>0.53000000000000003</v>
      </c>
      <c r="X141">
        <f t="shared" si="43"/>
        <v>386</v>
      </c>
      <c r="Y141" s="25">
        <f t="shared" si="44"/>
        <v>-0.060000000000000053</v>
      </c>
      <c r="Z141" s="26" t="s">
        <v>468</v>
      </c>
      <c r="AA141" s="13" t="str">
        <f t="shared" si="30"/>
        <v>1Feb2020</v>
      </c>
      <c r="AB141" s="27">
        <v>0.47999999999999998</v>
      </c>
      <c r="AC141" s="41">
        <v>0.52000000000000002</v>
      </c>
      <c r="AD141">
        <f t="shared" si="29"/>
        <v>259</v>
      </c>
      <c r="AE141" s="25">
        <f t="shared" si="31"/>
        <v>-0.040000000000000036</v>
      </c>
    </row>
    <row r="142" ht="38.25" customHeight="1">
      <c r="H142" s="5" t="s">
        <v>469</v>
      </c>
      <c r="I142" s="13" t="str">
        <f t="shared" si="32"/>
        <v>18Nov2012</v>
      </c>
      <c r="J142" s="31">
        <v>0.48999999999999999</v>
      </c>
      <c r="K142" s="32">
        <v>0.51000000000000001</v>
      </c>
      <c r="L142">
        <f t="shared" si="40"/>
        <v>820</v>
      </c>
      <c r="M142" s="16">
        <f t="shared" si="41"/>
        <v>-0.020000000000000018</v>
      </c>
      <c r="N142" s="22">
        <v>42115</v>
      </c>
      <c r="O142" s="13" t="str">
        <f t="shared" si="35"/>
        <v>42115</v>
      </c>
      <c r="P142" s="23">
        <v>0.46999999999999997</v>
      </c>
      <c r="Q142" s="24">
        <v>0.53000000000000003</v>
      </c>
      <c r="R142">
        <f t="shared" si="36"/>
        <v>591</v>
      </c>
      <c r="S142" s="21">
        <f t="shared" si="37"/>
        <v>-0.040000000000000036</v>
      </c>
      <c r="T142" s="22">
        <v>42935</v>
      </c>
      <c r="U142" s="13" t="str">
        <f t="shared" si="42"/>
        <v>42935</v>
      </c>
      <c r="V142" s="23">
        <v>0.48999999999999999</v>
      </c>
      <c r="W142" s="24">
        <v>0.51000000000000001</v>
      </c>
      <c r="X142">
        <f t="shared" si="43"/>
        <v>382</v>
      </c>
      <c r="Y142" s="25">
        <f t="shared" si="44"/>
        <v>-0.020000000000000018</v>
      </c>
      <c r="Z142" s="26" t="s">
        <v>470</v>
      </c>
      <c r="AA142" s="13" t="str">
        <f t="shared" si="30"/>
        <v>11Jan2020</v>
      </c>
      <c r="AB142" s="27">
        <v>0.48999999999999999</v>
      </c>
      <c r="AC142" s="41">
        <v>0.51000000000000001</v>
      </c>
      <c r="AD142">
        <f t="shared" si="29"/>
        <v>238</v>
      </c>
      <c r="AE142" s="25">
        <f t="shared" si="31"/>
        <v>-0.020000000000000018</v>
      </c>
    </row>
    <row r="143" ht="38.25">
      <c r="H143" s="5" t="s">
        <v>471</v>
      </c>
      <c r="I143" s="13" t="str">
        <f t="shared" si="32"/>
        <v>17Nov2012</v>
      </c>
      <c r="J143" s="31">
        <v>0.46999999999999997</v>
      </c>
      <c r="K143" s="32">
        <v>0.53000000000000003</v>
      </c>
      <c r="L143">
        <f t="shared" si="40"/>
        <v>819</v>
      </c>
      <c r="M143" s="16">
        <f t="shared" si="41"/>
        <v>-0.060000000000000053</v>
      </c>
      <c r="N143" s="5" t="s">
        <v>472</v>
      </c>
      <c r="O143" s="13" t="str">
        <f t="shared" si="35"/>
        <v>19Apr2015</v>
      </c>
      <c r="P143" s="23">
        <v>0.47999999999999998</v>
      </c>
      <c r="Q143" s="24">
        <v>0.52000000000000002</v>
      </c>
      <c r="R143">
        <f t="shared" si="36"/>
        <v>589</v>
      </c>
      <c r="S143" s="21">
        <f t="shared" si="37"/>
        <v>-0.060000000000000053</v>
      </c>
      <c r="T143" s="22">
        <v>42934</v>
      </c>
      <c r="U143" s="13" t="str">
        <f t="shared" si="42"/>
        <v>42934</v>
      </c>
      <c r="V143" s="23">
        <v>0.46000000000000002</v>
      </c>
      <c r="W143" s="24">
        <v>0.54000000000000004</v>
      </c>
      <c r="X143">
        <f t="shared" si="43"/>
        <v>381</v>
      </c>
      <c r="Y143" s="25">
        <f t="shared" si="44"/>
        <v>-0.080000000000000016</v>
      </c>
      <c r="Z143" s="26" t="s">
        <v>473</v>
      </c>
      <c r="AA143" s="13" t="str">
        <f t="shared" si="30"/>
        <v>8Dec2019</v>
      </c>
      <c r="AB143" s="46">
        <v>0.52000000000000002</v>
      </c>
      <c r="AC143" s="27">
        <v>0.47999999999999998</v>
      </c>
      <c r="AD143">
        <f t="shared" si="29"/>
        <v>204</v>
      </c>
      <c r="AE143" s="25">
        <f t="shared" si="31"/>
        <v>0.040000000000000036</v>
      </c>
    </row>
    <row r="144" ht="30">
      <c r="H144" s="5" t="s">
        <v>474</v>
      </c>
      <c r="I144" s="13" t="str">
        <f t="shared" si="32"/>
        <v>11Nov2012</v>
      </c>
      <c r="J144" s="31">
        <v>0.48999999999999999</v>
      </c>
      <c r="K144" s="32">
        <v>0.51000000000000001</v>
      </c>
      <c r="L144">
        <f t="shared" si="40"/>
        <v>813</v>
      </c>
      <c r="M144" s="16">
        <f t="shared" si="41"/>
        <v>-0.020000000000000018</v>
      </c>
      <c r="N144" s="22">
        <v>42108</v>
      </c>
      <c r="O144" s="13" t="str">
        <f t="shared" si="35"/>
        <v>42108</v>
      </c>
      <c r="P144" s="23">
        <v>0.46999999999999997</v>
      </c>
      <c r="Q144" s="24">
        <v>0.53000000000000003</v>
      </c>
      <c r="R144">
        <f t="shared" si="36"/>
        <v>584</v>
      </c>
      <c r="S144" s="21">
        <f t="shared" si="37"/>
        <v>-0.040000000000000036</v>
      </c>
      <c r="T144" s="5" t="s">
        <v>475</v>
      </c>
      <c r="U144" s="13" t="str">
        <f t="shared" si="42"/>
        <v>11Jul2017</v>
      </c>
      <c r="V144" s="32">
        <v>0.52000000000000002</v>
      </c>
      <c r="W144" s="23">
        <v>0.47999999999999998</v>
      </c>
      <c r="X144">
        <f t="shared" si="43"/>
        <v>374</v>
      </c>
      <c r="Y144" s="25">
        <f t="shared" si="44"/>
        <v>0.040000000000000036</v>
      </c>
      <c r="Z144" s="26" t="s">
        <v>476</v>
      </c>
      <c r="AA144" s="13" t="str">
        <f t="shared" si="30"/>
        <v>23Nov2019</v>
      </c>
      <c r="AB144" s="46">
        <v>0.51000000000000001</v>
      </c>
      <c r="AC144" s="27">
        <v>0.48999999999999999</v>
      </c>
      <c r="AD144">
        <f t="shared" si="29"/>
        <v>189</v>
      </c>
      <c r="AE144" s="25">
        <f t="shared" si="31"/>
        <v>0.020000000000000018</v>
      </c>
    </row>
    <row r="145" ht="30">
      <c r="H145" s="5" t="s">
        <v>477</v>
      </c>
      <c r="I145" s="13" t="str">
        <f t="shared" si="32"/>
        <v>11Nov2012</v>
      </c>
      <c r="J145" s="31">
        <v>0.47999999999999998</v>
      </c>
      <c r="K145" s="32">
        <v>0.52000000000000002</v>
      </c>
      <c r="L145">
        <f t="shared" si="40"/>
        <v>813</v>
      </c>
      <c r="M145" s="16">
        <f t="shared" si="41"/>
        <v>-0.040000000000000036</v>
      </c>
      <c r="N145" s="5" t="s">
        <v>478</v>
      </c>
      <c r="O145" s="13" t="str">
        <f t="shared" si="35"/>
        <v>12Apr2015</v>
      </c>
      <c r="P145" s="23">
        <v>0.47999999999999998</v>
      </c>
      <c r="Q145" s="24">
        <v>0.52000000000000002</v>
      </c>
      <c r="R145">
        <f t="shared" si="36"/>
        <v>582</v>
      </c>
      <c r="S145" s="21">
        <f t="shared" si="37"/>
        <v>-0.020000000000000018</v>
      </c>
      <c r="T145" s="5" t="s">
        <v>479</v>
      </c>
      <c r="U145" s="13" t="str">
        <f t="shared" si="42"/>
        <v>9Jul2017</v>
      </c>
      <c r="V145" s="23">
        <v>0.46999999999999997</v>
      </c>
      <c r="W145" s="24">
        <v>0.53000000000000003</v>
      </c>
      <c r="X145">
        <f t="shared" si="43"/>
        <v>372</v>
      </c>
      <c r="Y145" s="25">
        <f t="shared" si="44"/>
        <v>-0.060000000000000053</v>
      </c>
      <c r="Z145" s="26" t="s">
        <v>480</v>
      </c>
      <c r="AA145" s="13" t="str">
        <f t="shared" si="30"/>
        <v>10Nov2019</v>
      </c>
      <c r="AB145" s="42">
        <v>0.5</v>
      </c>
      <c r="AC145" s="42">
        <v>0.5</v>
      </c>
      <c r="AD145">
        <f t="shared" si="29"/>
        <v>176</v>
      </c>
      <c r="AE145" s="25">
        <f t="shared" si="31"/>
        <v>0</v>
      </c>
    </row>
    <row r="146" ht="30">
      <c r="H146" s="5" t="s">
        <v>481</v>
      </c>
      <c r="I146" s="13" t="str">
        <f t="shared" si="32"/>
        <v>6Nov2012</v>
      </c>
      <c r="J146" s="31">
        <v>0.46999999999999997</v>
      </c>
      <c r="K146" s="32">
        <v>0.53000000000000003</v>
      </c>
      <c r="L146">
        <f t="shared" si="40"/>
        <v>808</v>
      </c>
      <c r="M146" s="16">
        <f t="shared" si="41"/>
        <v>-0.060000000000000053</v>
      </c>
      <c r="N146" s="5" t="s">
        <v>482</v>
      </c>
      <c r="O146" s="13" t="str">
        <f t="shared" si="35"/>
        <v>11Apr2015</v>
      </c>
      <c r="P146" s="23">
        <v>0.48999999999999999</v>
      </c>
      <c r="Q146" s="24">
        <v>0.51000000000000001</v>
      </c>
      <c r="R146">
        <f t="shared" si="36"/>
        <v>581</v>
      </c>
      <c r="S146" s="21">
        <f t="shared" si="37"/>
        <v>-0.080000000000000016</v>
      </c>
      <c r="T146" s="22">
        <v>42915</v>
      </c>
      <c r="U146" s="13" t="str">
        <f t="shared" si="42"/>
        <v>42915</v>
      </c>
      <c r="V146" s="23">
        <v>0.47999999999999998</v>
      </c>
      <c r="W146" s="24">
        <v>0.52000000000000002</v>
      </c>
      <c r="X146">
        <f t="shared" si="43"/>
        <v>362</v>
      </c>
      <c r="Y146" s="25">
        <f t="shared" si="44"/>
        <v>-0.040000000000000036</v>
      </c>
      <c r="Z146" s="26" t="s">
        <v>483</v>
      </c>
      <c r="AA146" s="13" t="str">
        <f t="shared" si="30"/>
        <v>20Oct2019</v>
      </c>
      <c r="AB146" s="46">
        <v>0.51000000000000001</v>
      </c>
      <c r="AC146" s="27">
        <v>0.48999999999999999</v>
      </c>
      <c r="AD146">
        <f t="shared" si="29"/>
        <v>155</v>
      </c>
      <c r="AE146" s="25">
        <f t="shared" si="31"/>
        <v>0.020000000000000018</v>
      </c>
    </row>
    <row r="147" ht="38.25">
      <c r="H147" s="5" t="s">
        <v>484</v>
      </c>
      <c r="I147" s="13" t="str">
        <f t="shared" si="32"/>
        <v>4Nov2012</v>
      </c>
      <c r="J147" s="31">
        <v>0.46999999999999997</v>
      </c>
      <c r="K147" s="32">
        <v>0.53000000000000003</v>
      </c>
      <c r="L147">
        <f t="shared" si="40"/>
        <v>806</v>
      </c>
      <c r="M147" s="16">
        <f t="shared" si="41"/>
        <v>-0.060000000000000053</v>
      </c>
      <c r="N147" s="5" t="s">
        <v>485</v>
      </c>
      <c r="O147" s="13" t="str">
        <f t="shared" si="35"/>
        <v>6Apr2015</v>
      </c>
      <c r="P147" s="23">
        <v>0.46000000000000002</v>
      </c>
      <c r="Q147" s="24">
        <v>0.54000000000000004</v>
      </c>
      <c r="R147">
        <f t="shared" si="36"/>
        <v>576</v>
      </c>
      <c r="S147" s="21">
        <f t="shared" si="37"/>
        <v>-0.060000000000000053</v>
      </c>
      <c r="T147" s="5" t="s">
        <v>486</v>
      </c>
      <c r="U147" s="13" t="str">
        <f t="shared" si="42"/>
        <v>27Jun2017</v>
      </c>
      <c r="V147" s="23">
        <v>0.48999999999999999</v>
      </c>
      <c r="W147" s="24">
        <v>0.51000000000000001</v>
      </c>
      <c r="X147">
        <f t="shared" si="43"/>
        <v>360</v>
      </c>
      <c r="Y147" s="25">
        <f t="shared" si="44"/>
        <v>-0.020000000000000018</v>
      </c>
      <c r="Z147" s="26" t="s">
        <v>487</v>
      </c>
      <c r="AA147" s="13" t="str">
        <f t="shared" si="30"/>
        <v>29Sep2019</v>
      </c>
      <c r="AB147" s="46">
        <v>0.51000000000000001</v>
      </c>
      <c r="AC147" s="27">
        <v>0.48999999999999999</v>
      </c>
      <c r="AD147">
        <f t="shared" si="29"/>
        <v>134</v>
      </c>
      <c r="AE147" s="25">
        <f t="shared" si="31"/>
        <v>0.020000000000000018</v>
      </c>
    </row>
    <row r="148" ht="38.25">
      <c r="H148" s="5" t="s">
        <v>488</v>
      </c>
      <c r="I148" s="13" t="str">
        <f t="shared" si="32"/>
        <v>4Nov2012</v>
      </c>
      <c r="J148" s="31">
        <v>0.47999999999999998</v>
      </c>
      <c r="K148" s="32">
        <v>0.52000000000000002</v>
      </c>
      <c r="L148">
        <f t="shared" si="40"/>
        <v>806</v>
      </c>
      <c r="M148" s="16">
        <f t="shared" si="41"/>
        <v>-0.040000000000000036</v>
      </c>
      <c r="N148" s="22">
        <v>42092</v>
      </c>
      <c r="O148" s="13" t="str">
        <f t="shared" si="35"/>
        <v>42092</v>
      </c>
      <c r="P148" s="23">
        <v>0.46999999999999997</v>
      </c>
      <c r="Q148" s="24">
        <v>0.53000000000000003</v>
      </c>
      <c r="R148">
        <f t="shared" si="36"/>
        <v>568</v>
      </c>
      <c r="S148" s="21">
        <f t="shared" si="37"/>
        <v>-0.080000000000000016</v>
      </c>
      <c r="T148" s="5" t="s">
        <v>489</v>
      </c>
      <c r="U148" s="13" t="str">
        <f t="shared" si="42"/>
        <v>18Jun2017</v>
      </c>
      <c r="V148" s="23">
        <v>0.46999999999999997</v>
      </c>
      <c r="W148" s="24">
        <v>0.53000000000000003</v>
      </c>
      <c r="X148">
        <f t="shared" si="43"/>
        <v>351</v>
      </c>
      <c r="Y148" s="25">
        <f t="shared" si="44"/>
        <v>-0.060000000000000053</v>
      </c>
      <c r="Z148" s="26" t="s">
        <v>490</v>
      </c>
      <c r="AA148" s="13" t="str">
        <f t="shared" si="30"/>
        <v>7Sep2019</v>
      </c>
      <c r="AB148" s="46">
        <v>0.51000000000000001</v>
      </c>
      <c r="AC148" s="27">
        <v>0.48999999999999999</v>
      </c>
      <c r="AD148">
        <f t="shared" si="29"/>
        <v>112</v>
      </c>
      <c r="AE148" s="25">
        <f t="shared" si="31"/>
        <v>0.020000000000000018</v>
      </c>
    </row>
    <row r="149" ht="30">
      <c r="H149" s="5" t="s">
        <v>491</v>
      </c>
      <c r="I149" s="13" t="str">
        <f t="shared" si="32"/>
        <v>28Oct2012</v>
      </c>
      <c r="J149" s="31">
        <v>0.5</v>
      </c>
      <c r="K149" s="38">
        <v>0.5</v>
      </c>
      <c r="L149">
        <f t="shared" si="40"/>
        <v>799</v>
      </c>
      <c r="M149" s="16">
        <f t="shared" si="41"/>
        <v>0</v>
      </c>
      <c r="N149" s="5" t="s">
        <v>492</v>
      </c>
      <c r="O149" s="13" t="str">
        <f t="shared" si="35"/>
        <v>22Mar2015</v>
      </c>
      <c r="P149" s="23">
        <v>0.46000000000000002</v>
      </c>
      <c r="Q149" s="24">
        <v>0.54000000000000004</v>
      </c>
      <c r="R149">
        <f t="shared" si="36"/>
        <v>561</v>
      </c>
      <c r="S149" s="21">
        <f t="shared" si="37"/>
        <v>-0.020000000000000018</v>
      </c>
      <c r="T149" s="22">
        <v>42900</v>
      </c>
      <c r="U149" s="13" t="str">
        <f t="shared" si="42"/>
        <v>42900</v>
      </c>
      <c r="V149" s="23">
        <v>0.47999999999999998</v>
      </c>
      <c r="W149" s="24">
        <v>0.52000000000000002</v>
      </c>
      <c r="X149">
        <f t="shared" si="43"/>
        <v>347</v>
      </c>
      <c r="Y149" s="25">
        <f t="shared" si="44"/>
        <v>-0.040000000000000036</v>
      </c>
      <c r="Z149" s="26" t="s">
        <v>493</v>
      </c>
      <c r="AA149" s="13" t="str">
        <f t="shared" si="30"/>
        <v>18Aug2019</v>
      </c>
      <c r="AB149" s="46">
        <v>0.51000000000000001</v>
      </c>
      <c r="AC149" s="27">
        <v>0.48999999999999999</v>
      </c>
      <c r="AD149">
        <f t="shared" si="29"/>
        <v>92</v>
      </c>
      <c r="AE149" s="25">
        <f t="shared" si="31"/>
        <v>0.020000000000000018</v>
      </c>
    </row>
    <row r="150" ht="38.25">
      <c r="H150" s="5" t="s">
        <v>494</v>
      </c>
      <c r="I150" s="13" t="str">
        <f t="shared" si="32"/>
        <v>28Oct2012</v>
      </c>
      <c r="J150" s="31">
        <v>0.46000000000000002</v>
      </c>
      <c r="K150" s="32">
        <v>0.54000000000000004</v>
      </c>
      <c r="L150">
        <f t="shared" si="40"/>
        <v>799</v>
      </c>
      <c r="M150" s="16">
        <f t="shared" si="41"/>
        <v>-0.080000000000000016</v>
      </c>
      <c r="N150" s="5" t="s">
        <v>495</v>
      </c>
      <c r="O150" s="13" t="str">
        <f t="shared" si="35"/>
        <v>22Mar2015</v>
      </c>
      <c r="P150" s="23">
        <v>0.48999999999999999</v>
      </c>
      <c r="Q150" s="24">
        <v>0.51000000000000001</v>
      </c>
      <c r="R150">
        <f t="shared" si="36"/>
        <v>561</v>
      </c>
      <c r="S150" s="21">
        <f t="shared" si="37"/>
        <v>-0.12000000000000005</v>
      </c>
      <c r="T150" s="5" t="s">
        <v>496</v>
      </c>
      <c r="U150" s="13" t="str">
        <f t="shared" si="42"/>
        <v>29May2017</v>
      </c>
      <c r="V150" s="23">
        <v>0.46999999999999997</v>
      </c>
      <c r="W150" s="24">
        <v>0.53000000000000003</v>
      </c>
      <c r="X150">
        <f t="shared" si="43"/>
        <v>331</v>
      </c>
      <c r="Y150" s="25">
        <f t="shared" si="44"/>
        <v>-0.060000000000000053</v>
      </c>
      <c r="Z150" s="26" t="s">
        <v>497</v>
      </c>
      <c r="AA150" s="13" t="str">
        <f t="shared" si="30"/>
        <v>28Jul2019</v>
      </c>
      <c r="AB150" s="46">
        <v>0.53000000000000003</v>
      </c>
      <c r="AC150" s="27">
        <v>0.46999999999999997</v>
      </c>
      <c r="AD150">
        <f t="shared" si="29"/>
        <v>71</v>
      </c>
      <c r="AE150" s="25">
        <f t="shared" si="31"/>
        <v>0.060000000000000053</v>
      </c>
    </row>
    <row r="151" ht="38.25" customHeight="1">
      <c r="H151" s="5" t="s">
        <v>498</v>
      </c>
      <c r="I151" s="13" t="str">
        <f t="shared" si="32"/>
        <v>21Oct2012</v>
      </c>
      <c r="J151" s="17">
        <v>0.42499999999999999</v>
      </c>
      <c r="K151" s="18">
        <v>0.57499999999999996</v>
      </c>
      <c r="L151">
        <f t="shared" si="40"/>
        <v>792</v>
      </c>
      <c r="M151" s="16">
        <f t="shared" si="41"/>
        <v>-0.14999999999999997</v>
      </c>
      <c r="N151" s="22">
        <v>42080</v>
      </c>
      <c r="O151" s="13" t="str">
        <f t="shared" si="35"/>
        <v>42080</v>
      </c>
      <c r="P151" s="23">
        <v>0.44</v>
      </c>
      <c r="Q151" s="24">
        <v>0.56000000000000005</v>
      </c>
      <c r="R151">
        <f t="shared" si="36"/>
        <v>556</v>
      </c>
      <c r="S151" s="21">
        <f t="shared" si="37"/>
        <v>-0.040000000000000036</v>
      </c>
      <c r="T151" s="22">
        <v>42878</v>
      </c>
      <c r="U151" s="13" t="str">
        <f t="shared" si="42"/>
        <v>42878</v>
      </c>
      <c r="V151" s="23">
        <v>0.46000000000000002</v>
      </c>
      <c r="W151" s="24">
        <v>0.54000000000000004</v>
      </c>
      <c r="X151">
        <f t="shared" si="43"/>
        <v>325</v>
      </c>
      <c r="Y151" s="25">
        <f t="shared" si="44"/>
        <v>-0.080000000000000016</v>
      </c>
      <c r="Z151" s="26" t="s">
        <v>499</v>
      </c>
      <c r="AA151" s="48">
        <v>43603</v>
      </c>
      <c r="AB151" s="49">
        <v>0.51529999999999998</v>
      </c>
      <c r="AC151" s="50">
        <v>0.48470000000000002</v>
      </c>
      <c r="AD151">
        <f t="shared" si="29"/>
        <v>0</v>
      </c>
      <c r="AE151" s="25">
        <f t="shared" si="31"/>
        <v>0.030599999999999961</v>
      </c>
    </row>
    <row r="152" ht="25.5">
      <c r="H152" s="5" t="s">
        <v>500</v>
      </c>
      <c r="I152" s="13" t="str">
        <f t="shared" si="32"/>
        <v>21Oct2012</v>
      </c>
      <c r="J152" s="31">
        <v>0.46999999999999997</v>
      </c>
      <c r="K152" s="32">
        <v>0.53000000000000003</v>
      </c>
      <c r="L152">
        <f t="shared" si="40"/>
        <v>792</v>
      </c>
      <c r="M152" s="16">
        <f t="shared" si="41"/>
        <v>-0.060000000000000053</v>
      </c>
      <c r="N152" s="22">
        <v>42073</v>
      </c>
      <c r="O152" s="13" t="str">
        <f t="shared" si="35"/>
        <v>42073</v>
      </c>
      <c r="P152" s="23">
        <v>0.47999999999999998</v>
      </c>
      <c r="Q152" s="24">
        <v>0.52000000000000002</v>
      </c>
      <c r="R152">
        <f t="shared" si="36"/>
        <v>549</v>
      </c>
      <c r="S152" s="21">
        <f t="shared" si="37"/>
        <v>-0.060000000000000053</v>
      </c>
      <c r="T152" s="5" t="s">
        <v>501</v>
      </c>
      <c r="U152" s="13" t="str">
        <f t="shared" si="42"/>
        <v>15May2017</v>
      </c>
      <c r="V152" s="23">
        <v>0.46999999999999997</v>
      </c>
      <c r="W152" s="24">
        <v>0.53000000000000003</v>
      </c>
      <c r="X152">
        <f t="shared" si="43"/>
        <v>317</v>
      </c>
      <c r="Y152" s="25">
        <f t="shared" si="44"/>
        <v>-0.060000000000000053</v>
      </c>
      <c r="Z152" s="48">
        <v>43603</v>
      </c>
    </row>
    <row r="153" ht="25.5">
      <c r="H153" s="5" t="s">
        <v>502</v>
      </c>
      <c r="I153" s="13" t="str">
        <f t="shared" si="32"/>
        <v>20Oct2012</v>
      </c>
      <c r="J153" s="31">
        <v>0.47999999999999998</v>
      </c>
      <c r="K153" s="32">
        <v>0.52000000000000002</v>
      </c>
      <c r="L153">
        <f t="shared" si="40"/>
        <v>791</v>
      </c>
      <c r="M153" s="16">
        <f t="shared" si="41"/>
        <v>-0.040000000000000036</v>
      </c>
      <c r="N153" s="5" t="s">
        <v>503</v>
      </c>
      <c r="O153" s="13" t="str">
        <f t="shared" si="35"/>
        <v>8Mar2015</v>
      </c>
      <c r="P153" s="23">
        <v>0.46999999999999997</v>
      </c>
      <c r="Q153" s="24">
        <v>0.53000000000000003</v>
      </c>
      <c r="R153">
        <f t="shared" si="36"/>
        <v>547</v>
      </c>
      <c r="S153" s="21">
        <f t="shared" si="37"/>
        <v>-0.10000000000000003</v>
      </c>
      <c r="T153" s="22">
        <v>42866</v>
      </c>
      <c r="U153" s="13" t="str">
        <f t="shared" si="42"/>
        <v>42866</v>
      </c>
      <c r="V153" s="23">
        <v>0.46999999999999997</v>
      </c>
      <c r="W153" s="24">
        <v>0.53000000000000003</v>
      </c>
      <c r="X153">
        <f t="shared" si="43"/>
        <v>313</v>
      </c>
      <c r="Y153" s="25">
        <f t="shared" si="44"/>
        <v>-0.060000000000000053</v>
      </c>
    </row>
    <row r="154" ht="38.25">
      <c r="H154" s="5" t="s">
        <v>504</v>
      </c>
      <c r="I154" s="13" t="str">
        <f t="shared" si="32"/>
        <v>14Oct2012</v>
      </c>
      <c r="J154" s="31">
        <v>0.46999999999999997</v>
      </c>
      <c r="K154" s="32">
        <v>0.53000000000000003</v>
      </c>
      <c r="L154">
        <f t="shared" si="40"/>
        <v>785</v>
      </c>
      <c r="M154" s="16">
        <f t="shared" si="41"/>
        <v>-0.060000000000000053</v>
      </c>
      <c r="N154" s="5" t="s">
        <v>505</v>
      </c>
      <c r="O154" s="13" t="str">
        <f t="shared" si="35"/>
        <v>8Mar2015</v>
      </c>
      <c r="P154" s="23">
        <v>0.45000000000000001</v>
      </c>
      <c r="Q154" s="24">
        <v>0.55000000000000004</v>
      </c>
      <c r="R154">
        <f t="shared" si="36"/>
        <v>547</v>
      </c>
      <c r="S154" s="21">
        <f t="shared" si="37"/>
        <v>-0.070000000000000007</v>
      </c>
      <c r="T154" s="5" t="s">
        <v>506</v>
      </c>
      <c r="U154" s="13" t="str">
        <f t="shared" si="42"/>
        <v>11May2017</v>
      </c>
      <c r="V154" s="23">
        <v>0.46999999999999997</v>
      </c>
      <c r="W154" s="24">
        <v>0.53000000000000003</v>
      </c>
      <c r="X154">
        <f t="shared" si="43"/>
        <v>313</v>
      </c>
      <c r="Y154" s="25">
        <f t="shared" si="44"/>
        <v>-0.060000000000000053</v>
      </c>
    </row>
    <row r="155" ht="25.5">
      <c r="H155" s="5" t="s">
        <v>507</v>
      </c>
      <c r="I155" s="13" t="str">
        <f t="shared" si="32"/>
        <v>7Oct2012</v>
      </c>
      <c r="J155" s="31">
        <v>0.46000000000000002</v>
      </c>
      <c r="K155" s="32">
        <v>0.54000000000000004</v>
      </c>
      <c r="L155">
        <f t="shared" si="40"/>
        <v>778</v>
      </c>
      <c r="M155" s="16">
        <f t="shared" si="41"/>
        <v>-0.080000000000000016</v>
      </c>
      <c r="N155" s="5" t="s">
        <v>508</v>
      </c>
      <c r="O155" s="13" t="str">
        <f t="shared" si="35"/>
        <v>28Feb2015</v>
      </c>
      <c r="P155" s="33">
        <v>0.46500000000000002</v>
      </c>
      <c r="Q155" s="34">
        <v>0.53500000000000003</v>
      </c>
      <c r="R155">
        <f t="shared" si="36"/>
        <v>539</v>
      </c>
      <c r="S155" s="21">
        <f t="shared" si="37"/>
        <v>-0.020000000000000018</v>
      </c>
      <c r="T155" s="5" t="s">
        <v>509</v>
      </c>
      <c r="U155" s="13" t="str">
        <f t="shared" si="42"/>
        <v>30Apr2017</v>
      </c>
      <c r="V155" s="23">
        <v>0.46999999999999997</v>
      </c>
      <c r="W155" s="24">
        <v>0.53000000000000003</v>
      </c>
      <c r="X155">
        <f t="shared" si="43"/>
        <v>302</v>
      </c>
      <c r="Y155" s="25">
        <f t="shared" si="44"/>
        <v>-0.060000000000000053</v>
      </c>
    </row>
    <row r="156" ht="25.5">
      <c r="H156" s="5" t="s">
        <v>510</v>
      </c>
      <c r="I156" s="13" t="str">
        <f t="shared" si="32"/>
        <v>7Oct2012</v>
      </c>
      <c r="J156" s="31">
        <v>0.46999999999999997</v>
      </c>
      <c r="K156" s="32">
        <v>0.53000000000000003</v>
      </c>
      <c r="L156">
        <f t="shared" si="40"/>
        <v>778</v>
      </c>
      <c r="M156" s="16">
        <f t="shared" si="41"/>
        <v>-0.060000000000000053</v>
      </c>
      <c r="N156" s="5" t="s">
        <v>511</v>
      </c>
      <c r="O156" s="13" t="str">
        <f t="shared" si="35"/>
        <v>22Feb2015</v>
      </c>
      <c r="P156" s="23">
        <v>0.48999999999999999</v>
      </c>
      <c r="Q156" s="24">
        <v>0.51000000000000001</v>
      </c>
      <c r="R156">
        <f t="shared" si="36"/>
        <v>533</v>
      </c>
      <c r="S156" s="21">
        <f t="shared" si="37"/>
        <v>-0.060000000000000053</v>
      </c>
      <c r="T156" s="5" t="s">
        <v>512</v>
      </c>
      <c r="U156" s="13" t="str">
        <f t="shared" si="42"/>
        <v>23Apr2017</v>
      </c>
      <c r="V156" s="23">
        <v>0.47999999999999998</v>
      </c>
      <c r="W156" s="24">
        <v>0.52000000000000002</v>
      </c>
      <c r="X156">
        <f t="shared" si="43"/>
        <v>295</v>
      </c>
      <c r="Y156" s="25">
        <f t="shared" si="44"/>
        <v>-0.040000000000000036</v>
      </c>
    </row>
    <row r="157" ht="38.25">
      <c r="H157" s="5" t="s">
        <v>513</v>
      </c>
      <c r="I157" s="13" t="str">
        <f t="shared" si="32"/>
        <v>7Oct2012</v>
      </c>
      <c r="J157" s="31">
        <v>0.48999999999999999</v>
      </c>
      <c r="K157" s="32">
        <v>0.51000000000000001</v>
      </c>
      <c r="L157">
        <f t="shared" si="40"/>
        <v>778</v>
      </c>
      <c r="M157" s="16">
        <f t="shared" si="41"/>
        <v>-0.020000000000000018</v>
      </c>
      <c r="N157" s="5" t="s">
        <v>511</v>
      </c>
      <c r="O157" s="13" t="str">
        <f t="shared" si="35"/>
        <v>22Feb2015</v>
      </c>
      <c r="P157" s="23">
        <v>0.46999999999999997</v>
      </c>
      <c r="Q157" s="24">
        <v>0.53000000000000003</v>
      </c>
      <c r="R157">
        <f t="shared" si="36"/>
        <v>533</v>
      </c>
      <c r="S157" s="21">
        <f t="shared" si="37"/>
        <v>-0.060000000000000053</v>
      </c>
      <c r="T157" s="5" t="s">
        <v>514</v>
      </c>
      <c r="U157" s="13" t="str">
        <f t="shared" si="42"/>
        <v>16Apr2017</v>
      </c>
      <c r="V157" s="23">
        <v>0.46000000000000002</v>
      </c>
      <c r="W157" s="24">
        <v>0.54000000000000004</v>
      </c>
      <c r="X157">
        <f t="shared" si="43"/>
        <v>288</v>
      </c>
      <c r="Y157" s="25">
        <f t="shared" si="44"/>
        <v>-0.080000000000000016</v>
      </c>
    </row>
    <row r="158" ht="25.5">
      <c r="H158" s="5" t="s">
        <v>515</v>
      </c>
      <c r="I158" s="13" t="str">
        <f t="shared" si="32"/>
        <v>30Sep2012</v>
      </c>
      <c r="J158" s="31">
        <v>0.46999999999999997</v>
      </c>
      <c r="K158" s="32">
        <v>0.53000000000000003</v>
      </c>
      <c r="L158">
        <f t="shared" si="40"/>
        <v>771</v>
      </c>
      <c r="M158" s="16">
        <f t="shared" si="41"/>
        <v>-0.060000000000000053</v>
      </c>
      <c r="N158" s="5" t="s">
        <v>516</v>
      </c>
      <c r="O158" s="13" t="str">
        <f t="shared" si="35"/>
        <v>8Feb2015</v>
      </c>
      <c r="P158" s="23">
        <v>0.46999999999999997</v>
      </c>
      <c r="Q158" s="24">
        <v>0.53000000000000003</v>
      </c>
      <c r="R158">
        <f t="shared" si="36"/>
        <v>519</v>
      </c>
      <c r="S158" s="21">
        <f t="shared" si="37"/>
        <v>-0.13999999999999996</v>
      </c>
      <c r="T158" s="5" t="s">
        <v>517</v>
      </c>
      <c r="U158" s="13" t="str">
        <f t="shared" si="42"/>
        <v>9Apr2017</v>
      </c>
      <c r="V158" s="23">
        <v>0.46999999999999997</v>
      </c>
      <c r="W158" s="24">
        <v>0.53000000000000003</v>
      </c>
      <c r="X158">
        <f t="shared" si="43"/>
        <v>281</v>
      </c>
      <c r="Y158" s="25">
        <f t="shared" si="44"/>
        <v>-0.060000000000000053</v>
      </c>
    </row>
    <row r="159" ht="38.25">
      <c r="H159" s="5" t="s">
        <v>518</v>
      </c>
      <c r="I159" s="13" t="str">
        <f t="shared" si="32"/>
        <v>23Sep2012</v>
      </c>
      <c r="J159" s="31">
        <v>0.5</v>
      </c>
      <c r="K159" s="38">
        <v>0.5</v>
      </c>
      <c r="L159">
        <f t="shared" si="40"/>
        <v>764</v>
      </c>
      <c r="M159" s="16">
        <f t="shared" si="41"/>
        <v>0</v>
      </c>
      <c r="N159" s="5" t="s">
        <v>519</v>
      </c>
      <c r="O159" s="13" t="str">
        <f t="shared" si="35"/>
        <v>8Feb2015</v>
      </c>
      <c r="P159" s="23">
        <v>0.42999999999999999</v>
      </c>
      <c r="Q159" s="24">
        <v>0.56999999999999995</v>
      </c>
      <c r="R159">
        <f t="shared" si="36"/>
        <v>519</v>
      </c>
      <c r="S159" s="21">
        <f t="shared" si="37"/>
        <v>-0.14999999999999997</v>
      </c>
      <c r="T159" s="5" t="s">
        <v>520</v>
      </c>
      <c r="U159" s="13" t="str">
        <f t="shared" si="42"/>
        <v>4Apr2017</v>
      </c>
      <c r="V159" s="23">
        <v>0.46999999999999997</v>
      </c>
      <c r="W159" s="24">
        <v>0.53000000000000003</v>
      </c>
      <c r="X159">
        <f t="shared" si="43"/>
        <v>276</v>
      </c>
      <c r="Y159" s="25">
        <f t="shared" si="44"/>
        <v>-0.060000000000000053</v>
      </c>
    </row>
    <row r="160" ht="25.5">
      <c r="H160" s="5" t="s">
        <v>521</v>
      </c>
      <c r="I160" s="13" t="str">
        <f t="shared" si="32"/>
        <v>23Sep2012</v>
      </c>
      <c r="J160" s="31">
        <v>0.45000000000000001</v>
      </c>
      <c r="K160" s="32">
        <v>0.55000000000000004</v>
      </c>
      <c r="L160">
        <f t="shared" si="40"/>
        <v>764</v>
      </c>
      <c r="M160" s="16">
        <f t="shared" si="41"/>
        <v>-0.10000000000000003</v>
      </c>
      <c r="N160" s="22">
        <v>42040</v>
      </c>
      <c r="O160" s="13" t="str">
        <f t="shared" si="35"/>
        <v>42040</v>
      </c>
      <c r="P160" s="33">
        <v>0.42499999999999999</v>
      </c>
      <c r="Q160" s="34">
        <v>0.57499999999999996</v>
      </c>
      <c r="R160">
        <f t="shared" si="36"/>
        <v>516</v>
      </c>
      <c r="S160" s="21">
        <f t="shared" si="37"/>
        <v>-0.10000000000000003</v>
      </c>
      <c r="T160" s="5" t="s">
        <v>522</v>
      </c>
      <c r="U160" s="13" t="str">
        <f t="shared" si="42"/>
        <v>2Apr2017</v>
      </c>
      <c r="V160" s="23">
        <v>0.46999999999999997</v>
      </c>
      <c r="W160" s="24">
        <v>0.53000000000000003</v>
      </c>
      <c r="X160">
        <f t="shared" si="43"/>
        <v>274</v>
      </c>
      <c r="Y160" s="25">
        <f t="shared" si="44"/>
        <v>-0.060000000000000053</v>
      </c>
    </row>
    <row r="161" ht="25.5">
      <c r="H161" s="5" t="s">
        <v>523</v>
      </c>
      <c r="I161" s="13" t="str">
        <f t="shared" si="32"/>
        <v>20Sep2012</v>
      </c>
      <c r="J161" s="17">
        <v>0.47499999999999998</v>
      </c>
      <c r="K161" s="18">
        <v>0.52500000000000002</v>
      </c>
      <c r="L161">
        <f t="shared" si="40"/>
        <v>761</v>
      </c>
      <c r="M161" s="16">
        <f t="shared" si="41"/>
        <v>-0.050000000000000044</v>
      </c>
      <c r="N161" s="5" t="s">
        <v>524</v>
      </c>
      <c r="O161" s="13" t="str">
        <f t="shared" si="35"/>
        <v>5Feb2015</v>
      </c>
      <c r="P161" s="23">
        <v>0.45000000000000001</v>
      </c>
      <c r="Q161" s="24">
        <v>0.55000000000000004</v>
      </c>
      <c r="R161">
        <f t="shared" si="36"/>
        <v>516</v>
      </c>
      <c r="S161" s="21">
        <f t="shared" si="37"/>
        <v>-0.13999999999999996</v>
      </c>
      <c r="T161" s="5" t="s">
        <v>525</v>
      </c>
      <c r="U161" s="13" t="str">
        <f t="shared" si="42"/>
        <v>27Mar2017</v>
      </c>
      <c r="V161" s="23">
        <v>0.46000000000000002</v>
      </c>
      <c r="W161" s="24">
        <v>0.54000000000000004</v>
      </c>
      <c r="X161">
        <f t="shared" si="43"/>
        <v>268</v>
      </c>
      <c r="Y161" s="25">
        <f t="shared" si="44"/>
        <v>-0.080000000000000016</v>
      </c>
    </row>
    <row r="162" ht="25.5">
      <c r="H162" s="5" t="s">
        <v>526</v>
      </c>
      <c r="I162" s="13" t="str">
        <f t="shared" si="32"/>
        <v>16Sep2012</v>
      </c>
      <c r="J162" s="31">
        <v>0.5</v>
      </c>
      <c r="K162" s="38">
        <v>0.5</v>
      </c>
      <c r="L162">
        <f t="shared" si="40"/>
        <v>757</v>
      </c>
      <c r="M162" s="16">
        <f t="shared" si="41"/>
        <v>0</v>
      </c>
      <c r="N162" s="5" t="s">
        <v>527</v>
      </c>
      <c r="O162" s="13" t="str">
        <f t="shared" si="35"/>
        <v>30Jan2015</v>
      </c>
      <c r="P162" s="23">
        <v>0.42999999999999999</v>
      </c>
      <c r="Q162" s="24">
        <v>0.56999999999999995</v>
      </c>
      <c r="R162">
        <f t="shared" si="36"/>
        <v>510</v>
      </c>
      <c r="S162" s="21">
        <f t="shared" si="37"/>
        <v>-0.13999999999999996</v>
      </c>
      <c r="T162" s="5" t="s">
        <v>528</v>
      </c>
      <c r="U162" s="13" t="str">
        <f t="shared" si="42"/>
        <v>25Mar2017</v>
      </c>
      <c r="V162" s="23">
        <v>0.45000000000000001</v>
      </c>
      <c r="W162" s="24">
        <v>0.55000000000000004</v>
      </c>
      <c r="X162">
        <f t="shared" si="43"/>
        <v>266</v>
      </c>
      <c r="Y162" s="25">
        <f t="shared" si="44"/>
        <v>-0.10000000000000003</v>
      </c>
    </row>
    <row r="163" ht="25.5">
      <c r="H163" s="5" t="s">
        <v>529</v>
      </c>
      <c r="I163" s="13" t="str">
        <f t="shared" si="32"/>
        <v>16Sep2012</v>
      </c>
      <c r="J163" s="31">
        <v>0.45000000000000001</v>
      </c>
      <c r="K163" s="32">
        <v>0.55000000000000004</v>
      </c>
      <c r="L163">
        <f t="shared" si="40"/>
        <v>757</v>
      </c>
      <c r="M163" s="16">
        <f t="shared" si="41"/>
        <v>-0.10000000000000003</v>
      </c>
      <c r="N163" s="22">
        <v>42031</v>
      </c>
      <c r="O163" s="13" t="str">
        <f t="shared" si="35"/>
        <v>42031</v>
      </c>
      <c r="P163" s="23">
        <v>0.42999999999999999</v>
      </c>
      <c r="Q163" s="24">
        <v>0.56999999999999995</v>
      </c>
      <c r="R163">
        <f t="shared" si="36"/>
        <v>507</v>
      </c>
      <c r="S163" s="21">
        <f t="shared" si="37"/>
        <v>-0.080000000000000016</v>
      </c>
      <c r="T163" s="5" t="s">
        <v>530</v>
      </c>
      <c r="U163" s="13" t="str">
        <f t="shared" si="42"/>
        <v>20Mar2017</v>
      </c>
      <c r="V163" s="23">
        <v>0.45000000000000001</v>
      </c>
      <c r="W163" s="24">
        <v>0.55000000000000004</v>
      </c>
      <c r="X163">
        <f t="shared" si="43"/>
        <v>261</v>
      </c>
      <c r="Y163" s="25">
        <f t="shared" si="44"/>
        <v>-0.10000000000000003</v>
      </c>
    </row>
    <row r="164" ht="38.25" customHeight="1">
      <c r="H164" s="5" t="s">
        <v>531</v>
      </c>
      <c r="I164" s="13" t="str">
        <f t="shared" si="32"/>
        <v>16Sep2012</v>
      </c>
      <c r="J164" s="17">
        <v>0.495</v>
      </c>
      <c r="K164" s="18">
        <v>0.505</v>
      </c>
      <c r="L164">
        <f t="shared" si="40"/>
        <v>757</v>
      </c>
      <c r="M164" s="16">
        <f t="shared" si="41"/>
        <v>-0.010000000000000009</v>
      </c>
      <c r="N164" s="22">
        <v>42031</v>
      </c>
      <c r="O164" s="13" t="str">
        <f t="shared" si="35"/>
        <v>42031</v>
      </c>
      <c r="P164" s="23">
        <v>0.46000000000000002</v>
      </c>
      <c r="Q164" s="24">
        <v>0.54000000000000004</v>
      </c>
      <c r="R164">
        <f t="shared" si="36"/>
        <v>507</v>
      </c>
      <c r="S164" s="21">
        <f t="shared" si="37"/>
        <v>-0.080000000000000016</v>
      </c>
      <c r="T164" s="5" t="s">
        <v>532</v>
      </c>
      <c r="U164" s="13" t="str">
        <f t="shared" si="42"/>
        <v>19Mar2017</v>
      </c>
      <c r="V164" s="23">
        <v>0.47999999999999998</v>
      </c>
      <c r="W164" s="24">
        <v>0.52000000000000002</v>
      </c>
      <c r="X164">
        <f t="shared" si="43"/>
        <v>260</v>
      </c>
      <c r="Y164" s="25">
        <f t="shared" si="44"/>
        <v>-0.040000000000000036</v>
      </c>
    </row>
    <row r="165" ht="25.5">
      <c r="H165" s="5" t="s">
        <v>533</v>
      </c>
      <c r="I165" s="13" t="str">
        <f t="shared" si="32"/>
        <v>15Sep2012</v>
      </c>
      <c r="J165" s="31">
        <v>0.46999999999999997</v>
      </c>
      <c r="K165" s="32">
        <v>0.53000000000000003</v>
      </c>
      <c r="L165">
        <f t="shared" si="40"/>
        <v>756</v>
      </c>
      <c r="M165" s="16">
        <f t="shared" si="41"/>
        <v>-0.060000000000000053</v>
      </c>
      <c r="N165" s="22">
        <v>42024</v>
      </c>
      <c r="O165" s="13" t="str">
        <f t="shared" si="35"/>
        <v>42024</v>
      </c>
      <c r="P165" s="23">
        <v>0.46000000000000002</v>
      </c>
      <c r="Q165" s="24">
        <v>0.54000000000000004</v>
      </c>
      <c r="R165">
        <f t="shared" si="36"/>
        <v>500</v>
      </c>
      <c r="S165" s="21">
        <f t="shared" si="37"/>
        <v>-0.060000000000000053</v>
      </c>
      <c r="T165" s="5" t="s">
        <v>534</v>
      </c>
      <c r="U165" s="13" t="str">
        <f t="shared" si="42"/>
        <v>13Mar2017</v>
      </c>
      <c r="V165" s="23">
        <v>0.46999999999999997</v>
      </c>
      <c r="W165" s="24">
        <v>0.53000000000000003</v>
      </c>
      <c r="X165">
        <f t="shared" si="43"/>
        <v>254</v>
      </c>
      <c r="Y165" s="25">
        <f t="shared" si="44"/>
        <v>-0.060000000000000053</v>
      </c>
    </row>
    <row r="166" ht="25.5">
      <c r="H166" s="5" t="s">
        <v>535</v>
      </c>
      <c r="I166" s="13" t="str">
        <f t="shared" si="32"/>
        <v>2Sep2012</v>
      </c>
      <c r="J166" s="31">
        <v>0.45000000000000001</v>
      </c>
      <c r="K166" s="32">
        <v>0.55000000000000004</v>
      </c>
      <c r="L166">
        <f t="shared" si="40"/>
        <v>743</v>
      </c>
      <c r="M166" s="16">
        <f t="shared" si="41"/>
        <v>-0.10000000000000003</v>
      </c>
      <c r="N166" s="22">
        <v>42017</v>
      </c>
      <c r="O166" s="13" t="str">
        <f t="shared" si="35"/>
        <v>42017</v>
      </c>
      <c r="P166" s="23">
        <v>0.46999999999999997</v>
      </c>
      <c r="Q166" s="24">
        <v>0.53000000000000003</v>
      </c>
      <c r="R166">
        <f t="shared" si="36"/>
        <v>493</v>
      </c>
      <c r="S166" s="21">
        <f t="shared" si="37"/>
        <v>-0.080000000000000016</v>
      </c>
      <c r="T166" s="5" t="s">
        <v>536</v>
      </c>
      <c r="U166" s="13" t="str">
        <f t="shared" si="42"/>
        <v>6Mar2017</v>
      </c>
      <c r="V166" s="23">
        <v>0.46999999999999997</v>
      </c>
      <c r="W166" s="24">
        <v>0.53000000000000003</v>
      </c>
      <c r="X166">
        <f t="shared" si="43"/>
        <v>247</v>
      </c>
      <c r="Y166" s="25">
        <f t="shared" si="44"/>
        <v>-0.060000000000000053</v>
      </c>
    </row>
    <row r="167" ht="25.5">
      <c r="H167" s="5" t="s">
        <v>537</v>
      </c>
      <c r="I167" s="13" t="str">
        <f t="shared" si="32"/>
        <v>2Sep2012</v>
      </c>
      <c r="J167" s="31">
        <v>0.45000000000000001</v>
      </c>
      <c r="K167" s="32">
        <v>0.55000000000000004</v>
      </c>
      <c r="L167">
        <f t="shared" si="40"/>
        <v>743</v>
      </c>
      <c r="M167" s="16">
        <f t="shared" si="41"/>
        <v>-0.10000000000000003</v>
      </c>
      <c r="N167" s="22">
        <v>42016</v>
      </c>
      <c r="O167" s="13" t="str">
        <f t="shared" si="35"/>
        <v>42016</v>
      </c>
      <c r="P167" s="23">
        <v>0.46000000000000002</v>
      </c>
      <c r="Q167" s="24">
        <v>0.54000000000000004</v>
      </c>
      <c r="R167">
        <f t="shared" si="36"/>
        <v>492</v>
      </c>
      <c r="S167" s="21">
        <f t="shared" si="37"/>
        <v>-0.090000000000000024</v>
      </c>
      <c r="T167" s="5" t="s">
        <v>538</v>
      </c>
      <c r="U167" s="13" t="str">
        <f t="shared" si="42"/>
        <v>26Feb2017</v>
      </c>
      <c r="V167" s="23">
        <v>0.45000000000000001</v>
      </c>
      <c r="W167" s="24">
        <v>0.55000000000000004</v>
      </c>
      <c r="X167">
        <f t="shared" si="43"/>
        <v>239</v>
      </c>
      <c r="Y167" s="25">
        <f t="shared" si="44"/>
        <v>-0.10000000000000003</v>
      </c>
    </row>
    <row r="168" ht="25.5">
      <c r="H168" s="5" t="s">
        <v>539</v>
      </c>
      <c r="I168" s="13" t="str">
        <f t="shared" si="32"/>
        <v>2Sep2012</v>
      </c>
      <c r="J168" s="17">
        <v>0.48499999999999999</v>
      </c>
      <c r="K168" s="18">
        <v>0.51500000000000001</v>
      </c>
      <c r="L168">
        <f t="shared" si="40"/>
        <v>743</v>
      </c>
      <c r="M168" s="16">
        <f t="shared" si="41"/>
        <v>-0.030000000000000027</v>
      </c>
      <c r="N168" s="5" t="s">
        <v>540</v>
      </c>
      <c r="O168" s="13" t="str">
        <f t="shared" si="35"/>
        <v>27Dec2014</v>
      </c>
      <c r="P168" s="33">
        <v>0.45500000000000002</v>
      </c>
      <c r="Q168" s="34">
        <v>0.54500000000000004</v>
      </c>
      <c r="R168">
        <f t="shared" si="36"/>
        <v>476</v>
      </c>
      <c r="S168" s="21">
        <f t="shared" si="37"/>
        <v>-0.12999999999999995</v>
      </c>
      <c r="T168" s="5" t="s">
        <v>541</v>
      </c>
      <c r="U168" s="13" t="str">
        <f t="shared" si="42"/>
        <v>19Feb2017</v>
      </c>
      <c r="V168" s="23">
        <v>0.47999999999999998</v>
      </c>
      <c r="W168" s="24">
        <v>0.52000000000000002</v>
      </c>
      <c r="X168">
        <f t="shared" si="43"/>
        <v>232</v>
      </c>
      <c r="Y168" s="25">
        <f t="shared" si="44"/>
        <v>-0.040000000000000036</v>
      </c>
    </row>
    <row r="169" ht="25.5">
      <c r="H169" s="5" t="s">
        <v>542</v>
      </c>
      <c r="I169" s="13" t="str">
        <f t="shared" si="32"/>
        <v>26Aug2012</v>
      </c>
      <c r="J169" s="31">
        <v>0.44</v>
      </c>
      <c r="K169" s="32">
        <v>0.56000000000000005</v>
      </c>
      <c r="L169">
        <f t="shared" si="40"/>
        <v>736</v>
      </c>
      <c r="M169" s="16">
        <f t="shared" si="41"/>
        <v>-0.12000000000000005</v>
      </c>
      <c r="N169" s="22">
        <v>41989</v>
      </c>
      <c r="O169" s="13" t="str">
        <f t="shared" si="35"/>
        <v>41989</v>
      </c>
      <c r="P169" s="33">
        <v>0.435</v>
      </c>
      <c r="Q169" s="34">
        <v>0.56499999999999995</v>
      </c>
      <c r="R169">
        <f t="shared" si="36"/>
        <v>465</v>
      </c>
      <c r="S169" s="21">
        <f t="shared" si="37"/>
        <v>-0.040000000000000036</v>
      </c>
      <c r="T169" s="5" t="s">
        <v>543</v>
      </c>
      <c r="U169" s="13" t="str">
        <f t="shared" si="42"/>
        <v>12Feb2017</v>
      </c>
      <c r="V169" s="23">
        <v>0.47999999999999998</v>
      </c>
      <c r="W169" s="24">
        <v>0.52000000000000002</v>
      </c>
      <c r="X169">
        <f t="shared" si="43"/>
        <v>225</v>
      </c>
      <c r="Y169" s="25">
        <f t="shared" si="44"/>
        <v>-0.040000000000000036</v>
      </c>
    </row>
    <row r="170" ht="25.5">
      <c r="H170" s="5" t="s">
        <v>544</v>
      </c>
      <c r="I170" s="13" t="str">
        <f t="shared" si="32"/>
        <v>25Aug2012</v>
      </c>
      <c r="J170" s="31">
        <v>0.46000000000000002</v>
      </c>
      <c r="K170" s="32">
        <v>0.54000000000000004</v>
      </c>
      <c r="L170">
        <f t="shared" si="40"/>
        <v>735</v>
      </c>
      <c r="M170" s="16">
        <f t="shared" si="41"/>
        <v>-0.080000000000000016</v>
      </c>
      <c r="N170" s="5" t="s">
        <v>545</v>
      </c>
      <c r="O170" s="13" t="str">
        <f t="shared" si="35"/>
        <v>15Dec2014</v>
      </c>
      <c r="P170" s="23">
        <v>0.47999999999999998</v>
      </c>
      <c r="Q170" s="24">
        <v>0.52000000000000002</v>
      </c>
      <c r="R170">
        <f t="shared" si="36"/>
        <v>464</v>
      </c>
      <c r="S170" s="21">
        <f t="shared" si="37"/>
        <v>-0.080000000000000016</v>
      </c>
      <c r="T170" s="5" t="s">
        <v>546</v>
      </c>
      <c r="U170" s="13" t="str">
        <f t="shared" si="42"/>
        <v>5Feb2017</v>
      </c>
      <c r="V170" s="23">
        <v>0.46000000000000002</v>
      </c>
      <c r="W170" s="24">
        <v>0.54000000000000004</v>
      </c>
      <c r="X170">
        <f t="shared" si="43"/>
        <v>218</v>
      </c>
      <c r="Y170" s="25">
        <f t="shared" si="44"/>
        <v>-0.080000000000000016</v>
      </c>
    </row>
    <row r="171" ht="38.25">
      <c r="H171" s="5" t="s">
        <v>547</v>
      </c>
      <c r="I171" s="13" t="str">
        <f t="shared" si="32"/>
        <v>19Aug2012</v>
      </c>
      <c r="J171" s="31">
        <v>0.42999999999999999</v>
      </c>
      <c r="K171" s="32">
        <v>0.56999999999999995</v>
      </c>
      <c r="L171">
        <f t="shared" si="40"/>
        <v>729</v>
      </c>
      <c r="M171" s="16">
        <f t="shared" si="41"/>
        <v>-0.13999999999999996</v>
      </c>
      <c r="N171" s="5" t="s">
        <v>548</v>
      </c>
      <c r="O171" s="13" t="str">
        <f t="shared" si="35"/>
        <v>14Dec2014</v>
      </c>
      <c r="P171" s="23">
        <v>0.46000000000000002</v>
      </c>
      <c r="Q171" s="24">
        <v>0.54000000000000004</v>
      </c>
      <c r="R171">
        <f t="shared" si="36"/>
        <v>463</v>
      </c>
      <c r="S171" s="21">
        <f t="shared" si="37"/>
        <v>-0.14999999999999997</v>
      </c>
      <c r="T171" s="5" t="s">
        <v>549</v>
      </c>
      <c r="U171" s="13" t="str">
        <f t="shared" si="42"/>
        <v>23Jan2017</v>
      </c>
      <c r="V171" s="23">
        <v>0.46000000000000002</v>
      </c>
      <c r="W171" s="24">
        <v>0.54000000000000004</v>
      </c>
      <c r="X171">
        <f t="shared" si="43"/>
        <v>205</v>
      </c>
      <c r="Y171" s="25">
        <f t="shared" si="44"/>
        <v>-0.080000000000000016</v>
      </c>
    </row>
    <row r="172" ht="25.5">
      <c r="H172" s="5" t="s">
        <v>550</v>
      </c>
      <c r="I172" s="13" t="str">
        <f t="shared" si="32"/>
        <v>19Aug2012</v>
      </c>
      <c r="J172" s="31">
        <v>0.46999999999999997</v>
      </c>
      <c r="K172" s="32">
        <v>0.53000000000000003</v>
      </c>
      <c r="L172">
        <f t="shared" si="40"/>
        <v>729</v>
      </c>
      <c r="M172" s="16">
        <f t="shared" si="41"/>
        <v>-0.060000000000000053</v>
      </c>
      <c r="N172" s="5" t="s">
        <v>551</v>
      </c>
      <c r="O172" s="13" t="str">
        <f t="shared" si="35"/>
        <v>6Dec2014</v>
      </c>
      <c r="P172" s="33">
        <v>0.42499999999999999</v>
      </c>
      <c r="Q172" s="34">
        <v>0.57499999999999996</v>
      </c>
      <c r="R172">
        <f t="shared" si="36"/>
        <v>455</v>
      </c>
      <c r="S172" s="21">
        <f t="shared" si="37"/>
        <v>-0.040000000000000036</v>
      </c>
      <c r="T172" s="5" t="s">
        <v>552</v>
      </c>
      <c r="U172" s="13" t="str">
        <f t="shared" si="42"/>
        <v>16Jan2017</v>
      </c>
      <c r="V172" s="23">
        <v>0.46999999999999997</v>
      </c>
      <c r="W172" s="24">
        <v>0.53000000000000003</v>
      </c>
      <c r="X172">
        <f t="shared" si="43"/>
        <v>198</v>
      </c>
      <c r="Y172" s="25">
        <f t="shared" si="44"/>
        <v>-0.060000000000000053</v>
      </c>
    </row>
    <row r="173" ht="38.25" customHeight="1">
      <c r="H173" s="5" t="s">
        <v>553</v>
      </c>
      <c r="I173" s="13" t="str">
        <f t="shared" si="32"/>
        <v>19Aug2012</v>
      </c>
      <c r="J173" s="31">
        <v>0.46999999999999997</v>
      </c>
      <c r="K173" s="32">
        <v>0.53000000000000003</v>
      </c>
      <c r="L173">
        <f t="shared" si="40"/>
        <v>729</v>
      </c>
      <c r="M173" s="16">
        <f t="shared" si="41"/>
        <v>-0.060000000000000053</v>
      </c>
      <c r="N173" s="5" t="s">
        <v>554</v>
      </c>
      <c r="O173" s="13" t="str">
        <f t="shared" si="35"/>
        <v>4Dec2014</v>
      </c>
      <c r="P173" s="23">
        <v>0.47999999999999998</v>
      </c>
      <c r="Q173" s="24">
        <v>0.52000000000000002</v>
      </c>
      <c r="R173">
        <f t="shared" si="36"/>
        <v>453</v>
      </c>
      <c r="S173" s="21">
        <f t="shared" si="37"/>
        <v>-0.10000000000000003</v>
      </c>
      <c r="T173" s="22">
        <v>42747</v>
      </c>
      <c r="U173" s="13" t="str">
        <f t="shared" si="42"/>
        <v>42747</v>
      </c>
      <c r="V173" s="23">
        <v>0.46000000000000002</v>
      </c>
      <c r="W173" s="24">
        <v>0.54000000000000004</v>
      </c>
      <c r="X173">
        <f t="shared" si="43"/>
        <v>194</v>
      </c>
      <c r="Y173" s="25">
        <f t="shared" si="44"/>
        <v>-0.080000000000000016</v>
      </c>
    </row>
    <row r="174" ht="25.5">
      <c r="H174" s="5" t="s">
        <v>555</v>
      </c>
      <c r="I174" s="13" t="str">
        <f t="shared" si="32"/>
        <v>12Aug2012</v>
      </c>
      <c r="J174" s="31">
        <v>0.44</v>
      </c>
      <c r="K174" s="32">
        <v>0.56000000000000005</v>
      </c>
      <c r="L174">
        <f t="shared" si="40"/>
        <v>722</v>
      </c>
      <c r="M174" s="16">
        <f t="shared" si="41"/>
        <v>-0.12000000000000005</v>
      </c>
      <c r="N174" s="22">
        <v>41975</v>
      </c>
      <c r="O174" s="13" t="str">
        <f t="shared" si="35"/>
        <v>41975</v>
      </c>
      <c r="P174" s="23">
        <v>0.45000000000000001</v>
      </c>
      <c r="Q174" s="24">
        <v>0.55000000000000004</v>
      </c>
      <c r="R174">
        <f t="shared" si="36"/>
        <v>451</v>
      </c>
      <c r="S174" s="21">
        <f t="shared" si="37"/>
        <v>-0.060000000000000053</v>
      </c>
      <c r="T174" s="5" t="s">
        <v>556</v>
      </c>
      <c r="U174" s="13" t="str">
        <f t="shared" si="42"/>
        <v>12Dec2016</v>
      </c>
      <c r="V174" s="23">
        <v>0.46999999999999997</v>
      </c>
      <c r="W174" s="24">
        <v>0.53000000000000003</v>
      </c>
      <c r="X174">
        <f t="shared" si="43"/>
        <v>163</v>
      </c>
      <c r="Y174" s="25">
        <f t="shared" si="44"/>
        <v>-0.060000000000000053</v>
      </c>
    </row>
    <row r="175" ht="25.5">
      <c r="H175" s="5" t="s">
        <v>557</v>
      </c>
      <c r="I175" s="13" t="str">
        <f t="shared" si="32"/>
        <v>5Aug2012</v>
      </c>
      <c r="J175" s="31">
        <v>0.46000000000000002</v>
      </c>
      <c r="K175" s="32">
        <v>0.54000000000000004</v>
      </c>
      <c r="L175">
        <f t="shared" si="40"/>
        <v>715</v>
      </c>
      <c r="M175" s="16">
        <f t="shared" si="41"/>
        <v>-0.080000000000000016</v>
      </c>
      <c r="N175" s="5" t="s">
        <v>558</v>
      </c>
      <c r="O175" s="13" t="str">
        <f t="shared" si="35"/>
        <v>30Nov2014</v>
      </c>
      <c r="P175" s="23">
        <v>0.46999999999999997</v>
      </c>
      <c r="Q175" s="24">
        <v>0.53000000000000003</v>
      </c>
      <c r="R175">
        <f t="shared" si="36"/>
        <v>449</v>
      </c>
      <c r="S175" s="21">
        <f t="shared" si="37"/>
        <v>-0.080000000000000016</v>
      </c>
      <c r="T175" s="5" t="s">
        <v>559</v>
      </c>
      <c r="U175" s="13" t="str">
        <f t="shared" si="42"/>
        <v>4Dec2016</v>
      </c>
      <c r="V175" s="23">
        <v>0.47999999999999998</v>
      </c>
      <c r="W175" s="24">
        <v>0.52000000000000002</v>
      </c>
      <c r="X175">
        <f t="shared" si="43"/>
        <v>155</v>
      </c>
      <c r="Y175" s="25">
        <f t="shared" si="44"/>
        <v>-0.040000000000000036</v>
      </c>
    </row>
    <row r="176" ht="38.25">
      <c r="H176" s="5" t="s">
        <v>560</v>
      </c>
      <c r="I176" s="13" t="str">
        <f t="shared" si="32"/>
        <v>5Aug2012</v>
      </c>
      <c r="J176" s="31">
        <v>0.44</v>
      </c>
      <c r="K176" s="32">
        <v>0.56000000000000005</v>
      </c>
      <c r="L176">
        <f t="shared" si="40"/>
        <v>715</v>
      </c>
      <c r="M176" s="16">
        <f t="shared" si="41"/>
        <v>-0.12000000000000005</v>
      </c>
      <c r="N176" s="5" t="s">
        <v>561</v>
      </c>
      <c r="O176" s="13" t="str">
        <f t="shared" si="35"/>
        <v>30Nov2014</v>
      </c>
      <c r="P176" s="23">
        <v>0.46000000000000002</v>
      </c>
      <c r="Q176" s="24">
        <v>0.54000000000000004</v>
      </c>
      <c r="R176">
        <f t="shared" si="36"/>
        <v>449</v>
      </c>
      <c r="S176" s="21">
        <f t="shared" si="37"/>
        <v>-0.070000000000000007</v>
      </c>
      <c r="T176" s="5" t="s">
        <v>562</v>
      </c>
      <c r="U176" s="13" t="str">
        <f t="shared" si="42"/>
        <v>28Nov2016</v>
      </c>
      <c r="V176" s="23">
        <v>0.48999999999999999</v>
      </c>
      <c r="W176" s="24">
        <v>0.51000000000000001</v>
      </c>
      <c r="X176">
        <f t="shared" si="43"/>
        <v>149</v>
      </c>
      <c r="Y176" s="25">
        <f t="shared" si="44"/>
        <v>-0.020000000000000018</v>
      </c>
    </row>
    <row r="177" ht="38.25">
      <c r="H177" s="5" t="s">
        <v>563</v>
      </c>
      <c r="I177" s="13" t="str">
        <f t="shared" si="32"/>
        <v>5Aug2012</v>
      </c>
      <c r="J177" s="17">
        <v>0.46500000000000002</v>
      </c>
      <c r="K177" s="18">
        <v>0.53500000000000003</v>
      </c>
      <c r="L177">
        <f t="shared" si="40"/>
        <v>715</v>
      </c>
      <c r="M177" s="16">
        <f t="shared" si="41"/>
        <v>-0.070000000000000007</v>
      </c>
      <c r="N177" s="22">
        <v>41968</v>
      </c>
      <c r="O177" s="13" t="str">
        <f t="shared" si="35"/>
        <v>41968</v>
      </c>
      <c r="P177" s="33">
        <v>0.46500000000000002</v>
      </c>
      <c r="Q177" s="34">
        <v>0.53500000000000003</v>
      </c>
      <c r="R177">
        <f t="shared" si="36"/>
        <v>444</v>
      </c>
      <c r="S177" s="21">
        <f t="shared" si="37"/>
        <v>-0.040000000000000036</v>
      </c>
      <c r="T177" s="5" t="s">
        <v>564</v>
      </c>
      <c r="U177" s="13" t="str">
        <f t="shared" si="42"/>
        <v>26Nov2016</v>
      </c>
      <c r="V177" s="23">
        <v>0.48999999999999999</v>
      </c>
      <c r="W177" s="24">
        <v>0.51000000000000001</v>
      </c>
      <c r="X177">
        <f t="shared" si="43"/>
        <v>147</v>
      </c>
      <c r="Y177" s="25">
        <f t="shared" si="44"/>
        <v>-0.020000000000000018</v>
      </c>
    </row>
    <row r="178" ht="25.5">
      <c r="H178" s="5" t="s">
        <v>565</v>
      </c>
      <c r="I178" s="13" t="str">
        <f t="shared" si="32"/>
        <v>29Jul2012</v>
      </c>
      <c r="J178" s="31">
        <v>0.45000000000000001</v>
      </c>
      <c r="K178" s="32">
        <v>0.55000000000000004</v>
      </c>
      <c r="L178">
        <f t="shared" si="40"/>
        <v>708</v>
      </c>
      <c r="M178" s="16">
        <f t="shared" si="41"/>
        <v>-0.10000000000000003</v>
      </c>
      <c r="N178" s="22">
        <v>41964</v>
      </c>
      <c r="O178" s="13" t="str">
        <f t="shared" si="35"/>
        <v>41964</v>
      </c>
      <c r="P178" s="23">
        <v>0.47999999999999998</v>
      </c>
      <c r="Q178" s="24">
        <v>0.52000000000000002</v>
      </c>
      <c r="R178">
        <f t="shared" si="36"/>
        <v>440</v>
      </c>
      <c r="S178" s="21">
        <f t="shared" si="37"/>
        <v>-0.060000000000000053</v>
      </c>
      <c r="T178" s="5" t="s">
        <v>566</v>
      </c>
      <c r="U178" s="13" t="str">
        <f t="shared" si="42"/>
        <v>20Nov2016</v>
      </c>
      <c r="V178" s="23">
        <v>0.46999999999999997</v>
      </c>
      <c r="W178" s="24">
        <v>0.53000000000000003</v>
      </c>
      <c r="X178">
        <f t="shared" si="43"/>
        <v>141</v>
      </c>
      <c r="Y178" s="25">
        <f t="shared" si="44"/>
        <v>-0.060000000000000053</v>
      </c>
    </row>
    <row r="179" ht="25.5">
      <c r="H179" s="5" t="s">
        <v>567</v>
      </c>
      <c r="I179" s="13" t="str">
        <f t="shared" si="32"/>
        <v>28Jul2012</v>
      </c>
      <c r="J179" s="31">
        <v>0.44</v>
      </c>
      <c r="K179" s="32">
        <v>0.56000000000000005</v>
      </c>
      <c r="L179">
        <f t="shared" si="40"/>
        <v>707</v>
      </c>
      <c r="M179" s="16">
        <f t="shared" si="41"/>
        <v>-0.12000000000000005</v>
      </c>
      <c r="N179" s="22">
        <v>41961</v>
      </c>
      <c r="O179" s="13" t="str">
        <f t="shared" si="35"/>
        <v>41961</v>
      </c>
      <c r="P179" s="23">
        <v>0.46999999999999997</v>
      </c>
      <c r="Q179" s="24">
        <v>0.53000000000000003</v>
      </c>
      <c r="R179">
        <f t="shared" si="36"/>
        <v>437</v>
      </c>
      <c r="S179" s="21">
        <f t="shared" si="37"/>
        <v>-0.10000000000000003</v>
      </c>
      <c r="T179" s="5" t="s">
        <v>568</v>
      </c>
      <c r="U179" s="13" t="str">
        <f t="shared" si="42"/>
        <v>14Nov2016</v>
      </c>
      <c r="V179" s="23">
        <v>0.46999999999999997</v>
      </c>
      <c r="W179" s="24">
        <v>0.53000000000000003</v>
      </c>
      <c r="X179">
        <f t="shared" si="43"/>
        <v>135</v>
      </c>
      <c r="Y179" s="25">
        <f t="shared" si="44"/>
        <v>-0.060000000000000053</v>
      </c>
    </row>
    <row r="180" ht="25.5">
      <c r="H180" s="5" t="s">
        <v>569</v>
      </c>
      <c r="I180" s="13" t="str">
        <f t="shared" si="32"/>
        <v>22Jul2012</v>
      </c>
      <c r="J180" s="31">
        <v>0.44</v>
      </c>
      <c r="K180" s="32">
        <v>0.56000000000000005</v>
      </c>
      <c r="L180">
        <f t="shared" si="40"/>
        <v>701</v>
      </c>
      <c r="M180" s="16">
        <f t="shared" si="41"/>
        <v>-0.12000000000000005</v>
      </c>
      <c r="N180" s="22">
        <v>41960</v>
      </c>
      <c r="O180" s="13" t="str">
        <f t="shared" si="35"/>
        <v>41960</v>
      </c>
      <c r="P180" s="23">
        <v>0.45000000000000001</v>
      </c>
      <c r="Q180" s="24">
        <v>0.55000000000000004</v>
      </c>
      <c r="R180">
        <f t="shared" si="36"/>
        <v>436</v>
      </c>
      <c r="S180" s="21">
        <f t="shared" si="37"/>
        <v>-0.040000000000000036</v>
      </c>
      <c r="T180" s="5" t="s">
        <v>570</v>
      </c>
      <c r="U180" s="13" t="str">
        <f t="shared" si="42"/>
        <v>6Nov2016</v>
      </c>
      <c r="V180" s="23">
        <v>0.46999999999999997</v>
      </c>
      <c r="W180" s="24">
        <v>0.53000000000000003</v>
      </c>
      <c r="X180">
        <f t="shared" si="43"/>
        <v>127</v>
      </c>
      <c r="Y180" s="25">
        <f t="shared" si="44"/>
        <v>-0.060000000000000053</v>
      </c>
    </row>
    <row r="181" ht="25.5">
      <c r="H181" s="5" t="s">
        <v>571</v>
      </c>
      <c r="I181" s="13" t="str">
        <f t="shared" si="32"/>
        <v>22Jul2012</v>
      </c>
      <c r="J181" s="31">
        <v>0.44</v>
      </c>
      <c r="K181" s="32">
        <v>0.56000000000000005</v>
      </c>
      <c r="L181">
        <f t="shared" si="40"/>
        <v>701</v>
      </c>
      <c r="M181" s="16">
        <f t="shared" si="41"/>
        <v>-0.12000000000000005</v>
      </c>
      <c r="N181" s="22">
        <v>41960</v>
      </c>
      <c r="O181" s="13" t="str">
        <f t="shared" si="35"/>
        <v>41960</v>
      </c>
      <c r="P181" s="23">
        <v>0.47999999999999998</v>
      </c>
      <c r="Q181" s="24">
        <v>0.52000000000000002</v>
      </c>
      <c r="R181">
        <f t="shared" si="36"/>
        <v>436</v>
      </c>
      <c r="S181" s="21">
        <f t="shared" si="37"/>
        <v>-0.11000000000000004</v>
      </c>
      <c r="T181" s="5" t="s">
        <v>572</v>
      </c>
      <c r="U181" s="13" t="str">
        <f t="shared" si="42"/>
        <v>23Oct2016</v>
      </c>
      <c r="V181" s="23">
        <v>0.47999999999999998</v>
      </c>
      <c r="W181" s="24">
        <v>0.52000000000000002</v>
      </c>
      <c r="X181">
        <f t="shared" si="43"/>
        <v>113</v>
      </c>
      <c r="Y181" s="25">
        <f t="shared" si="44"/>
        <v>-0.040000000000000036</v>
      </c>
    </row>
    <row r="182" ht="38.25" customHeight="1">
      <c r="H182" s="5" t="s">
        <v>573</v>
      </c>
      <c r="I182" s="13" t="str">
        <f t="shared" si="32"/>
        <v>22Jul2012</v>
      </c>
      <c r="J182" s="31">
        <v>0.46000000000000002</v>
      </c>
      <c r="K182" s="32">
        <v>0.54000000000000004</v>
      </c>
      <c r="L182">
        <f t="shared" si="40"/>
        <v>701</v>
      </c>
      <c r="M182" s="16">
        <f t="shared" si="41"/>
        <v>-0.080000000000000016</v>
      </c>
      <c r="N182" s="22">
        <v>41954</v>
      </c>
      <c r="O182" s="13" t="str">
        <f t="shared" si="35"/>
        <v>41954</v>
      </c>
      <c r="P182" s="33">
        <v>0.44500000000000001</v>
      </c>
      <c r="Q182" s="34">
        <v>0.55500000000000005</v>
      </c>
      <c r="R182">
        <f t="shared" si="36"/>
        <v>430</v>
      </c>
      <c r="S182" s="21">
        <f t="shared" si="37"/>
        <v>-0.040000000000000036</v>
      </c>
      <c r="T182" s="5" t="s">
        <v>574</v>
      </c>
      <c r="U182" s="13" t="str">
        <f t="shared" si="42"/>
        <v>17Oct2016</v>
      </c>
      <c r="V182" s="23">
        <v>0.46999999999999997</v>
      </c>
      <c r="W182" s="24">
        <v>0.53000000000000003</v>
      </c>
      <c r="X182">
        <f t="shared" si="43"/>
        <v>107</v>
      </c>
      <c r="Y182" s="25">
        <f t="shared" si="44"/>
        <v>-0.060000000000000053</v>
      </c>
    </row>
    <row r="183" ht="25.5">
      <c r="H183" s="5" t="s">
        <v>575</v>
      </c>
      <c r="I183" s="13" t="str">
        <f t="shared" si="32"/>
        <v>15Jul2012</v>
      </c>
      <c r="J183" s="31">
        <v>0.42999999999999999</v>
      </c>
      <c r="K183" s="32">
        <v>0.56999999999999995</v>
      </c>
      <c r="L183">
        <f t="shared" si="40"/>
        <v>694</v>
      </c>
      <c r="M183" s="16">
        <f t="shared" si="41"/>
        <v>-0.13999999999999996</v>
      </c>
      <c r="N183" s="22">
        <v>41947</v>
      </c>
      <c r="O183" s="13" t="str">
        <f t="shared" si="35"/>
        <v>41947</v>
      </c>
      <c r="P183" s="23">
        <v>0.47999999999999998</v>
      </c>
      <c r="Q183" s="24">
        <v>0.52000000000000002</v>
      </c>
      <c r="R183">
        <f t="shared" si="36"/>
        <v>423</v>
      </c>
      <c r="S183" s="21">
        <f t="shared" si="37"/>
        <v>-0.080000000000000016</v>
      </c>
      <c r="T183" s="5" t="s">
        <v>576</v>
      </c>
      <c r="U183" s="13" t="str">
        <f t="shared" si="42"/>
        <v>10Oct2016</v>
      </c>
      <c r="V183" s="23">
        <v>0.47999999999999998</v>
      </c>
      <c r="W183" s="24">
        <v>0.52000000000000002</v>
      </c>
      <c r="X183">
        <f t="shared" si="43"/>
        <v>100</v>
      </c>
      <c r="Y183" s="25">
        <f t="shared" si="44"/>
        <v>-0.040000000000000036</v>
      </c>
    </row>
    <row r="184" ht="25.5">
      <c r="H184" s="5" t="s">
        <v>577</v>
      </c>
      <c r="I184" s="13" t="str">
        <f t="shared" si="32"/>
        <v>8Jul2012</v>
      </c>
      <c r="J184" s="31">
        <v>0.44</v>
      </c>
      <c r="K184" s="32">
        <v>0.56000000000000005</v>
      </c>
      <c r="L184">
        <f t="shared" si="40"/>
        <v>687</v>
      </c>
      <c r="M184" s="16">
        <f t="shared" si="41"/>
        <v>-0.12000000000000005</v>
      </c>
      <c r="N184" s="22">
        <v>41947</v>
      </c>
      <c r="O184" s="13" t="str">
        <f t="shared" si="35"/>
        <v>41947</v>
      </c>
      <c r="P184" s="23">
        <v>0.46000000000000002</v>
      </c>
      <c r="Q184" s="24">
        <v>0.54000000000000004</v>
      </c>
      <c r="R184">
        <f t="shared" si="36"/>
        <v>423</v>
      </c>
      <c r="S184" s="21">
        <f t="shared" si="37"/>
        <v>-0.040000000000000036</v>
      </c>
      <c r="T184" s="5" t="s">
        <v>578</v>
      </c>
      <c r="U184" s="13" t="str">
        <f t="shared" si="42"/>
        <v>9Oct2016</v>
      </c>
      <c r="V184" s="23">
        <v>0.47999999999999998</v>
      </c>
      <c r="W184" s="24">
        <v>0.52000000000000002</v>
      </c>
      <c r="X184">
        <f t="shared" si="43"/>
        <v>99</v>
      </c>
      <c r="Y184" s="25">
        <f t="shared" si="44"/>
        <v>-0.040000000000000036</v>
      </c>
    </row>
    <row r="185" ht="38.25">
      <c r="H185" s="5" t="s">
        <v>579</v>
      </c>
      <c r="I185" s="13" t="str">
        <f t="shared" si="32"/>
        <v>8Jul2012</v>
      </c>
      <c r="J185" s="31">
        <v>0.44</v>
      </c>
      <c r="K185" s="32">
        <v>0.56000000000000005</v>
      </c>
      <c r="L185">
        <f t="shared" si="40"/>
        <v>687</v>
      </c>
      <c r="M185" s="16">
        <f t="shared" si="41"/>
        <v>-0.12000000000000005</v>
      </c>
      <c r="N185" s="5" t="s">
        <v>580</v>
      </c>
      <c r="O185" s="13" t="str">
        <f t="shared" si="35"/>
        <v>2Nov2014</v>
      </c>
      <c r="P185" s="23">
        <v>0.47999999999999998</v>
      </c>
      <c r="Q185" s="24">
        <v>0.52000000000000002</v>
      </c>
      <c r="R185">
        <f t="shared" si="36"/>
        <v>421</v>
      </c>
      <c r="S185" s="21">
        <f t="shared" si="37"/>
        <v>-0.090000000000000024</v>
      </c>
      <c r="T185" s="5" t="s">
        <v>581</v>
      </c>
      <c r="U185" s="13" t="str">
        <f t="shared" si="42"/>
        <v>25Sep2016</v>
      </c>
      <c r="V185" s="23">
        <v>0.47999999999999998</v>
      </c>
      <c r="W185" s="24">
        <v>0.52000000000000002</v>
      </c>
      <c r="X185">
        <f t="shared" si="43"/>
        <v>85</v>
      </c>
      <c r="Y185" s="25">
        <f t="shared" si="44"/>
        <v>-0.040000000000000036</v>
      </c>
    </row>
    <row r="186" ht="38.25">
      <c r="H186" s="5" t="s">
        <v>582</v>
      </c>
      <c r="I186" s="13" t="str">
        <f t="shared" si="32"/>
        <v>8Jul2012</v>
      </c>
      <c r="J186" s="31">
        <v>0.46000000000000002</v>
      </c>
      <c r="K186" s="32">
        <v>0.54000000000000004</v>
      </c>
      <c r="L186">
        <f t="shared" si="40"/>
        <v>687</v>
      </c>
      <c r="M186" s="16">
        <f t="shared" si="41"/>
        <v>-0.080000000000000016</v>
      </c>
      <c r="N186" s="5" t="s">
        <v>583</v>
      </c>
      <c r="O186" s="13" t="str">
        <f t="shared" si="35"/>
        <v>1Nov2014</v>
      </c>
      <c r="P186" s="33">
        <v>0.45500000000000002</v>
      </c>
      <c r="Q186" s="34">
        <v>0.54500000000000004</v>
      </c>
      <c r="R186">
        <f t="shared" si="36"/>
        <v>420</v>
      </c>
      <c r="S186" s="21">
        <f t="shared" si="37"/>
        <v>-0.020000000000000018</v>
      </c>
      <c r="T186" s="5" t="s">
        <v>584</v>
      </c>
      <c r="U186" s="13" t="str">
        <f t="shared" si="42"/>
        <v>12Sep2016</v>
      </c>
      <c r="V186" s="23">
        <v>0.47999999999999998</v>
      </c>
      <c r="W186" s="24">
        <v>0.52000000000000002</v>
      </c>
      <c r="X186">
        <f t="shared" si="43"/>
        <v>72</v>
      </c>
      <c r="Y186" s="25">
        <f t="shared" si="44"/>
        <v>-0.040000000000000036</v>
      </c>
    </row>
    <row r="187" ht="25.5">
      <c r="H187" s="5" t="s">
        <v>585</v>
      </c>
      <c r="I187" s="13" t="str">
        <f t="shared" si="32"/>
        <v>1Jul2012</v>
      </c>
      <c r="J187" s="31">
        <v>0.44</v>
      </c>
      <c r="K187" s="32">
        <v>0.56000000000000005</v>
      </c>
      <c r="L187">
        <f t="shared" si="40"/>
        <v>680</v>
      </c>
      <c r="M187" s="16">
        <f t="shared" si="41"/>
        <v>-0.12000000000000005</v>
      </c>
      <c r="N187" s="22">
        <v>41940</v>
      </c>
      <c r="O187" s="13" t="str">
        <f t="shared" si="35"/>
        <v>41940</v>
      </c>
      <c r="P187" s="23">
        <v>0.48999999999999999</v>
      </c>
      <c r="Q187" s="24">
        <v>0.51000000000000001</v>
      </c>
      <c r="R187">
        <f t="shared" si="36"/>
        <v>416</v>
      </c>
      <c r="S187" s="21">
        <f t="shared" si="37"/>
        <v>-0.060000000000000053</v>
      </c>
      <c r="T187" s="5" t="s">
        <v>586</v>
      </c>
      <c r="U187" s="13" t="str">
        <f t="shared" si="42"/>
        <v>11Sep2016</v>
      </c>
      <c r="V187" s="37">
        <v>0.5</v>
      </c>
      <c r="W187" s="37">
        <v>0.5</v>
      </c>
      <c r="X187">
        <f t="shared" si="43"/>
        <v>71</v>
      </c>
      <c r="Y187" s="25">
        <f t="shared" si="44"/>
        <v>0</v>
      </c>
    </row>
    <row r="188" ht="25.5">
      <c r="H188" s="5" t="s">
        <v>587</v>
      </c>
      <c r="I188" s="13" t="str">
        <f t="shared" si="32"/>
        <v>24Jun2012</v>
      </c>
      <c r="J188" s="31">
        <v>0.45000000000000001</v>
      </c>
      <c r="K188" s="32">
        <v>0.55000000000000004</v>
      </c>
      <c r="L188">
        <f t="shared" si="40"/>
        <v>673</v>
      </c>
      <c r="M188" s="16">
        <f t="shared" si="41"/>
        <v>-0.10000000000000003</v>
      </c>
      <c r="N188" s="22">
        <v>41935</v>
      </c>
      <c r="O188" s="13" t="str">
        <f t="shared" si="35"/>
        <v>41935</v>
      </c>
      <c r="P188" s="23">
        <v>0.46999999999999997</v>
      </c>
      <c r="Q188" s="24">
        <v>0.53000000000000003</v>
      </c>
      <c r="R188">
        <f t="shared" si="36"/>
        <v>411</v>
      </c>
      <c r="S188" s="21">
        <f t="shared" si="37"/>
        <v>-0.040000000000000036</v>
      </c>
      <c r="T188" s="5" t="s">
        <v>588</v>
      </c>
      <c r="U188" s="13" t="str">
        <f t="shared" si="42"/>
        <v>29Aug2016</v>
      </c>
      <c r="V188" s="23">
        <v>0.48999999999999999</v>
      </c>
      <c r="W188" s="24">
        <v>0.51000000000000001</v>
      </c>
      <c r="X188">
        <f t="shared" si="43"/>
        <v>58</v>
      </c>
      <c r="Y188" s="25">
        <f t="shared" si="44"/>
        <v>-0.020000000000000018</v>
      </c>
    </row>
    <row r="189" ht="25.5">
      <c r="H189" s="5" t="s">
        <v>589</v>
      </c>
      <c r="I189" s="13" t="str">
        <f t="shared" si="32"/>
        <v>24Jun2012</v>
      </c>
      <c r="J189" s="31">
        <v>0.44</v>
      </c>
      <c r="K189" s="32">
        <v>0.56000000000000005</v>
      </c>
      <c r="L189">
        <f t="shared" si="40"/>
        <v>673</v>
      </c>
      <c r="M189" s="16">
        <f t="shared" si="41"/>
        <v>-0.12000000000000005</v>
      </c>
      <c r="N189" s="22">
        <v>41933</v>
      </c>
      <c r="O189" s="13" t="str">
        <f t="shared" si="35"/>
        <v>41933</v>
      </c>
      <c r="P189" s="23">
        <v>0.47999999999999998</v>
      </c>
      <c r="Q189" s="24">
        <v>0.52000000000000002</v>
      </c>
      <c r="R189">
        <f t="shared" si="36"/>
        <v>409</v>
      </c>
      <c r="S189" s="21">
        <f t="shared" si="37"/>
        <v>-0.060000000000000053</v>
      </c>
      <c r="T189" s="5" t="s">
        <v>590</v>
      </c>
      <c r="U189" s="13" t="str">
        <f t="shared" si="42"/>
        <v>28Aug2016</v>
      </c>
      <c r="V189" s="37">
        <v>0.5</v>
      </c>
      <c r="W189" s="37">
        <v>0.5</v>
      </c>
      <c r="X189">
        <f t="shared" si="43"/>
        <v>57</v>
      </c>
      <c r="Y189" s="25">
        <f t="shared" si="44"/>
        <v>0</v>
      </c>
    </row>
    <row r="190" ht="38.25" customHeight="1">
      <c r="H190" s="5" t="s">
        <v>591</v>
      </c>
      <c r="I190" s="13" t="str">
        <f t="shared" si="32"/>
        <v>24Jun2012</v>
      </c>
      <c r="J190" s="31">
        <v>0.46000000000000002</v>
      </c>
      <c r="K190" s="32">
        <v>0.54000000000000004</v>
      </c>
      <c r="L190">
        <f t="shared" si="40"/>
        <v>673</v>
      </c>
      <c r="M190" s="16">
        <f t="shared" si="41"/>
        <v>-0.080000000000000016</v>
      </c>
      <c r="N190" s="22">
        <v>41933</v>
      </c>
      <c r="O190" s="13" t="str">
        <f t="shared" si="35"/>
        <v>41933</v>
      </c>
      <c r="P190" s="23">
        <v>0.46999999999999997</v>
      </c>
      <c r="Q190" s="24">
        <v>0.53000000000000003</v>
      </c>
      <c r="R190">
        <f t="shared" si="36"/>
        <v>409</v>
      </c>
      <c r="S190" s="21">
        <f t="shared" si="37"/>
        <v>-0.060000000000000053</v>
      </c>
      <c r="T190" s="5" t="s">
        <v>592</v>
      </c>
      <c r="U190" s="13" t="str">
        <f t="shared" si="42"/>
        <v>22Aug2016</v>
      </c>
      <c r="V190" s="23">
        <v>0.48999999999999999</v>
      </c>
      <c r="W190" s="24">
        <v>0.51000000000000001</v>
      </c>
      <c r="X190">
        <f t="shared" si="43"/>
        <v>51</v>
      </c>
      <c r="Y190" s="25">
        <f t="shared" si="44"/>
        <v>-0.020000000000000018</v>
      </c>
    </row>
    <row r="191" ht="25.5">
      <c r="H191" s="5" t="s">
        <v>593</v>
      </c>
      <c r="I191" s="13" t="str">
        <f t="shared" si="32"/>
        <v>17Jun2012</v>
      </c>
      <c r="J191" s="31">
        <v>0.44</v>
      </c>
      <c r="K191" s="32">
        <v>0.56000000000000005</v>
      </c>
      <c r="L191">
        <f t="shared" si="40"/>
        <v>666</v>
      </c>
      <c r="M191" s="16">
        <f t="shared" si="41"/>
        <v>-0.12000000000000005</v>
      </c>
      <c r="N191" s="22">
        <v>41932</v>
      </c>
      <c r="O191" s="13" t="str">
        <f t="shared" si="35"/>
        <v>41932</v>
      </c>
      <c r="P191" s="23">
        <v>0.46999999999999997</v>
      </c>
      <c r="Q191" s="24">
        <v>0.53000000000000003</v>
      </c>
      <c r="R191">
        <f t="shared" si="36"/>
        <v>408</v>
      </c>
      <c r="S191" s="21">
        <f t="shared" si="37"/>
        <v>-0.040000000000000036</v>
      </c>
      <c r="T191" s="5" t="s">
        <v>594</v>
      </c>
      <c r="U191" s="13" t="str">
        <f t="shared" si="42"/>
        <v>15Aug2016</v>
      </c>
      <c r="V191" s="23">
        <v>0.47999999999999998</v>
      </c>
      <c r="W191" s="24">
        <v>0.52000000000000002</v>
      </c>
      <c r="X191">
        <f t="shared" si="43"/>
        <v>44</v>
      </c>
      <c r="Y191" s="25">
        <f t="shared" si="44"/>
        <v>-0.040000000000000036</v>
      </c>
    </row>
    <row r="192" ht="25.5">
      <c r="H192" s="5" t="s">
        <v>595</v>
      </c>
      <c r="I192" s="13" t="str">
        <f t="shared" si="32"/>
        <v>17Jun2012</v>
      </c>
      <c r="J192" s="31">
        <v>0.44</v>
      </c>
      <c r="K192" s="32">
        <v>0.56000000000000005</v>
      </c>
      <c r="L192">
        <f t="shared" si="40"/>
        <v>666</v>
      </c>
      <c r="M192" s="16">
        <f t="shared" si="41"/>
        <v>-0.12000000000000005</v>
      </c>
      <c r="N192" s="22">
        <v>41926</v>
      </c>
      <c r="O192" s="13" t="str">
        <f t="shared" si="35"/>
        <v>41926</v>
      </c>
      <c r="P192" s="23">
        <v>0.47999999999999998</v>
      </c>
      <c r="Q192" s="24">
        <v>0.52000000000000002</v>
      </c>
      <c r="R192">
        <f t="shared" si="36"/>
        <v>402</v>
      </c>
      <c r="S192" s="21">
        <f t="shared" si="37"/>
        <v>-0.040000000000000036</v>
      </c>
      <c r="T192" s="5" t="s">
        <v>596</v>
      </c>
      <c r="U192" s="13" t="str">
        <f t="shared" si="42"/>
        <v>8Aug2016</v>
      </c>
      <c r="V192" s="23">
        <v>0.47999999999999998</v>
      </c>
      <c r="W192" s="24">
        <v>0.52000000000000002</v>
      </c>
      <c r="X192">
        <f t="shared" si="43"/>
        <v>37</v>
      </c>
      <c r="Y192" s="25">
        <f t="shared" si="44"/>
        <v>-0.040000000000000036</v>
      </c>
    </row>
    <row r="193" ht="25.5">
      <c r="H193" s="5" t="s">
        <v>597</v>
      </c>
      <c r="I193" s="13" t="str">
        <f t="shared" si="32"/>
        <v>11Jun2012</v>
      </c>
      <c r="J193" s="31">
        <v>0.44</v>
      </c>
      <c r="K193" s="32">
        <v>0.56000000000000005</v>
      </c>
      <c r="L193">
        <f t="shared" si="40"/>
        <v>660</v>
      </c>
      <c r="M193" s="16">
        <f t="shared" si="41"/>
        <v>-0.12000000000000005</v>
      </c>
      <c r="N193" s="22">
        <v>41919</v>
      </c>
      <c r="O193" s="13" t="str">
        <f t="shared" si="35"/>
        <v>41919</v>
      </c>
      <c r="P193" s="23">
        <v>0.47999999999999998</v>
      </c>
      <c r="Q193" s="24">
        <v>0.52000000000000002</v>
      </c>
      <c r="R193">
        <f t="shared" si="36"/>
        <v>395</v>
      </c>
      <c r="S193" s="21">
        <f t="shared" si="37"/>
        <v>-0.040000000000000036</v>
      </c>
      <c r="T193" s="5" t="s">
        <v>598</v>
      </c>
      <c r="U193" s="13" t="str">
        <f t="shared" si="42"/>
        <v>1Aug2016</v>
      </c>
      <c r="V193" s="23">
        <v>0.47999999999999998</v>
      </c>
      <c r="W193" s="24">
        <v>0.52000000000000002</v>
      </c>
      <c r="X193">
        <f t="shared" si="43"/>
        <v>30</v>
      </c>
      <c r="Y193" s="25">
        <f t="shared" si="44"/>
        <v>-0.040000000000000036</v>
      </c>
    </row>
    <row r="194" ht="25.5">
      <c r="H194" s="5" t="s">
        <v>599</v>
      </c>
      <c r="I194" s="13" t="str">
        <f t="shared" si="32"/>
        <v>10Jun2012</v>
      </c>
      <c r="J194" s="31">
        <v>0.47999999999999998</v>
      </c>
      <c r="K194" s="32">
        <v>0.52000000000000002</v>
      </c>
      <c r="L194">
        <f t="shared" si="40"/>
        <v>659</v>
      </c>
      <c r="M194" s="16">
        <f t="shared" si="41"/>
        <v>-0.040000000000000036</v>
      </c>
      <c r="N194" s="5" t="s">
        <v>600</v>
      </c>
      <c r="O194" s="13" t="str">
        <f t="shared" si="35"/>
        <v>5Oct2014</v>
      </c>
      <c r="P194" s="23">
        <v>0.47999999999999998</v>
      </c>
      <c r="Q194" s="24">
        <v>0.52000000000000002</v>
      </c>
      <c r="R194">
        <f t="shared" si="36"/>
        <v>393</v>
      </c>
      <c r="S194" s="21">
        <f t="shared" si="37"/>
        <v>-0.060000000000000053</v>
      </c>
      <c r="T194" s="5" t="s">
        <v>601</v>
      </c>
      <c r="U194" s="13" t="str">
        <f t="shared" si="42"/>
        <v>24Jul2016</v>
      </c>
      <c r="V194" s="23">
        <v>0.47999999999999998</v>
      </c>
      <c r="W194" s="24">
        <v>0.52000000000000002</v>
      </c>
      <c r="X194">
        <f t="shared" si="43"/>
        <v>22</v>
      </c>
      <c r="Y194" s="25">
        <f t="shared" si="44"/>
        <v>-0.040000000000000036</v>
      </c>
    </row>
    <row r="195" ht="25.5">
      <c r="H195" s="5" t="s">
        <v>602</v>
      </c>
      <c r="I195" s="13" t="str">
        <f t="shared" si="32"/>
        <v>10Jun2012</v>
      </c>
      <c r="J195" s="31">
        <v>0.46000000000000002</v>
      </c>
      <c r="K195" s="32">
        <v>0.54000000000000004</v>
      </c>
      <c r="L195">
        <f t="shared" si="40"/>
        <v>659</v>
      </c>
      <c r="M195" s="16">
        <f t="shared" si="41"/>
        <v>-0.080000000000000016</v>
      </c>
      <c r="N195" s="5" t="s">
        <v>600</v>
      </c>
      <c r="O195" s="13" t="str">
        <f t="shared" si="35"/>
        <v>5Oct2014</v>
      </c>
      <c r="P195" s="23">
        <v>0.46999999999999997</v>
      </c>
      <c r="Q195" s="24">
        <v>0.53000000000000003</v>
      </c>
      <c r="R195">
        <f t="shared" si="36"/>
        <v>393</v>
      </c>
      <c r="S195" s="21">
        <f t="shared" si="37"/>
        <v>-0.020000000000000018</v>
      </c>
      <c r="T195" s="5" t="s">
        <v>603</v>
      </c>
      <c r="U195" s="13" t="str">
        <f t="shared" si="42"/>
        <v>17Jul2016</v>
      </c>
      <c r="V195" s="23">
        <v>0.48999999999999999</v>
      </c>
      <c r="W195" s="24">
        <v>0.51000000000000001</v>
      </c>
      <c r="X195">
        <f t="shared" si="43"/>
        <v>15</v>
      </c>
      <c r="Y195" s="25">
        <f t="shared" si="44"/>
        <v>-0.020000000000000018</v>
      </c>
    </row>
    <row r="196" ht="25.5">
      <c r="H196" s="5" t="s">
        <v>604</v>
      </c>
      <c r="I196" s="13" t="str">
        <f t="shared" si="32"/>
        <v>3Jun2012</v>
      </c>
      <c r="J196" s="17">
        <v>0.44500000000000001</v>
      </c>
      <c r="K196" s="18">
        <v>0.55500000000000005</v>
      </c>
      <c r="L196">
        <f t="shared" si="40"/>
        <v>652</v>
      </c>
      <c r="M196" s="16">
        <f t="shared" si="41"/>
        <v>-0.11000000000000004</v>
      </c>
      <c r="N196" s="22">
        <v>41905</v>
      </c>
      <c r="O196" s="13" t="str">
        <f t="shared" si="35"/>
        <v>41905</v>
      </c>
      <c r="P196" s="23">
        <v>0.48999999999999999</v>
      </c>
      <c r="Q196" s="24">
        <v>0.51000000000000001</v>
      </c>
      <c r="R196">
        <f t="shared" si="36"/>
        <v>381</v>
      </c>
      <c r="S196" s="21">
        <f t="shared" si="37"/>
        <v>-0.020000000000000018</v>
      </c>
      <c r="T196" s="5" t="s">
        <v>605</v>
      </c>
      <c r="U196" s="13" t="str">
        <f t="shared" si="42"/>
        <v>10Jul2016</v>
      </c>
      <c r="V196" s="23">
        <v>0.48999999999999999</v>
      </c>
      <c r="W196" s="24">
        <v>0.51000000000000001</v>
      </c>
      <c r="X196">
        <f t="shared" si="43"/>
        <v>8</v>
      </c>
      <c r="Y196" s="25">
        <f t="shared" si="44"/>
        <v>-0.020000000000000018</v>
      </c>
    </row>
    <row r="197" ht="38.25">
      <c r="H197" s="5" t="s">
        <v>606</v>
      </c>
      <c r="I197" s="13" t="str">
        <f t="shared" si="32"/>
        <v>2Jun2012</v>
      </c>
      <c r="J197" s="31">
        <v>0.42999999999999999</v>
      </c>
      <c r="K197" s="32">
        <v>0.56999999999999995</v>
      </c>
      <c r="L197">
        <f t="shared" si="40"/>
        <v>651</v>
      </c>
      <c r="M197" s="16">
        <f t="shared" si="41"/>
        <v>-0.13999999999999996</v>
      </c>
      <c r="N197" s="5" t="s">
        <v>607</v>
      </c>
      <c r="O197" s="13" t="str">
        <f t="shared" si="35"/>
        <v>21Sep2014</v>
      </c>
      <c r="P197" s="23">
        <v>0.48999999999999999</v>
      </c>
      <c r="Q197" s="24">
        <v>0.51000000000000001</v>
      </c>
      <c r="R197">
        <f t="shared" si="36"/>
        <v>379</v>
      </c>
      <c r="S197" s="21">
        <f t="shared" si="37"/>
        <v>-0.090000000000000024</v>
      </c>
      <c r="T197" s="5" t="s">
        <v>608</v>
      </c>
      <c r="U197" s="13" t="str">
        <f t="shared" si="42"/>
        <v>3Jul2016</v>
      </c>
      <c r="V197" s="37">
        <v>0.5</v>
      </c>
      <c r="W197" s="37">
        <v>0.5</v>
      </c>
      <c r="X197">
        <f t="shared" si="43"/>
        <v>1</v>
      </c>
      <c r="Y197" s="25">
        <f t="shared" si="44"/>
        <v>0</v>
      </c>
    </row>
    <row r="198" ht="25.5">
      <c r="H198" s="5" t="s">
        <v>609</v>
      </c>
      <c r="I198" s="13" t="str">
        <f t="shared" ref="I198:I261" si="45">SUBSTITUTE(SUBSTITUTE(RIGHT(H198,11),CHAR(150),""),CHAR(32),"")</f>
        <v>3Jun2012</v>
      </c>
      <c r="J198" s="31">
        <v>0.44</v>
      </c>
      <c r="K198" s="32">
        <v>0.56000000000000005</v>
      </c>
      <c r="L198">
        <f t="shared" si="40"/>
        <v>652</v>
      </c>
      <c r="M198" s="16">
        <f t="shared" si="41"/>
        <v>-0.12000000000000005</v>
      </c>
      <c r="N198" s="22">
        <v>41900</v>
      </c>
      <c r="O198" s="13" t="str">
        <f t="shared" ref="O198:O259" si="46">SUBSTITUTE(SUBSTITUTE(RIGHT(N198,11),CHAR(150),""),CHAR(32),"")</f>
        <v>41900</v>
      </c>
      <c r="P198" s="33">
        <v>0.45500000000000002</v>
      </c>
      <c r="Q198" s="34">
        <v>0.54500000000000004</v>
      </c>
      <c r="R198">
        <f t="shared" ref="R198:R255" si="47">DATEDIF($O$255,O198,"d")</f>
        <v>376</v>
      </c>
      <c r="S198" s="21">
        <f t="shared" ref="S198:S255" si="48">P199-Q199</f>
        <v>-0.020000000000000018</v>
      </c>
      <c r="U198" s="13">
        <v>42553</v>
      </c>
      <c r="V198" s="23">
        <v>0.504</v>
      </c>
      <c r="W198" s="24">
        <v>0.496</v>
      </c>
      <c r="X198">
        <f t="shared" si="43"/>
        <v>0</v>
      </c>
      <c r="Y198" s="25">
        <f t="shared" si="44"/>
        <v>0.0080000000000000071</v>
      </c>
    </row>
    <row r="199" ht="38.25">
      <c r="H199" s="5" t="s">
        <v>610</v>
      </c>
      <c r="I199" s="13" t="str">
        <f t="shared" si="45"/>
        <v>27May2012</v>
      </c>
      <c r="J199" s="31">
        <v>0.41999999999999998</v>
      </c>
      <c r="K199" s="32">
        <v>0.57999999999999996</v>
      </c>
      <c r="L199">
        <f t="shared" ref="L199:L262" si="49">DATEDIF($I$419,I199,"d")</f>
        <v>645</v>
      </c>
      <c r="M199" s="16">
        <f t="shared" ref="M199:M262" si="50">J199-K199</f>
        <v>-0.15999999999999998</v>
      </c>
      <c r="N199" s="5" t="s">
        <v>611</v>
      </c>
      <c r="O199" s="13" t="str">
        <f t="shared" si="46"/>
        <v>7Sep2014</v>
      </c>
      <c r="P199" s="23">
        <v>0.48999999999999999</v>
      </c>
      <c r="Q199" s="24">
        <v>0.51000000000000001</v>
      </c>
      <c r="R199">
        <f t="shared" si="47"/>
        <v>365</v>
      </c>
      <c r="S199" s="21">
        <f t="shared" si="48"/>
        <v>-0.080000000000000016</v>
      </c>
    </row>
    <row r="200" ht="25.5">
      <c r="H200" s="5" t="s">
        <v>612</v>
      </c>
      <c r="I200" s="13" t="str">
        <f t="shared" si="45"/>
        <v>27May2012</v>
      </c>
      <c r="J200" s="31">
        <v>0.42999999999999999</v>
      </c>
      <c r="K200" s="32">
        <v>0.56999999999999995</v>
      </c>
      <c r="L200">
        <f t="shared" si="49"/>
        <v>645</v>
      </c>
      <c r="M200" s="16">
        <f t="shared" si="50"/>
        <v>-0.13999999999999996</v>
      </c>
      <c r="N200" s="5" t="s">
        <v>613</v>
      </c>
      <c r="O200" s="13" t="str">
        <f t="shared" si="46"/>
        <v>7Sep2014</v>
      </c>
      <c r="P200" s="23">
        <v>0.46000000000000002</v>
      </c>
      <c r="Q200" s="24">
        <v>0.54000000000000004</v>
      </c>
      <c r="R200">
        <f t="shared" si="47"/>
        <v>365</v>
      </c>
      <c r="S200" s="21">
        <f t="shared" si="48"/>
        <v>-0.040000000000000036</v>
      </c>
    </row>
    <row r="201" ht="25.5">
      <c r="H201" s="5" t="s">
        <v>614</v>
      </c>
      <c r="I201" s="13" t="str">
        <f t="shared" si="45"/>
        <v>27May2012</v>
      </c>
      <c r="J201" s="31">
        <v>0.46000000000000002</v>
      </c>
      <c r="K201" s="32">
        <v>0.54000000000000004</v>
      </c>
      <c r="L201">
        <f t="shared" si="49"/>
        <v>645</v>
      </c>
      <c r="M201" s="16">
        <f t="shared" si="50"/>
        <v>-0.080000000000000016</v>
      </c>
      <c r="N201" s="5" t="s">
        <v>615</v>
      </c>
      <c r="O201" s="13" t="str">
        <f t="shared" si="46"/>
        <v>24Aug2014</v>
      </c>
      <c r="P201" s="23">
        <v>0.47999999999999998</v>
      </c>
      <c r="Q201" s="24">
        <v>0.52000000000000002</v>
      </c>
      <c r="R201">
        <f t="shared" si="47"/>
        <v>351</v>
      </c>
      <c r="S201" s="21">
        <f t="shared" si="48"/>
        <v>-0.020000000000000018</v>
      </c>
    </row>
    <row r="202" ht="38.25">
      <c r="H202" s="5" t="s">
        <v>616</v>
      </c>
      <c r="I202" s="13" t="str">
        <f t="shared" si="45"/>
        <v>20May2012</v>
      </c>
      <c r="J202" s="31">
        <v>0.44</v>
      </c>
      <c r="K202" s="32">
        <v>0.56000000000000005</v>
      </c>
      <c r="L202">
        <f t="shared" si="49"/>
        <v>638</v>
      </c>
      <c r="M202" s="16">
        <f t="shared" si="50"/>
        <v>-0.12000000000000005</v>
      </c>
      <c r="N202" s="5" t="s">
        <v>617</v>
      </c>
      <c r="O202" s="13" t="str">
        <f t="shared" si="46"/>
        <v>24Aug2014</v>
      </c>
      <c r="P202" s="23">
        <v>0.48999999999999999</v>
      </c>
      <c r="Q202" s="24">
        <v>0.51000000000000001</v>
      </c>
      <c r="R202">
        <f t="shared" si="47"/>
        <v>351</v>
      </c>
      <c r="S202" s="21">
        <f t="shared" si="48"/>
        <v>-0.11000000000000004</v>
      </c>
    </row>
    <row r="203" ht="25.5">
      <c r="H203" s="5" t="s">
        <v>618</v>
      </c>
      <c r="I203" s="13" t="str">
        <f t="shared" si="45"/>
        <v>20May2012</v>
      </c>
      <c r="J203" s="31">
        <v>0.45000000000000001</v>
      </c>
      <c r="K203" s="32">
        <v>0.55000000000000004</v>
      </c>
      <c r="L203">
        <f t="shared" si="49"/>
        <v>638</v>
      </c>
      <c r="M203" s="16">
        <f t="shared" si="50"/>
        <v>-0.10000000000000003</v>
      </c>
      <c r="N203" s="22">
        <v>41870</v>
      </c>
      <c r="O203" s="13" t="str">
        <f t="shared" si="46"/>
        <v>41870</v>
      </c>
      <c r="P203" s="33">
        <v>0.44500000000000001</v>
      </c>
      <c r="Q203" s="34">
        <v>0.55500000000000005</v>
      </c>
      <c r="R203">
        <f t="shared" si="47"/>
        <v>346</v>
      </c>
      <c r="S203" s="21">
        <f t="shared" si="48"/>
        <v>-0.040000000000000036</v>
      </c>
    </row>
    <row r="204" ht="25.5">
      <c r="H204" s="5" t="s">
        <v>619</v>
      </c>
      <c r="I204" s="13" t="str">
        <f t="shared" si="45"/>
        <v>13May2012</v>
      </c>
      <c r="J204" s="17">
        <v>0.44500000000000001</v>
      </c>
      <c r="K204" s="18">
        <v>0.55500000000000005</v>
      </c>
      <c r="L204">
        <f t="shared" si="49"/>
        <v>631</v>
      </c>
      <c r="M204" s="16">
        <f t="shared" si="50"/>
        <v>-0.11000000000000004</v>
      </c>
      <c r="N204" s="5" t="s">
        <v>620</v>
      </c>
      <c r="O204" s="13" t="str">
        <f t="shared" si="46"/>
        <v>10Aug2014</v>
      </c>
      <c r="P204" s="23">
        <v>0.47999999999999998</v>
      </c>
      <c r="Q204" s="24">
        <v>0.52000000000000002</v>
      </c>
      <c r="R204">
        <f t="shared" si="47"/>
        <v>337</v>
      </c>
      <c r="S204" s="21">
        <f t="shared" si="48"/>
        <v>-0.12000000000000005</v>
      </c>
    </row>
    <row r="205" ht="25.5">
      <c r="H205" s="5" t="s">
        <v>621</v>
      </c>
      <c r="I205" s="13" t="str">
        <f t="shared" si="45"/>
        <v>13May2012</v>
      </c>
      <c r="J205" s="31">
        <v>0.45000000000000001</v>
      </c>
      <c r="K205" s="32">
        <v>0.55000000000000004</v>
      </c>
      <c r="L205">
        <f t="shared" si="49"/>
        <v>631</v>
      </c>
      <c r="M205" s="16">
        <f t="shared" si="50"/>
        <v>-0.10000000000000003</v>
      </c>
      <c r="N205" s="5" t="s">
        <v>622</v>
      </c>
      <c r="O205" s="13" t="str">
        <f t="shared" si="46"/>
        <v>10Aug2014</v>
      </c>
      <c r="P205" s="23">
        <v>0.44</v>
      </c>
      <c r="Q205" s="24">
        <v>0.56000000000000005</v>
      </c>
      <c r="R205">
        <f t="shared" si="47"/>
        <v>337</v>
      </c>
      <c r="S205" s="21">
        <f t="shared" si="48"/>
        <v>-0.040000000000000036</v>
      </c>
    </row>
    <row r="206" ht="25.5">
      <c r="H206" s="5" t="s">
        <v>623</v>
      </c>
      <c r="I206" s="13" t="str">
        <f t="shared" si="45"/>
        <v>13May2012</v>
      </c>
      <c r="J206" s="31">
        <v>0.42999999999999999</v>
      </c>
      <c r="K206" s="32">
        <v>0.56999999999999995</v>
      </c>
      <c r="L206">
        <f t="shared" si="49"/>
        <v>631</v>
      </c>
      <c r="M206" s="16">
        <f t="shared" si="50"/>
        <v>-0.13999999999999996</v>
      </c>
      <c r="N206" s="5" t="s">
        <v>624</v>
      </c>
      <c r="O206" s="13" t="str">
        <f t="shared" si="46"/>
        <v>27Jul2014</v>
      </c>
      <c r="P206" s="23">
        <v>0.47999999999999998</v>
      </c>
      <c r="Q206" s="24">
        <v>0.52000000000000002</v>
      </c>
      <c r="R206">
        <f t="shared" si="47"/>
        <v>323</v>
      </c>
      <c r="S206" s="21">
        <f t="shared" si="48"/>
        <v>-0.080000000000000016</v>
      </c>
    </row>
    <row r="207" ht="25.5">
      <c r="H207" s="5" t="s">
        <v>625</v>
      </c>
      <c r="I207" s="13" t="str">
        <f t="shared" si="45"/>
        <v>10May2012</v>
      </c>
      <c r="J207" s="31">
        <v>0.41999999999999998</v>
      </c>
      <c r="K207" s="32">
        <v>0.57999999999999996</v>
      </c>
      <c r="L207">
        <f t="shared" si="49"/>
        <v>628</v>
      </c>
      <c r="M207" s="16">
        <f t="shared" si="50"/>
        <v>-0.15999999999999998</v>
      </c>
      <c r="N207" s="5" t="s">
        <v>626</v>
      </c>
      <c r="O207" s="13" t="str">
        <f t="shared" si="46"/>
        <v>13Jul2014</v>
      </c>
      <c r="P207" s="23">
        <v>0.46000000000000002</v>
      </c>
      <c r="Q207" s="24">
        <v>0.54000000000000004</v>
      </c>
      <c r="R207">
        <f t="shared" si="47"/>
        <v>309</v>
      </c>
      <c r="S207" s="21">
        <f t="shared" si="48"/>
        <v>-0.080000000000000016</v>
      </c>
    </row>
    <row r="208" ht="25.5">
      <c r="H208" s="5" t="s">
        <v>625</v>
      </c>
      <c r="I208" s="13" t="str">
        <f t="shared" si="45"/>
        <v>10May2012</v>
      </c>
      <c r="J208" s="31">
        <v>0.41999999999999998</v>
      </c>
      <c r="K208" s="32">
        <v>0.57999999999999996</v>
      </c>
      <c r="L208">
        <f t="shared" si="49"/>
        <v>628</v>
      </c>
      <c r="M208" s="16">
        <f t="shared" si="50"/>
        <v>-0.15999999999999998</v>
      </c>
      <c r="N208" s="22">
        <v>41821</v>
      </c>
      <c r="O208" s="13" t="str">
        <f t="shared" si="46"/>
        <v>41821</v>
      </c>
      <c r="P208" s="23">
        <v>0.46000000000000002</v>
      </c>
      <c r="Q208" s="24">
        <v>0.54000000000000004</v>
      </c>
      <c r="R208">
        <f t="shared" si="47"/>
        <v>297</v>
      </c>
      <c r="S208" s="21">
        <f t="shared" si="48"/>
        <v>-0.040000000000000036</v>
      </c>
    </row>
    <row r="209" ht="25.5">
      <c r="H209" s="5" t="s">
        <v>627</v>
      </c>
      <c r="I209" s="13" t="str">
        <f t="shared" si="45"/>
        <v>6May2012</v>
      </c>
      <c r="J209" s="17">
        <v>0.44500000000000001</v>
      </c>
      <c r="K209" s="18">
        <v>0.55500000000000005</v>
      </c>
      <c r="L209">
        <f t="shared" si="49"/>
        <v>624</v>
      </c>
      <c r="M209" s="16">
        <f t="shared" si="50"/>
        <v>-0.11000000000000004</v>
      </c>
      <c r="N209" s="22">
        <v>41820</v>
      </c>
      <c r="O209" s="13" t="str">
        <f t="shared" si="46"/>
        <v>41820</v>
      </c>
      <c r="P209" s="23">
        <v>0.47999999999999998</v>
      </c>
      <c r="Q209" s="24">
        <v>0.52000000000000002</v>
      </c>
      <c r="R209">
        <f t="shared" si="47"/>
        <v>296</v>
      </c>
      <c r="S209" s="21">
        <f t="shared" si="48"/>
        <v>-0.14999999999999997</v>
      </c>
    </row>
    <row r="210" ht="25.5">
      <c r="H210" s="5" t="s">
        <v>628</v>
      </c>
      <c r="I210" s="13" t="str">
        <f t="shared" si="45"/>
        <v>6May2012</v>
      </c>
      <c r="J210" s="31">
        <v>0.41999999999999998</v>
      </c>
      <c r="K210" s="32">
        <v>0.57999999999999996</v>
      </c>
      <c r="L210">
        <f t="shared" si="49"/>
        <v>624</v>
      </c>
      <c r="M210" s="16">
        <f t="shared" si="50"/>
        <v>-0.15999999999999998</v>
      </c>
      <c r="N210" s="5" t="s">
        <v>629</v>
      </c>
      <c r="O210" s="13" t="str">
        <f t="shared" si="46"/>
        <v>29Jun2014</v>
      </c>
      <c r="P210" s="33">
        <v>0.42499999999999999</v>
      </c>
      <c r="Q210" s="34">
        <v>0.57499999999999996</v>
      </c>
      <c r="R210">
        <f t="shared" si="47"/>
        <v>295</v>
      </c>
      <c r="S210" s="21">
        <f t="shared" si="48"/>
        <v>-0.10000000000000003</v>
      </c>
    </row>
    <row r="211" ht="25.5">
      <c r="H211" s="5" t="s">
        <v>630</v>
      </c>
      <c r="I211" s="13" t="str">
        <f t="shared" si="45"/>
        <v>29Apr2012</v>
      </c>
      <c r="J211" s="31">
        <v>0.40999999999999998</v>
      </c>
      <c r="K211" s="32">
        <v>0.58999999999999997</v>
      </c>
      <c r="L211">
        <f t="shared" si="49"/>
        <v>617</v>
      </c>
      <c r="M211" s="16">
        <f t="shared" si="50"/>
        <v>-0.17999999999999999</v>
      </c>
      <c r="N211" s="5" t="s">
        <v>631</v>
      </c>
      <c r="O211" s="13" t="str">
        <f t="shared" si="46"/>
        <v>15Jun2014</v>
      </c>
      <c r="P211" s="23">
        <v>0.45000000000000001</v>
      </c>
      <c r="Q211" s="24">
        <v>0.55000000000000004</v>
      </c>
      <c r="R211">
        <f t="shared" si="47"/>
        <v>281</v>
      </c>
      <c r="S211" s="21">
        <f t="shared" si="48"/>
        <v>-0.060000000000000053</v>
      </c>
    </row>
    <row r="212" ht="25.5">
      <c r="H212" s="5" t="s">
        <v>630</v>
      </c>
      <c r="I212" s="13" t="str">
        <f t="shared" si="45"/>
        <v>29Apr2012</v>
      </c>
      <c r="J212" s="31">
        <v>0.44</v>
      </c>
      <c r="K212" s="32">
        <v>0.56000000000000005</v>
      </c>
      <c r="L212">
        <f t="shared" si="49"/>
        <v>617</v>
      </c>
      <c r="M212" s="16">
        <f t="shared" si="50"/>
        <v>-0.12000000000000005</v>
      </c>
      <c r="N212" s="5" t="s">
        <v>632</v>
      </c>
      <c r="O212" s="13" t="str">
        <f t="shared" si="46"/>
        <v>1Jun2014</v>
      </c>
      <c r="P212" s="23">
        <v>0.46999999999999997</v>
      </c>
      <c r="Q212" s="24">
        <v>0.53000000000000003</v>
      </c>
      <c r="R212">
        <f t="shared" si="47"/>
        <v>267</v>
      </c>
      <c r="S212" s="21">
        <f t="shared" si="48"/>
        <v>-0.080000000000000016</v>
      </c>
    </row>
    <row r="213" ht="25.5">
      <c r="H213" s="5" t="s">
        <v>633</v>
      </c>
      <c r="I213" s="13" t="str">
        <f t="shared" si="45"/>
        <v>29Apr2012</v>
      </c>
      <c r="J213" s="31">
        <v>0.42999999999999999</v>
      </c>
      <c r="K213" s="32">
        <v>0.56999999999999995</v>
      </c>
      <c r="L213">
        <f t="shared" si="49"/>
        <v>617</v>
      </c>
      <c r="M213" s="16">
        <f t="shared" si="50"/>
        <v>-0.13999999999999996</v>
      </c>
      <c r="N213" s="22">
        <v>41786</v>
      </c>
      <c r="O213" s="13" t="str">
        <f t="shared" si="46"/>
        <v>41786</v>
      </c>
      <c r="P213" s="23">
        <v>0.46000000000000002</v>
      </c>
      <c r="Q213" s="24">
        <v>0.54000000000000004</v>
      </c>
      <c r="R213">
        <f t="shared" si="47"/>
        <v>262</v>
      </c>
      <c r="S213" s="21">
        <f t="shared" si="48"/>
        <v>-0.040000000000000036</v>
      </c>
    </row>
    <row r="214" ht="25.5">
      <c r="H214" s="5" t="s">
        <v>634</v>
      </c>
      <c r="I214" s="13" t="str">
        <f t="shared" si="45"/>
        <v>22Apr2012</v>
      </c>
      <c r="J214" s="31">
        <v>0.44</v>
      </c>
      <c r="K214" s="32">
        <v>0.56000000000000005</v>
      </c>
      <c r="L214">
        <f t="shared" si="49"/>
        <v>610</v>
      </c>
      <c r="M214" s="16">
        <f t="shared" si="50"/>
        <v>-0.12000000000000005</v>
      </c>
      <c r="N214" s="22">
        <v>41779</v>
      </c>
      <c r="O214" s="13" t="str">
        <f t="shared" si="46"/>
        <v>41779</v>
      </c>
      <c r="P214" s="23">
        <v>0.47999999999999998</v>
      </c>
      <c r="Q214" s="24">
        <v>0.52000000000000002</v>
      </c>
      <c r="R214">
        <f t="shared" si="47"/>
        <v>255</v>
      </c>
      <c r="S214" s="21">
        <f t="shared" si="48"/>
        <v>-0.040000000000000036</v>
      </c>
    </row>
    <row r="215" ht="25.5">
      <c r="H215" s="5" t="s">
        <v>635</v>
      </c>
      <c r="I215" s="13" t="str">
        <f t="shared" si="45"/>
        <v>22Apr2012</v>
      </c>
      <c r="J215" s="31">
        <v>0.44</v>
      </c>
      <c r="K215" s="32">
        <v>0.56000000000000005</v>
      </c>
      <c r="L215">
        <f t="shared" si="49"/>
        <v>610</v>
      </c>
      <c r="M215" s="16">
        <f t="shared" si="50"/>
        <v>-0.12000000000000005</v>
      </c>
      <c r="N215" s="5" t="s">
        <v>636</v>
      </c>
      <c r="O215" s="13" t="str">
        <f t="shared" si="46"/>
        <v>18May2014</v>
      </c>
      <c r="P215" s="23">
        <v>0.47999999999999998</v>
      </c>
      <c r="Q215" s="24">
        <v>0.52000000000000002</v>
      </c>
      <c r="R215">
        <f t="shared" si="47"/>
        <v>253</v>
      </c>
      <c r="S215" s="21">
        <f t="shared" si="48"/>
        <v>-0.14999999999999997</v>
      </c>
    </row>
    <row r="216" ht="25.5">
      <c r="H216" s="5" t="s">
        <v>637</v>
      </c>
      <c r="I216" s="13" t="str">
        <f t="shared" si="45"/>
        <v>19Apr2012</v>
      </c>
      <c r="J216" s="31">
        <v>0.44</v>
      </c>
      <c r="K216" s="32">
        <v>0.56000000000000005</v>
      </c>
      <c r="L216">
        <f t="shared" si="49"/>
        <v>607</v>
      </c>
      <c r="M216" s="16">
        <f t="shared" si="50"/>
        <v>-0.12000000000000005</v>
      </c>
      <c r="N216" s="5" t="s">
        <v>638</v>
      </c>
      <c r="O216" s="13" t="str">
        <f t="shared" si="46"/>
        <v>18May2014</v>
      </c>
      <c r="P216" s="33">
        <v>0.42499999999999999</v>
      </c>
      <c r="Q216" s="34">
        <v>0.57499999999999996</v>
      </c>
      <c r="R216">
        <f t="shared" si="47"/>
        <v>253</v>
      </c>
      <c r="S216" s="21">
        <f t="shared" si="48"/>
        <v>-0.10000000000000003</v>
      </c>
    </row>
    <row r="217" ht="25.5">
      <c r="H217" s="5" t="s">
        <v>639</v>
      </c>
      <c r="I217" s="13" t="str">
        <f t="shared" si="45"/>
        <v>15Apr2012</v>
      </c>
      <c r="J217" s="31">
        <v>0.44</v>
      </c>
      <c r="K217" s="32">
        <v>0.56000000000000005</v>
      </c>
      <c r="L217">
        <f t="shared" si="49"/>
        <v>603</v>
      </c>
      <c r="M217" s="16">
        <f t="shared" si="50"/>
        <v>-0.12000000000000005</v>
      </c>
      <c r="N217" s="5" t="s">
        <v>640</v>
      </c>
      <c r="O217" s="13" t="str">
        <f t="shared" si="46"/>
        <v>17May2014</v>
      </c>
      <c r="P217" s="23">
        <v>0.45000000000000001</v>
      </c>
      <c r="Q217" s="24">
        <v>0.55000000000000004</v>
      </c>
      <c r="R217">
        <f t="shared" si="47"/>
        <v>252</v>
      </c>
      <c r="S217" s="21">
        <f t="shared" si="48"/>
        <v>-0.12000000000000005</v>
      </c>
    </row>
    <row r="218" ht="25.5">
      <c r="H218" s="5" t="s">
        <v>641</v>
      </c>
      <c r="I218" s="13" t="str">
        <f t="shared" si="45"/>
        <v>15Apr2012</v>
      </c>
      <c r="J218" s="31">
        <v>0.44</v>
      </c>
      <c r="K218" s="32">
        <v>0.56000000000000005</v>
      </c>
      <c r="L218">
        <f t="shared" si="49"/>
        <v>603</v>
      </c>
      <c r="M218" s="16">
        <f t="shared" si="50"/>
        <v>-0.12000000000000005</v>
      </c>
      <c r="N218" s="22">
        <v>41763</v>
      </c>
      <c r="O218" s="13" t="str">
        <f t="shared" si="46"/>
        <v>41763</v>
      </c>
      <c r="P218" s="23">
        <v>0.44</v>
      </c>
      <c r="Q218" s="24">
        <v>0.56000000000000005</v>
      </c>
      <c r="R218">
        <f t="shared" si="47"/>
        <v>239</v>
      </c>
      <c r="S218" s="21">
        <f t="shared" si="48"/>
        <v>-0.040000000000000036</v>
      </c>
    </row>
    <row r="219" ht="38.25" customHeight="1">
      <c r="H219" s="5" t="s">
        <v>642</v>
      </c>
      <c r="I219" s="13" t="str">
        <f t="shared" si="45"/>
        <v>15Apr2012</v>
      </c>
      <c r="J219" s="31">
        <v>0.45000000000000001</v>
      </c>
      <c r="K219" s="32">
        <v>0.55000000000000004</v>
      </c>
      <c r="L219">
        <f t="shared" si="49"/>
        <v>603</v>
      </c>
      <c r="M219" s="16">
        <f t="shared" si="50"/>
        <v>-0.10000000000000003</v>
      </c>
      <c r="N219" s="5" t="s">
        <v>643</v>
      </c>
      <c r="O219" s="13" t="str">
        <f t="shared" si="46"/>
        <v>4May2014</v>
      </c>
      <c r="P219" s="23">
        <v>0.47999999999999998</v>
      </c>
      <c r="Q219" s="24">
        <v>0.52000000000000002</v>
      </c>
      <c r="R219">
        <f t="shared" si="47"/>
        <v>239</v>
      </c>
      <c r="S219" s="21">
        <f t="shared" si="48"/>
        <v>-0.060000000000000053</v>
      </c>
    </row>
    <row r="220" ht="25.5">
      <c r="H220" s="5" t="s">
        <v>644</v>
      </c>
      <c r="I220" s="13" t="str">
        <f t="shared" si="45"/>
        <v>9Apr2012</v>
      </c>
      <c r="J220" s="31">
        <v>0.42999999999999999</v>
      </c>
      <c r="K220" s="32">
        <v>0.56999999999999995</v>
      </c>
      <c r="L220">
        <f t="shared" si="49"/>
        <v>597</v>
      </c>
      <c r="M220" s="16">
        <f t="shared" si="50"/>
        <v>-0.13999999999999996</v>
      </c>
      <c r="N220" s="22">
        <v>41759</v>
      </c>
      <c r="O220" s="13" t="str">
        <f t="shared" si="46"/>
        <v>41759</v>
      </c>
      <c r="P220" s="23">
        <v>0.46999999999999997</v>
      </c>
      <c r="Q220" s="24">
        <v>0.53000000000000003</v>
      </c>
      <c r="R220">
        <f t="shared" si="47"/>
        <v>235</v>
      </c>
      <c r="S220" s="21">
        <f t="shared" si="48"/>
        <v>-0.040000000000000036</v>
      </c>
    </row>
    <row r="221" ht="25.5">
      <c r="H221" s="5" t="s">
        <v>645</v>
      </c>
      <c r="I221" s="13" t="str">
        <f t="shared" si="45"/>
        <v>1Apr2012</v>
      </c>
      <c r="J221" s="17">
        <v>0.46500000000000002</v>
      </c>
      <c r="K221" s="18">
        <v>0.53500000000000003</v>
      </c>
      <c r="L221">
        <f t="shared" si="49"/>
        <v>589</v>
      </c>
      <c r="M221" s="16">
        <f t="shared" si="50"/>
        <v>-0.070000000000000007</v>
      </c>
      <c r="N221" s="22">
        <v>41751</v>
      </c>
      <c r="O221" s="13" t="str">
        <f t="shared" si="46"/>
        <v>41751</v>
      </c>
      <c r="P221" s="23">
        <v>0.47999999999999998</v>
      </c>
      <c r="Q221" s="24">
        <v>0.52000000000000002</v>
      </c>
      <c r="R221">
        <f t="shared" si="47"/>
        <v>227</v>
      </c>
      <c r="S221" s="21">
        <f t="shared" si="48"/>
        <v>-0.040000000000000036</v>
      </c>
    </row>
    <row r="222" ht="25.5">
      <c r="H222" s="5" t="s">
        <v>646</v>
      </c>
      <c r="I222" s="13" t="str">
        <f t="shared" si="45"/>
        <v>1Apr2012</v>
      </c>
      <c r="J222" s="31">
        <v>0.45000000000000001</v>
      </c>
      <c r="K222" s="32">
        <v>0.55000000000000004</v>
      </c>
      <c r="L222">
        <f t="shared" si="49"/>
        <v>589</v>
      </c>
      <c r="M222" s="16">
        <f t="shared" si="50"/>
        <v>-0.10000000000000003</v>
      </c>
      <c r="N222" s="22">
        <v>41744</v>
      </c>
      <c r="O222" s="13" t="str">
        <f t="shared" si="46"/>
        <v>41744</v>
      </c>
      <c r="P222" s="23">
        <v>0.47999999999999998</v>
      </c>
      <c r="Q222" s="24">
        <v>0.52000000000000002</v>
      </c>
      <c r="R222">
        <f t="shared" si="47"/>
        <v>220</v>
      </c>
      <c r="S222" s="21">
        <f t="shared" si="48"/>
        <v>0</v>
      </c>
    </row>
    <row r="223" ht="25.5">
      <c r="H223" s="5" t="s">
        <v>647</v>
      </c>
      <c r="I223" s="13" t="str">
        <f t="shared" si="45"/>
        <v>31Mar2012</v>
      </c>
      <c r="J223" s="31">
        <v>0.42999999999999999</v>
      </c>
      <c r="K223" s="32">
        <v>0.56999999999999995</v>
      </c>
      <c r="L223">
        <f t="shared" si="49"/>
        <v>588</v>
      </c>
      <c r="M223" s="16">
        <f t="shared" si="50"/>
        <v>-0.13999999999999996</v>
      </c>
      <c r="N223" s="22">
        <v>41742</v>
      </c>
      <c r="O223" s="13" t="str">
        <f t="shared" si="46"/>
        <v>41742</v>
      </c>
      <c r="P223" s="37">
        <v>0.5</v>
      </c>
      <c r="Q223" s="37">
        <v>0.5</v>
      </c>
      <c r="R223">
        <f t="shared" si="47"/>
        <v>218</v>
      </c>
      <c r="S223" s="21">
        <f t="shared" si="48"/>
        <v>-0.040000000000000036</v>
      </c>
    </row>
    <row r="224" ht="25.5">
      <c r="H224" s="5" t="s">
        <v>648</v>
      </c>
      <c r="I224" s="13" t="str">
        <f t="shared" si="45"/>
        <v>25Mar2012</v>
      </c>
      <c r="J224" s="31">
        <v>0.46000000000000002</v>
      </c>
      <c r="K224" s="32">
        <v>0.54000000000000004</v>
      </c>
      <c r="L224">
        <f t="shared" si="49"/>
        <v>582</v>
      </c>
      <c r="M224" s="16">
        <f t="shared" si="50"/>
        <v>-0.080000000000000016</v>
      </c>
      <c r="N224" s="22">
        <v>41737</v>
      </c>
      <c r="O224" s="13" t="str">
        <f t="shared" si="46"/>
        <v>41737</v>
      </c>
      <c r="P224" s="23">
        <v>0.47999999999999998</v>
      </c>
      <c r="Q224" s="24">
        <v>0.52000000000000002</v>
      </c>
      <c r="R224">
        <f t="shared" si="47"/>
        <v>213</v>
      </c>
      <c r="S224" s="21">
        <f t="shared" si="48"/>
        <v>-0.020000000000000018</v>
      </c>
    </row>
    <row r="225" ht="25.5">
      <c r="H225" s="5" t="s">
        <v>649</v>
      </c>
      <c r="I225" s="13" t="str">
        <f t="shared" si="45"/>
        <v>25Mar2012</v>
      </c>
      <c r="J225" s="17">
        <v>0.48499999999999999</v>
      </c>
      <c r="K225" s="18">
        <v>0.51500000000000001</v>
      </c>
      <c r="L225">
        <f t="shared" si="49"/>
        <v>582</v>
      </c>
      <c r="M225" s="16">
        <f t="shared" si="50"/>
        <v>-0.030000000000000027</v>
      </c>
      <c r="N225" s="22">
        <v>41736</v>
      </c>
      <c r="O225" s="13" t="str">
        <f t="shared" si="46"/>
        <v>41736</v>
      </c>
      <c r="P225" s="23">
        <v>0.48999999999999999</v>
      </c>
      <c r="Q225" s="24">
        <v>0.51000000000000001</v>
      </c>
      <c r="R225">
        <f t="shared" si="47"/>
        <v>212</v>
      </c>
      <c r="S225" s="21">
        <f t="shared" si="48"/>
        <v>-0.030000000000000027</v>
      </c>
    </row>
    <row r="226" ht="25.5">
      <c r="H226" s="5" t="s">
        <v>650</v>
      </c>
      <c r="I226" s="13" t="str">
        <f t="shared" si="45"/>
        <v>25Mar2012</v>
      </c>
      <c r="J226" s="31">
        <v>0.42999999999999999</v>
      </c>
      <c r="K226" s="32">
        <v>0.56999999999999995</v>
      </c>
      <c r="L226">
        <f t="shared" si="49"/>
        <v>582</v>
      </c>
      <c r="M226" s="16">
        <f t="shared" si="50"/>
        <v>-0.13999999999999996</v>
      </c>
      <c r="N226" s="5" t="s">
        <v>651</v>
      </c>
      <c r="O226" s="13" t="str">
        <f t="shared" si="46"/>
        <v>6Apr2014</v>
      </c>
      <c r="P226" s="33">
        <v>0.48499999999999999</v>
      </c>
      <c r="Q226" s="34">
        <v>0.51500000000000001</v>
      </c>
      <c r="R226">
        <f t="shared" si="47"/>
        <v>211</v>
      </c>
      <c r="S226" s="21">
        <f t="shared" si="48"/>
        <v>0.020000000000000018</v>
      </c>
    </row>
    <row r="227" ht="25.5">
      <c r="H227" s="5" t="s">
        <v>652</v>
      </c>
      <c r="I227" s="13" t="str">
        <f t="shared" si="45"/>
        <v>18Mar2012</v>
      </c>
      <c r="J227" s="31">
        <v>0.46000000000000002</v>
      </c>
      <c r="K227" s="32">
        <v>0.54000000000000004</v>
      </c>
      <c r="L227">
        <f t="shared" si="49"/>
        <v>575</v>
      </c>
      <c r="M227" s="16">
        <f t="shared" si="50"/>
        <v>-0.080000000000000016</v>
      </c>
      <c r="N227" s="22">
        <v>41723</v>
      </c>
      <c r="O227" s="13" t="str">
        <f t="shared" si="46"/>
        <v>41723</v>
      </c>
      <c r="P227" s="32">
        <v>0.51000000000000001</v>
      </c>
      <c r="Q227" s="23">
        <v>0.48999999999999999</v>
      </c>
      <c r="R227">
        <f t="shared" si="47"/>
        <v>199</v>
      </c>
      <c r="S227" s="21">
        <f t="shared" si="48"/>
        <v>-0.090000000000000024</v>
      </c>
    </row>
    <row r="228" ht="38.25" customHeight="1">
      <c r="H228" s="5" t="s">
        <v>653</v>
      </c>
      <c r="I228" s="13" t="str">
        <f t="shared" si="45"/>
        <v>18Mar2012</v>
      </c>
      <c r="J228" s="31">
        <v>0.47999999999999998</v>
      </c>
      <c r="K228" s="32">
        <v>0.52000000000000002</v>
      </c>
      <c r="L228">
        <f t="shared" si="49"/>
        <v>575</v>
      </c>
      <c r="M228" s="16">
        <f t="shared" si="50"/>
        <v>-0.040000000000000036</v>
      </c>
      <c r="N228" s="22">
        <v>41723</v>
      </c>
      <c r="O228" s="13" t="str">
        <f t="shared" si="46"/>
        <v>41723</v>
      </c>
      <c r="P228" s="33">
        <v>0.45500000000000002</v>
      </c>
      <c r="Q228" s="34">
        <v>0.54500000000000004</v>
      </c>
      <c r="R228">
        <f t="shared" si="47"/>
        <v>199</v>
      </c>
      <c r="S228" s="21">
        <f t="shared" si="48"/>
        <v>0.020000000000000018</v>
      </c>
    </row>
    <row r="229" ht="25.5">
      <c r="H229" s="5" t="s">
        <v>654</v>
      </c>
      <c r="I229" s="13" t="str">
        <f t="shared" si="45"/>
        <v>11Mar2012</v>
      </c>
      <c r="J229" s="31">
        <v>0.46999999999999997</v>
      </c>
      <c r="K229" s="32">
        <v>0.53000000000000003</v>
      </c>
      <c r="L229">
        <f t="shared" si="49"/>
        <v>568</v>
      </c>
      <c r="M229" s="16">
        <f t="shared" si="50"/>
        <v>-0.060000000000000053</v>
      </c>
      <c r="N229" s="5" t="s">
        <v>655</v>
      </c>
      <c r="O229" s="13" t="str">
        <f t="shared" si="46"/>
        <v>23Mar2014</v>
      </c>
      <c r="P229" s="32">
        <v>0.51000000000000001</v>
      </c>
      <c r="Q229" s="23">
        <v>0.48999999999999999</v>
      </c>
      <c r="R229">
        <f t="shared" si="47"/>
        <v>197</v>
      </c>
      <c r="S229" s="21">
        <f t="shared" si="48"/>
        <v>-0.040000000000000036</v>
      </c>
    </row>
    <row r="230" ht="25.5">
      <c r="H230" s="5" t="s">
        <v>656</v>
      </c>
      <c r="I230" s="13" t="str">
        <f t="shared" si="45"/>
        <v>11Mar2012</v>
      </c>
      <c r="J230" s="31">
        <v>0.42999999999999999</v>
      </c>
      <c r="K230" s="32">
        <v>0.56999999999999995</v>
      </c>
      <c r="L230">
        <f t="shared" si="49"/>
        <v>568</v>
      </c>
      <c r="M230" s="16">
        <f t="shared" si="50"/>
        <v>-0.13999999999999996</v>
      </c>
      <c r="N230" s="22">
        <v>41716</v>
      </c>
      <c r="O230" s="13" t="str">
        <f t="shared" si="46"/>
        <v>41716</v>
      </c>
      <c r="P230" s="23">
        <v>0.47999999999999998</v>
      </c>
      <c r="Q230" s="24">
        <v>0.52000000000000002</v>
      </c>
      <c r="R230">
        <f t="shared" si="47"/>
        <v>192</v>
      </c>
      <c r="S230" s="21">
        <f t="shared" si="48"/>
        <v>0.020000000000000018</v>
      </c>
    </row>
    <row r="231" ht="25.5">
      <c r="H231" s="5" t="s">
        <v>657</v>
      </c>
      <c r="I231" s="13" t="str">
        <f t="shared" si="45"/>
        <v>4Mar2012</v>
      </c>
      <c r="J231" s="31">
        <v>0.5</v>
      </c>
      <c r="K231" s="38">
        <v>0.5</v>
      </c>
      <c r="L231">
        <f t="shared" si="49"/>
        <v>561</v>
      </c>
      <c r="M231" s="16">
        <f t="shared" si="50"/>
        <v>0</v>
      </c>
      <c r="N231" s="5" t="s">
        <v>658</v>
      </c>
      <c r="O231" s="13" t="str">
        <f t="shared" si="46"/>
        <v>15Mar2014</v>
      </c>
      <c r="P231" s="32">
        <v>0.51000000000000001</v>
      </c>
      <c r="Q231" s="23">
        <v>0.48999999999999999</v>
      </c>
      <c r="R231">
        <f t="shared" si="47"/>
        <v>189</v>
      </c>
      <c r="S231" s="21">
        <f t="shared" si="48"/>
        <v>0.020000000000000018</v>
      </c>
    </row>
    <row r="232" ht="25.5">
      <c r="H232" s="5" t="s">
        <v>659</v>
      </c>
      <c r="I232" s="13" t="str">
        <f t="shared" si="45"/>
        <v>4Mar2012</v>
      </c>
      <c r="J232" s="31">
        <v>0.44</v>
      </c>
      <c r="K232" s="32">
        <v>0.56000000000000005</v>
      </c>
      <c r="L232">
        <f t="shared" si="49"/>
        <v>561</v>
      </c>
      <c r="M232" s="16">
        <f t="shared" si="50"/>
        <v>-0.12000000000000005</v>
      </c>
      <c r="N232" s="5" t="s">
        <v>660</v>
      </c>
      <c r="O232" s="13" t="str">
        <f t="shared" si="46"/>
        <v>9Mar2014</v>
      </c>
      <c r="P232" s="32">
        <v>0.51000000000000001</v>
      </c>
      <c r="Q232" s="23">
        <v>0.48999999999999999</v>
      </c>
      <c r="R232">
        <f t="shared" si="47"/>
        <v>183</v>
      </c>
      <c r="S232" s="21">
        <f t="shared" si="48"/>
        <v>-0.020000000000000018</v>
      </c>
    </row>
    <row r="233" ht="25.5">
      <c r="H233" s="5" t="s">
        <v>661</v>
      </c>
      <c r="I233" s="13" t="str">
        <f t="shared" si="45"/>
        <v>26Feb2012</v>
      </c>
      <c r="J233" s="31">
        <v>0.5</v>
      </c>
      <c r="K233" s="38">
        <v>0.5</v>
      </c>
      <c r="L233">
        <f t="shared" si="49"/>
        <v>554</v>
      </c>
      <c r="M233" s="16">
        <f t="shared" si="50"/>
        <v>0</v>
      </c>
      <c r="N233" s="22">
        <v>41703</v>
      </c>
      <c r="O233" s="13" t="str">
        <f t="shared" si="46"/>
        <v>41703</v>
      </c>
      <c r="P233" s="23">
        <v>0.48999999999999999</v>
      </c>
      <c r="Q233" s="24">
        <v>0.51000000000000001</v>
      </c>
      <c r="R233">
        <f t="shared" si="47"/>
        <v>179</v>
      </c>
      <c r="S233" s="21">
        <f t="shared" si="48"/>
        <v>0.020000000000000018</v>
      </c>
    </row>
    <row r="234" ht="25.5">
      <c r="H234" s="5" t="s">
        <v>662</v>
      </c>
      <c r="I234" s="13" t="str">
        <f t="shared" si="45"/>
        <v>26Feb2012</v>
      </c>
      <c r="J234" s="31">
        <v>0.46999999999999997</v>
      </c>
      <c r="K234" s="32">
        <v>0.53000000000000003</v>
      </c>
      <c r="L234">
        <f t="shared" si="49"/>
        <v>554</v>
      </c>
      <c r="M234" s="16">
        <f t="shared" si="50"/>
        <v>-0.060000000000000053</v>
      </c>
      <c r="N234" s="22">
        <v>41693</v>
      </c>
      <c r="O234" s="13" t="str">
        <f t="shared" si="46"/>
        <v>41693</v>
      </c>
      <c r="P234" s="32">
        <v>0.51000000000000001</v>
      </c>
      <c r="Q234" s="23">
        <v>0.48999999999999999</v>
      </c>
      <c r="R234">
        <f t="shared" si="47"/>
        <v>169</v>
      </c>
      <c r="S234" s="21">
        <f t="shared" si="48"/>
        <v>-0.010000000000000009</v>
      </c>
    </row>
    <row r="235" ht="25.5">
      <c r="H235" s="5" t="s">
        <v>663</v>
      </c>
      <c r="I235" s="13" t="str">
        <f t="shared" si="45"/>
        <v>26Feb2012</v>
      </c>
      <c r="J235" s="31">
        <v>0.44</v>
      </c>
      <c r="K235" s="32">
        <v>0.56000000000000005</v>
      </c>
      <c r="L235">
        <f t="shared" si="49"/>
        <v>554</v>
      </c>
      <c r="M235" s="16">
        <f t="shared" si="50"/>
        <v>-0.12000000000000005</v>
      </c>
      <c r="N235" s="5" t="s">
        <v>664</v>
      </c>
      <c r="O235" s="13" t="str">
        <f t="shared" si="46"/>
        <v>23Feb2014</v>
      </c>
      <c r="P235" s="33">
        <v>0.495</v>
      </c>
      <c r="Q235" s="34">
        <v>0.505</v>
      </c>
      <c r="R235">
        <f t="shared" si="47"/>
        <v>169</v>
      </c>
      <c r="S235" s="21">
        <f t="shared" si="48"/>
        <v>-0.080000000000000016</v>
      </c>
    </row>
    <row r="236" ht="25.5">
      <c r="H236" s="5" t="s">
        <v>665</v>
      </c>
      <c r="I236" s="13" t="str">
        <f t="shared" si="45"/>
        <v>24Feb2012</v>
      </c>
      <c r="J236" s="31">
        <v>0.46000000000000002</v>
      </c>
      <c r="K236" s="32">
        <v>0.54000000000000004</v>
      </c>
      <c r="L236">
        <f t="shared" si="49"/>
        <v>552</v>
      </c>
      <c r="M236" s="16">
        <f t="shared" si="50"/>
        <v>-0.080000000000000016</v>
      </c>
      <c r="N236" s="22">
        <v>41685</v>
      </c>
      <c r="O236" s="13" t="str">
        <f t="shared" si="46"/>
        <v>41685</v>
      </c>
      <c r="P236" s="23">
        <v>0.46000000000000002</v>
      </c>
      <c r="Q236" s="24">
        <v>0.54000000000000004</v>
      </c>
      <c r="R236">
        <f t="shared" si="47"/>
        <v>161</v>
      </c>
      <c r="S236" s="21">
        <f t="shared" si="48"/>
        <v>0.040000000000000036</v>
      </c>
    </row>
    <row r="237" ht="25.5">
      <c r="H237" s="5" t="s">
        <v>666</v>
      </c>
      <c r="I237" s="13" t="str">
        <f t="shared" si="45"/>
        <v>23Feb2012</v>
      </c>
      <c r="J237" s="31">
        <v>0.46999999999999997</v>
      </c>
      <c r="K237" s="32">
        <v>0.53000000000000003</v>
      </c>
      <c r="L237">
        <f t="shared" si="49"/>
        <v>551</v>
      </c>
      <c r="M237" s="16">
        <f t="shared" si="50"/>
        <v>-0.060000000000000053</v>
      </c>
      <c r="N237" s="5" t="s">
        <v>667</v>
      </c>
      <c r="O237" s="13" t="str">
        <f t="shared" si="46"/>
        <v>9Feb2014</v>
      </c>
      <c r="P237" s="32">
        <v>0.52000000000000002</v>
      </c>
      <c r="Q237" s="23">
        <v>0.47999999999999998</v>
      </c>
      <c r="R237">
        <f t="shared" si="47"/>
        <v>155</v>
      </c>
      <c r="S237" s="21">
        <f t="shared" si="48"/>
        <v>-0.020000000000000018</v>
      </c>
    </row>
    <row r="238" ht="25.5">
      <c r="H238" s="5" t="s">
        <v>668</v>
      </c>
      <c r="I238" s="13" t="str">
        <f t="shared" si="45"/>
        <v>19Feb2012</v>
      </c>
      <c r="J238" s="31">
        <v>0.45000000000000001</v>
      </c>
      <c r="K238" s="32">
        <v>0.55000000000000004</v>
      </c>
      <c r="L238">
        <f t="shared" si="49"/>
        <v>547</v>
      </c>
      <c r="M238" s="16">
        <f t="shared" si="50"/>
        <v>-0.10000000000000003</v>
      </c>
      <c r="N238" s="22">
        <v>41667</v>
      </c>
      <c r="O238" s="22">
        <v>41667</v>
      </c>
      <c r="P238" s="23">
        <v>0.48999999999999999</v>
      </c>
      <c r="Q238" s="24">
        <v>0.51000000000000001</v>
      </c>
      <c r="R238">
        <f t="shared" si="47"/>
        <v>143</v>
      </c>
      <c r="S238" s="21">
        <f t="shared" si="48"/>
        <v>-0.060000000000000053</v>
      </c>
    </row>
    <row r="239" ht="38.25" customHeight="1">
      <c r="H239" s="5" t="s">
        <v>669</v>
      </c>
      <c r="I239" s="13" t="str">
        <f t="shared" si="45"/>
        <v>19Feb2012</v>
      </c>
      <c r="J239" s="34">
        <v>0.51500000000000001</v>
      </c>
      <c r="K239" s="40">
        <v>0.48499999999999999</v>
      </c>
      <c r="L239">
        <f t="shared" si="49"/>
        <v>547</v>
      </c>
      <c r="M239" s="16">
        <f t="shared" si="50"/>
        <v>0.030000000000000027</v>
      </c>
      <c r="N239" s="22">
        <v>41662</v>
      </c>
      <c r="O239" s="22">
        <v>41662</v>
      </c>
      <c r="P239" s="23">
        <v>0.46999999999999997</v>
      </c>
      <c r="Q239" s="24">
        <v>0.53000000000000003</v>
      </c>
      <c r="R239">
        <f t="shared" si="47"/>
        <v>138</v>
      </c>
      <c r="S239" s="21">
        <f t="shared" si="48"/>
        <v>-0.060000000000000053</v>
      </c>
    </row>
    <row r="240" ht="25.5">
      <c r="H240" s="5" t="s">
        <v>670</v>
      </c>
      <c r="I240" s="13" t="str">
        <f t="shared" si="45"/>
        <v>12Feb2012</v>
      </c>
      <c r="J240" s="31">
        <v>0.45000000000000001</v>
      </c>
      <c r="K240" s="32">
        <v>0.55000000000000004</v>
      </c>
      <c r="L240">
        <f t="shared" si="49"/>
        <v>540</v>
      </c>
      <c r="M240" s="16">
        <f t="shared" si="50"/>
        <v>-0.10000000000000003</v>
      </c>
      <c r="N240" s="5" t="s">
        <v>671</v>
      </c>
      <c r="O240" s="13" t="str">
        <f t="shared" si="46"/>
        <v>20Jan2014</v>
      </c>
      <c r="P240" s="23">
        <v>0.46999999999999997</v>
      </c>
      <c r="Q240" s="24">
        <v>0.53000000000000003</v>
      </c>
      <c r="R240">
        <f t="shared" si="47"/>
        <v>135</v>
      </c>
      <c r="S240" s="21">
        <f t="shared" si="48"/>
        <v>0.020000000000000018</v>
      </c>
    </row>
    <row r="241" ht="25.5">
      <c r="H241" s="5" t="s">
        <v>672</v>
      </c>
      <c r="I241" s="13" t="str">
        <f t="shared" si="45"/>
        <v>10Feb2012</v>
      </c>
      <c r="J241" s="31">
        <v>0.46000000000000002</v>
      </c>
      <c r="K241" s="32">
        <v>0.54000000000000004</v>
      </c>
      <c r="L241">
        <f t="shared" si="49"/>
        <v>538</v>
      </c>
      <c r="M241" s="16">
        <f t="shared" si="50"/>
        <v>-0.080000000000000016</v>
      </c>
      <c r="N241" s="22">
        <v>41652</v>
      </c>
      <c r="O241" s="22">
        <v>41652</v>
      </c>
      <c r="P241" s="32">
        <v>0.51000000000000001</v>
      </c>
      <c r="Q241" s="23">
        <v>0.48999999999999999</v>
      </c>
      <c r="R241">
        <f t="shared" si="47"/>
        <v>128</v>
      </c>
      <c r="S241" s="21">
        <f t="shared" si="48"/>
        <v>-0.050000000000000044</v>
      </c>
    </row>
    <row r="242" ht="25.5">
      <c r="H242" s="5" t="s">
        <v>673</v>
      </c>
      <c r="I242" s="13" t="str">
        <f t="shared" si="45"/>
        <v>8Feb2012</v>
      </c>
      <c r="J242" s="17">
        <v>0.44500000000000001</v>
      </c>
      <c r="K242" s="18">
        <v>0.55500000000000005</v>
      </c>
      <c r="L242">
        <f t="shared" si="49"/>
        <v>536</v>
      </c>
      <c r="M242" s="16">
        <f t="shared" si="50"/>
        <v>-0.11000000000000004</v>
      </c>
      <c r="N242" s="22">
        <v>41624</v>
      </c>
      <c r="O242" s="22">
        <v>41624</v>
      </c>
      <c r="P242" s="33">
        <v>0.47499999999999998</v>
      </c>
      <c r="Q242" s="34">
        <v>0.52500000000000002</v>
      </c>
      <c r="R242">
        <f t="shared" si="47"/>
        <v>100</v>
      </c>
      <c r="S242" s="21">
        <f t="shared" si="48"/>
        <v>-0.050000000000000044</v>
      </c>
    </row>
    <row r="243" ht="25.5">
      <c r="H243" s="5" t="s">
        <v>674</v>
      </c>
      <c r="I243" s="13" t="str">
        <f t="shared" si="45"/>
        <v>5Feb2012</v>
      </c>
      <c r="J243" s="17">
        <v>0.48499999999999999</v>
      </c>
      <c r="K243" s="18">
        <v>0.51500000000000001</v>
      </c>
      <c r="L243">
        <f t="shared" si="49"/>
        <v>533</v>
      </c>
      <c r="M243" s="16">
        <f t="shared" si="50"/>
        <v>-0.030000000000000027</v>
      </c>
      <c r="N243" s="22">
        <v>41623</v>
      </c>
      <c r="O243" s="22">
        <v>41623</v>
      </c>
      <c r="P243" s="33">
        <v>0.47499999999999998</v>
      </c>
      <c r="Q243" s="34">
        <v>0.52500000000000002</v>
      </c>
      <c r="R243">
        <f t="shared" si="47"/>
        <v>99</v>
      </c>
      <c r="S243" s="21">
        <f t="shared" si="48"/>
        <v>-0.040000000000000036</v>
      </c>
    </row>
    <row r="244" ht="25.5">
      <c r="H244" s="5" t="s">
        <v>675</v>
      </c>
      <c r="I244" s="13" t="str">
        <f t="shared" si="45"/>
        <v>5Feb2012</v>
      </c>
      <c r="J244" s="31">
        <v>0.46000000000000002</v>
      </c>
      <c r="K244" s="32">
        <v>0.54000000000000004</v>
      </c>
      <c r="L244">
        <f t="shared" si="49"/>
        <v>533</v>
      </c>
      <c r="M244" s="16">
        <f t="shared" si="50"/>
        <v>-0.080000000000000016</v>
      </c>
      <c r="N244" s="5" t="s">
        <v>676</v>
      </c>
      <c r="O244" s="13" t="str">
        <f t="shared" si="46"/>
        <v>8Dec2013</v>
      </c>
      <c r="P244" s="23">
        <v>0.47999999999999998</v>
      </c>
      <c r="Q244" s="24">
        <v>0.52000000000000002</v>
      </c>
      <c r="R244">
        <f t="shared" si="47"/>
        <v>92</v>
      </c>
      <c r="S244" s="21">
        <f t="shared" si="48"/>
        <v>-0.040000000000000036</v>
      </c>
    </row>
    <row r="245" ht="25.5">
      <c r="H245" s="5" t="s">
        <v>677</v>
      </c>
      <c r="I245" s="13" t="str">
        <f t="shared" si="45"/>
        <v>4Feb2012</v>
      </c>
      <c r="J245" s="31">
        <v>0.46999999999999997</v>
      </c>
      <c r="K245" s="32">
        <v>0.53000000000000003</v>
      </c>
      <c r="L245">
        <f t="shared" si="49"/>
        <v>532</v>
      </c>
      <c r="M245" s="16">
        <f t="shared" si="50"/>
        <v>-0.060000000000000053</v>
      </c>
      <c r="N245" s="5" t="s">
        <v>678</v>
      </c>
      <c r="O245" s="13" t="str">
        <f t="shared" si="46"/>
        <v>2Dec2013</v>
      </c>
      <c r="P245" s="23">
        <v>0.47999999999999998</v>
      </c>
      <c r="Q245" s="24">
        <v>0.52000000000000002</v>
      </c>
      <c r="R245">
        <f t="shared" si="47"/>
        <v>86</v>
      </c>
      <c r="S245" s="21">
        <f t="shared" si="48"/>
        <v>0.040000000000000036</v>
      </c>
    </row>
    <row r="246" ht="25.5">
      <c r="H246" s="5" t="s">
        <v>679</v>
      </c>
      <c r="I246" s="13" t="str">
        <f t="shared" si="45"/>
        <v>29Jan2012</v>
      </c>
      <c r="J246" s="24">
        <v>0.51000000000000001</v>
      </c>
      <c r="K246" s="38">
        <v>0.48999999999999999</v>
      </c>
      <c r="L246">
        <f t="shared" si="49"/>
        <v>526</v>
      </c>
      <c r="M246" s="16">
        <f t="shared" si="50"/>
        <v>0.020000000000000018</v>
      </c>
      <c r="N246" s="5" t="s">
        <v>680</v>
      </c>
      <c r="O246" s="13" t="str">
        <f t="shared" si="46"/>
        <v>1Dec2013</v>
      </c>
      <c r="P246" s="32">
        <v>0.52000000000000002</v>
      </c>
      <c r="Q246" s="23">
        <v>0.47999999999999998</v>
      </c>
      <c r="R246">
        <f t="shared" si="47"/>
        <v>85</v>
      </c>
      <c r="S246" s="21">
        <f t="shared" si="48"/>
        <v>-0.030000000000000027</v>
      </c>
    </row>
    <row r="247" ht="25.5">
      <c r="H247" s="5" t="s">
        <v>681</v>
      </c>
      <c r="I247" s="13" t="str">
        <f t="shared" si="45"/>
        <v>29Jan2012</v>
      </c>
      <c r="J247" s="31">
        <v>0.46000000000000002</v>
      </c>
      <c r="K247" s="32">
        <v>0.54000000000000004</v>
      </c>
      <c r="L247">
        <f t="shared" si="49"/>
        <v>526</v>
      </c>
      <c r="M247" s="16">
        <f t="shared" si="50"/>
        <v>-0.080000000000000016</v>
      </c>
      <c r="N247" s="5" t="s">
        <v>682</v>
      </c>
      <c r="O247" s="13" t="str">
        <f t="shared" si="46"/>
        <v>24Nov2013</v>
      </c>
      <c r="P247" s="33">
        <v>0.48499999999999999</v>
      </c>
      <c r="Q247" s="34">
        <v>0.51500000000000001</v>
      </c>
      <c r="R247">
        <f t="shared" si="47"/>
        <v>78</v>
      </c>
      <c r="S247" s="21">
        <f t="shared" si="48"/>
        <v>0.040000000000000036</v>
      </c>
    </row>
    <row r="248" ht="25.5">
      <c r="H248" s="5" t="s">
        <v>683</v>
      </c>
      <c r="I248" s="13" t="str">
        <f t="shared" si="45"/>
        <v>29Jan2012</v>
      </c>
      <c r="J248" s="31">
        <v>0.46000000000000002</v>
      </c>
      <c r="K248" s="32">
        <v>0.54000000000000004</v>
      </c>
      <c r="L248">
        <f t="shared" si="49"/>
        <v>526</v>
      </c>
      <c r="M248" s="16">
        <f t="shared" si="50"/>
        <v>-0.080000000000000016</v>
      </c>
      <c r="N248" s="5" t="s">
        <v>684</v>
      </c>
      <c r="O248" s="13" t="str">
        <f t="shared" si="46"/>
        <v>23Nov2013</v>
      </c>
      <c r="P248" s="32">
        <v>0.52000000000000002</v>
      </c>
      <c r="Q248" s="23">
        <v>0.47999999999999998</v>
      </c>
      <c r="R248">
        <f t="shared" si="47"/>
        <v>77</v>
      </c>
      <c r="S248" s="21">
        <f t="shared" si="48"/>
        <v>-0.040000000000000036</v>
      </c>
    </row>
    <row r="249" ht="25.5">
      <c r="H249" s="5" t="s">
        <v>685</v>
      </c>
      <c r="I249" s="13" t="str">
        <f t="shared" si="45"/>
        <v>28Jan2012</v>
      </c>
      <c r="J249" s="31">
        <v>0.46000000000000002</v>
      </c>
      <c r="K249" s="32">
        <v>0.54000000000000004</v>
      </c>
      <c r="L249">
        <f t="shared" si="49"/>
        <v>525</v>
      </c>
      <c r="M249" s="16">
        <f t="shared" si="50"/>
        <v>-0.080000000000000016</v>
      </c>
      <c r="N249" s="5" t="s">
        <v>686</v>
      </c>
      <c r="O249" s="13" t="str">
        <f t="shared" si="46"/>
        <v>10Nov2013</v>
      </c>
      <c r="P249" s="23">
        <v>0.47999999999999998</v>
      </c>
      <c r="Q249" s="24">
        <v>0.52000000000000002</v>
      </c>
      <c r="R249">
        <f t="shared" si="47"/>
        <v>64</v>
      </c>
      <c r="S249" s="21">
        <f t="shared" si="48"/>
        <v>0.060000000000000053</v>
      </c>
    </row>
    <row r="250" ht="25.5">
      <c r="H250" s="5" t="s">
        <v>687</v>
      </c>
      <c r="I250" s="13" t="str">
        <f t="shared" si="45"/>
        <v>22Jan2012</v>
      </c>
      <c r="J250" s="31">
        <v>0.46000000000000002</v>
      </c>
      <c r="K250" s="32">
        <v>0.54000000000000004</v>
      </c>
      <c r="L250">
        <f t="shared" si="49"/>
        <v>519</v>
      </c>
      <c r="M250" s="16">
        <f t="shared" si="50"/>
        <v>-0.080000000000000016</v>
      </c>
      <c r="N250" s="5" t="s">
        <v>688</v>
      </c>
      <c r="O250" s="13" t="str">
        <f t="shared" si="46"/>
        <v>27Oct2013</v>
      </c>
      <c r="P250" s="32">
        <v>0.53000000000000003</v>
      </c>
      <c r="Q250" s="23">
        <v>0.46999999999999997</v>
      </c>
      <c r="R250">
        <f t="shared" si="47"/>
        <v>50</v>
      </c>
      <c r="S250" s="21">
        <f t="shared" si="48"/>
        <v>0.12000000000000005</v>
      </c>
    </row>
    <row r="251" ht="38.25" customHeight="1">
      <c r="H251" s="5" t="s">
        <v>689</v>
      </c>
      <c r="I251" s="13" t="str">
        <f t="shared" si="45"/>
        <v>22Jan2012</v>
      </c>
      <c r="J251" s="24">
        <v>0.51000000000000001</v>
      </c>
      <c r="K251" s="38">
        <v>0.48999999999999999</v>
      </c>
      <c r="L251">
        <f t="shared" si="49"/>
        <v>519</v>
      </c>
      <c r="M251" s="16">
        <f t="shared" si="50"/>
        <v>0.020000000000000018</v>
      </c>
      <c r="N251" s="5" t="s">
        <v>690</v>
      </c>
      <c r="O251" s="13" t="str">
        <f t="shared" si="46"/>
        <v>20Oct2013</v>
      </c>
      <c r="P251" s="32">
        <v>0.56000000000000005</v>
      </c>
      <c r="Q251" s="23">
        <v>0.44</v>
      </c>
      <c r="R251">
        <f t="shared" si="47"/>
        <v>43</v>
      </c>
      <c r="S251" s="21">
        <f t="shared" si="48"/>
        <v>0.030000000000000027</v>
      </c>
    </row>
    <row r="252" ht="25.5">
      <c r="H252" s="5" t="s">
        <v>691</v>
      </c>
      <c r="I252" s="13" t="str">
        <f t="shared" si="45"/>
        <v>18Jan2012</v>
      </c>
      <c r="J252" s="17">
        <v>0.46500000000000002</v>
      </c>
      <c r="K252" s="18">
        <v>0.53500000000000003</v>
      </c>
      <c r="L252">
        <f t="shared" si="49"/>
        <v>515</v>
      </c>
      <c r="M252" s="16">
        <f t="shared" si="50"/>
        <v>-0.070000000000000007</v>
      </c>
      <c r="N252" s="5" t="s">
        <v>692</v>
      </c>
      <c r="O252" s="13" t="str">
        <f t="shared" si="46"/>
        <v>22Sep2013</v>
      </c>
      <c r="P252" s="18">
        <v>0.51500000000000001</v>
      </c>
      <c r="Q252" s="33">
        <v>0.48499999999999999</v>
      </c>
      <c r="R252">
        <f t="shared" si="47"/>
        <v>15</v>
      </c>
      <c r="S252" s="21">
        <f t="shared" si="48"/>
        <v>0.010000000000000009</v>
      </c>
    </row>
    <row r="253" ht="25.5">
      <c r="H253" s="5" t="s">
        <v>693</v>
      </c>
      <c r="I253" s="13" t="str">
        <f t="shared" si="45"/>
        <v>15Jan2012</v>
      </c>
      <c r="J253" s="31">
        <v>0.46000000000000002</v>
      </c>
      <c r="K253" s="32">
        <v>0.54000000000000004</v>
      </c>
      <c r="L253">
        <f t="shared" si="49"/>
        <v>512</v>
      </c>
      <c r="M253" s="16">
        <f t="shared" si="50"/>
        <v>-0.080000000000000016</v>
      </c>
      <c r="N253" s="5" t="s">
        <v>694</v>
      </c>
      <c r="O253" s="13" t="str">
        <f t="shared" si="46"/>
        <v>22Sep2013</v>
      </c>
      <c r="P253" s="18">
        <v>0.505</v>
      </c>
      <c r="Q253" s="33">
        <v>0.495</v>
      </c>
      <c r="R253">
        <f t="shared" si="47"/>
        <v>15</v>
      </c>
      <c r="S253" s="21">
        <f t="shared" si="48"/>
        <v>0.020000000000000018</v>
      </c>
    </row>
    <row r="254" ht="25.5">
      <c r="H254" s="5" t="s">
        <v>695</v>
      </c>
      <c r="I254" s="13" t="str">
        <f t="shared" si="45"/>
        <v>8Jan2012</v>
      </c>
      <c r="J254" s="17">
        <v>0.48499999999999999</v>
      </c>
      <c r="K254" s="18">
        <v>0.51500000000000001</v>
      </c>
      <c r="L254">
        <f t="shared" si="49"/>
        <v>505</v>
      </c>
      <c r="M254" s="16">
        <f t="shared" si="50"/>
        <v>-0.030000000000000027</v>
      </c>
      <c r="N254" s="5" t="s">
        <v>696</v>
      </c>
      <c r="O254" s="13" t="str">
        <f t="shared" si="46"/>
        <v>15Sep2013</v>
      </c>
      <c r="P254" s="32">
        <v>0.51000000000000001</v>
      </c>
      <c r="Q254" s="23">
        <v>0.48999999999999999</v>
      </c>
      <c r="R254">
        <f t="shared" si="47"/>
        <v>8</v>
      </c>
      <c r="S254" s="21">
        <f t="shared" si="48"/>
        <v>0.060000000000000053</v>
      </c>
    </row>
    <row r="255" ht="25.5">
      <c r="H255" s="5" t="s">
        <v>697</v>
      </c>
      <c r="I255" s="13" t="str">
        <f t="shared" si="45"/>
        <v>18Dec2011</v>
      </c>
      <c r="J255" s="31">
        <v>0.46000000000000002</v>
      </c>
      <c r="K255" s="32">
        <v>0.54000000000000004</v>
      </c>
      <c r="L255">
        <f t="shared" si="49"/>
        <v>484</v>
      </c>
      <c r="M255" s="16">
        <f t="shared" si="50"/>
        <v>-0.080000000000000016</v>
      </c>
      <c r="N255" s="51">
        <v>41524</v>
      </c>
      <c r="O255" s="51">
        <v>41524</v>
      </c>
      <c r="P255" s="32">
        <v>0.53000000000000003</v>
      </c>
      <c r="Q255" s="23">
        <v>0.46999999999999997</v>
      </c>
      <c r="R255">
        <f t="shared" si="47"/>
        <v>0</v>
      </c>
      <c r="S255" s="21">
        <f t="shared" si="48"/>
        <v>0</v>
      </c>
    </row>
    <row r="256" ht="38.25" customHeight="1">
      <c r="H256" s="5" t="s">
        <v>698</v>
      </c>
      <c r="I256" s="13" t="str">
        <f t="shared" si="45"/>
        <v>18Dec2011</v>
      </c>
      <c r="J256" s="31">
        <v>0.5</v>
      </c>
      <c r="K256" s="38">
        <v>0.5</v>
      </c>
      <c r="L256">
        <f t="shared" si="49"/>
        <v>484</v>
      </c>
      <c r="M256" s="16">
        <f t="shared" si="50"/>
        <v>0</v>
      </c>
      <c r="N256" s="5"/>
      <c r="O256" s="13"/>
      <c r="P256" s="18"/>
      <c r="Q256" s="52"/>
    </row>
    <row r="257" ht="25.5">
      <c r="H257" s="5" t="s">
        <v>699</v>
      </c>
      <c r="I257" s="13" t="str">
        <f t="shared" si="45"/>
        <v>11Dec2011</v>
      </c>
      <c r="J257" s="31">
        <v>0.45000000000000001</v>
      </c>
      <c r="K257" s="32">
        <v>0.55000000000000004</v>
      </c>
      <c r="L257">
        <f t="shared" si="49"/>
        <v>477</v>
      </c>
      <c r="M257" s="16">
        <f t="shared" si="50"/>
        <v>-0.10000000000000003</v>
      </c>
      <c r="N257" s="22"/>
      <c r="O257" s="13"/>
      <c r="P257" s="18"/>
      <c r="Q257" s="33"/>
    </row>
    <row r="258" ht="25.5">
      <c r="H258" s="5" t="s">
        <v>700</v>
      </c>
      <c r="I258" s="13" t="str">
        <f t="shared" si="45"/>
        <v>10Dec2011</v>
      </c>
      <c r="J258" s="31">
        <v>0.42999999999999999</v>
      </c>
      <c r="K258" s="32">
        <v>0.56999999999999995</v>
      </c>
      <c r="L258">
        <f t="shared" si="49"/>
        <v>476</v>
      </c>
      <c r="M258" s="16">
        <f t="shared" si="50"/>
        <v>-0.13999999999999996</v>
      </c>
      <c r="N258" s="5"/>
      <c r="O258" s="13"/>
      <c r="P258" s="32"/>
      <c r="Q258" s="23"/>
    </row>
    <row r="259" ht="25.5">
      <c r="H259" s="5" t="s">
        <v>701</v>
      </c>
      <c r="I259" s="13" t="str">
        <f t="shared" si="45"/>
        <v>4Dec2011</v>
      </c>
      <c r="J259" s="31">
        <v>0.46000000000000002</v>
      </c>
      <c r="K259" s="32">
        <v>0.54000000000000004</v>
      </c>
      <c r="L259">
        <f t="shared" si="49"/>
        <v>470</v>
      </c>
      <c r="M259" s="16">
        <f t="shared" si="50"/>
        <v>-0.080000000000000016</v>
      </c>
      <c r="O259" s="13" t="str">
        <f t="shared" si="46"/>
        <v/>
      </c>
      <c r="P259" s="32"/>
      <c r="Q259" s="23"/>
    </row>
    <row r="260" ht="25.5">
      <c r="H260" s="5" t="s">
        <v>702</v>
      </c>
      <c r="I260" s="13" t="str">
        <f t="shared" si="45"/>
        <v>4Dec2011</v>
      </c>
      <c r="J260" s="31">
        <v>0.46000000000000002</v>
      </c>
      <c r="K260" s="32">
        <v>0.54000000000000004</v>
      </c>
      <c r="L260">
        <f t="shared" si="49"/>
        <v>470</v>
      </c>
      <c r="M260" s="16">
        <f t="shared" si="50"/>
        <v>-0.080000000000000016</v>
      </c>
    </row>
    <row r="261" ht="38.25">
      <c r="H261" s="5" t="s">
        <v>703</v>
      </c>
      <c r="I261" s="13" t="str">
        <f t="shared" si="45"/>
        <v>4Dec2011</v>
      </c>
      <c r="J261" s="31">
        <v>0.46999999999999997</v>
      </c>
      <c r="K261" s="32">
        <v>0.53000000000000003</v>
      </c>
      <c r="L261">
        <f t="shared" si="49"/>
        <v>470</v>
      </c>
      <c r="M261" s="16">
        <f t="shared" si="50"/>
        <v>-0.060000000000000053</v>
      </c>
    </row>
    <row r="262" ht="25.5">
      <c r="H262" s="5" t="s">
        <v>704</v>
      </c>
      <c r="I262" s="13" t="str">
        <f t="shared" ref="I262:I325" si="51">SUBSTITUTE(SUBSTITUTE(RIGHT(H262,11),CHAR(150),""),CHAR(32),"")</f>
        <v>27Nov2011</v>
      </c>
      <c r="J262" s="31">
        <v>0.46000000000000002</v>
      </c>
      <c r="K262" s="32">
        <v>0.54000000000000004</v>
      </c>
      <c r="L262">
        <f t="shared" si="49"/>
        <v>463</v>
      </c>
      <c r="M262" s="16">
        <f t="shared" si="50"/>
        <v>-0.080000000000000016</v>
      </c>
    </row>
    <row r="263" ht="25.5">
      <c r="H263" s="5" t="s">
        <v>705</v>
      </c>
      <c r="I263" s="13" t="str">
        <f t="shared" si="51"/>
        <v>20Nov2011</v>
      </c>
      <c r="J263" s="17">
        <v>0.48499999999999999</v>
      </c>
      <c r="K263" s="18">
        <v>0.51500000000000001</v>
      </c>
      <c r="L263">
        <f t="shared" ref="L263:L326" si="52">DATEDIF($I$419,I263,"d")</f>
        <v>456</v>
      </c>
      <c r="M263" s="16">
        <f t="shared" ref="M263:M326" si="53">J263-K263</f>
        <v>-0.030000000000000027</v>
      </c>
    </row>
    <row r="264" ht="25.5">
      <c r="H264" s="5" t="s">
        <v>706</v>
      </c>
      <c r="I264" s="13" t="str">
        <f t="shared" si="51"/>
        <v>20Nov2011</v>
      </c>
      <c r="J264" s="31">
        <v>0.42999999999999999</v>
      </c>
      <c r="K264" s="32">
        <v>0.56999999999999995</v>
      </c>
      <c r="L264">
        <f t="shared" si="52"/>
        <v>456</v>
      </c>
      <c r="M264" s="16">
        <f t="shared" si="53"/>
        <v>-0.13999999999999996</v>
      </c>
    </row>
    <row r="265" ht="25.5">
      <c r="H265" s="5" t="s">
        <v>707</v>
      </c>
      <c r="I265" s="13" t="str">
        <f t="shared" si="51"/>
        <v>20Nov2011</v>
      </c>
      <c r="J265" s="31">
        <v>0.45000000000000001</v>
      </c>
      <c r="K265" s="32">
        <v>0.55000000000000004</v>
      </c>
      <c r="L265">
        <f t="shared" si="52"/>
        <v>456</v>
      </c>
      <c r="M265" s="16">
        <f t="shared" si="53"/>
        <v>-0.10000000000000003</v>
      </c>
    </row>
    <row r="266" ht="25.5">
      <c r="H266" s="5" t="s">
        <v>708</v>
      </c>
      <c r="I266" s="13" t="str">
        <f t="shared" si="51"/>
        <v>13Nov2011</v>
      </c>
      <c r="J266" s="31">
        <v>0.46000000000000002</v>
      </c>
      <c r="K266" s="32">
        <v>0.54000000000000004</v>
      </c>
      <c r="L266">
        <f t="shared" si="52"/>
        <v>449</v>
      </c>
      <c r="M266" s="16">
        <f t="shared" si="53"/>
        <v>-0.080000000000000016</v>
      </c>
    </row>
    <row r="267" ht="25.5">
      <c r="H267" s="5" t="s">
        <v>709</v>
      </c>
      <c r="I267" s="13" t="str">
        <f t="shared" si="51"/>
        <v>13Nov2011</v>
      </c>
      <c r="J267" s="17">
        <v>0.46500000000000002</v>
      </c>
      <c r="K267" s="18">
        <v>0.53500000000000003</v>
      </c>
      <c r="L267">
        <f t="shared" si="52"/>
        <v>449</v>
      </c>
      <c r="M267" s="16">
        <f t="shared" si="53"/>
        <v>-0.070000000000000007</v>
      </c>
    </row>
    <row r="268" ht="25.5">
      <c r="H268" s="5" t="s">
        <v>710</v>
      </c>
      <c r="I268" s="13" t="str">
        <f t="shared" si="51"/>
        <v>12Nov2011</v>
      </c>
      <c r="J268" s="31">
        <v>0.45000000000000001</v>
      </c>
      <c r="K268" s="32">
        <v>0.55000000000000004</v>
      </c>
      <c r="L268">
        <f t="shared" si="52"/>
        <v>448</v>
      </c>
      <c r="M268" s="16">
        <f t="shared" si="53"/>
        <v>-0.10000000000000003</v>
      </c>
    </row>
    <row r="269" ht="25.5">
      <c r="H269" s="5" t="s">
        <v>711</v>
      </c>
      <c r="I269" s="13" t="str">
        <f t="shared" si="51"/>
        <v>6Nov2011</v>
      </c>
      <c r="J269" s="31">
        <v>0.46999999999999997</v>
      </c>
      <c r="K269" s="32">
        <v>0.53000000000000003</v>
      </c>
      <c r="L269">
        <f t="shared" si="52"/>
        <v>442</v>
      </c>
      <c r="M269" s="16">
        <f t="shared" si="53"/>
        <v>-0.060000000000000053</v>
      </c>
    </row>
    <row r="270" ht="25.5">
      <c r="H270" s="5" t="s">
        <v>712</v>
      </c>
      <c r="I270" s="13" t="str">
        <f t="shared" si="51"/>
        <v>6Nov2011</v>
      </c>
      <c r="J270" s="31">
        <v>0.46000000000000002</v>
      </c>
      <c r="K270" s="32">
        <v>0.54000000000000004</v>
      </c>
      <c r="L270">
        <f t="shared" si="52"/>
        <v>442</v>
      </c>
      <c r="M270" s="16">
        <f t="shared" si="53"/>
        <v>-0.080000000000000016</v>
      </c>
    </row>
    <row r="271" ht="25.5">
      <c r="H271" s="5" t="s">
        <v>713</v>
      </c>
      <c r="I271" s="13" t="str">
        <f t="shared" si="51"/>
        <v>3Nov2011</v>
      </c>
      <c r="J271" s="17">
        <v>0.47499999999999998</v>
      </c>
      <c r="K271" s="18">
        <v>0.52500000000000002</v>
      </c>
      <c r="L271">
        <f t="shared" si="52"/>
        <v>439</v>
      </c>
      <c r="M271" s="16">
        <f t="shared" si="53"/>
        <v>-0.050000000000000044</v>
      </c>
    </row>
    <row r="272" ht="25.5">
      <c r="H272" s="5" t="s">
        <v>714</v>
      </c>
      <c r="I272" s="13" t="str">
        <f t="shared" si="51"/>
        <v>30Oct2011</v>
      </c>
      <c r="J272" s="31">
        <v>0.45000000000000001</v>
      </c>
      <c r="K272" s="32">
        <v>0.55000000000000004</v>
      </c>
      <c r="L272">
        <f t="shared" si="52"/>
        <v>435</v>
      </c>
      <c r="M272" s="16">
        <f t="shared" si="53"/>
        <v>-0.10000000000000003</v>
      </c>
    </row>
    <row r="273" ht="25.5">
      <c r="H273" s="5" t="s">
        <v>715</v>
      </c>
      <c r="I273" s="13" t="str">
        <f t="shared" si="51"/>
        <v>30Oct2011</v>
      </c>
      <c r="J273" s="31">
        <v>0.46999999999999997</v>
      </c>
      <c r="K273" s="32">
        <v>0.53000000000000003</v>
      </c>
      <c r="L273">
        <f t="shared" si="52"/>
        <v>435</v>
      </c>
      <c r="M273" s="16">
        <f t="shared" si="53"/>
        <v>-0.060000000000000053</v>
      </c>
    </row>
    <row r="274" ht="25.5">
      <c r="H274" s="5" t="s">
        <v>716</v>
      </c>
      <c r="I274" s="13" t="str">
        <f t="shared" si="51"/>
        <v>26Oct2011</v>
      </c>
      <c r="J274" s="31">
        <v>0.45000000000000001</v>
      </c>
      <c r="K274" s="32">
        <v>0.55000000000000004</v>
      </c>
      <c r="L274">
        <f t="shared" si="52"/>
        <v>431</v>
      </c>
      <c r="M274" s="16">
        <f t="shared" si="53"/>
        <v>-0.10000000000000003</v>
      </c>
    </row>
    <row r="275" ht="25.5">
      <c r="H275" s="5" t="s">
        <v>717</v>
      </c>
      <c r="I275" s="13" t="str">
        <f t="shared" si="51"/>
        <v>23Oct2011</v>
      </c>
      <c r="J275" s="17">
        <v>0.45500000000000002</v>
      </c>
      <c r="K275" s="18">
        <v>0.54500000000000004</v>
      </c>
      <c r="L275">
        <f t="shared" si="52"/>
        <v>428</v>
      </c>
      <c r="M275" s="16">
        <f t="shared" si="53"/>
        <v>-0.090000000000000024</v>
      </c>
    </row>
    <row r="276" ht="25.5">
      <c r="H276" s="5" t="s">
        <v>718</v>
      </c>
      <c r="I276" s="13" t="str">
        <f t="shared" si="51"/>
        <v>23Oct2011</v>
      </c>
      <c r="J276" s="31">
        <v>0.46000000000000002</v>
      </c>
      <c r="K276" s="32">
        <v>0.54000000000000004</v>
      </c>
      <c r="L276">
        <f t="shared" si="52"/>
        <v>428</v>
      </c>
      <c r="M276" s="16">
        <f t="shared" si="53"/>
        <v>-0.080000000000000016</v>
      </c>
    </row>
    <row r="277" ht="25.5">
      <c r="H277" s="5" t="s">
        <v>719</v>
      </c>
      <c r="I277" s="13" t="str">
        <f t="shared" si="51"/>
        <v>23Oct2011</v>
      </c>
      <c r="J277" s="31">
        <v>0.45000000000000001</v>
      </c>
      <c r="K277" s="32">
        <v>0.55000000000000004</v>
      </c>
      <c r="L277">
        <f t="shared" si="52"/>
        <v>428</v>
      </c>
      <c r="M277" s="16">
        <f t="shared" si="53"/>
        <v>-0.10000000000000003</v>
      </c>
    </row>
    <row r="278" ht="25.5">
      <c r="H278" s="5" t="s">
        <v>720</v>
      </c>
      <c r="I278" s="13" t="str">
        <f t="shared" si="51"/>
        <v>16Oct2011</v>
      </c>
      <c r="J278" s="17">
        <v>0.48499999999999999</v>
      </c>
      <c r="K278" s="18">
        <v>0.51500000000000001</v>
      </c>
      <c r="L278">
        <f t="shared" si="52"/>
        <v>421</v>
      </c>
      <c r="M278" s="16">
        <f t="shared" si="53"/>
        <v>-0.030000000000000027</v>
      </c>
    </row>
    <row r="279" ht="25.5">
      <c r="H279" s="5" t="s">
        <v>721</v>
      </c>
      <c r="I279" s="13" t="str">
        <f t="shared" si="51"/>
        <v>16Oct2011</v>
      </c>
      <c r="J279" s="31">
        <v>0.41999999999999998</v>
      </c>
      <c r="K279" s="32">
        <v>0.57999999999999996</v>
      </c>
      <c r="L279">
        <f t="shared" si="52"/>
        <v>421</v>
      </c>
      <c r="M279" s="16">
        <f t="shared" si="53"/>
        <v>-0.15999999999999998</v>
      </c>
    </row>
    <row r="280" ht="25.5">
      <c r="H280" s="5" t="s">
        <v>722</v>
      </c>
      <c r="I280" s="13" t="str">
        <f t="shared" si="51"/>
        <v>16Oct2011</v>
      </c>
      <c r="J280" s="31">
        <v>0.45000000000000001</v>
      </c>
      <c r="K280" s="32">
        <v>0.55000000000000004</v>
      </c>
      <c r="L280">
        <f t="shared" si="52"/>
        <v>421</v>
      </c>
      <c r="M280" s="16">
        <f t="shared" si="53"/>
        <v>-0.10000000000000003</v>
      </c>
    </row>
    <row r="281" ht="25.5">
      <c r="H281" s="5" t="s">
        <v>723</v>
      </c>
      <c r="I281" s="13" t="str">
        <f t="shared" si="51"/>
        <v>15Oct2011</v>
      </c>
      <c r="J281" s="31">
        <v>0.42999999999999999</v>
      </c>
      <c r="K281" s="32">
        <v>0.56999999999999995</v>
      </c>
      <c r="L281">
        <f t="shared" si="52"/>
        <v>420</v>
      </c>
      <c r="M281" s="16">
        <f t="shared" si="53"/>
        <v>-0.13999999999999996</v>
      </c>
    </row>
    <row r="282" ht="25.5">
      <c r="H282" s="5" t="s">
        <v>724</v>
      </c>
      <c r="I282" s="13" t="str">
        <f t="shared" si="51"/>
        <v>9Oct2011</v>
      </c>
      <c r="J282" s="31">
        <v>0.5</v>
      </c>
      <c r="K282" s="38">
        <v>0.5</v>
      </c>
      <c r="L282">
        <f t="shared" si="52"/>
        <v>414</v>
      </c>
      <c r="M282" s="16">
        <f t="shared" si="53"/>
        <v>0</v>
      </c>
    </row>
    <row r="283" ht="25.5">
      <c r="H283" s="5" t="s">
        <v>725</v>
      </c>
      <c r="I283" s="13" t="str">
        <f t="shared" si="51"/>
        <v>9Oct2011</v>
      </c>
      <c r="J283" s="31">
        <v>0.42999999999999999</v>
      </c>
      <c r="K283" s="32">
        <v>0.56999999999999995</v>
      </c>
      <c r="L283">
        <f t="shared" si="52"/>
        <v>414</v>
      </c>
      <c r="M283" s="16">
        <f t="shared" si="53"/>
        <v>-0.13999999999999996</v>
      </c>
    </row>
    <row r="284" ht="25.5">
      <c r="H284" s="5" t="s">
        <v>726</v>
      </c>
      <c r="I284" s="13" t="str">
        <f t="shared" si="51"/>
        <v>9Oct2011</v>
      </c>
      <c r="J284" s="31">
        <v>0.45000000000000001</v>
      </c>
      <c r="K284" s="32">
        <v>0.55000000000000004</v>
      </c>
      <c r="L284">
        <f t="shared" si="52"/>
        <v>414</v>
      </c>
      <c r="M284" s="16">
        <f t="shared" si="53"/>
        <v>-0.10000000000000003</v>
      </c>
    </row>
    <row r="285" ht="25.5">
      <c r="H285" s="5" t="s">
        <v>727</v>
      </c>
      <c r="I285" s="13" t="str">
        <f t="shared" si="51"/>
        <v>2Oct2011</v>
      </c>
      <c r="J285" s="31">
        <v>0.45000000000000001</v>
      </c>
      <c r="K285" s="32">
        <v>0.55000000000000004</v>
      </c>
      <c r="L285">
        <f t="shared" si="52"/>
        <v>407</v>
      </c>
      <c r="M285" s="16">
        <f t="shared" si="53"/>
        <v>-0.10000000000000003</v>
      </c>
    </row>
    <row r="286" ht="38.25">
      <c r="H286" s="5" t="s">
        <v>728</v>
      </c>
      <c r="I286" s="13" t="str">
        <f t="shared" si="51"/>
        <v>2Oct2011</v>
      </c>
      <c r="J286" s="17">
        <v>0.46500000000000002</v>
      </c>
      <c r="K286" s="18">
        <v>0.53500000000000003</v>
      </c>
      <c r="L286">
        <f t="shared" si="52"/>
        <v>407</v>
      </c>
      <c r="M286" s="16">
        <f t="shared" si="53"/>
        <v>-0.070000000000000007</v>
      </c>
    </row>
    <row r="287" ht="25.5">
      <c r="H287" s="5" t="s">
        <v>729</v>
      </c>
      <c r="I287" s="13" t="str">
        <f t="shared" si="51"/>
        <v>25Sep2011</v>
      </c>
      <c r="J287" s="31">
        <v>0.44</v>
      </c>
      <c r="K287" s="32">
        <v>0.56000000000000005</v>
      </c>
      <c r="L287">
        <f t="shared" si="52"/>
        <v>400</v>
      </c>
      <c r="M287" s="16">
        <f t="shared" si="53"/>
        <v>-0.12000000000000005</v>
      </c>
    </row>
    <row r="288" ht="25.5">
      <c r="H288" s="5" t="s">
        <v>730</v>
      </c>
      <c r="I288" s="13" t="str">
        <f t="shared" si="51"/>
        <v>18Sep2011</v>
      </c>
      <c r="J288" s="31">
        <v>0.41999999999999998</v>
      </c>
      <c r="K288" s="32">
        <v>0.57999999999999996</v>
      </c>
      <c r="L288">
        <f t="shared" si="52"/>
        <v>393</v>
      </c>
      <c r="M288" s="16">
        <f t="shared" si="53"/>
        <v>-0.15999999999999998</v>
      </c>
    </row>
    <row r="289" ht="25.5">
      <c r="H289" s="5" t="s">
        <v>731</v>
      </c>
      <c r="I289" s="13" t="str">
        <f t="shared" si="51"/>
        <v>18Sep2011</v>
      </c>
      <c r="J289" s="31">
        <v>0.44</v>
      </c>
      <c r="K289" s="32">
        <v>0.56000000000000005</v>
      </c>
      <c r="L289">
        <f t="shared" si="52"/>
        <v>393</v>
      </c>
      <c r="M289" s="16">
        <f t="shared" si="53"/>
        <v>-0.12000000000000005</v>
      </c>
    </row>
    <row r="290" ht="25.5">
      <c r="H290" s="5" t="s">
        <v>732</v>
      </c>
      <c r="I290" s="13" t="str">
        <f t="shared" si="51"/>
        <v>18Sep2011</v>
      </c>
      <c r="J290" s="17">
        <v>0.44500000000000001</v>
      </c>
      <c r="K290" s="18">
        <v>0.55500000000000005</v>
      </c>
      <c r="L290">
        <f t="shared" si="52"/>
        <v>393</v>
      </c>
      <c r="M290" s="16">
        <f t="shared" si="53"/>
        <v>-0.11000000000000004</v>
      </c>
    </row>
    <row r="291" ht="25.5">
      <c r="H291" s="5" t="s">
        <v>733</v>
      </c>
      <c r="I291" s="13" t="str">
        <f t="shared" si="51"/>
        <v>11Sep2011</v>
      </c>
      <c r="J291" s="31">
        <v>0.44</v>
      </c>
      <c r="K291" s="32">
        <v>0.56000000000000005</v>
      </c>
      <c r="L291">
        <f t="shared" si="52"/>
        <v>386</v>
      </c>
      <c r="M291" s="16">
        <f t="shared" si="53"/>
        <v>-0.12000000000000005</v>
      </c>
    </row>
    <row r="292" ht="25.5">
      <c r="H292" s="5" t="s">
        <v>734</v>
      </c>
      <c r="I292" s="13" t="str">
        <f t="shared" si="51"/>
        <v>10Sep2011</v>
      </c>
      <c r="J292" s="31">
        <v>0.41999999999999998</v>
      </c>
      <c r="K292" s="32">
        <v>0.57999999999999996</v>
      </c>
      <c r="L292">
        <f t="shared" si="52"/>
        <v>385</v>
      </c>
      <c r="M292" s="16">
        <f t="shared" si="53"/>
        <v>-0.15999999999999998</v>
      </c>
    </row>
    <row r="293" ht="25.5">
      <c r="H293" s="5" t="s">
        <v>735</v>
      </c>
      <c r="I293" s="13" t="str">
        <f t="shared" si="51"/>
        <v>4Sep2011</v>
      </c>
      <c r="J293" s="31">
        <v>0.40999999999999998</v>
      </c>
      <c r="K293" s="32">
        <v>0.58999999999999997</v>
      </c>
      <c r="L293">
        <f t="shared" si="52"/>
        <v>379</v>
      </c>
      <c r="M293" s="16">
        <f t="shared" si="53"/>
        <v>-0.17999999999999999</v>
      </c>
    </row>
    <row r="294" ht="25.5">
      <c r="H294" s="5" t="s">
        <v>736</v>
      </c>
      <c r="I294" s="13" t="str">
        <f t="shared" si="51"/>
        <v>4Sep2011</v>
      </c>
      <c r="J294" s="31">
        <v>0.42999999999999999</v>
      </c>
      <c r="K294" s="32">
        <v>0.56999999999999995</v>
      </c>
      <c r="L294">
        <f t="shared" si="52"/>
        <v>379</v>
      </c>
      <c r="M294" s="16">
        <f t="shared" si="53"/>
        <v>-0.13999999999999996</v>
      </c>
    </row>
    <row r="295" ht="38.25">
      <c r="H295" s="5" t="s">
        <v>737</v>
      </c>
      <c r="I295" s="13" t="str">
        <f t="shared" si="51"/>
        <v>4Sep2011</v>
      </c>
      <c r="J295" s="17">
        <v>0.45500000000000002</v>
      </c>
      <c r="K295" s="18">
        <v>0.54500000000000004</v>
      </c>
      <c r="L295">
        <f t="shared" si="52"/>
        <v>379</v>
      </c>
      <c r="M295" s="16">
        <f t="shared" si="53"/>
        <v>-0.090000000000000024</v>
      </c>
    </row>
    <row r="296" ht="25.5">
      <c r="H296" s="5" t="s">
        <v>738</v>
      </c>
      <c r="I296" s="13" t="str">
        <f t="shared" si="51"/>
        <v>28Aug2011</v>
      </c>
      <c r="J296" s="31">
        <v>0.44</v>
      </c>
      <c r="K296" s="32">
        <v>0.56000000000000005</v>
      </c>
      <c r="L296">
        <f t="shared" si="52"/>
        <v>372</v>
      </c>
      <c r="M296" s="16">
        <f t="shared" si="53"/>
        <v>-0.12000000000000005</v>
      </c>
    </row>
    <row r="297" ht="25.5">
      <c r="H297" s="5" t="s">
        <v>739</v>
      </c>
      <c r="I297" s="13" t="str">
        <f t="shared" si="51"/>
        <v>21Aug2011</v>
      </c>
      <c r="J297" s="31">
        <v>0.42999999999999999</v>
      </c>
      <c r="K297" s="32">
        <v>0.56999999999999995</v>
      </c>
      <c r="L297">
        <f t="shared" si="52"/>
        <v>365</v>
      </c>
      <c r="M297" s="16">
        <f t="shared" si="53"/>
        <v>-0.13999999999999996</v>
      </c>
    </row>
    <row r="298" ht="25.5">
      <c r="H298" s="5" t="s">
        <v>740</v>
      </c>
      <c r="I298" s="13" t="str">
        <f t="shared" si="51"/>
        <v>21Aug2011</v>
      </c>
      <c r="J298" s="31">
        <v>0.44</v>
      </c>
      <c r="K298" s="32">
        <v>0.56000000000000005</v>
      </c>
      <c r="L298">
        <f t="shared" si="52"/>
        <v>365</v>
      </c>
      <c r="M298" s="16">
        <f t="shared" si="53"/>
        <v>-0.12000000000000005</v>
      </c>
    </row>
    <row r="299" ht="25.5">
      <c r="H299" s="5" t="s">
        <v>741</v>
      </c>
      <c r="I299" s="13" t="str">
        <f t="shared" si="51"/>
        <v>21Aug2011</v>
      </c>
      <c r="J299" s="17">
        <v>0.44500000000000001</v>
      </c>
      <c r="K299" s="18">
        <v>0.55500000000000005</v>
      </c>
      <c r="L299">
        <f t="shared" si="52"/>
        <v>365</v>
      </c>
      <c r="M299" s="16">
        <f t="shared" si="53"/>
        <v>-0.11000000000000004</v>
      </c>
    </row>
    <row r="300" ht="25.5">
      <c r="H300" s="5" t="s">
        <v>742</v>
      </c>
      <c r="I300" s="13" t="str">
        <f t="shared" si="51"/>
        <v>14Aug2011</v>
      </c>
      <c r="J300" s="31">
        <v>0.42999999999999999</v>
      </c>
      <c r="K300" s="32">
        <v>0.56999999999999995</v>
      </c>
      <c r="L300">
        <f t="shared" si="52"/>
        <v>358</v>
      </c>
      <c r="M300" s="16">
        <f t="shared" si="53"/>
        <v>-0.13999999999999996</v>
      </c>
    </row>
    <row r="301" ht="25.5">
      <c r="H301" s="5" t="s">
        <v>743</v>
      </c>
      <c r="I301" s="13" t="str">
        <f t="shared" si="51"/>
        <v>13Aug2011</v>
      </c>
      <c r="J301" s="31">
        <v>0.41999999999999998</v>
      </c>
      <c r="K301" s="32">
        <v>0.57999999999999996</v>
      </c>
      <c r="L301">
        <f t="shared" si="52"/>
        <v>357</v>
      </c>
      <c r="M301" s="16">
        <f t="shared" si="53"/>
        <v>-0.15999999999999998</v>
      </c>
    </row>
    <row r="302" ht="25.5">
      <c r="H302" s="5" t="s">
        <v>744</v>
      </c>
      <c r="I302" s="13" t="str">
        <f t="shared" si="51"/>
        <v>10Aug2011</v>
      </c>
      <c r="J302" s="17">
        <v>0.45500000000000002</v>
      </c>
      <c r="K302" s="18">
        <v>0.54500000000000004</v>
      </c>
      <c r="L302">
        <f t="shared" si="52"/>
        <v>354</v>
      </c>
      <c r="M302" s="16">
        <f t="shared" si="53"/>
        <v>-0.090000000000000024</v>
      </c>
    </row>
    <row r="303" ht="25.5">
      <c r="H303" s="5" t="s">
        <v>745</v>
      </c>
      <c r="I303" s="13" t="str">
        <f t="shared" si="51"/>
        <v>7Aug2011</v>
      </c>
      <c r="J303" s="31">
        <v>0.42999999999999999</v>
      </c>
      <c r="K303" s="32">
        <v>0.56999999999999995</v>
      </c>
      <c r="L303">
        <f t="shared" si="52"/>
        <v>351</v>
      </c>
      <c r="M303" s="16">
        <f t="shared" si="53"/>
        <v>-0.13999999999999996</v>
      </c>
    </row>
    <row r="304" ht="25.5">
      <c r="H304" s="5" t="s">
        <v>746</v>
      </c>
      <c r="I304" s="13" t="str">
        <f t="shared" si="51"/>
        <v>7Aug2011</v>
      </c>
      <c r="J304" s="31">
        <v>0.42999999999999999</v>
      </c>
      <c r="K304" s="32">
        <v>0.56999999999999995</v>
      </c>
      <c r="L304">
        <f t="shared" si="52"/>
        <v>351</v>
      </c>
      <c r="M304" s="16">
        <f t="shared" si="53"/>
        <v>-0.13999999999999996</v>
      </c>
    </row>
    <row r="305" ht="38.25">
      <c r="H305" s="5" t="s">
        <v>747</v>
      </c>
      <c r="I305" s="13" t="str">
        <f t="shared" si="51"/>
        <v>7Aug2011</v>
      </c>
      <c r="J305" s="17">
        <v>0.46500000000000002</v>
      </c>
      <c r="K305" s="18">
        <v>0.53500000000000003</v>
      </c>
      <c r="L305">
        <f t="shared" si="52"/>
        <v>351</v>
      </c>
      <c r="M305" s="16">
        <f t="shared" si="53"/>
        <v>-0.070000000000000007</v>
      </c>
    </row>
    <row r="306" ht="25.5">
      <c r="H306" s="5" t="s">
        <v>748</v>
      </c>
      <c r="I306" s="13" t="str">
        <f t="shared" si="51"/>
        <v>3Aug2011</v>
      </c>
      <c r="J306" s="31">
        <v>0.44</v>
      </c>
      <c r="K306" s="32">
        <v>0.56000000000000005</v>
      </c>
      <c r="L306">
        <f t="shared" si="52"/>
        <v>347</v>
      </c>
      <c r="M306" s="16">
        <f t="shared" si="53"/>
        <v>-0.12000000000000005</v>
      </c>
    </row>
    <row r="307" ht="25.5">
      <c r="H307" s="5" t="s">
        <v>749</v>
      </c>
      <c r="I307" s="13" t="str">
        <f t="shared" si="51"/>
        <v>31Jul2011</v>
      </c>
      <c r="J307" s="31">
        <v>0.44</v>
      </c>
      <c r="K307" s="32">
        <v>0.56000000000000005</v>
      </c>
      <c r="L307">
        <f t="shared" si="52"/>
        <v>344</v>
      </c>
      <c r="M307" s="16">
        <f t="shared" si="53"/>
        <v>-0.12000000000000005</v>
      </c>
    </row>
    <row r="308" ht="25.5">
      <c r="H308" s="5" t="s">
        <v>750</v>
      </c>
      <c r="I308" s="13" t="str">
        <f t="shared" si="51"/>
        <v>24Jul2011</v>
      </c>
      <c r="J308" s="31">
        <v>0.44</v>
      </c>
      <c r="K308" s="32">
        <v>0.56000000000000005</v>
      </c>
      <c r="L308">
        <f t="shared" si="52"/>
        <v>337</v>
      </c>
      <c r="M308" s="16">
        <f t="shared" si="53"/>
        <v>-0.12000000000000005</v>
      </c>
    </row>
    <row r="309" ht="25.5">
      <c r="H309" s="5" t="s">
        <v>751</v>
      </c>
      <c r="I309" s="13" t="str">
        <f t="shared" si="51"/>
        <v>24Jul2011</v>
      </c>
      <c r="J309" s="31">
        <v>0.45000000000000001</v>
      </c>
      <c r="K309" s="32">
        <v>0.55000000000000004</v>
      </c>
      <c r="L309">
        <f t="shared" si="52"/>
        <v>337</v>
      </c>
      <c r="M309" s="16">
        <f t="shared" si="53"/>
        <v>-0.10000000000000003</v>
      </c>
    </row>
    <row r="310" ht="25.5">
      <c r="H310" s="5" t="s">
        <v>752</v>
      </c>
      <c r="I310" s="13" t="str">
        <f t="shared" si="51"/>
        <v>24Jul2011</v>
      </c>
      <c r="J310" s="31">
        <v>0.46999999999999997</v>
      </c>
      <c r="K310" s="32">
        <v>0.53000000000000003</v>
      </c>
      <c r="L310">
        <f t="shared" si="52"/>
        <v>337</v>
      </c>
      <c r="M310" s="16">
        <f t="shared" si="53"/>
        <v>-0.060000000000000053</v>
      </c>
    </row>
    <row r="311" ht="25.5">
      <c r="H311" s="5" t="s">
        <v>753</v>
      </c>
      <c r="I311" s="13" t="str">
        <f t="shared" si="51"/>
        <v>17Jul2011</v>
      </c>
      <c r="J311" s="31">
        <v>0.44</v>
      </c>
      <c r="K311" s="32">
        <v>0.56000000000000005</v>
      </c>
      <c r="L311">
        <f t="shared" si="52"/>
        <v>330</v>
      </c>
      <c r="M311" s="16">
        <f t="shared" si="53"/>
        <v>-0.12000000000000005</v>
      </c>
    </row>
    <row r="312" ht="25.5">
      <c r="H312" s="5" t="s">
        <v>754</v>
      </c>
      <c r="I312" s="13" t="str">
        <f t="shared" si="51"/>
        <v>16Jul2011</v>
      </c>
      <c r="J312" s="31">
        <v>0.39000000000000001</v>
      </c>
      <c r="K312" s="32">
        <v>0.60999999999999999</v>
      </c>
      <c r="L312">
        <f t="shared" si="52"/>
        <v>329</v>
      </c>
      <c r="M312" s="16">
        <f t="shared" si="53"/>
        <v>-0.21999999999999997</v>
      </c>
    </row>
    <row r="313" ht="25.5">
      <c r="H313" s="5" t="s">
        <v>755</v>
      </c>
      <c r="I313" s="13" t="str">
        <f t="shared" si="51"/>
        <v>14Jul2011</v>
      </c>
      <c r="J313" s="31">
        <v>0.40000000000000002</v>
      </c>
      <c r="K313" s="32">
        <v>0.59999999999999998</v>
      </c>
      <c r="L313">
        <f t="shared" si="52"/>
        <v>327</v>
      </c>
      <c r="M313" s="16">
        <f t="shared" si="53"/>
        <v>-0.19999999999999996</v>
      </c>
    </row>
    <row r="314" ht="25.5">
      <c r="H314" s="5" t="s">
        <v>756</v>
      </c>
      <c r="I314" s="13" t="str">
        <f t="shared" si="51"/>
        <v>10Jul2011</v>
      </c>
      <c r="J314" s="17">
        <v>0.45500000000000002</v>
      </c>
      <c r="K314" s="18">
        <v>0.54500000000000004</v>
      </c>
      <c r="L314">
        <f t="shared" si="52"/>
        <v>323</v>
      </c>
      <c r="M314" s="16">
        <f t="shared" si="53"/>
        <v>-0.090000000000000024</v>
      </c>
    </row>
    <row r="315" ht="25.5">
      <c r="H315" s="5" t="s">
        <v>757</v>
      </c>
      <c r="I315" s="13" t="str">
        <f t="shared" si="51"/>
        <v>10Jul2011</v>
      </c>
      <c r="J315" s="31">
        <v>0.41999999999999998</v>
      </c>
      <c r="K315" s="32">
        <v>0.57999999999999996</v>
      </c>
      <c r="L315">
        <f t="shared" si="52"/>
        <v>323</v>
      </c>
      <c r="M315" s="16">
        <f t="shared" si="53"/>
        <v>-0.15999999999999998</v>
      </c>
    </row>
    <row r="316" ht="25.5">
      <c r="H316" s="5" t="s">
        <v>758</v>
      </c>
      <c r="I316" s="13" t="str">
        <f t="shared" si="51"/>
        <v>10Jul2011</v>
      </c>
      <c r="J316" s="31">
        <v>0.42999999999999999</v>
      </c>
      <c r="K316" s="32">
        <v>0.56999999999999995</v>
      </c>
      <c r="L316">
        <f t="shared" si="52"/>
        <v>323</v>
      </c>
      <c r="M316" s="16">
        <f t="shared" si="53"/>
        <v>-0.13999999999999996</v>
      </c>
    </row>
    <row r="317" ht="25.5">
      <c r="H317" s="5" t="s">
        <v>759</v>
      </c>
      <c r="I317" s="13" t="str">
        <f t="shared" si="51"/>
        <v>3Jul2011</v>
      </c>
      <c r="J317" s="31">
        <v>0.44</v>
      </c>
      <c r="K317" s="32">
        <v>0.56000000000000005</v>
      </c>
      <c r="L317">
        <f t="shared" si="52"/>
        <v>316</v>
      </c>
      <c r="M317" s="16">
        <f t="shared" si="53"/>
        <v>-0.12000000000000005</v>
      </c>
    </row>
    <row r="318" ht="38.25">
      <c r="H318" s="5" t="s">
        <v>760</v>
      </c>
      <c r="I318" s="13" t="str">
        <f t="shared" si="51"/>
        <v>2Jul2011</v>
      </c>
      <c r="J318" s="17">
        <v>0.435</v>
      </c>
      <c r="K318" s="18">
        <v>0.56499999999999995</v>
      </c>
      <c r="L318">
        <f t="shared" si="52"/>
        <v>315</v>
      </c>
      <c r="M318" s="16">
        <f t="shared" si="53"/>
        <v>-0.12999999999999995</v>
      </c>
    </row>
    <row r="319" ht="25.5">
      <c r="H319" s="5" t="s">
        <v>761</v>
      </c>
      <c r="I319" s="13" t="str">
        <f t="shared" si="51"/>
        <v>26Jun2011</v>
      </c>
      <c r="J319" s="31">
        <v>0.45000000000000001</v>
      </c>
      <c r="K319" s="32">
        <v>0.55000000000000004</v>
      </c>
      <c r="L319">
        <f t="shared" si="52"/>
        <v>309</v>
      </c>
      <c r="M319" s="16">
        <f t="shared" si="53"/>
        <v>-0.10000000000000003</v>
      </c>
    </row>
    <row r="320" ht="25.5">
      <c r="H320" s="5" t="s">
        <v>762</v>
      </c>
      <c r="I320" s="13" t="str">
        <f t="shared" si="51"/>
        <v>26Jun2011</v>
      </c>
      <c r="J320" s="31">
        <v>0.45000000000000001</v>
      </c>
      <c r="K320" s="32">
        <v>0.55000000000000004</v>
      </c>
      <c r="L320">
        <f t="shared" si="52"/>
        <v>309</v>
      </c>
      <c r="M320" s="16">
        <f t="shared" si="53"/>
        <v>-0.10000000000000003</v>
      </c>
    </row>
    <row r="321" ht="25.5">
      <c r="H321" s="5" t="s">
        <v>763</v>
      </c>
      <c r="I321" s="13" t="str">
        <f t="shared" si="51"/>
        <v>19Jun2011</v>
      </c>
      <c r="J321" s="17">
        <v>0.46500000000000002</v>
      </c>
      <c r="K321" s="18">
        <v>0.53500000000000003</v>
      </c>
      <c r="L321">
        <f t="shared" si="52"/>
        <v>302</v>
      </c>
      <c r="M321" s="16">
        <f t="shared" si="53"/>
        <v>-0.070000000000000007</v>
      </c>
    </row>
    <row r="322" ht="25.5">
      <c r="H322" s="5" t="s">
        <v>764</v>
      </c>
      <c r="I322" s="13" t="str">
        <f t="shared" si="51"/>
        <v>19Jun2011</v>
      </c>
      <c r="J322" s="31">
        <v>0.45000000000000001</v>
      </c>
      <c r="K322" s="32">
        <v>0.55000000000000004</v>
      </c>
      <c r="L322">
        <f t="shared" si="52"/>
        <v>302</v>
      </c>
      <c r="M322" s="16">
        <f t="shared" si="53"/>
        <v>-0.10000000000000003</v>
      </c>
    </row>
    <row r="323" ht="25.5">
      <c r="H323" s="5" t="s">
        <v>765</v>
      </c>
      <c r="I323" s="13" t="str">
        <f t="shared" si="51"/>
        <v>16Jun2011</v>
      </c>
      <c r="J323" s="31">
        <v>0.40999999999999998</v>
      </c>
      <c r="K323" s="32">
        <v>0.58999999999999997</v>
      </c>
      <c r="L323">
        <f t="shared" si="52"/>
        <v>299</v>
      </c>
      <c r="M323" s="16">
        <f t="shared" si="53"/>
        <v>-0.17999999999999999</v>
      </c>
    </row>
    <row r="324" ht="25.5">
      <c r="H324" s="5" t="s">
        <v>766</v>
      </c>
      <c r="I324" s="13" t="str">
        <f t="shared" si="51"/>
        <v>13Jun2011</v>
      </c>
      <c r="J324" s="31">
        <v>0.46000000000000002</v>
      </c>
      <c r="K324" s="32">
        <v>0.54000000000000004</v>
      </c>
      <c r="L324">
        <f t="shared" si="52"/>
        <v>296</v>
      </c>
      <c r="M324" s="16">
        <f t="shared" si="53"/>
        <v>-0.080000000000000016</v>
      </c>
    </row>
    <row r="325" ht="25.5">
      <c r="H325" s="5" t="s">
        <v>767</v>
      </c>
      <c r="I325" s="13" t="str">
        <f t="shared" si="51"/>
        <v>12Jun2011</v>
      </c>
      <c r="J325" s="31">
        <v>0.45000000000000001</v>
      </c>
      <c r="K325" s="32">
        <v>0.55000000000000004</v>
      </c>
      <c r="L325">
        <f t="shared" si="52"/>
        <v>295</v>
      </c>
      <c r="M325" s="16">
        <f t="shared" si="53"/>
        <v>-0.10000000000000003</v>
      </c>
    </row>
    <row r="326" ht="25.5">
      <c r="H326" s="5" t="s">
        <v>768</v>
      </c>
      <c r="I326" s="13" t="str">
        <f t="shared" ref="I326:I389" si="54">SUBSTITUTE(SUBSTITUTE(RIGHT(H326,11),CHAR(150),""),CHAR(32),"")</f>
        <v>5Jun2011</v>
      </c>
      <c r="J326" s="31">
        <v>0.46000000000000002</v>
      </c>
      <c r="K326" s="32">
        <v>0.54000000000000004</v>
      </c>
      <c r="L326">
        <f t="shared" si="52"/>
        <v>288</v>
      </c>
      <c r="M326" s="16">
        <f t="shared" si="53"/>
        <v>-0.080000000000000016</v>
      </c>
    </row>
    <row r="327" ht="25.5">
      <c r="H327" s="5" t="s">
        <v>769</v>
      </c>
      <c r="I327" s="13" t="str">
        <f t="shared" si="54"/>
        <v>5Jun2011</v>
      </c>
      <c r="J327" s="31">
        <v>0.46999999999999997</v>
      </c>
      <c r="K327" s="32">
        <v>0.53000000000000003</v>
      </c>
      <c r="L327">
        <f t="shared" ref="L327:L390" si="55">DATEDIF($I$419,I327,"d")</f>
        <v>288</v>
      </c>
      <c r="M327" s="16">
        <f t="shared" ref="M327:M390" si="56">J327-K327</f>
        <v>-0.060000000000000053</v>
      </c>
    </row>
    <row r="328" ht="25.5">
      <c r="H328" s="5" t="s">
        <v>770</v>
      </c>
      <c r="I328" s="13" t="str">
        <f t="shared" si="54"/>
        <v>2Jun2011</v>
      </c>
      <c r="J328" s="31">
        <v>0.41999999999999998</v>
      </c>
      <c r="K328" s="32">
        <v>0.57999999999999996</v>
      </c>
      <c r="L328">
        <f t="shared" si="55"/>
        <v>285</v>
      </c>
      <c r="M328" s="16">
        <f t="shared" si="56"/>
        <v>-0.15999999999999998</v>
      </c>
    </row>
    <row r="329" ht="25.5">
      <c r="H329" s="5" t="s">
        <v>771</v>
      </c>
      <c r="I329" s="13" t="str">
        <f t="shared" si="54"/>
        <v>29May2011</v>
      </c>
      <c r="J329" s="31">
        <v>0.46000000000000002</v>
      </c>
      <c r="K329" s="32">
        <v>0.54000000000000004</v>
      </c>
      <c r="L329">
        <f t="shared" si="55"/>
        <v>281</v>
      </c>
      <c r="M329" s="16">
        <f t="shared" si="56"/>
        <v>-0.080000000000000016</v>
      </c>
    </row>
    <row r="330" ht="25.5">
      <c r="H330" s="5" t="s">
        <v>772</v>
      </c>
      <c r="I330" s="13" t="str">
        <f t="shared" si="54"/>
        <v>29May2011</v>
      </c>
      <c r="J330" s="31">
        <v>0.47999999999999998</v>
      </c>
      <c r="K330" s="32">
        <v>0.52000000000000002</v>
      </c>
      <c r="L330">
        <f t="shared" si="55"/>
        <v>281</v>
      </c>
      <c r="M330" s="16">
        <f t="shared" si="56"/>
        <v>-0.040000000000000036</v>
      </c>
    </row>
    <row r="331" ht="25.5">
      <c r="H331" s="5" t="s">
        <v>773</v>
      </c>
      <c r="I331" s="13" t="str">
        <f t="shared" si="54"/>
        <v>29May2011</v>
      </c>
      <c r="J331" s="17">
        <v>0.48499999999999999</v>
      </c>
      <c r="K331" s="18">
        <v>0.51500000000000001</v>
      </c>
      <c r="L331">
        <f t="shared" si="55"/>
        <v>281</v>
      </c>
      <c r="M331" s="16">
        <f t="shared" si="56"/>
        <v>-0.030000000000000027</v>
      </c>
    </row>
    <row r="332" ht="25.5">
      <c r="H332" s="5" t="s">
        <v>774</v>
      </c>
      <c r="I332" s="13" t="str">
        <f t="shared" si="54"/>
        <v>22May2011</v>
      </c>
      <c r="J332" s="31">
        <v>0.46999999999999997</v>
      </c>
      <c r="K332" s="32">
        <v>0.53000000000000003</v>
      </c>
      <c r="L332">
        <f t="shared" si="55"/>
        <v>274</v>
      </c>
      <c r="M332" s="16">
        <f t="shared" si="56"/>
        <v>-0.060000000000000053</v>
      </c>
    </row>
    <row r="333" ht="25.5">
      <c r="H333" s="5" t="s">
        <v>775</v>
      </c>
      <c r="I333" s="13" t="str">
        <f t="shared" si="54"/>
        <v>15May2011</v>
      </c>
      <c r="J333" s="17">
        <v>0.48499999999999999</v>
      </c>
      <c r="K333" s="18">
        <v>0.51500000000000001</v>
      </c>
      <c r="L333">
        <f t="shared" si="55"/>
        <v>267</v>
      </c>
      <c r="M333" s="16">
        <f t="shared" si="56"/>
        <v>-0.030000000000000027</v>
      </c>
    </row>
    <row r="334" ht="25.5">
      <c r="H334" s="5" t="s">
        <v>776</v>
      </c>
      <c r="I334" s="13" t="str">
        <f t="shared" si="54"/>
        <v>15May2011</v>
      </c>
      <c r="J334" s="31">
        <v>0.46000000000000002</v>
      </c>
      <c r="K334" s="32">
        <v>0.54000000000000004</v>
      </c>
      <c r="L334">
        <f t="shared" si="55"/>
        <v>267</v>
      </c>
      <c r="M334" s="16">
        <f t="shared" si="56"/>
        <v>-0.080000000000000016</v>
      </c>
    </row>
    <row r="335" ht="25.5">
      <c r="H335" s="5" t="s">
        <v>777</v>
      </c>
      <c r="I335" s="13" t="str">
        <f t="shared" si="54"/>
        <v>15May2011</v>
      </c>
      <c r="J335" s="31">
        <v>0.47999999999999998</v>
      </c>
      <c r="K335" s="32">
        <v>0.52000000000000002</v>
      </c>
      <c r="L335">
        <f t="shared" si="55"/>
        <v>267</v>
      </c>
      <c r="M335" s="16">
        <f t="shared" si="56"/>
        <v>-0.040000000000000036</v>
      </c>
    </row>
    <row r="336" ht="25.5">
      <c r="H336" s="5" t="s">
        <v>778</v>
      </c>
      <c r="I336" s="13" t="str">
        <f t="shared" si="54"/>
        <v>14May2011</v>
      </c>
      <c r="J336" s="31">
        <v>0.44</v>
      </c>
      <c r="K336" s="32">
        <v>0.56000000000000005</v>
      </c>
      <c r="L336">
        <f t="shared" si="55"/>
        <v>266</v>
      </c>
      <c r="M336" s="16">
        <f t="shared" si="56"/>
        <v>-0.12000000000000005</v>
      </c>
    </row>
    <row r="337" ht="25.5">
      <c r="H337" s="5" t="s">
        <v>779</v>
      </c>
      <c r="I337" s="13" t="str">
        <f t="shared" si="54"/>
        <v>8May2011</v>
      </c>
      <c r="J337" s="17">
        <v>0.45500000000000002</v>
      </c>
      <c r="K337" s="18">
        <v>0.54500000000000004</v>
      </c>
      <c r="L337">
        <f t="shared" si="55"/>
        <v>260</v>
      </c>
      <c r="M337" s="16">
        <f t="shared" si="56"/>
        <v>-0.090000000000000024</v>
      </c>
    </row>
    <row r="338" ht="25.5">
      <c r="H338" s="5" t="s">
        <v>780</v>
      </c>
      <c r="I338" s="13" t="str">
        <f t="shared" si="54"/>
        <v>8May2011</v>
      </c>
      <c r="J338" s="31">
        <v>0.46000000000000002</v>
      </c>
      <c r="K338" s="32">
        <v>0.54000000000000004</v>
      </c>
      <c r="L338">
        <f t="shared" si="55"/>
        <v>260</v>
      </c>
      <c r="M338" s="16">
        <f t="shared" si="56"/>
        <v>-0.080000000000000016</v>
      </c>
    </row>
    <row r="339" ht="25.5">
      <c r="H339" s="5" t="s">
        <v>781</v>
      </c>
      <c r="I339" s="13" t="str">
        <f t="shared" si="54"/>
        <v>4May2011</v>
      </c>
      <c r="J339" s="17">
        <v>0.46500000000000002</v>
      </c>
      <c r="K339" s="18">
        <v>0.53500000000000003</v>
      </c>
      <c r="L339">
        <f t="shared" si="55"/>
        <v>256</v>
      </c>
      <c r="M339" s="16">
        <f t="shared" si="56"/>
        <v>-0.070000000000000007</v>
      </c>
    </row>
    <row r="340" ht="25.5">
      <c r="H340" s="5" t="s">
        <v>782</v>
      </c>
      <c r="I340" s="13" t="str">
        <f t="shared" si="54"/>
        <v>1May2011</v>
      </c>
      <c r="J340" s="31">
        <v>0.46999999999999997</v>
      </c>
      <c r="K340" s="32">
        <v>0.53000000000000003</v>
      </c>
      <c r="L340">
        <f t="shared" si="55"/>
        <v>253</v>
      </c>
      <c r="M340" s="16">
        <f t="shared" si="56"/>
        <v>-0.060000000000000053</v>
      </c>
    </row>
    <row r="341" ht="25.5">
      <c r="H341" s="5" t="s">
        <v>783</v>
      </c>
      <c r="I341" s="13" t="str">
        <f t="shared" si="54"/>
        <v>1May2011</v>
      </c>
      <c r="J341" s="31">
        <v>0.46000000000000002</v>
      </c>
      <c r="K341" s="32">
        <v>0.54000000000000004</v>
      </c>
      <c r="L341">
        <f t="shared" si="55"/>
        <v>253</v>
      </c>
      <c r="M341" s="16">
        <f t="shared" si="56"/>
        <v>-0.080000000000000016</v>
      </c>
    </row>
    <row r="342" ht="38.25">
      <c r="H342" s="5" t="s">
        <v>784</v>
      </c>
      <c r="I342" s="13" t="str">
        <f t="shared" si="54"/>
        <v>1May2011</v>
      </c>
      <c r="J342" s="31">
        <v>0.47999999999999998</v>
      </c>
      <c r="K342" s="32">
        <v>0.52000000000000002</v>
      </c>
      <c r="L342">
        <f t="shared" si="55"/>
        <v>253</v>
      </c>
      <c r="M342" s="16">
        <f t="shared" si="56"/>
        <v>-0.040000000000000036</v>
      </c>
    </row>
    <row r="343" ht="25.5">
      <c r="H343" s="5" t="s">
        <v>785</v>
      </c>
      <c r="I343" s="13" t="str">
        <f t="shared" si="54"/>
        <v>26Apr2011</v>
      </c>
      <c r="J343" s="31">
        <v>0.46000000000000002</v>
      </c>
      <c r="K343" s="32">
        <v>0.54000000000000004</v>
      </c>
      <c r="L343">
        <f t="shared" si="55"/>
        <v>248</v>
      </c>
      <c r="M343" s="16">
        <f t="shared" si="56"/>
        <v>-0.080000000000000016</v>
      </c>
    </row>
    <row r="344" ht="25.5">
      <c r="H344" s="5" t="s">
        <v>786</v>
      </c>
      <c r="I344" s="13" t="str">
        <f t="shared" si="54"/>
        <v>17Apr2011</v>
      </c>
      <c r="J344" s="31">
        <v>0.46000000000000002</v>
      </c>
      <c r="K344" s="32">
        <v>0.54000000000000004</v>
      </c>
      <c r="L344">
        <f t="shared" si="55"/>
        <v>239</v>
      </c>
      <c r="M344" s="16">
        <f t="shared" si="56"/>
        <v>-0.080000000000000016</v>
      </c>
    </row>
    <row r="345" ht="25.5">
      <c r="H345" s="5" t="s">
        <v>787</v>
      </c>
      <c r="I345" s="13" t="str">
        <f t="shared" si="54"/>
        <v>17Apr2011</v>
      </c>
      <c r="J345" s="31">
        <v>0.46999999999999997</v>
      </c>
      <c r="K345" s="32">
        <v>0.53000000000000003</v>
      </c>
      <c r="L345">
        <f t="shared" si="55"/>
        <v>239</v>
      </c>
      <c r="M345" s="16">
        <f t="shared" si="56"/>
        <v>-0.060000000000000053</v>
      </c>
    </row>
    <row r="346" ht="25.5">
      <c r="H346" s="5" t="s">
        <v>788</v>
      </c>
      <c r="I346" s="13" t="str">
        <f t="shared" si="54"/>
        <v>16Apr2011</v>
      </c>
      <c r="J346" s="31">
        <v>0.44</v>
      </c>
      <c r="K346" s="32">
        <v>0.56000000000000005</v>
      </c>
      <c r="L346">
        <f t="shared" si="55"/>
        <v>238</v>
      </c>
      <c r="M346" s="16">
        <f t="shared" si="56"/>
        <v>-0.12000000000000005</v>
      </c>
    </row>
    <row r="347" ht="25.5">
      <c r="H347" s="5" t="s">
        <v>789</v>
      </c>
      <c r="I347" s="13" t="str">
        <f t="shared" si="54"/>
        <v>10Apr2011</v>
      </c>
      <c r="J347" s="31">
        <v>0.46999999999999997</v>
      </c>
      <c r="K347" s="32">
        <v>0.53000000000000003</v>
      </c>
      <c r="L347">
        <f t="shared" si="55"/>
        <v>232</v>
      </c>
      <c r="M347" s="16">
        <f t="shared" si="56"/>
        <v>-0.060000000000000053</v>
      </c>
    </row>
    <row r="348" ht="25.5">
      <c r="H348" s="5" t="s">
        <v>790</v>
      </c>
      <c r="I348" s="13" t="str">
        <f t="shared" si="54"/>
        <v>3Apr2011</v>
      </c>
      <c r="J348" s="17">
        <v>0.46500000000000002</v>
      </c>
      <c r="K348" s="18">
        <v>0.53500000000000003</v>
      </c>
      <c r="L348">
        <f t="shared" si="55"/>
        <v>225</v>
      </c>
      <c r="M348" s="16">
        <f t="shared" si="56"/>
        <v>-0.070000000000000007</v>
      </c>
    </row>
    <row r="349" ht="25.5">
      <c r="H349" s="5" t="s">
        <v>791</v>
      </c>
      <c r="I349" s="13" t="str">
        <f t="shared" si="54"/>
        <v>3Apr2011</v>
      </c>
      <c r="J349" s="31">
        <v>0.45000000000000001</v>
      </c>
      <c r="K349" s="32">
        <v>0.55000000000000004</v>
      </c>
      <c r="L349">
        <f t="shared" si="55"/>
        <v>225</v>
      </c>
      <c r="M349" s="16">
        <f t="shared" si="56"/>
        <v>-0.10000000000000003</v>
      </c>
    </row>
    <row r="350" ht="25.5">
      <c r="H350" s="5" t="s">
        <v>792</v>
      </c>
      <c r="I350" s="13" t="str">
        <f t="shared" si="54"/>
        <v>3Apr2011</v>
      </c>
      <c r="J350" s="31">
        <v>0.46999999999999997</v>
      </c>
      <c r="K350" s="32">
        <v>0.53000000000000003</v>
      </c>
      <c r="L350">
        <f t="shared" si="55"/>
        <v>225</v>
      </c>
      <c r="M350" s="16">
        <f t="shared" si="56"/>
        <v>-0.060000000000000053</v>
      </c>
    </row>
    <row r="351" ht="25.5">
      <c r="H351" s="5" t="s">
        <v>793</v>
      </c>
      <c r="I351" s="13" t="str">
        <f t="shared" si="54"/>
        <v>27Mar2011</v>
      </c>
      <c r="J351" s="31">
        <v>0.46999999999999997</v>
      </c>
      <c r="K351" s="32">
        <v>0.53000000000000003</v>
      </c>
      <c r="L351">
        <f t="shared" si="55"/>
        <v>218</v>
      </c>
      <c r="M351" s="16">
        <f t="shared" si="56"/>
        <v>-0.060000000000000053</v>
      </c>
    </row>
    <row r="352" ht="25.5">
      <c r="H352" s="5" t="s">
        <v>794</v>
      </c>
      <c r="I352" s="13" t="str">
        <f t="shared" si="54"/>
        <v>27Mar2011</v>
      </c>
      <c r="J352" s="31">
        <v>0.47999999999999998</v>
      </c>
      <c r="K352" s="32">
        <v>0.52000000000000002</v>
      </c>
      <c r="L352">
        <f t="shared" si="55"/>
        <v>218</v>
      </c>
      <c r="M352" s="16">
        <f t="shared" si="56"/>
        <v>-0.040000000000000036</v>
      </c>
    </row>
    <row r="353" ht="25.5">
      <c r="H353" s="5" t="s">
        <v>795</v>
      </c>
      <c r="I353" s="13" t="str">
        <f t="shared" si="54"/>
        <v>24Mar2011</v>
      </c>
      <c r="J353" s="31">
        <v>0.46000000000000002</v>
      </c>
      <c r="K353" s="32">
        <v>0.54000000000000004</v>
      </c>
      <c r="L353">
        <f t="shared" si="55"/>
        <v>215</v>
      </c>
      <c r="M353" s="16">
        <f t="shared" si="56"/>
        <v>-0.080000000000000016</v>
      </c>
    </row>
    <row r="354" ht="25.5">
      <c r="H354" s="5" t="s">
        <v>796</v>
      </c>
      <c r="I354" s="13" t="str">
        <f t="shared" si="54"/>
        <v>20Mar2011</v>
      </c>
      <c r="J354" s="34">
        <v>0.52500000000000002</v>
      </c>
      <c r="K354" s="40">
        <v>0.47499999999999998</v>
      </c>
      <c r="L354">
        <f t="shared" si="55"/>
        <v>211</v>
      </c>
      <c r="M354" s="16">
        <f t="shared" si="56"/>
        <v>0.050000000000000044</v>
      </c>
    </row>
    <row r="355" ht="25.5">
      <c r="H355" s="5" t="s">
        <v>797</v>
      </c>
      <c r="I355" s="13" t="str">
        <f t="shared" si="54"/>
        <v>20Mar2011</v>
      </c>
      <c r="J355" s="24">
        <v>0.51000000000000001</v>
      </c>
      <c r="K355" s="38">
        <v>0.48999999999999999</v>
      </c>
      <c r="L355">
        <f t="shared" si="55"/>
        <v>211</v>
      </c>
      <c r="M355" s="16">
        <f t="shared" si="56"/>
        <v>0.020000000000000018</v>
      </c>
    </row>
    <row r="356" ht="25.5">
      <c r="H356" s="5" t="s">
        <v>798</v>
      </c>
      <c r="I356" s="13" t="str">
        <f t="shared" si="54"/>
        <v>20Mar2011</v>
      </c>
      <c r="J356" s="31">
        <v>0.46999999999999997</v>
      </c>
      <c r="K356" s="32">
        <v>0.53000000000000003</v>
      </c>
      <c r="L356">
        <f t="shared" si="55"/>
        <v>211</v>
      </c>
      <c r="M356" s="16">
        <f t="shared" si="56"/>
        <v>-0.060000000000000053</v>
      </c>
    </row>
    <row r="357" ht="25.5">
      <c r="H357" s="5" t="s">
        <v>799</v>
      </c>
      <c r="I357" s="13" t="str">
        <f t="shared" si="54"/>
        <v>17Mar2011</v>
      </c>
      <c r="J357" s="31">
        <v>0.48999999999999999</v>
      </c>
      <c r="K357" s="32">
        <v>0.51000000000000001</v>
      </c>
      <c r="L357">
        <f t="shared" si="55"/>
        <v>208</v>
      </c>
      <c r="M357" s="16">
        <f t="shared" si="56"/>
        <v>-0.020000000000000018</v>
      </c>
    </row>
    <row r="358" ht="25.5">
      <c r="H358" s="5" t="s">
        <v>800</v>
      </c>
      <c r="I358" s="13" t="str">
        <f t="shared" si="54"/>
        <v>13Mar2011</v>
      </c>
      <c r="J358" s="17">
        <v>0.495</v>
      </c>
      <c r="K358" s="18">
        <v>0.505</v>
      </c>
      <c r="L358">
        <f t="shared" si="55"/>
        <v>204</v>
      </c>
      <c r="M358" s="16">
        <f t="shared" si="56"/>
        <v>-0.010000000000000009</v>
      </c>
    </row>
    <row r="359" ht="25.5">
      <c r="H359" s="5" t="s">
        <v>801</v>
      </c>
      <c r="I359" s="13" t="str">
        <f t="shared" si="54"/>
        <v>13Mar2011</v>
      </c>
      <c r="J359" s="31">
        <v>0.46000000000000002</v>
      </c>
      <c r="K359" s="32">
        <v>0.54000000000000004</v>
      </c>
      <c r="L359">
        <f t="shared" si="55"/>
        <v>204</v>
      </c>
      <c r="M359" s="16">
        <f t="shared" si="56"/>
        <v>-0.080000000000000016</v>
      </c>
    </row>
    <row r="360" ht="25.5">
      <c r="H360" s="5" t="s">
        <v>802</v>
      </c>
      <c r="I360" s="13" t="str">
        <f t="shared" si="54"/>
        <v>12Mar2011</v>
      </c>
      <c r="J360" s="31">
        <v>0.46000000000000002</v>
      </c>
      <c r="K360" s="32">
        <v>0.54000000000000004</v>
      </c>
      <c r="L360">
        <f t="shared" si="55"/>
        <v>203</v>
      </c>
      <c r="M360" s="16">
        <f t="shared" si="56"/>
        <v>-0.080000000000000016</v>
      </c>
    </row>
    <row r="361" ht="25.5">
      <c r="H361" s="5" t="s">
        <v>803</v>
      </c>
      <c r="I361" s="13" t="str">
        <f t="shared" si="54"/>
        <v>10Mar2011</v>
      </c>
      <c r="J361" s="31">
        <v>0.44</v>
      </c>
      <c r="K361" s="32">
        <v>0.56000000000000005</v>
      </c>
      <c r="L361">
        <f t="shared" si="55"/>
        <v>201</v>
      </c>
      <c r="M361" s="16">
        <f t="shared" si="56"/>
        <v>-0.12000000000000005</v>
      </c>
    </row>
    <row r="362" ht="25.5">
      <c r="H362" s="5" t="s">
        <v>804</v>
      </c>
      <c r="I362" s="13" t="str">
        <f t="shared" si="54"/>
        <v>6Mar2011</v>
      </c>
      <c r="J362" s="31">
        <v>0.47999999999999998</v>
      </c>
      <c r="K362" s="32">
        <v>0.52000000000000002</v>
      </c>
      <c r="L362">
        <f t="shared" si="55"/>
        <v>197</v>
      </c>
      <c r="M362" s="16">
        <f t="shared" si="56"/>
        <v>-0.040000000000000036</v>
      </c>
    </row>
    <row r="363" ht="25.5">
      <c r="H363" s="5" t="s">
        <v>805</v>
      </c>
      <c r="I363" s="13" t="str">
        <f t="shared" si="54"/>
        <v>6Mar2011</v>
      </c>
      <c r="J363" s="31">
        <v>0.46000000000000002</v>
      </c>
      <c r="K363" s="32">
        <v>0.54000000000000004</v>
      </c>
      <c r="L363">
        <f t="shared" si="55"/>
        <v>197</v>
      </c>
      <c r="M363" s="16">
        <f t="shared" si="56"/>
        <v>-0.080000000000000016</v>
      </c>
    </row>
    <row r="364" ht="25.5">
      <c r="H364" s="5" t="s">
        <v>806</v>
      </c>
      <c r="I364" s="13" t="str">
        <f t="shared" si="54"/>
        <v>6Mar2011</v>
      </c>
      <c r="J364" s="31">
        <v>0.46999999999999997</v>
      </c>
      <c r="K364" s="32">
        <v>0.53000000000000003</v>
      </c>
      <c r="L364">
        <f t="shared" si="55"/>
        <v>197</v>
      </c>
      <c r="M364" s="16">
        <f t="shared" si="56"/>
        <v>-0.060000000000000053</v>
      </c>
    </row>
    <row r="365" ht="25.5">
      <c r="H365" s="5" t="s">
        <v>807</v>
      </c>
      <c r="I365" s="13" t="str">
        <f t="shared" si="54"/>
        <v>27Feb2011</v>
      </c>
      <c r="J365" s="34">
        <v>0.53500000000000003</v>
      </c>
      <c r="K365" s="40">
        <v>0.46500000000000002</v>
      </c>
      <c r="L365">
        <f t="shared" si="55"/>
        <v>190</v>
      </c>
      <c r="M365" s="16">
        <f t="shared" si="56"/>
        <v>0.070000000000000007</v>
      </c>
    </row>
    <row r="366" ht="25.5">
      <c r="H366" s="5" t="s">
        <v>808</v>
      </c>
      <c r="I366" s="13" t="str">
        <f t="shared" si="54"/>
        <v>27Feb2011</v>
      </c>
      <c r="J366" s="31">
        <v>0.47999999999999998</v>
      </c>
      <c r="K366" s="32">
        <v>0.52000000000000002</v>
      </c>
      <c r="L366">
        <f t="shared" si="55"/>
        <v>190</v>
      </c>
      <c r="M366" s="16">
        <f t="shared" si="56"/>
        <v>-0.040000000000000036</v>
      </c>
    </row>
    <row r="367" ht="25.5">
      <c r="H367" s="5" t="s">
        <v>809</v>
      </c>
      <c r="I367" s="13" t="str">
        <f t="shared" si="54"/>
        <v>23Feb2011</v>
      </c>
      <c r="J367" s="31">
        <v>0.46999999999999997</v>
      </c>
      <c r="K367" s="32">
        <v>0.53000000000000003</v>
      </c>
      <c r="L367">
        <f t="shared" si="55"/>
        <v>186</v>
      </c>
      <c r="M367" s="16">
        <f t="shared" si="56"/>
        <v>-0.060000000000000053</v>
      </c>
    </row>
    <row r="368" ht="25.5">
      <c r="H368" s="5" t="s">
        <v>810</v>
      </c>
      <c r="I368" s="13" t="str">
        <f t="shared" si="54"/>
        <v>20Feb2011</v>
      </c>
      <c r="J368" s="31">
        <v>0.5</v>
      </c>
      <c r="K368" s="38">
        <v>0.5</v>
      </c>
      <c r="L368">
        <f t="shared" si="55"/>
        <v>183</v>
      </c>
      <c r="M368" s="16">
        <f t="shared" si="56"/>
        <v>0</v>
      </c>
    </row>
    <row r="369" ht="25.5">
      <c r="H369" s="5" t="s">
        <v>811</v>
      </c>
      <c r="I369" s="13" t="str">
        <f t="shared" si="54"/>
        <v>20Feb2011</v>
      </c>
      <c r="J369" s="31">
        <v>0.48999999999999999</v>
      </c>
      <c r="K369" s="32">
        <v>0.51000000000000001</v>
      </c>
      <c r="L369">
        <f t="shared" si="55"/>
        <v>183</v>
      </c>
      <c r="M369" s="16">
        <f t="shared" si="56"/>
        <v>-0.020000000000000018</v>
      </c>
    </row>
    <row r="370" ht="25.5">
      <c r="H370" s="5" t="s">
        <v>812</v>
      </c>
      <c r="I370" s="13" t="str">
        <f t="shared" si="54"/>
        <v>20Feb2011</v>
      </c>
      <c r="J370" s="24">
        <v>0.51000000000000001</v>
      </c>
      <c r="K370" s="38">
        <v>0.48999999999999999</v>
      </c>
      <c r="L370">
        <f t="shared" si="55"/>
        <v>183</v>
      </c>
      <c r="M370" s="16">
        <f t="shared" si="56"/>
        <v>0.020000000000000018</v>
      </c>
    </row>
    <row r="371" ht="25.5">
      <c r="H371" s="5" t="s">
        <v>813</v>
      </c>
      <c r="I371" s="13" t="str">
        <f t="shared" si="54"/>
        <v>13Feb2011</v>
      </c>
      <c r="J371" s="31">
        <v>0.5</v>
      </c>
      <c r="K371" s="38">
        <v>0.5</v>
      </c>
      <c r="L371">
        <f t="shared" si="55"/>
        <v>176</v>
      </c>
      <c r="M371" s="16">
        <f t="shared" si="56"/>
        <v>0</v>
      </c>
    </row>
    <row r="372" ht="25.5">
      <c r="H372" s="5" t="s">
        <v>814</v>
      </c>
      <c r="I372" s="13" t="str">
        <f t="shared" si="54"/>
        <v>12Feb2011</v>
      </c>
      <c r="J372" s="31">
        <v>0.46000000000000002</v>
      </c>
      <c r="K372" s="32">
        <v>0.54000000000000004</v>
      </c>
      <c r="L372">
        <f t="shared" si="55"/>
        <v>175</v>
      </c>
      <c r="M372" s="16">
        <f t="shared" si="56"/>
        <v>-0.080000000000000016</v>
      </c>
    </row>
    <row r="373" ht="25.5">
      <c r="H373" s="5" t="s">
        <v>815</v>
      </c>
      <c r="I373" s="13" t="str">
        <f t="shared" si="54"/>
        <v>6Feb2011</v>
      </c>
      <c r="J373" s="31">
        <v>0.47999999999999998</v>
      </c>
      <c r="K373" s="32">
        <v>0.52000000000000002</v>
      </c>
      <c r="L373">
        <f t="shared" si="55"/>
        <v>169</v>
      </c>
      <c r="M373" s="16">
        <f t="shared" si="56"/>
        <v>-0.040000000000000036</v>
      </c>
    </row>
    <row r="374" ht="25.5">
      <c r="H374" s="5" t="s">
        <v>816</v>
      </c>
      <c r="I374" s="13" t="str">
        <f t="shared" si="54"/>
        <v>6Feb2011</v>
      </c>
      <c r="J374" s="31">
        <v>0.48999999999999999</v>
      </c>
      <c r="K374" s="32">
        <v>0.51000000000000001</v>
      </c>
      <c r="L374">
        <f t="shared" si="55"/>
        <v>169</v>
      </c>
      <c r="M374" s="16">
        <f t="shared" si="56"/>
        <v>-0.020000000000000018</v>
      </c>
    </row>
    <row r="375" ht="38.25">
      <c r="H375" s="5" t="s">
        <v>817</v>
      </c>
      <c r="I375" s="13" t="str">
        <f t="shared" si="54"/>
        <v>6Feb2011</v>
      </c>
      <c r="J375" s="34">
        <v>0.51500000000000001</v>
      </c>
      <c r="K375" s="40">
        <v>0.48499999999999999</v>
      </c>
      <c r="L375">
        <f t="shared" si="55"/>
        <v>169</v>
      </c>
      <c r="M375" s="16">
        <f t="shared" si="56"/>
        <v>0.030000000000000027</v>
      </c>
    </row>
    <row r="376" ht="25.5">
      <c r="H376" s="5" t="s">
        <v>818</v>
      </c>
      <c r="I376" s="13" t="str">
        <f t="shared" si="54"/>
        <v>3Feb2011</v>
      </c>
      <c r="J376" s="31">
        <v>0.48999999999999999</v>
      </c>
      <c r="K376" s="32">
        <v>0.51000000000000001</v>
      </c>
      <c r="L376">
        <f t="shared" si="55"/>
        <v>166</v>
      </c>
      <c r="M376" s="16">
        <f t="shared" si="56"/>
        <v>-0.020000000000000018</v>
      </c>
    </row>
    <row r="377" ht="25.5">
      <c r="H377" s="5" t="s">
        <v>819</v>
      </c>
      <c r="I377" s="13" t="str">
        <f t="shared" si="54"/>
        <v>30Jan2011</v>
      </c>
      <c r="J377" s="31">
        <v>0.48999999999999999</v>
      </c>
      <c r="K377" s="32">
        <v>0.51000000000000001</v>
      </c>
      <c r="L377">
        <f t="shared" si="55"/>
        <v>162</v>
      </c>
      <c r="M377" s="16">
        <f t="shared" si="56"/>
        <v>-0.020000000000000018</v>
      </c>
    </row>
    <row r="378" ht="25.5">
      <c r="H378" s="5" t="s">
        <v>820</v>
      </c>
      <c r="I378" s="13" t="str">
        <f t="shared" si="54"/>
        <v>23Jan2011</v>
      </c>
      <c r="J378" s="31">
        <v>0.48999999999999999</v>
      </c>
      <c r="K378" s="32">
        <v>0.51000000000000001</v>
      </c>
      <c r="L378">
        <f t="shared" si="55"/>
        <v>155</v>
      </c>
      <c r="M378" s="16">
        <f t="shared" si="56"/>
        <v>-0.020000000000000018</v>
      </c>
    </row>
    <row r="379" ht="25.5">
      <c r="H379" s="5" t="s">
        <v>821</v>
      </c>
      <c r="I379" s="13" t="str">
        <f t="shared" si="54"/>
        <v>23Jan2011</v>
      </c>
      <c r="J379" s="34">
        <v>0.52500000000000002</v>
      </c>
      <c r="K379" s="40">
        <v>0.47499999999999998</v>
      </c>
      <c r="L379">
        <f t="shared" si="55"/>
        <v>155</v>
      </c>
      <c r="M379" s="16">
        <f t="shared" si="56"/>
        <v>0.050000000000000044</v>
      </c>
    </row>
    <row r="380" ht="25.5">
      <c r="H380" s="5" t="s">
        <v>822</v>
      </c>
      <c r="I380" s="13" t="str">
        <f t="shared" si="54"/>
        <v>16Jan2011</v>
      </c>
      <c r="J380" s="31">
        <v>0.47999999999999998</v>
      </c>
      <c r="K380" s="32">
        <v>0.52000000000000002</v>
      </c>
      <c r="L380">
        <f t="shared" si="55"/>
        <v>148</v>
      </c>
      <c r="M380" s="16">
        <f t="shared" si="56"/>
        <v>-0.040000000000000036</v>
      </c>
    </row>
    <row r="381" ht="25.5">
      <c r="H381" s="5" t="s">
        <v>823</v>
      </c>
      <c r="I381" s="13" t="str">
        <f t="shared" si="54"/>
        <v>9Jan2011</v>
      </c>
      <c r="J381" s="34">
        <v>0.505</v>
      </c>
      <c r="K381" s="40">
        <v>0.495</v>
      </c>
      <c r="L381">
        <f t="shared" si="55"/>
        <v>141</v>
      </c>
      <c r="M381" s="16">
        <f t="shared" si="56"/>
        <v>0.010000000000000009</v>
      </c>
    </row>
    <row r="382" ht="25.5">
      <c r="H382" s="5" t="s">
        <v>824</v>
      </c>
      <c r="I382" s="13" t="str">
        <f t="shared" si="54"/>
        <v>19Dec2010</v>
      </c>
      <c r="J382" s="31">
        <v>0.47999999999999998</v>
      </c>
      <c r="K382" s="32">
        <v>0.52000000000000002</v>
      </c>
      <c r="L382">
        <f t="shared" si="55"/>
        <v>120</v>
      </c>
      <c r="M382" s="16">
        <f t="shared" si="56"/>
        <v>-0.040000000000000036</v>
      </c>
    </row>
    <row r="383" ht="25.5">
      <c r="H383" s="5" t="s">
        <v>825</v>
      </c>
      <c r="I383" s="13" t="str">
        <f t="shared" si="54"/>
        <v>12Dec2010</v>
      </c>
      <c r="J383" s="31">
        <v>0.5</v>
      </c>
      <c r="K383" s="38">
        <v>0.5</v>
      </c>
      <c r="L383">
        <f t="shared" si="55"/>
        <v>113</v>
      </c>
      <c r="M383" s="16">
        <f t="shared" si="56"/>
        <v>0</v>
      </c>
    </row>
    <row r="384" ht="25.5">
      <c r="H384" s="5" t="s">
        <v>826</v>
      </c>
      <c r="I384" s="13" t="str">
        <f t="shared" si="54"/>
        <v>12Dec2010</v>
      </c>
      <c r="J384" s="17">
        <v>0.45500000000000002</v>
      </c>
      <c r="K384" s="18">
        <v>0.54500000000000004</v>
      </c>
      <c r="L384">
        <f t="shared" si="55"/>
        <v>113</v>
      </c>
      <c r="M384" s="16">
        <f t="shared" si="56"/>
        <v>-0.090000000000000024</v>
      </c>
    </row>
    <row r="385" ht="25.5">
      <c r="H385" s="5" t="s">
        <v>827</v>
      </c>
      <c r="I385" s="13" t="str">
        <f t="shared" si="54"/>
        <v>12Dec2010</v>
      </c>
      <c r="J385" s="31">
        <v>0.47999999999999998</v>
      </c>
      <c r="K385" s="32">
        <v>0.52000000000000002</v>
      </c>
      <c r="L385">
        <f t="shared" si="55"/>
        <v>113</v>
      </c>
      <c r="M385" s="16">
        <f t="shared" si="56"/>
        <v>-0.040000000000000036</v>
      </c>
    </row>
    <row r="386" ht="25.5">
      <c r="H386" s="5" t="s">
        <v>828</v>
      </c>
      <c r="I386" s="13" t="str">
        <f t="shared" si="54"/>
        <v>5Dec2010</v>
      </c>
      <c r="J386" s="24">
        <v>0.53000000000000003</v>
      </c>
      <c r="K386" s="38">
        <v>0.46999999999999997</v>
      </c>
      <c r="L386">
        <f t="shared" si="55"/>
        <v>106</v>
      </c>
      <c r="M386" s="16">
        <f t="shared" si="56"/>
        <v>0.060000000000000053</v>
      </c>
    </row>
    <row r="387" ht="25.5">
      <c r="H387" s="5" t="s">
        <v>829</v>
      </c>
      <c r="I387" s="13" t="str">
        <f t="shared" si="54"/>
        <v>5Dec2010</v>
      </c>
      <c r="J387" s="31">
        <v>0.5</v>
      </c>
      <c r="K387" s="38">
        <v>0.5</v>
      </c>
      <c r="L387">
        <f t="shared" si="55"/>
        <v>106</v>
      </c>
      <c r="M387" s="16">
        <f t="shared" si="56"/>
        <v>0</v>
      </c>
    </row>
    <row r="388" ht="25.5">
      <c r="H388" s="5" t="s">
        <v>830</v>
      </c>
      <c r="I388" s="13" t="str">
        <f t="shared" si="54"/>
        <v>5Dec2010</v>
      </c>
      <c r="J388" s="31">
        <v>0.48999999999999999</v>
      </c>
      <c r="K388" s="32">
        <v>0.51000000000000001</v>
      </c>
      <c r="L388">
        <f t="shared" si="55"/>
        <v>106</v>
      </c>
      <c r="M388" s="16">
        <f t="shared" si="56"/>
        <v>-0.020000000000000018</v>
      </c>
    </row>
    <row r="389" ht="25.5">
      <c r="H389" s="5" t="s">
        <v>831</v>
      </c>
      <c r="I389" s="13" t="str">
        <f t="shared" si="54"/>
        <v>28Nov2010</v>
      </c>
      <c r="J389" s="31">
        <v>0.48999999999999999</v>
      </c>
      <c r="K389" s="32">
        <v>0.51000000000000001</v>
      </c>
      <c r="L389">
        <f t="shared" si="55"/>
        <v>99</v>
      </c>
      <c r="M389" s="16">
        <f t="shared" si="56"/>
        <v>-0.020000000000000018</v>
      </c>
    </row>
    <row r="390" ht="25.5">
      <c r="H390" s="5" t="s">
        <v>832</v>
      </c>
      <c r="I390" s="13" t="str">
        <f t="shared" ref="I390:I418" si="57">SUBSTITUTE(SUBSTITUTE(RIGHT(H390,11),CHAR(150),""),CHAR(32),"")</f>
        <v>28Nov2010</v>
      </c>
      <c r="J390" s="34">
        <v>0.52500000000000002</v>
      </c>
      <c r="K390" s="40">
        <v>0.47499999999999998</v>
      </c>
      <c r="L390">
        <f t="shared" si="55"/>
        <v>99</v>
      </c>
      <c r="M390" s="16">
        <f t="shared" si="56"/>
        <v>0.050000000000000044</v>
      </c>
    </row>
    <row r="391" ht="25.5">
      <c r="H391" s="5" t="s">
        <v>833</v>
      </c>
      <c r="I391" s="13" t="str">
        <f t="shared" si="57"/>
        <v>21Nov2010</v>
      </c>
      <c r="J391" s="24">
        <v>0.52000000000000002</v>
      </c>
      <c r="K391" s="38">
        <v>0.47999999999999998</v>
      </c>
      <c r="L391">
        <f t="shared" ref="L391:L419" si="58">DATEDIF($I$419,I391,"d")</f>
        <v>92</v>
      </c>
      <c r="M391" s="16">
        <f t="shared" ref="M391:M419" si="59">J391-K391</f>
        <v>0.040000000000000036</v>
      </c>
    </row>
    <row r="392" ht="25.5">
      <c r="H392" s="5" t="s">
        <v>834</v>
      </c>
      <c r="I392" s="13" t="str">
        <f t="shared" si="57"/>
        <v>21Nov2010</v>
      </c>
      <c r="J392" s="31">
        <v>0.48999999999999999</v>
      </c>
      <c r="K392" s="32">
        <v>0.51000000000000001</v>
      </c>
      <c r="L392">
        <f t="shared" si="58"/>
        <v>92</v>
      </c>
      <c r="M392" s="16">
        <f t="shared" si="59"/>
        <v>-0.020000000000000018</v>
      </c>
    </row>
    <row r="393" ht="25.5">
      <c r="H393" s="5" t="s">
        <v>835</v>
      </c>
      <c r="I393" s="13" t="str">
        <f t="shared" si="57"/>
        <v>20Nov2010</v>
      </c>
      <c r="J393" s="31">
        <v>0.48999999999999999</v>
      </c>
      <c r="K393" s="32">
        <v>0.51000000000000001</v>
      </c>
      <c r="L393">
        <f t="shared" si="58"/>
        <v>91</v>
      </c>
      <c r="M393" s="16">
        <f t="shared" si="59"/>
        <v>-0.020000000000000018</v>
      </c>
    </row>
    <row r="394" ht="25.5">
      <c r="H394" s="5" t="s">
        <v>836</v>
      </c>
      <c r="I394" s="13" t="str">
        <f t="shared" si="57"/>
        <v>14Nov2010</v>
      </c>
      <c r="J394" s="31">
        <v>0.48999999999999999</v>
      </c>
      <c r="K394" s="32">
        <v>0.51000000000000001</v>
      </c>
      <c r="L394">
        <f t="shared" si="58"/>
        <v>85</v>
      </c>
      <c r="M394" s="16">
        <f t="shared" si="59"/>
        <v>-0.020000000000000018</v>
      </c>
    </row>
    <row r="395" ht="25.5">
      <c r="H395" s="5" t="s">
        <v>837</v>
      </c>
      <c r="I395" s="13" t="str">
        <f t="shared" si="57"/>
        <v>14Nov2010</v>
      </c>
      <c r="J395" s="24">
        <v>0.54000000000000004</v>
      </c>
      <c r="K395" s="38">
        <v>0.46000000000000002</v>
      </c>
      <c r="L395">
        <f t="shared" si="58"/>
        <v>85</v>
      </c>
      <c r="M395" s="16">
        <f t="shared" si="59"/>
        <v>0.080000000000000016</v>
      </c>
    </row>
    <row r="396" ht="25.5">
      <c r="H396" s="5" t="s">
        <v>838</v>
      </c>
      <c r="I396" s="13" t="str">
        <f t="shared" si="57"/>
        <v>7Nov2010</v>
      </c>
      <c r="J396" s="31">
        <v>0.47999999999999998</v>
      </c>
      <c r="K396" s="32">
        <v>0.52000000000000002</v>
      </c>
      <c r="L396">
        <f t="shared" si="58"/>
        <v>78</v>
      </c>
      <c r="M396" s="16">
        <f t="shared" si="59"/>
        <v>-0.040000000000000036</v>
      </c>
    </row>
    <row r="397" ht="25.5">
      <c r="H397" s="5" t="s">
        <v>839</v>
      </c>
      <c r="I397" s="13" t="str">
        <f t="shared" si="57"/>
        <v>7Nov2010</v>
      </c>
      <c r="J397" s="31">
        <v>0.48999999999999999</v>
      </c>
      <c r="K397" s="32">
        <v>0.51000000000000001</v>
      </c>
      <c r="L397">
        <f t="shared" si="58"/>
        <v>78</v>
      </c>
      <c r="M397" s="16">
        <f t="shared" si="59"/>
        <v>-0.020000000000000018</v>
      </c>
    </row>
    <row r="398" ht="25.5">
      <c r="H398" s="5" t="s">
        <v>840</v>
      </c>
      <c r="I398" s="13" t="str">
        <f t="shared" si="57"/>
        <v>31Oct2010</v>
      </c>
      <c r="J398" s="31">
        <v>0.5</v>
      </c>
      <c r="K398" s="38">
        <v>0.5</v>
      </c>
      <c r="L398">
        <f t="shared" si="58"/>
        <v>71</v>
      </c>
      <c r="M398" s="16">
        <f t="shared" si="59"/>
        <v>0</v>
      </c>
    </row>
    <row r="399" ht="25.5">
      <c r="H399" s="5" t="s">
        <v>841</v>
      </c>
      <c r="I399" s="13" t="str">
        <f t="shared" si="57"/>
        <v>31Oct2010</v>
      </c>
      <c r="J399" s="24">
        <v>0.54000000000000004</v>
      </c>
      <c r="K399" s="38">
        <v>0.46000000000000002</v>
      </c>
      <c r="L399">
        <f t="shared" si="58"/>
        <v>71</v>
      </c>
      <c r="M399" s="16">
        <f t="shared" si="59"/>
        <v>0.080000000000000016</v>
      </c>
    </row>
    <row r="400" ht="25.5">
      <c r="H400" s="5" t="s">
        <v>842</v>
      </c>
      <c r="I400" s="13" t="str">
        <f t="shared" si="57"/>
        <v>24Oct2010</v>
      </c>
      <c r="J400" s="31">
        <v>0.47999999999999998</v>
      </c>
      <c r="K400" s="32">
        <v>0.52000000000000002</v>
      </c>
      <c r="L400">
        <f t="shared" si="58"/>
        <v>64</v>
      </c>
      <c r="M400" s="16">
        <f t="shared" si="59"/>
        <v>-0.040000000000000036</v>
      </c>
    </row>
    <row r="401" ht="25.5">
      <c r="H401" s="5" t="s">
        <v>843</v>
      </c>
      <c r="I401" s="13" t="str">
        <f t="shared" si="57"/>
        <v>24Oct2010</v>
      </c>
      <c r="J401" s="31">
        <v>0.5</v>
      </c>
      <c r="K401" s="38">
        <v>0.5</v>
      </c>
      <c r="L401">
        <f t="shared" si="58"/>
        <v>64</v>
      </c>
      <c r="M401" s="16">
        <f t="shared" si="59"/>
        <v>0</v>
      </c>
    </row>
    <row r="402" ht="25.5">
      <c r="H402" s="5" t="s">
        <v>844</v>
      </c>
      <c r="I402" s="13" t="str">
        <f t="shared" si="57"/>
        <v>23Oct2010</v>
      </c>
      <c r="J402" s="31">
        <v>0.48999999999999999</v>
      </c>
      <c r="K402" s="32">
        <v>0.51000000000000001</v>
      </c>
      <c r="L402">
        <f t="shared" si="58"/>
        <v>63</v>
      </c>
      <c r="M402" s="16">
        <f t="shared" si="59"/>
        <v>-0.020000000000000018</v>
      </c>
    </row>
    <row r="403" ht="25.5">
      <c r="H403" s="5" t="s">
        <v>845</v>
      </c>
      <c r="I403" s="13" t="str">
        <f t="shared" si="57"/>
        <v>17Oct2010</v>
      </c>
      <c r="J403" s="31">
        <v>0.5</v>
      </c>
      <c r="K403" s="38">
        <v>0.5</v>
      </c>
      <c r="L403">
        <f t="shared" si="58"/>
        <v>57</v>
      </c>
      <c r="M403" s="16">
        <f t="shared" si="59"/>
        <v>0</v>
      </c>
    </row>
    <row r="404" ht="25.5">
      <c r="H404" s="5" t="s">
        <v>846</v>
      </c>
      <c r="I404" s="13" t="str">
        <f t="shared" si="57"/>
        <v>17Oct2010</v>
      </c>
      <c r="J404" s="24">
        <v>0.54000000000000004</v>
      </c>
      <c r="K404" s="38">
        <v>0.46000000000000002</v>
      </c>
      <c r="L404">
        <f t="shared" si="58"/>
        <v>57</v>
      </c>
      <c r="M404" s="16">
        <f t="shared" si="59"/>
        <v>0.080000000000000016</v>
      </c>
    </row>
    <row r="405" ht="25.5">
      <c r="H405" s="5" t="s">
        <v>847</v>
      </c>
      <c r="I405" s="13" t="str">
        <f t="shared" si="57"/>
        <v>10Oct2010</v>
      </c>
      <c r="J405" s="31">
        <v>0.5</v>
      </c>
      <c r="K405" s="38">
        <v>0.5</v>
      </c>
      <c r="L405">
        <f t="shared" si="58"/>
        <v>50</v>
      </c>
      <c r="M405" s="16">
        <f t="shared" si="59"/>
        <v>0</v>
      </c>
    </row>
    <row r="406" ht="25.5">
      <c r="H406" s="5" t="s">
        <v>848</v>
      </c>
      <c r="I406" s="13" t="str">
        <f t="shared" si="57"/>
        <v>10Oct2010</v>
      </c>
      <c r="J406" s="31">
        <v>0.5</v>
      </c>
      <c r="K406" s="38">
        <v>0.5</v>
      </c>
      <c r="L406">
        <f t="shared" si="58"/>
        <v>50</v>
      </c>
      <c r="M406" s="16">
        <f t="shared" si="59"/>
        <v>0</v>
      </c>
    </row>
    <row r="407" ht="25.5">
      <c r="H407" s="5" t="s">
        <v>849</v>
      </c>
      <c r="I407" s="13" t="str">
        <f t="shared" si="57"/>
        <v>3Oct2010</v>
      </c>
      <c r="J407" s="34">
        <v>0.55500000000000005</v>
      </c>
      <c r="K407" s="40">
        <v>0.44500000000000001</v>
      </c>
      <c r="L407">
        <f t="shared" si="58"/>
        <v>43</v>
      </c>
      <c r="M407" s="16">
        <f t="shared" si="59"/>
        <v>0.11000000000000004</v>
      </c>
    </row>
    <row r="408" ht="25.5">
      <c r="H408" s="5" t="s">
        <v>850</v>
      </c>
      <c r="I408" s="13" t="str">
        <f t="shared" si="57"/>
        <v>1Oct2010</v>
      </c>
      <c r="J408" s="24">
        <v>0.51000000000000001</v>
      </c>
      <c r="K408" s="38">
        <v>0.48999999999999999</v>
      </c>
      <c r="L408">
        <f t="shared" si="58"/>
        <v>41</v>
      </c>
      <c r="M408" s="16">
        <f t="shared" si="59"/>
        <v>0.020000000000000018</v>
      </c>
    </row>
    <row r="409" ht="25.5">
      <c r="H409" s="5" t="s">
        <v>851</v>
      </c>
      <c r="I409" s="13" t="str">
        <f t="shared" si="57"/>
        <v>26Sep2010</v>
      </c>
      <c r="J409" s="24">
        <v>0.51000000000000001</v>
      </c>
      <c r="K409" s="38">
        <v>0.48999999999999999</v>
      </c>
      <c r="L409">
        <f t="shared" si="58"/>
        <v>36</v>
      </c>
      <c r="M409" s="16">
        <f t="shared" si="59"/>
        <v>0.020000000000000018</v>
      </c>
    </row>
    <row r="410" ht="25.5">
      <c r="H410" s="5" t="s">
        <v>852</v>
      </c>
      <c r="I410" s="13" t="str">
        <f t="shared" si="57"/>
        <v>19Sep2010</v>
      </c>
      <c r="J410" s="34">
        <v>0.53500000000000003</v>
      </c>
      <c r="K410" s="40">
        <v>0.46500000000000002</v>
      </c>
      <c r="L410">
        <f t="shared" si="58"/>
        <v>29</v>
      </c>
      <c r="M410" s="16">
        <f t="shared" si="59"/>
        <v>0.070000000000000007</v>
      </c>
    </row>
    <row r="411" ht="25.5">
      <c r="H411" s="5" t="s">
        <v>853</v>
      </c>
      <c r="I411" s="13" t="str">
        <f t="shared" si="57"/>
        <v>19Sep2010</v>
      </c>
      <c r="J411" s="31">
        <v>0.5</v>
      </c>
      <c r="K411" s="38">
        <v>0.5</v>
      </c>
      <c r="L411">
        <f t="shared" si="58"/>
        <v>29</v>
      </c>
      <c r="M411" s="16">
        <f t="shared" si="59"/>
        <v>0</v>
      </c>
    </row>
    <row r="412" ht="25.5">
      <c r="H412" s="5" t="s">
        <v>854</v>
      </c>
      <c r="I412" s="13" t="str">
        <f t="shared" si="57"/>
        <v>16Sep2010</v>
      </c>
      <c r="J412" s="34">
        <v>0.505</v>
      </c>
      <c r="K412" s="40">
        <v>0.495</v>
      </c>
      <c r="L412">
        <f t="shared" si="58"/>
        <v>26</v>
      </c>
      <c r="M412" s="16">
        <f t="shared" si="59"/>
        <v>0.010000000000000009</v>
      </c>
    </row>
    <row r="413" ht="25.5">
      <c r="H413" s="5" t="s">
        <v>855</v>
      </c>
      <c r="I413" s="13" t="str">
        <f t="shared" si="57"/>
        <v>12Sep2010</v>
      </c>
      <c r="J413" s="31">
        <v>0.5</v>
      </c>
      <c r="K413" s="38">
        <v>0.5</v>
      </c>
      <c r="L413">
        <f t="shared" si="58"/>
        <v>22</v>
      </c>
      <c r="M413" s="16">
        <f t="shared" si="59"/>
        <v>0</v>
      </c>
    </row>
    <row r="414" ht="25.5">
      <c r="H414" s="5" t="s">
        <v>856</v>
      </c>
      <c r="I414" s="13" t="str">
        <f t="shared" si="57"/>
        <v>12Sep2010</v>
      </c>
      <c r="J414" s="31">
        <v>0.5</v>
      </c>
      <c r="K414" s="38">
        <v>0.5</v>
      </c>
      <c r="L414">
        <f t="shared" si="58"/>
        <v>22</v>
      </c>
      <c r="M414" s="16">
        <f t="shared" si="59"/>
        <v>0</v>
      </c>
    </row>
    <row r="415" ht="25.5">
      <c r="H415" s="5" t="s">
        <v>857</v>
      </c>
      <c r="I415" s="13" t="str">
        <f t="shared" si="57"/>
        <v>5Sep2010</v>
      </c>
      <c r="J415" s="24">
        <v>0.51000000000000001</v>
      </c>
      <c r="K415" s="38">
        <v>0.48999999999999999</v>
      </c>
      <c r="L415">
        <f t="shared" si="58"/>
        <v>15</v>
      </c>
      <c r="M415" s="16">
        <f t="shared" si="59"/>
        <v>0.020000000000000018</v>
      </c>
    </row>
    <row r="416" ht="38.25">
      <c r="H416" s="5" t="s">
        <v>858</v>
      </c>
      <c r="I416" s="13" t="str">
        <f t="shared" si="57"/>
        <v>5Sep2010</v>
      </c>
      <c r="J416" s="34">
        <v>0.54500000000000004</v>
      </c>
      <c r="K416" s="40">
        <v>0.45500000000000002</v>
      </c>
      <c r="L416">
        <f t="shared" si="58"/>
        <v>15</v>
      </c>
      <c r="M416" s="16">
        <f t="shared" si="59"/>
        <v>0.090000000000000024</v>
      </c>
    </row>
    <row r="417" ht="25.5">
      <c r="H417" s="5" t="s">
        <v>859</v>
      </c>
      <c r="I417" s="13" t="str">
        <f t="shared" si="57"/>
        <v>29Aug2010</v>
      </c>
      <c r="J417" s="31">
        <v>0.5</v>
      </c>
      <c r="K417" s="38">
        <v>0.5</v>
      </c>
      <c r="L417">
        <f t="shared" si="58"/>
        <v>8</v>
      </c>
      <c r="M417" s="16">
        <f t="shared" si="59"/>
        <v>0</v>
      </c>
    </row>
    <row r="418" ht="25.5">
      <c r="H418" s="5" t="s">
        <v>860</v>
      </c>
      <c r="I418" s="13" t="str">
        <f t="shared" si="57"/>
        <v>26Aug2010</v>
      </c>
      <c r="J418" s="24">
        <v>0.51000000000000001</v>
      </c>
      <c r="K418" s="38">
        <v>0.48999999999999999</v>
      </c>
      <c r="L418">
        <f t="shared" si="58"/>
        <v>5</v>
      </c>
      <c r="M418" s="16">
        <f t="shared" si="59"/>
        <v>0.020000000000000018</v>
      </c>
    </row>
    <row r="419">
      <c r="H419" s="13"/>
      <c r="I419" s="13">
        <v>40411</v>
      </c>
      <c r="J419" s="34">
        <v>0.501</v>
      </c>
      <c r="K419" s="40">
        <v>0.499</v>
      </c>
      <c r="L419">
        <f t="shared" si="58"/>
        <v>0</v>
      </c>
      <c r="M419" s="16">
        <f t="shared" si="59"/>
        <v>0.0020000000000000018</v>
      </c>
    </row>
  </sheetData>
  <mergeCells count="29">
    <mergeCell ref="B2:G2"/>
    <mergeCell ref="H2:M2"/>
    <mergeCell ref="N2:S2"/>
    <mergeCell ref="T2:Y2"/>
    <mergeCell ref="Z2:AE2"/>
    <mergeCell ref="C3:C5"/>
    <mergeCell ref="D3:E4"/>
    <mergeCell ref="F3:F5"/>
    <mergeCell ref="G3:G4"/>
    <mergeCell ref="I3:I5"/>
    <mergeCell ref="J3:K4"/>
    <mergeCell ref="L3:L4"/>
    <mergeCell ref="M3:M4"/>
    <mergeCell ref="O3:O5"/>
    <mergeCell ref="P3:Q4"/>
    <mergeCell ref="R3:R5"/>
    <mergeCell ref="S3:S4"/>
    <mergeCell ref="U3:U5"/>
    <mergeCell ref="V3:W4"/>
    <mergeCell ref="X3:X5"/>
    <mergeCell ref="Y3:Y4"/>
    <mergeCell ref="AA3:AA5"/>
    <mergeCell ref="AB3:AC4"/>
    <mergeCell ref="AD3:AD5"/>
    <mergeCell ref="AE3:AE4"/>
    <mergeCell ref="AG3:AG5"/>
    <mergeCell ref="AH3:AI4"/>
    <mergeCell ref="AJ3:AJ5"/>
    <mergeCell ref="AK3:AK4"/>
  </mergeCells>
  <hyperlinks>
    <hyperlink r:id="rId1" ref="P6" tooltip="Coalition (Australia)"/>
    <hyperlink r:id="rId2" ref="Q6" tooltip="Australian Labor Party"/>
    <hyperlink r:id="rId3" location="cite_note-Newspoll2009100204-3" ref="B29"/>
  </hyperlink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" zoomScale="100" workbookViewId="0">
      <selection activeCell="B60" activeCellId="0" sqref="B60"/>
    </sheetView>
  </sheetViews>
  <sheetFormatPr defaultRowHeight="14.25"/>
  <cols>
    <col customWidth="1" min="2" max="2" width="16.85546875"/>
  </cols>
  <sheetData>
    <row r="1">
      <c r="A1" s="4">
        <v>2007</v>
      </c>
      <c r="B1" s="4"/>
      <c r="C1" s="4"/>
      <c r="D1" s="4"/>
      <c r="E1" s="4"/>
      <c r="F1" s="4"/>
    </row>
    <row r="2" ht="15" customHeight="1">
      <c r="B2" s="9" t="s">
        <v>5</v>
      </c>
      <c r="C2" s="53" t="s">
        <v>6</v>
      </c>
      <c r="D2" s="53"/>
      <c r="E2" s="3" t="s">
        <v>7</v>
      </c>
      <c r="F2" s="10" t="s">
        <v>8</v>
      </c>
    </row>
    <row r="3">
      <c r="B3" s="9"/>
      <c r="C3" s="53"/>
      <c r="D3" s="53"/>
      <c r="E3" s="3"/>
      <c r="F3" s="10"/>
    </row>
    <row r="4" ht="85.5">
      <c r="B4" s="9"/>
      <c r="C4" s="5" t="s">
        <v>9</v>
      </c>
      <c r="D4" s="5" t="s">
        <v>10</v>
      </c>
      <c r="E4" s="3" t="s">
        <v>7</v>
      </c>
      <c r="F4" s="10" t="s">
        <v>861</v>
      </c>
    </row>
    <row r="5">
      <c r="B5" s="22">
        <v>39410</v>
      </c>
      <c r="C5" s="14">
        <v>0.52700000000000002</v>
      </c>
      <c r="D5" s="15">
        <v>0.47299999999999998</v>
      </c>
      <c r="E5">
        <f t="shared" ref="E5:E68" si="60">DATEDIF($B$5,B5,"d")</f>
        <v>0</v>
      </c>
      <c r="F5" s="16">
        <f t="shared" ref="F5:F36" si="61">C5-D5</f>
        <v>0.054000000000000048</v>
      </c>
    </row>
    <row r="6">
      <c r="B6" s="22">
        <v>39467</v>
      </c>
      <c r="C6" s="29">
        <v>0.57999999999999996</v>
      </c>
      <c r="D6" s="30">
        <v>0.41999999999999998</v>
      </c>
      <c r="E6">
        <f t="shared" si="60"/>
        <v>57</v>
      </c>
      <c r="F6" s="16">
        <f t="shared" si="61"/>
        <v>0.15999999999999998</v>
      </c>
    </row>
    <row r="7" ht="27">
      <c r="A7" s="12" t="s">
        <v>279</v>
      </c>
      <c r="B7" s="13">
        <f t="shared" ref="B7:B69" si="62">IFERROR(DATEVALUE(_xlfn.TEXTAFTER(A7,"–",-1)),A7)</f>
        <v>39495</v>
      </c>
      <c r="C7" s="29">
        <v>0.56999999999999995</v>
      </c>
      <c r="D7" s="30">
        <v>0.42999999999999999</v>
      </c>
      <c r="E7">
        <f t="shared" si="60"/>
        <v>85</v>
      </c>
      <c r="F7" s="16">
        <f t="shared" si="61"/>
        <v>0.13999999999999996</v>
      </c>
    </row>
    <row r="8" ht="27">
      <c r="A8" s="22" t="s">
        <v>274</v>
      </c>
      <c r="B8" s="13">
        <f t="shared" si="62"/>
        <v>39509</v>
      </c>
      <c r="C8" s="29">
        <v>0.63</v>
      </c>
      <c r="D8" s="30">
        <v>0.37</v>
      </c>
      <c r="E8">
        <f t="shared" si="60"/>
        <v>99</v>
      </c>
      <c r="F8" s="16">
        <f t="shared" si="61"/>
        <v>0.26000000000000001</v>
      </c>
    </row>
    <row r="9" ht="27">
      <c r="A9" s="12" t="s">
        <v>270</v>
      </c>
      <c r="B9" s="13">
        <f t="shared" si="62"/>
        <v>39523</v>
      </c>
      <c r="C9" s="29">
        <v>0.58999999999999997</v>
      </c>
      <c r="D9" s="30">
        <v>0.40999999999999998</v>
      </c>
      <c r="E9">
        <f t="shared" si="60"/>
        <v>113</v>
      </c>
      <c r="F9" s="16">
        <f t="shared" si="61"/>
        <v>0.17999999999999999</v>
      </c>
    </row>
    <row r="10" ht="27">
      <c r="A10" s="22" t="s">
        <v>265</v>
      </c>
      <c r="B10" s="13">
        <f t="shared" si="62"/>
        <v>39544</v>
      </c>
      <c r="C10" s="29">
        <v>0.58999999999999997</v>
      </c>
      <c r="D10" s="30">
        <v>0.40999999999999998</v>
      </c>
      <c r="E10">
        <f t="shared" si="60"/>
        <v>134</v>
      </c>
      <c r="F10" s="16">
        <f t="shared" si="61"/>
        <v>0.17999999999999999</v>
      </c>
    </row>
    <row r="11" ht="27">
      <c r="A11" s="12" t="s">
        <v>261</v>
      </c>
      <c r="B11" s="13">
        <f t="shared" si="62"/>
        <v>39558</v>
      </c>
      <c r="C11" s="29">
        <v>0.60999999999999999</v>
      </c>
      <c r="D11" s="30">
        <v>0.39000000000000001</v>
      </c>
      <c r="E11">
        <f t="shared" si="60"/>
        <v>148</v>
      </c>
      <c r="F11" s="16">
        <f t="shared" si="61"/>
        <v>0.21999999999999997</v>
      </c>
    </row>
    <row r="12" ht="27">
      <c r="A12" s="22" t="s">
        <v>256</v>
      </c>
      <c r="B12" s="13">
        <f t="shared" si="62"/>
        <v>39572</v>
      </c>
      <c r="C12" s="29">
        <v>0.56999999999999995</v>
      </c>
      <c r="D12" s="30">
        <v>0.42999999999999999</v>
      </c>
      <c r="E12">
        <f t="shared" si="60"/>
        <v>162</v>
      </c>
      <c r="F12" s="16">
        <f t="shared" si="61"/>
        <v>0.13999999999999996</v>
      </c>
    </row>
    <row r="13" ht="27">
      <c r="A13" s="12" t="s">
        <v>251</v>
      </c>
      <c r="B13" s="13">
        <f t="shared" si="62"/>
        <v>39586</v>
      </c>
      <c r="C13" s="29">
        <v>0.56999999999999995</v>
      </c>
      <c r="D13" s="30">
        <v>0.42999999999999999</v>
      </c>
      <c r="E13">
        <f t="shared" si="60"/>
        <v>176</v>
      </c>
      <c r="F13" s="16">
        <f t="shared" si="61"/>
        <v>0.13999999999999996</v>
      </c>
    </row>
    <row r="14" ht="27">
      <c r="A14" s="22" t="s">
        <v>246</v>
      </c>
      <c r="B14" s="13">
        <f t="shared" si="62"/>
        <v>39600</v>
      </c>
      <c r="C14" s="29">
        <v>0.56999999999999995</v>
      </c>
      <c r="D14" s="30">
        <v>0.42999999999999999</v>
      </c>
      <c r="E14">
        <f t="shared" si="60"/>
        <v>190</v>
      </c>
      <c r="F14" s="16">
        <f t="shared" si="61"/>
        <v>0.13999999999999996</v>
      </c>
    </row>
    <row r="15" ht="27">
      <c r="A15" s="12" t="s">
        <v>242</v>
      </c>
      <c r="B15" s="13">
        <f t="shared" si="62"/>
        <v>39614</v>
      </c>
      <c r="C15" s="29">
        <v>0.58999999999999997</v>
      </c>
      <c r="D15" s="30">
        <v>0.40999999999999998</v>
      </c>
      <c r="E15">
        <f t="shared" si="60"/>
        <v>204</v>
      </c>
      <c r="F15" s="16">
        <f t="shared" si="61"/>
        <v>0.17999999999999999</v>
      </c>
    </row>
    <row r="16" ht="27">
      <c r="A16" s="22" t="s">
        <v>238</v>
      </c>
      <c r="B16" s="13">
        <f t="shared" si="62"/>
        <v>39628</v>
      </c>
      <c r="C16" s="29">
        <v>0.55000000000000004</v>
      </c>
      <c r="D16" s="30">
        <v>0.45000000000000001</v>
      </c>
      <c r="E16">
        <f t="shared" si="60"/>
        <v>218</v>
      </c>
      <c r="F16" s="16">
        <f t="shared" si="61"/>
        <v>0.10000000000000003</v>
      </c>
    </row>
    <row r="17" ht="27">
      <c r="A17" s="12" t="s">
        <v>234</v>
      </c>
      <c r="B17" s="13">
        <f t="shared" si="62"/>
        <v>39642</v>
      </c>
      <c r="C17" s="29">
        <v>0.55000000000000004</v>
      </c>
      <c r="D17" s="30">
        <v>0.45000000000000001</v>
      </c>
      <c r="E17">
        <f t="shared" si="60"/>
        <v>232</v>
      </c>
      <c r="F17" s="16">
        <f t="shared" si="61"/>
        <v>0.10000000000000003</v>
      </c>
    </row>
    <row r="18" ht="27">
      <c r="A18" s="22" t="s">
        <v>230</v>
      </c>
      <c r="B18" s="13">
        <f t="shared" si="62"/>
        <v>39656</v>
      </c>
      <c r="C18" s="29">
        <v>0.56999999999999995</v>
      </c>
      <c r="D18" s="30">
        <v>0.42999999999999999</v>
      </c>
      <c r="E18">
        <f t="shared" si="60"/>
        <v>246</v>
      </c>
      <c r="F18" s="16">
        <f t="shared" si="61"/>
        <v>0.13999999999999996</v>
      </c>
    </row>
    <row r="19" ht="27">
      <c r="A19" s="12" t="s">
        <v>225</v>
      </c>
      <c r="B19" s="13">
        <f t="shared" si="62"/>
        <v>39670</v>
      </c>
      <c r="C19" s="29">
        <v>0.56999999999999995</v>
      </c>
      <c r="D19" s="30">
        <v>0.42999999999999999</v>
      </c>
      <c r="E19">
        <f t="shared" si="60"/>
        <v>260</v>
      </c>
      <c r="F19" s="16">
        <f t="shared" si="61"/>
        <v>0.13999999999999996</v>
      </c>
    </row>
    <row r="20" ht="27">
      <c r="A20" s="22" t="s">
        <v>221</v>
      </c>
      <c r="B20" s="13">
        <f t="shared" si="62"/>
        <v>39684</v>
      </c>
      <c r="C20" s="29">
        <v>0.56000000000000005</v>
      </c>
      <c r="D20" s="30">
        <v>0.44</v>
      </c>
      <c r="E20">
        <f t="shared" si="60"/>
        <v>274</v>
      </c>
      <c r="F20" s="16">
        <f t="shared" si="61"/>
        <v>0.12000000000000005</v>
      </c>
    </row>
    <row r="21" ht="27">
      <c r="A21" s="12" t="s">
        <v>217</v>
      </c>
      <c r="B21" s="13">
        <f t="shared" si="62"/>
        <v>39698</v>
      </c>
      <c r="C21" s="29">
        <v>0.56000000000000005</v>
      </c>
      <c r="D21" s="30">
        <v>0.44</v>
      </c>
      <c r="E21">
        <f t="shared" si="60"/>
        <v>288</v>
      </c>
      <c r="F21" s="16">
        <f t="shared" si="61"/>
        <v>0.12000000000000005</v>
      </c>
    </row>
    <row r="22" ht="27">
      <c r="A22" s="22" t="s">
        <v>212</v>
      </c>
      <c r="B22" s="13">
        <f t="shared" si="62"/>
        <v>39712</v>
      </c>
      <c r="C22" s="29">
        <v>0.55000000000000004</v>
      </c>
      <c r="D22" s="30">
        <v>0.45000000000000001</v>
      </c>
      <c r="E22">
        <f t="shared" si="60"/>
        <v>302</v>
      </c>
      <c r="F22" s="16">
        <f t="shared" si="61"/>
        <v>0.10000000000000003</v>
      </c>
    </row>
    <row r="23" ht="27">
      <c r="A23" s="12" t="s">
        <v>208</v>
      </c>
      <c r="B23" s="13">
        <f t="shared" si="62"/>
        <v>39733</v>
      </c>
      <c r="C23" s="29">
        <v>0.55000000000000004</v>
      </c>
      <c r="D23" s="30">
        <v>0.45000000000000001</v>
      </c>
      <c r="E23">
        <f t="shared" si="60"/>
        <v>323</v>
      </c>
      <c r="F23" s="16">
        <f t="shared" si="61"/>
        <v>0.10000000000000003</v>
      </c>
    </row>
    <row r="24" ht="27">
      <c r="A24" s="22" t="s">
        <v>204</v>
      </c>
      <c r="B24" s="13">
        <f t="shared" si="62"/>
        <v>39747</v>
      </c>
      <c r="C24" s="29">
        <v>0.54000000000000004</v>
      </c>
      <c r="D24" s="30">
        <v>0.46000000000000002</v>
      </c>
      <c r="E24">
        <f t="shared" si="60"/>
        <v>337</v>
      </c>
      <c r="F24" s="16">
        <f t="shared" si="61"/>
        <v>0.080000000000000016</v>
      </c>
    </row>
    <row r="25" ht="27">
      <c r="A25" s="12" t="s">
        <v>199</v>
      </c>
      <c r="B25" s="13">
        <f t="shared" si="62"/>
        <v>39761</v>
      </c>
      <c r="C25" s="29">
        <v>0.55000000000000004</v>
      </c>
      <c r="D25" s="30">
        <v>0.45000000000000001</v>
      </c>
      <c r="E25">
        <f t="shared" si="60"/>
        <v>351</v>
      </c>
      <c r="F25" s="16">
        <f t="shared" si="61"/>
        <v>0.10000000000000003</v>
      </c>
    </row>
    <row r="26" ht="27">
      <c r="A26" s="22" t="s">
        <v>194</v>
      </c>
      <c r="B26" s="13">
        <f t="shared" si="62"/>
        <v>39775</v>
      </c>
      <c r="C26" s="29">
        <v>0.55000000000000004</v>
      </c>
      <c r="D26" s="30">
        <v>0.45000000000000001</v>
      </c>
      <c r="E26">
        <f t="shared" si="60"/>
        <v>365</v>
      </c>
      <c r="F26" s="16">
        <f t="shared" si="61"/>
        <v>0.10000000000000003</v>
      </c>
    </row>
    <row r="27" ht="27">
      <c r="A27" s="12" t="s">
        <v>189</v>
      </c>
      <c r="B27" s="13">
        <f t="shared" si="62"/>
        <v>39789</v>
      </c>
      <c r="C27" s="29">
        <v>0.58999999999999997</v>
      </c>
      <c r="D27" s="30">
        <v>0.40999999999999998</v>
      </c>
      <c r="E27">
        <f t="shared" si="60"/>
        <v>379</v>
      </c>
      <c r="F27" s="16">
        <f t="shared" si="61"/>
        <v>0.17999999999999999</v>
      </c>
    </row>
    <row r="28" ht="27">
      <c r="A28" s="22" t="s">
        <v>185</v>
      </c>
      <c r="B28" s="13">
        <f t="shared" si="62"/>
        <v>39831</v>
      </c>
      <c r="C28" s="29">
        <v>0.54000000000000004</v>
      </c>
      <c r="D28" s="30">
        <v>0.46000000000000002</v>
      </c>
      <c r="E28">
        <f t="shared" si="60"/>
        <v>421</v>
      </c>
      <c r="F28" s="16">
        <f t="shared" si="61"/>
        <v>0.080000000000000016</v>
      </c>
    </row>
    <row r="29" ht="27">
      <c r="A29" s="12" t="s">
        <v>181</v>
      </c>
      <c r="B29" s="13">
        <f t="shared" si="62"/>
        <v>39852</v>
      </c>
      <c r="C29" s="29">
        <v>0.57999999999999996</v>
      </c>
      <c r="D29" s="30">
        <v>0.41999999999999998</v>
      </c>
      <c r="E29">
        <f t="shared" si="60"/>
        <v>442</v>
      </c>
      <c r="F29" s="16">
        <f t="shared" si="61"/>
        <v>0.15999999999999998</v>
      </c>
    </row>
    <row r="30" ht="27">
      <c r="A30" s="22" t="s">
        <v>177</v>
      </c>
      <c r="B30" s="13">
        <f t="shared" si="62"/>
        <v>39866</v>
      </c>
      <c r="C30" s="29">
        <v>0.57999999999999996</v>
      </c>
      <c r="D30" s="30">
        <v>0.41999999999999998</v>
      </c>
      <c r="E30">
        <f t="shared" si="60"/>
        <v>456</v>
      </c>
      <c r="F30" s="16">
        <f t="shared" si="61"/>
        <v>0.15999999999999998</v>
      </c>
    </row>
    <row r="31" ht="27">
      <c r="A31" s="12" t="s">
        <v>172</v>
      </c>
      <c r="B31" s="13">
        <f t="shared" si="62"/>
        <v>39881</v>
      </c>
      <c r="C31" s="29">
        <v>0.56000000000000005</v>
      </c>
      <c r="D31" s="30">
        <v>0.44</v>
      </c>
      <c r="E31">
        <f t="shared" si="60"/>
        <v>471</v>
      </c>
      <c r="F31" s="16">
        <f t="shared" si="61"/>
        <v>0.12000000000000005</v>
      </c>
    </row>
    <row r="32" ht="27">
      <c r="A32" s="22" t="s">
        <v>167</v>
      </c>
      <c r="B32" s="13">
        <f t="shared" si="62"/>
        <v>39894</v>
      </c>
      <c r="C32" s="29">
        <v>0.56000000000000005</v>
      </c>
      <c r="D32" s="30">
        <v>0.44</v>
      </c>
      <c r="E32">
        <f t="shared" si="60"/>
        <v>484</v>
      </c>
      <c r="F32" s="16">
        <f t="shared" si="61"/>
        <v>0.12000000000000005</v>
      </c>
    </row>
    <row r="33" ht="27">
      <c r="A33" s="12" t="s">
        <v>162</v>
      </c>
      <c r="B33" s="13">
        <f t="shared" si="62"/>
        <v>39908</v>
      </c>
      <c r="C33" s="29">
        <v>0.57999999999999996</v>
      </c>
      <c r="D33" s="30">
        <v>0.41999999999999998</v>
      </c>
      <c r="E33">
        <f t="shared" si="60"/>
        <v>498</v>
      </c>
      <c r="F33" s="16">
        <f t="shared" si="61"/>
        <v>0.15999999999999998</v>
      </c>
    </row>
    <row r="34" ht="27">
      <c r="A34" s="22" t="s">
        <v>157</v>
      </c>
      <c r="B34" s="13">
        <f t="shared" si="62"/>
        <v>39922</v>
      </c>
      <c r="C34" s="29">
        <v>0.57999999999999996</v>
      </c>
      <c r="D34" s="30">
        <v>0.41999999999999998</v>
      </c>
      <c r="E34">
        <f t="shared" si="60"/>
        <v>512</v>
      </c>
      <c r="F34" s="16">
        <f t="shared" si="61"/>
        <v>0.15999999999999998</v>
      </c>
    </row>
    <row r="35" ht="27">
      <c r="A35" s="12" t="s">
        <v>152</v>
      </c>
      <c r="B35" s="13">
        <f t="shared" si="62"/>
        <v>39936</v>
      </c>
      <c r="C35" s="29">
        <v>0.55000000000000004</v>
      </c>
      <c r="D35" s="30">
        <v>0.45000000000000001</v>
      </c>
      <c r="E35">
        <f t="shared" si="60"/>
        <v>526</v>
      </c>
      <c r="F35" s="16">
        <f t="shared" si="61"/>
        <v>0.10000000000000003</v>
      </c>
    </row>
    <row r="36" ht="27">
      <c r="A36" s="22" t="s">
        <v>148</v>
      </c>
      <c r="B36" s="13">
        <f t="shared" si="62"/>
        <v>39950</v>
      </c>
      <c r="C36" s="29">
        <v>0.56000000000000005</v>
      </c>
      <c r="D36" s="30">
        <v>0.44</v>
      </c>
      <c r="E36">
        <f t="shared" si="60"/>
        <v>540</v>
      </c>
      <c r="F36" s="16">
        <f t="shared" si="61"/>
        <v>0.12000000000000005</v>
      </c>
    </row>
    <row r="37" ht="27">
      <c r="A37" s="12" t="s">
        <v>144</v>
      </c>
      <c r="B37" s="13">
        <f t="shared" si="62"/>
        <v>39964</v>
      </c>
      <c r="C37" s="29">
        <v>0.55000000000000004</v>
      </c>
      <c r="D37" s="30">
        <v>0.45000000000000001</v>
      </c>
      <c r="E37">
        <f t="shared" si="60"/>
        <v>554</v>
      </c>
      <c r="F37" s="16">
        <f t="shared" ref="F37:F69" si="63">C37-D37</f>
        <v>0.10000000000000003</v>
      </c>
    </row>
    <row r="38" ht="27">
      <c r="A38" s="22" t="s">
        <v>139</v>
      </c>
      <c r="B38" s="13">
        <f t="shared" si="62"/>
        <v>39978</v>
      </c>
      <c r="C38" s="29">
        <v>0.53000000000000003</v>
      </c>
      <c r="D38" s="30">
        <v>0.46999999999999997</v>
      </c>
      <c r="E38">
        <f t="shared" si="60"/>
        <v>568</v>
      </c>
      <c r="F38" s="16">
        <f t="shared" si="63"/>
        <v>0.060000000000000053</v>
      </c>
    </row>
    <row r="39" ht="27">
      <c r="A39" s="12" t="s">
        <v>136</v>
      </c>
      <c r="B39" s="13">
        <f t="shared" si="62"/>
        <v>39992</v>
      </c>
      <c r="C39" s="29">
        <v>0.56000000000000005</v>
      </c>
      <c r="D39" s="30">
        <v>0.44</v>
      </c>
      <c r="E39">
        <f t="shared" si="60"/>
        <v>582</v>
      </c>
      <c r="F39" s="16">
        <f t="shared" si="63"/>
        <v>0.12000000000000005</v>
      </c>
    </row>
    <row r="40" ht="27">
      <c r="A40" s="22" t="s">
        <v>131</v>
      </c>
      <c r="B40" s="13">
        <f t="shared" si="62"/>
        <v>40006</v>
      </c>
      <c r="C40" s="29">
        <v>0.55000000000000004</v>
      </c>
      <c r="D40" s="30">
        <v>0.45000000000000001</v>
      </c>
      <c r="E40">
        <f t="shared" si="60"/>
        <v>596</v>
      </c>
      <c r="F40" s="16">
        <f t="shared" si="63"/>
        <v>0.10000000000000003</v>
      </c>
    </row>
    <row r="41" ht="27">
      <c r="A41" s="12" t="s">
        <v>126</v>
      </c>
      <c r="B41" s="13">
        <f t="shared" si="62"/>
        <v>40020</v>
      </c>
      <c r="C41" s="29">
        <v>0.56999999999999995</v>
      </c>
      <c r="D41" s="30">
        <v>0.42999999999999999</v>
      </c>
      <c r="E41">
        <f t="shared" si="60"/>
        <v>610</v>
      </c>
      <c r="F41" s="16">
        <f t="shared" si="63"/>
        <v>0.13999999999999996</v>
      </c>
    </row>
    <row r="42" ht="27">
      <c r="A42" s="22" t="s">
        <v>122</v>
      </c>
      <c r="B42" s="13">
        <f t="shared" si="62"/>
        <v>40034</v>
      </c>
      <c r="C42" s="29">
        <v>0.56999999999999995</v>
      </c>
      <c r="D42" s="30">
        <v>0.42999999999999999</v>
      </c>
      <c r="E42">
        <f t="shared" si="60"/>
        <v>624</v>
      </c>
      <c r="F42" s="16">
        <f t="shared" si="63"/>
        <v>0.13999999999999996</v>
      </c>
    </row>
    <row r="43" ht="27">
      <c r="A43" s="12" t="s">
        <v>119</v>
      </c>
      <c r="B43" s="13">
        <f t="shared" si="62"/>
        <v>40048</v>
      </c>
      <c r="C43" s="29">
        <v>0.55000000000000004</v>
      </c>
      <c r="D43" s="30">
        <v>0.45000000000000001</v>
      </c>
      <c r="E43">
        <f t="shared" si="60"/>
        <v>638</v>
      </c>
      <c r="F43" s="16">
        <f t="shared" si="63"/>
        <v>0.10000000000000003</v>
      </c>
    </row>
    <row r="44" ht="27">
      <c r="A44" s="22" t="s">
        <v>114</v>
      </c>
      <c r="B44" s="13">
        <f t="shared" si="62"/>
        <v>40062</v>
      </c>
      <c r="C44" s="29">
        <v>0.55000000000000004</v>
      </c>
      <c r="D44" s="30">
        <v>0.45000000000000001</v>
      </c>
      <c r="E44">
        <f t="shared" si="60"/>
        <v>652</v>
      </c>
      <c r="F44" s="16">
        <f t="shared" si="63"/>
        <v>0.10000000000000003</v>
      </c>
    </row>
    <row r="45" ht="27">
      <c r="A45" s="12" t="s">
        <v>111</v>
      </c>
      <c r="B45" s="13">
        <f t="shared" si="62"/>
        <v>40076</v>
      </c>
      <c r="C45" s="29">
        <v>0.55000000000000004</v>
      </c>
      <c r="D45" s="30">
        <v>0.45000000000000001</v>
      </c>
      <c r="E45">
        <f t="shared" si="60"/>
        <v>666</v>
      </c>
      <c r="F45" s="16">
        <f t="shared" si="63"/>
        <v>0.10000000000000003</v>
      </c>
    </row>
    <row r="46" ht="28.5">
      <c r="A46" s="39" t="s">
        <v>107</v>
      </c>
      <c r="B46" s="13">
        <f t="shared" si="62"/>
        <v>40090</v>
      </c>
      <c r="C46" s="29">
        <v>0.57999999999999996</v>
      </c>
      <c r="D46" s="30">
        <v>0.41999999999999998</v>
      </c>
      <c r="E46">
        <f t="shared" si="60"/>
        <v>680</v>
      </c>
      <c r="F46" s="16">
        <f t="shared" si="63"/>
        <v>0.15999999999999998</v>
      </c>
    </row>
    <row r="47" ht="27">
      <c r="A47" s="12" t="s">
        <v>102</v>
      </c>
      <c r="B47" s="13">
        <f t="shared" si="62"/>
        <v>40104</v>
      </c>
      <c r="C47" s="29">
        <v>0.58999999999999997</v>
      </c>
      <c r="D47" s="30">
        <v>0.40999999999999998</v>
      </c>
      <c r="E47">
        <f t="shared" si="60"/>
        <v>694</v>
      </c>
      <c r="F47" s="16">
        <f t="shared" si="63"/>
        <v>0.17999999999999999</v>
      </c>
    </row>
    <row r="48" ht="27">
      <c r="A48" s="22" t="s">
        <v>98</v>
      </c>
      <c r="B48" s="13">
        <f t="shared" si="62"/>
        <v>40118</v>
      </c>
      <c r="C48" s="29">
        <v>0.52000000000000002</v>
      </c>
      <c r="D48" s="30">
        <v>0.47999999999999998</v>
      </c>
      <c r="E48">
        <f t="shared" si="60"/>
        <v>708</v>
      </c>
      <c r="F48" s="16">
        <f t="shared" si="63"/>
        <v>0.040000000000000036</v>
      </c>
    </row>
    <row r="49" ht="27">
      <c r="A49" s="12" t="s">
        <v>94</v>
      </c>
      <c r="B49" s="13">
        <f t="shared" si="62"/>
        <v>40132</v>
      </c>
      <c r="C49" s="29">
        <v>0.56000000000000005</v>
      </c>
      <c r="D49" s="30">
        <v>0.44</v>
      </c>
      <c r="E49">
        <f t="shared" si="60"/>
        <v>722</v>
      </c>
      <c r="F49" s="16">
        <f t="shared" si="63"/>
        <v>0.12000000000000005</v>
      </c>
    </row>
    <row r="50" ht="27">
      <c r="A50" s="22" t="s">
        <v>90</v>
      </c>
      <c r="B50" s="13">
        <f t="shared" si="62"/>
        <v>40146</v>
      </c>
      <c r="C50" s="29">
        <v>0.56999999999999995</v>
      </c>
      <c r="D50" s="30">
        <v>0.42999999999999999</v>
      </c>
      <c r="E50">
        <f t="shared" si="60"/>
        <v>736</v>
      </c>
      <c r="F50" s="16">
        <f t="shared" si="63"/>
        <v>0.13999999999999996</v>
      </c>
    </row>
    <row r="51" ht="27">
      <c r="A51" s="12" t="s">
        <v>85</v>
      </c>
      <c r="B51" s="13">
        <f t="shared" si="62"/>
        <v>40153</v>
      </c>
      <c r="C51" s="29">
        <v>0.56000000000000005</v>
      </c>
      <c r="D51" s="30">
        <v>0.44</v>
      </c>
      <c r="E51">
        <f t="shared" si="60"/>
        <v>743</v>
      </c>
      <c r="F51" s="16">
        <f t="shared" si="63"/>
        <v>0.12000000000000005</v>
      </c>
    </row>
    <row r="52" ht="27">
      <c r="A52" s="22" t="s">
        <v>81</v>
      </c>
      <c r="B52" s="13">
        <f t="shared" si="62"/>
        <v>40195</v>
      </c>
      <c r="C52" s="29">
        <v>0.54000000000000004</v>
      </c>
      <c r="D52" s="30">
        <v>0.46000000000000002</v>
      </c>
      <c r="E52">
        <f t="shared" si="60"/>
        <v>785</v>
      </c>
      <c r="F52" s="16">
        <f t="shared" si="63"/>
        <v>0.080000000000000016</v>
      </c>
    </row>
    <row r="53" ht="27">
      <c r="A53" s="12" t="s">
        <v>78</v>
      </c>
      <c r="B53" s="13">
        <f t="shared" si="62"/>
        <v>40209</v>
      </c>
      <c r="C53" s="29">
        <v>0.52000000000000002</v>
      </c>
      <c r="D53" s="30">
        <v>0.47999999999999998</v>
      </c>
      <c r="E53">
        <f t="shared" si="60"/>
        <v>799</v>
      </c>
      <c r="F53" s="16">
        <f t="shared" si="63"/>
        <v>0.040000000000000036</v>
      </c>
    </row>
    <row r="54" ht="27">
      <c r="A54" s="22" t="s">
        <v>74</v>
      </c>
      <c r="B54" s="13">
        <f t="shared" si="62"/>
        <v>40223</v>
      </c>
      <c r="C54" s="29">
        <v>0.53000000000000003</v>
      </c>
      <c r="D54" s="30">
        <v>0.46999999999999997</v>
      </c>
      <c r="E54">
        <f t="shared" si="60"/>
        <v>813</v>
      </c>
      <c r="F54" s="16">
        <f t="shared" si="63"/>
        <v>0.060000000000000053</v>
      </c>
    </row>
    <row r="55" ht="27">
      <c r="A55" s="12" t="s">
        <v>70</v>
      </c>
      <c r="B55" s="13">
        <f t="shared" si="62"/>
        <v>40237</v>
      </c>
      <c r="C55" s="29">
        <v>0.52000000000000002</v>
      </c>
      <c r="D55" s="30">
        <v>0.47999999999999998</v>
      </c>
      <c r="E55">
        <f t="shared" si="60"/>
        <v>827</v>
      </c>
      <c r="F55" s="16">
        <f t="shared" si="63"/>
        <v>0.040000000000000036</v>
      </c>
    </row>
    <row r="56" ht="27">
      <c r="A56" s="22" t="s">
        <v>66</v>
      </c>
      <c r="B56" s="13">
        <f t="shared" si="62"/>
        <v>40251</v>
      </c>
      <c r="C56" s="29">
        <v>0.52000000000000002</v>
      </c>
      <c r="D56" s="30">
        <v>0.47999999999999998</v>
      </c>
      <c r="E56">
        <f t="shared" si="60"/>
        <v>841</v>
      </c>
      <c r="F56" s="16">
        <f t="shared" si="63"/>
        <v>0.040000000000000036</v>
      </c>
    </row>
    <row r="57" ht="27">
      <c r="A57" s="12" t="s">
        <v>63</v>
      </c>
      <c r="B57" s="13">
        <f t="shared" si="62"/>
        <v>40265</v>
      </c>
      <c r="C57" s="29">
        <v>0.56000000000000005</v>
      </c>
      <c r="D57" s="30">
        <v>0.44</v>
      </c>
      <c r="E57">
        <f t="shared" si="60"/>
        <v>855</v>
      </c>
      <c r="F57" s="16">
        <f t="shared" si="63"/>
        <v>0.12000000000000005</v>
      </c>
    </row>
    <row r="58" ht="27">
      <c r="A58" s="22" t="s">
        <v>60</v>
      </c>
      <c r="B58" s="13">
        <f t="shared" si="62"/>
        <v>40286</v>
      </c>
      <c r="C58" s="29">
        <v>0.54000000000000004</v>
      </c>
      <c r="D58" s="30">
        <v>0.46000000000000002</v>
      </c>
      <c r="E58">
        <f t="shared" si="60"/>
        <v>876</v>
      </c>
      <c r="F58" s="16">
        <f t="shared" si="63"/>
        <v>0.080000000000000016</v>
      </c>
    </row>
    <row r="59" ht="27">
      <c r="A59" s="12" t="s">
        <v>56</v>
      </c>
      <c r="B59" s="13">
        <f>IFERROR(DATEVALUE(_xlfn.TEXTAFTER(A59,"-",-1)),A59)</f>
        <v>40300</v>
      </c>
      <c r="C59" s="29">
        <v>0.48999999999999999</v>
      </c>
      <c r="D59" s="30">
        <v>0.51000000000000001</v>
      </c>
      <c r="E59">
        <f t="shared" si="60"/>
        <v>890</v>
      </c>
      <c r="F59" s="16">
        <f t="shared" si="63"/>
        <v>-0.020000000000000018</v>
      </c>
    </row>
    <row r="60" ht="27">
      <c r="A60" s="22" t="s">
        <v>52</v>
      </c>
      <c r="B60" s="13">
        <f t="shared" si="62"/>
        <v>40314</v>
      </c>
      <c r="C60" s="29">
        <v>0.5</v>
      </c>
      <c r="D60" s="30">
        <v>0.5</v>
      </c>
      <c r="E60">
        <f t="shared" si="60"/>
        <v>904</v>
      </c>
      <c r="F60" s="16">
        <f t="shared" si="63"/>
        <v>0</v>
      </c>
    </row>
    <row r="61" ht="27">
      <c r="A61" s="12" t="s">
        <v>48</v>
      </c>
      <c r="B61" s="13">
        <f t="shared" si="62"/>
        <v>40328</v>
      </c>
      <c r="C61" s="29">
        <v>0.51000000000000001</v>
      </c>
      <c r="D61" s="30">
        <v>0.48999999999999999</v>
      </c>
      <c r="E61">
        <f t="shared" si="60"/>
        <v>918</v>
      </c>
      <c r="F61" s="16">
        <f t="shared" si="63"/>
        <v>0.020000000000000018</v>
      </c>
    </row>
    <row r="62" ht="27">
      <c r="A62" s="22" t="s">
        <v>45</v>
      </c>
      <c r="B62" s="13">
        <f t="shared" si="62"/>
        <v>40349</v>
      </c>
      <c r="C62" s="29">
        <v>0.52000000000000002</v>
      </c>
      <c r="D62" s="30">
        <v>0.47999999999999998</v>
      </c>
      <c r="E62">
        <f t="shared" si="60"/>
        <v>939</v>
      </c>
      <c r="F62" s="16">
        <f t="shared" si="63"/>
        <v>0.040000000000000036</v>
      </c>
    </row>
    <row r="63" ht="27">
      <c r="A63" s="12" t="s">
        <v>41</v>
      </c>
      <c r="B63" s="13">
        <f t="shared" si="62"/>
        <v>40356</v>
      </c>
      <c r="C63" s="29">
        <v>0.53000000000000003</v>
      </c>
      <c r="D63" s="30">
        <v>0.46999999999999997</v>
      </c>
      <c r="E63">
        <f t="shared" si="60"/>
        <v>946</v>
      </c>
      <c r="F63" s="16">
        <f t="shared" si="63"/>
        <v>0.060000000000000053</v>
      </c>
    </row>
    <row r="64" ht="27">
      <c r="A64" s="22" t="s">
        <v>36</v>
      </c>
      <c r="B64" s="13">
        <f t="shared" si="62"/>
        <v>40377</v>
      </c>
      <c r="C64" s="29">
        <v>0.55000000000000004</v>
      </c>
      <c r="D64" s="30">
        <v>0.45000000000000001</v>
      </c>
      <c r="E64">
        <f t="shared" si="60"/>
        <v>967</v>
      </c>
      <c r="F64" s="16">
        <f t="shared" si="63"/>
        <v>0.10000000000000003</v>
      </c>
    </row>
    <row r="65" ht="25.5">
      <c r="A65" s="12" t="s">
        <v>32</v>
      </c>
      <c r="B65" s="13">
        <f t="shared" si="62"/>
        <v>40384</v>
      </c>
      <c r="C65" s="29">
        <v>0.52000000000000002</v>
      </c>
      <c r="D65" s="30">
        <v>0.47999999999999998</v>
      </c>
      <c r="E65">
        <f t="shared" si="60"/>
        <v>974</v>
      </c>
      <c r="F65" s="16">
        <f t="shared" si="63"/>
        <v>0.040000000000000036</v>
      </c>
    </row>
    <row r="66" ht="25.5">
      <c r="A66" s="12" t="s">
        <v>27</v>
      </c>
      <c r="B66" s="13">
        <f t="shared" si="62"/>
        <v>40391</v>
      </c>
      <c r="C66" s="29">
        <v>0.5</v>
      </c>
      <c r="D66" s="30">
        <v>0.5</v>
      </c>
      <c r="E66">
        <f t="shared" si="60"/>
        <v>981</v>
      </c>
      <c r="F66" s="16">
        <f t="shared" si="63"/>
        <v>0</v>
      </c>
    </row>
    <row r="67" ht="25.5">
      <c r="A67" s="12" t="s">
        <v>22</v>
      </c>
      <c r="B67" s="13">
        <f t="shared" si="62"/>
        <v>40398</v>
      </c>
      <c r="C67" s="29">
        <v>0.52000000000000002</v>
      </c>
      <c r="D67" s="30">
        <v>0.47999999999999998</v>
      </c>
      <c r="E67">
        <f t="shared" si="60"/>
        <v>988</v>
      </c>
      <c r="F67" s="16">
        <f t="shared" si="63"/>
        <v>0.040000000000000036</v>
      </c>
    </row>
    <row r="68" ht="25.5">
      <c r="A68" s="12" t="s">
        <v>19</v>
      </c>
      <c r="B68" s="13">
        <f t="shared" si="62"/>
        <v>40405</v>
      </c>
      <c r="C68" s="29">
        <v>0.52000000000000002</v>
      </c>
      <c r="D68" s="30">
        <v>0.47999999999999998</v>
      </c>
      <c r="E68">
        <f t="shared" si="60"/>
        <v>995</v>
      </c>
      <c r="F68" s="16">
        <f t="shared" si="63"/>
        <v>0.040000000000000036</v>
      </c>
    </row>
    <row r="69" ht="25.5">
      <c r="A69" s="12" t="s">
        <v>14</v>
      </c>
      <c r="B69" s="13">
        <f t="shared" si="62"/>
        <v>40409</v>
      </c>
      <c r="C69" s="14">
        <v>0.502</v>
      </c>
      <c r="D69" s="15">
        <v>0.498</v>
      </c>
      <c r="E69">
        <f>DATEDIF($B$5,B69,"d")</f>
        <v>999</v>
      </c>
      <c r="F69" s="16">
        <f t="shared" si="63"/>
        <v>0.0040000000000000036</v>
      </c>
    </row>
  </sheetData>
  <sortState ref="A5:F69">
    <sortCondition ref="E5:E69"/>
  </sortState>
  <mergeCells count="1">
    <mergeCell ref="A1:F1"/>
  </mergeCells>
  <hyperlinks>
    <hyperlink r:id="rId1" location="cite_note-Newspoll2009100204-3" ref="A46"/>
  </hyperlink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2" zoomScale="100" workbookViewId="0">
      <selection activeCell="B6" activeCellId="0" sqref="B6:B418"/>
    </sheetView>
  </sheetViews>
  <sheetFormatPr defaultRowHeight="14.25"/>
  <cols>
    <col customWidth="1" min="2" max="2" width="12"/>
  </cols>
  <sheetData>
    <row r="1">
      <c r="A1" s="4">
        <v>2010</v>
      </c>
      <c r="B1" s="4"/>
      <c r="C1" s="4"/>
      <c r="D1" s="4"/>
      <c r="E1" s="4"/>
      <c r="F1" s="4"/>
    </row>
    <row r="2">
      <c r="B2" s="5" t="s">
        <v>5</v>
      </c>
      <c r="C2" s="6" t="s">
        <v>6</v>
      </c>
      <c r="D2" s="6"/>
      <c r="E2" s="7" t="s">
        <v>7</v>
      </c>
      <c r="F2" s="7" t="s">
        <v>8</v>
      </c>
    </row>
    <row r="3">
      <c r="B3" s="5"/>
      <c r="C3" s="6"/>
      <c r="D3" s="6"/>
      <c r="E3" s="7"/>
      <c r="F3" s="7"/>
    </row>
    <row r="4" ht="85.5">
      <c r="B4" s="5"/>
      <c r="C4" s="5" t="s">
        <v>9</v>
      </c>
      <c r="D4" s="9" t="s">
        <v>10</v>
      </c>
      <c r="E4" s="10"/>
      <c r="F4" s="10" t="s">
        <v>862</v>
      </c>
    </row>
    <row r="5">
      <c r="A5" s="13"/>
      <c r="B5" s="13">
        <v>40411</v>
      </c>
      <c r="C5" s="34">
        <v>0.501</v>
      </c>
      <c r="D5" s="40">
        <v>0.499</v>
      </c>
      <c r="E5">
        <f t="shared" ref="E5:E68" si="64">DATEDIF($B$5,B5,"d")</f>
        <v>0</v>
      </c>
      <c r="F5" s="16">
        <f t="shared" ref="F5:F68" si="65">C5-D5</f>
        <v>0.0020000000000000018</v>
      </c>
    </row>
    <row r="6" ht="27">
      <c r="A6" s="5" t="s">
        <v>860</v>
      </c>
      <c r="B6" s="13">
        <f t="shared" ref="B6:B69" si="66">IFERROR(DATEVALUE(_xlfn.TEXTAFTER(A6,"–",-1)),A6)</f>
        <v>40416</v>
      </c>
      <c r="C6" s="24">
        <v>0.51000000000000001</v>
      </c>
      <c r="D6" s="38">
        <v>0.48999999999999999</v>
      </c>
      <c r="E6">
        <f t="shared" si="64"/>
        <v>5</v>
      </c>
      <c r="F6" s="16">
        <f t="shared" si="65"/>
        <v>0.020000000000000018</v>
      </c>
    </row>
    <row r="7" ht="27">
      <c r="A7" s="5" t="s">
        <v>859</v>
      </c>
      <c r="B7" s="13">
        <f t="shared" si="66"/>
        <v>40419</v>
      </c>
      <c r="C7" s="31">
        <v>0.5</v>
      </c>
      <c r="D7" s="38">
        <v>0.5</v>
      </c>
      <c r="E7">
        <f t="shared" si="64"/>
        <v>8</v>
      </c>
      <c r="F7" s="16">
        <f t="shared" si="65"/>
        <v>0</v>
      </c>
    </row>
    <row r="8" ht="27">
      <c r="A8" s="5" t="s">
        <v>857</v>
      </c>
      <c r="B8" s="13">
        <f t="shared" si="66"/>
        <v>40426</v>
      </c>
      <c r="C8" s="24">
        <v>0.51000000000000001</v>
      </c>
      <c r="D8" s="38">
        <v>0.48999999999999999</v>
      </c>
      <c r="E8">
        <f t="shared" si="64"/>
        <v>15</v>
      </c>
      <c r="F8" s="16">
        <f t="shared" si="65"/>
        <v>0.020000000000000018</v>
      </c>
    </row>
    <row r="9" ht="40.5">
      <c r="A9" s="5" t="s">
        <v>858</v>
      </c>
      <c r="B9" s="13">
        <f t="shared" si="66"/>
        <v>40426</v>
      </c>
      <c r="C9" s="34">
        <v>0.54500000000000004</v>
      </c>
      <c r="D9" s="40">
        <v>0.45500000000000002</v>
      </c>
      <c r="E9">
        <f t="shared" si="64"/>
        <v>15</v>
      </c>
      <c r="F9" s="16">
        <f t="shared" si="65"/>
        <v>0.090000000000000024</v>
      </c>
    </row>
    <row r="10" ht="27">
      <c r="A10" s="5" t="s">
        <v>855</v>
      </c>
      <c r="B10" s="13">
        <f t="shared" si="66"/>
        <v>40433</v>
      </c>
      <c r="C10" s="31">
        <v>0.5</v>
      </c>
      <c r="D10" s="38">
        <v>0.5</v>
      </c>
      <c r="E10">
        <f t="shared" si="64"/>
        <v>22</v>
      </c>
      <c r="F10" s="16">
        <f t="shared" si="65"/>
        <v>0</v>
      </c>
    </row>
    <row r="11" ht="27">
      <c r="A11" s="5" t="s">
        <v>856</v>
      </c>
      <c r="B11" s="13">
        <f t="shared" si="66"/>
        <v>40433</v>
      </c>
      <c r="C11" s="31">
        <v>0.5</v>
      </c>
      <c r="D11" s="38">
        <v>0.5</v>
      </c>
      <c r="E11">
        <f t="shared" si="64"/>
        <v>22</v>
      </c>
      <c r="F11" s="16">
        <f t="shared" si="65"/>
        <v>0</v>
      </c>
    </row>
    <row r="12" ht="27">
      <c r="A12" s="5" t="s">
        <v>854</v>
      </c>
      <c r="B12" s="13">
        <f t="shared" si="66"/>
        <v>40437</v>
      </c>
      <c r="C12" s="34">
        <v>0.505</v>
      </c>
      <c r="D12" s="40">
        <v>0.495</v>
      </c>
      <c r="E12">
        <f t="shared" si="64"/>
        <v>26</v>
      </c>
      <c r="F12" s="16">
        <f t="shared" si="65"/>
        <v>0.010000000000000009</v>
      </c>
    </row>
    <row r="13" ht="27">
      <c r="A13" s="5" t="s">
        <v>852</v>
      </c>
      <c r="B13" s="13">
        <f t="shared" si="66"/>
        <v>40440</v>
      </c>
      <c r="C13" s="34">
        <v>0.53500000000000003</v>
      </c>
      <c r="D13" s="40">
        <v>0.46500000000000002</v>
      </c>
      <c r="E13">
        <f t="shared" si="64"/>
        <v>29</v>
      </c>
      <c r="F13" s="16">
        <f t="shared" si="65"/>
        <v>0.070000000000000007</v>
      </c>
    </row>
    <row r="14" ht="27">
      <c r="A14" s="5" t="s">
        <v>853</v>
      </c>
      <c r="B14" s="13">
        <f t="shared" si="66"/>
        <v>40440</v>
      </c>
      <c r="C14" s="31">
        <v>0.5</v>
      </c>
      <c r="D14" s="38">
        <v>0.5</v>
      </c>
      <c r="E14">
        <f t="shared" si="64"/>
        <v>29</v>
      </c>
      <c r="F14" s="16">
        <f t="shared" si="65"/>
        <v>0</v>
      </c>
    </row>
    <row r="15" ht="27">
      <c r="A15" s="5" t="s">
        <v>851</v>
      </c>
      <c r="B15" s="13">
        <f t="shared" si="66"/>
        <v>40447</v>
      </c>
      <c r="C15" s="24">
        <v>0.51000000000000001</v>
      </c>
      <c r="D15" s="38">
        <v>0.48999999999999999</v>
      </c>
      <c r="E15">
        <f t="shared" si="64"/>
        <v>36</v>
      </c>
      <c r="F15" s="16">
        <f t="shared" si="65"/>
        <v>0.020000000000000018</v>
      </c>
    </row>
    <row r="16" ht="27">
      <c r="A16" s="5" t="s">
        <v>850</v>
      </c>
      <c r="B16" s="13">
        <f t="shared" si="66"/>
        <v>40452</v>
      </c>
      <c r="C16" s="24">
        <v>0.51000000000000001</v>
      </c>
      <c r="D16" s="38">
        <v>0.48999999999999999</v>
      </c>
      <c r="E16">
        <f t="shared" si="64"/>
        <v>41</v>
      </c>
      <c r="F16" s="16">
        <f t="shared" si="65"/>
        <v>0.020000000000000018</v>
      </c>
    </row>
    <row r="17" ht="27">
      <c r="A17" s="5" t="s">
        <v>849</v>
      </c>
      <c r="B17" s="13">
        <f t="shared" si="66"/>
        <v>40454</v>
      </c>
      <c r="C17" s="34">
        <v>0.55500000000000005</v>
      </c>
      <c r="D17" s="40">
        <v>0.44500000000000001</v>
      </c>
      <c r="E17">
        <f t="shared" si="64"/>
        <v>43</v>
      </c>
      <c r="F17" s="16">
        <f t="shared" si="65"/>
        <v>0.11000000000000004</v>
      </c>
    </row>
    <row r="18" ht="27">
      <c r="A18" s="5" t="s">
        <v>847</v>
      </c>
      <c r="B18" s="13">
        <f t="shared" si="66"/>
        <v>40461</v>
      </c>
      <c r="C18" s="31">
        <v>0.5</v>
      </c>
      <c r="D18" s="38">
        <v>0.5</v>
      </c>
      <c r="E18">
        <f t="shared" si="64"/>
        <v>50</v>
      </c>
      <c r="F18" s="16">
        <f t="shared" si="65"/>
        <v>0</v>
      </c>
    </row>
    <row r="19" ht="27">
      <c r="A19" s="5" t="s">
        <v>848</v>
      </c>
      <c r="B19" s="13">
        <f t="shared" si="66"/>
        <v>40461</v>
      </c>
      <c r="C19" s="31">
        <v>0.5</v>
      </c>
      <c r="D19" s="38">
        <v>0.5</v>
      </c>
      <c r="E19">
        <f t="shared" si="64"/>
        <v>50</v>
      </c>
      <c r="F19" s="16">
        <f t="shared" si="65"/>
        <v>0</v>
      </c>
    </row>
    <row r="20" ht="27">
      <c r="A20" s="5" t="s">
        <v>845</v>
      </c>
      <c r="B20" s="13">
        <f t="shared" si="66"/>
        <v>40468</v>
      </c>
      <c r="C20" s="31">
        <v>0.5</v>
      </c>
      <c r="D20" s="38">
        <v>0.5</v>
      </c>
      <c r="E20">
        <f t="shared" si="64"/>
        <v>57</v>
      </c>
      <c r="F20" s="16">
        <f t="shared" si="65"/>
        <v>0</v>
      </c>
    </row>
    <row r="21" ht="40.5">
      <c r="A21" s="5" t="s">
        <v>846</v>
      </c>
      <c r="B21" s="13">
        <f t="shared" si="66"/>
        <v>40468</v>
      </c>
      <c r="C21" s="24">
        <v>0.54000000000000004</v>
      </c>
      <c r="D21" s="38">
        <v>0.46000000000000002</v>
      </c>
      <c r="E21">
        <f t="shared" si="64"/>
        <v>57</v>
      </c>
      <c r="F21" s="16">
        <f t="shared" si="65"/>
        <v>0.080000000000000016</v>
      </c>
    </row>
    <row r="22" ht="27">
      <c r="A22" s="5" t="s">
        <v>844</v>
      </c>
      <c r="B22" s="13">
        <f t="shared" si="66"/>
        <v>40474</v>
      </c>
      <c r="C22" s="31">
        <v>0.48999999999999999</v>
      </c>
      <c r="D22" s="32">
        <v>0.51000000000000001</v>
      </c>
      <c r="E22">
        <f t="shared" si="64"/>
        <v>63</v>
      </c>
      <c r="F22" s="16">
        <f t="shared" si="65"/>
        <v>-0.020000000000000018</v>
      </c>
    </row>
    <row r="23" ht="27">
      <c r="A23" s="5" t="s">
        <v>842</v>
      </c>
      <c r="B23" s="13">
        <f t="shared" si="66"/>
        <v>40475</v>
      </c>
      <c r="C23" s="31">
        <v>0.47999999999999998</v>
      </c>
      <c r="D23" s="32">
        <v>0.52000000000000002</v>
      </c>
      <c r="E23">
        <f t="shared" si="64"/>
        <v>64</v>
      </c>
      <c r="F23" s="16">
        <f t="shared" si="65"/>
        <v>-0.040000000000000036</v>
      </c>
    </row>
    <row r="24" ht="27">
      <c r="A24" s="5" t="s">
        <v>843</v>
      </c>
      <c r="B24" s="13">
        <f t="shared" si="66"/>
        <v>40475</v>
      </c>
      <c r="C24" s="31">
        <v>0.5</v>
      </c>
      <c r="D24" s="38">
        <v>0.5</v>
      </c>
      <c r="E24">
        <f t="shared" si="64"/>
        <v>64</v>
      </c>
      <c r="F24" s="16">
        <f t="shared" si="65"/>
        <v>0</v>
      </c>
    </row>
    <row r="25" ht="27">
      <c r="A25" s="5" t="s">
        <v>840</v>
      </c>
      <c r="B25" s="13">
        <f t="shared" si="66"/>
        <v>40482</v>
      </c>
      <c r="C25" s="31">
        <v>0.5</v>
      </c>
      <c r="D25" s="38">
        <v>0.5</v>
      </c>
      <c r="E25">
        <f t="shared" si="64"/>
        <v>71</v>
      </c>
      <c r="F25" s="16">
        <f t="shared" si="65"/>
        <v>0</v>
      </c>
    </row>
    <row r="26" ht="40.5">
      <c r="A26" s="5" t="s">
        <v>841</v>
      </c>
      <c r="B26" s="13">
        <f t="shared" si="66"/>
        <v>40482</v>
      </c>
      <c r="C26" s="24">
        <v>0.54000000000000004</v>
      </c>
      <c r="D26" s="38">
        <v>0.46000000000000002</v>
      </c>
      <c r="E26">
        <f t="shared" si="64"/>
        <v>71</v>
      </c>
      <c r="F26" s="16">
        <f t="shared" si="65"/>
        <v>0.080000000000000016</v>
      </c>
    </row>
    <row r="27" ht="27">
      <c r="A27" s="5" t="s">
        <v>838</v>
      </c>
      <c r="B27" s="13">
        <f t="shared" si="66"/>
        <v>40489</v>
      </c>
      <c r="C27" s="31">
        <v>0.47999999999999998</v>
      </c>
      <c r="D27" s="32">
        <v>0.52000000000000002</v>
      </c>
      <c r="E27">
        <f t="shared" si="64"/>
        <v>78</v>
      </c>
      <c r="F27" s="16">
        <f t="shared" si="65"/>
        <v>-0.040000000000000036</v>
      </c>
    </row>
    <row r="28" ht="27">
      <c r="A28" s="5" t="s">
        <v>839</v>
      </c>
      <c r="B28" s="13">
        <f t="shared" si="66"/>
        <v>40489</v>
      </c>
      <c r="C28" s="31">
        <v>0.48999999999999999</v>
      </c>
      <c r="D28" s="32">
        <v>0.51000000000000001</v>
      </c>
      <c r="E28">
        <f t="shared" si="64"/>
        <v>78</v>
      </c>
      <c r="F28" s="16">
        <f t="shared" si="65"/>
        <v>-0.020000000000000018</v>
      </c>
    </row>
    <row r="29" ht="27">
      <c r="A29" s="5" t="s">
        <v>836</v>
      </c>
      <c r="B29" s="13">
        <f t="shared" si="66"/>
        <v>40496</v>
      </c>
      <c r="C29" s="31">
        <v>0.48999999999999999</v>
      </c>
      <c r="D29" s="32">
        <v>0.51000000000000001</v>
      </c>
      <c r="E29">
        <f t="shared" si="64"/>
        <v>85</v>
      </c>
      <c r="F29" s="16">
        <f t="shared" si="65"/>
        <v>-0.020000000000000018</v>
      </c>
    </row>
    <row r="30" ht="40.5">
      <c r="A30" s="5" t="s">
        <v>837</v>
      </c>
      <c r="B30" s="13">
        <f t="shared" si="66"/>
        <v>40496</v>
      </c>
      <c r="C30" s="24">
        <v>0.54000000000000004</v>
      </c>
      <c r="D30" s="38">
        <v>0.46000000000000002</v>
      </c>
      <c r="E30">
        <f t="shared" si="64"/>
        <v>85</v>
      </c>
      <c r="F30" s="16">
        <f t="shared" si="65"/>
        <v>0.080000000000000016</v>
      </c>
    </row>
    <row r="31" ht="27">
      <c r="A31" s="5" t="s">
        <v>835</v>
      </c>
      <c r="B31" s="13">
        <f t="shared" si="66"/>
        <v>40502</v>
      </c>
      <c r="C31" s="31">
        <v>0.48999999999999999</v>
      </c>
      <c r="D31" s="32">
        <v>0.51000000000000001</v>
      </c>
      <c r="E31">
        <f t="shared" si="64"/>
        <v>91</v>
      </c>
      <c r="F31" s="16">
        <f t="shared" si="65"/>
        <v>-0.020000000000000018</v>
      </c>
    </row>
    <row r="32" ht="27">
      <c r="A32" s="5" t="s">
        <v>833</v>
      </c>
      <c r="B32" s="13">
        <f t="shared" si="66"/>
        <v>40503</v>
      </c>
      <c r="C32" s="24">
        <v>0.52000000000000002</v>
      </c>
      <c r="D32" s="38">
        <v>0.47999999999999998</v>
      </c>
      <c r="E32">
        <f t="shared" si="64"/>
        <v>92</v>
      </c>
      <c r="F32" s="16">
        <f t="shared" si="65"/>
        <v>0.040000000000000036</v>
      </c>
    </row>
    <row r="33" ht="27">
      <c r="A33" s="5" t="s">
        <v>834</v>
      </c>
      <c r="B33" s="13">
        <f t="shared" si="66"/>
        <v>40503</v>
      </c>
      <c r="C33" s="31">
        <v>0.48999999999999999</v>
      </c>
      <c r="D33" s="32">
        <v>0.51000000000000001</v>
      </c>
      <c r="E33">
        <f t="shared" si="64"/>
        <v>92</v>
      </c>
      <c r="F33" s="16">
        <f t="shared" si="65"/>
        <v>-0.020000000000000018</v>
      </c>
    </row>
    <row r="34" ht="27">
      <c r="A34" s="5" t="s">
        <v>831</v>
      </c>
      <c r="B34" s="13">
        <f t="shared" si="66"/>
        <v>40510</v>
      </c>
      <c r="C34" s="31">
        <v>0.48999999999999999</v>
      </c>
      <c r="D34" s="32">
        <v>0.51000000000000001</v>
      </c>
      <c r="E34">
        <f t="shared" si="64"/>
        <v>99</v>
      </c>
      <c r="F34" s="16">
        <f t="shared" si="65"/>
        <v>-0.020000000000000018</v>
      </c>
    </row>
    <row r="35" ht="40.5">
      <c r="A35" s="5" t="s">
        <v>832</v>
      </c>
      <c r="B35" s="13">
        <f t="shared" si="66"/>
        <v>40510</v>
      </c>
      <c r="C35" s="34">
        <v>0.52500000000000002</v>
      </c>
      <c r="D35" s="40">
        <v>0.47499999999999998</v>
      </c>
      <c r="E35">
        <f t="shared" si="64"/>
        <v>99</v>
      </c>
      <c r="F35" s="16">
        <f t="shared" si="65"/>
        <v>0.050000000000000044</v>
      </c>
    </row>
    <row r="36" ht="27">
      <c r="A36" s="5" t="s">
        <v>828</v>
      </c>
      <c r="B36" s="13">
        <f t="shared" si="66"/>
        <v>40517</v>
      </c>
      <c r="C36" s="24">
        <v>0.53000000000000003</v>
      </c>
      <c r="D36" s="38">
        <v>0.46999999999999997</v>
      </c>
      <c r="E36">
        <f t="shared" si="64"/>
        <v>106</v>
      </c>
      <c r="F36" s="16">
        <f t="shared" si="65"/>
        <v>0.060000000000000053</v>
      </c>
    </row>
    <row r="37" ht="27">
      <c r="A37" s="5" t="s">
        <v>829</v>
      </c>
      <c r="B37" s="13">
        <f t="shared" si="66"/>
        <v>40517</v>
      </c>
      <c r="C37" s="31">
        <v>0.5</v>
      </c>
      <c r="D37" s="38">
        <v>0.5</v>
      </c>
      <c r="E37">
        <f t="shared" si="64"/>
        <v>106</v>
      </c>
      <c r="F37" s="16">
        <f t="shared" si="65"/>
        <v>0</v>
      </c>
    </row>
    <row r="38" ht="27">
      <c r="A38" s="5" t="s">
        <v>830</v>
      </c>
      <c r="B38" s="13">
        <f t="shared" si="66"/>
        <v>40517</v>
      </c>
      <c r="C38" s="31">
        <v>0.48999999999999999</v>
      </c>
      <c r="D38" s="32">
        <v>0.51000000000000001</v>
      </c>
      <c r="E38">
        <f t="shared" si="64"/>
        <v>106</v>
      </c>
      <c r="F38" s="16">
        <f t="shared" si="65"/>
        <v>-0.020000000000000018</v>
      </c>
    </row>
    <row r="39" ht="27">
      <c r="A39" s="5" t="s">
        <v>825</v>
      </c>
      <c r="B39" s="13">
        <f t="shared" si="66"/>
        <v>40524</v>
      </c>
      <c r="C39" s="31">
        <v>0.5</v>
      </c>
      <c r="D39" s="38">
        <v>0.5</v>
      </c>
      <c r="E39">
        <f t="shared" si="64"/>
        <v>113</v>
      </c>
      <c r="F39" s="16">
        <f t="shared" si="65"/>
        <v>0</v>
      </c>
    </row>
    <row r="40" ht="27">
      <c r="A40" s="5" t="s">
        <v>826</v>
      </c>
      <c r="B40" s="13">
        <f t="shared" si="66"/>
        <v>40524</v>
      </c>
      <c r="C40" s="17">
        <v>0.45500000000000002</v>
      </c>
      <c r="D40" s="18">
        <v>0.54500000000000004</v>
      </c>
      <c r="E40">
        <f t="shared" si="64"/>
        <v>113</v>
      </c>
      <c r="F40" s="16">
        <f t="shared" si="65"/>
        <v>-0.090000000000000024</v>
      </c>
    </row>
    <row r="41" ht="27">
      <c r="A41" s="5" t="s">
        <v>827</v>
      </c>
      <c r="B41" s="13">
        <f t="shared" si="66"/>
        <v>40524</v>
      </c>
      <c r="C41" s="31">
        <v>0.47999999999999998</v>
      </c>
      <c r="D41" s="32">
        <v>0.52000000000000002</v>
      </c>
      <c r="E41">
        <f t="shared" si="64"/>
        <v>113</v>
      </c>
      <c r="F41" s="16">
        <f t="shared" si="65"/>
        <v>-0.040000000000000036</v>
      </c>
    </row>
    <row r="42" ht="27">
      <c r="A42" s="5" t="s">
        <v>824</v>
      </c>
      <c r="B42" s="13">
        <f t="shared" si="66"/>
        <v>40531</v>
      </c>
      <c r="C42" s="31">
        <v>0.47999999999999998</v>
      </c>
      <c r="D42" s="32">
        <v>0.52000000000000002</v>
      </c>
      <c r="E42">
        <f t="shared" si="64"/>
        <v>120</v>
      </c>
      <c r="F42" s="16">
        <f t="shared" si="65"/>
        <v>-0.040000000000000036</v>
      </c>
    </row>
    <row r="43" ht="27">
      <c r="A43" s="5" t="s">
        <v>823</v>
      </c>
      <c r="B43" s="13">
        <f t="shared" si="66"/>
        <v>40552</v>
      </c>
      <c r="C43" s="34">
        <v>0.505</v>
      </c>
      <c r="D43" s="40">
        <v>0.495</v>
      </c>
      <c r="E43">
        <f t="shared" si="64"/>
        <v>141</v>
      </c>
      <c r="F43" s="16">
        <f t="shared" si="65"/>
        <v>0.010000000000000009</v>
      </c>
    </row>
    <row r="44" ht="27">
      <c r="A44" s="5" t="s">
        <v>822</v>
      </c>
      <c r="B44" s="13">
        <f t="shared" si="66"/>
        <v>40559</v>
      </c>
      <c r="C44" s="31">
        <v>0.47999999999999998</v>
      </c>
      <c r="D44" s="32">
        <v>0.52000000000000002</v>
      </c>
      <c r="E44">
        <f t="shared" si="64"/>
        <v>148</v>
      </c>
      <c r="F44" s="16">
        <f t="shared" si="65"/>
        <v>-0.040000000000000036</v>
      </c>
    </row>
    <row r="45" ht="27">
      <c r="A45" s="5" t="s">
        <v>820</v>
      </c>
      <c r="B45" s="13">
        <f t="shared" si="66"/>
        <v>40566</v>
      </c>
      <c r="C45" s="31">
        <v>0.48999999999999999</v>
      </c>
      <c r="D45" s="32">
        <v>0.51000000000000001</v>
      </c>
      <c r="E45">
        <f t="shared" si="64"/>
        <v>155</v>
      </c>
      <c r="F45" s="16">
        <f t="shared" si="65"/>
        <v>-0.020000000000000018</v>
      </c>
    </row>
    <row r="46" ht="40.5">
      <c r="A46" s="5" t="s">
        <v>821</v>
      </c>
      <c r="B46" s="13">
        <f t="shared" si="66"/>
        <v>40566</v>
      </c>
      <c r="C46" s="34">
        <v>0.52500000000000002</v>
      </c>
      <c r="D46" s="40">
        <v>0.47499999999999998</v>
      </c>
      <c r="E46">
        <f t="shared" si="64"/>
        <v>155</v>
      </c>
      <c r="F46" s="16">
        <f t="shared" si="65"/>
        <v>0.050000000000000044</v>
      </c>
    </row>
    <row r="47" ht="27">
      <c r="A47" s="5" t="s">
        <v>819</v>
      </c>
      <c r="B47" s="13">
        <f t="shared" si="66"/>
        <v>40573</v>
      </c>
      <c r="C47" s="31">
        <v>0.48999999999999999</v>
      </c>
      <c r="D47" s="32">
        <v>0.51000000000000001</v>
      </c>
      <c r="E47">
        <f t="shared" si="64"/>
        <v>162</v>
      </c>
      <c r="F47" s="16">
        <f t="shared" si="65"/>
        <v>-0.020000000000000018</v>
      </c>
    </row>
    <row r="48" ht="27">
      <c r="A48" s="5" t="s">
        <v>818</v>
      </c>
      <c r="B48" s="13">
        <f t="shared" si="66"/>
        <v>40577</v>
      </c>
      <c r="C48" s="31">
        <v>0.48999999999999999</v>
      </c>
      <c r="D48" s="32">
        <v>0.51000000000000001</v>
      </c>
      <c r="E48">
        <f t="shared" si="64"/>
        <v>166</v>
      </c>
      <c r="F48" s="16">
        <f t="shared" si="65"/>
        <v>-0.020000000000000018</v>
      </c>
    </row>
    <row r="49" ht="27">
      <c r="A49" s="5" t="s">
        <v>815</v>
      </c>
      <c r="B49" s="13">
        <f t="shared" si="66"/>
        <v>40580</v>
      </c>
      <c r="C49" s="31">
        <v>0.47999999999999998</v>
      </c>
      <c r="D49" s="32">
        <v>0.52000000000000002</v>
      </c>
      <c r="E49">
        <f t="shared" si="64"/>
        <v>169</v>
      </c>
      <c r="F49" s="16">
        <f t="shared" si="65"/>
        <v>-0.040000000000000036</v>
      </c>
    </row>
    <row r="50" ht="27">
      <c r="A50" s="5" t="s">
        <v>816</v>
      </c>
      <c r="B50" s="13">
        <f t="shared" si="66"/>
        <v>40580</v>
      </c>
      <c r="C50" s="31">
        <v>0.48999999999999999</v>
      </c>
      <c r="D50" s="32">
        <v>0.51000000000000001</v>
      </c>
      <c r="E50">
        <f t="shared" si="64"/>
        <v>169</v>
      </c>
      <c r="F50" s="16">
        <f t="shared" si="65"/>
        <v>-0.020000000000000018</v>
      </c>
    </row>
    <row r="51" ht="40.5">
      <c r="A51" s="5" t="s">
        <v>817</v>
      </c>
      <c r="B51" s="13">
        <f t="shared" si="66"/>
        <v>40580</v>
      </c>
      <c r="C51" s="34">
        <v>0.51500000000000001</v>
      </c>
      <c r="D51" s="40">
        <v>0.48499999999999999</v>
      </c>
      <c r="E51">
        <f t="shared" si="64"/>
        <v>169</v>
      </c>
      <c r="F51" s="16">
        <f t="shared" si="65"/>
        <v>0.030000000000000027</v>
      </c>
    </row>
    <row r="52" ht="27">
      <c r="A52" s="5" t="s">
        <v>814</v>
      </c>
      <c r="B52" s="13">
        <f t="shared" si="66"/>
        <v>40586</v>
      </c>
      <c r="C52" s="31">
        <v>0.46000000000000002</v>
      </c>
      <c r="D52" s="32">
        <v>0.54000000000000004</v>
      </c>
      <c r="E52">
        <f t="shared" si="64"/>
        <v>175</v>
      </c>
      <c r="F52" s="16">
        <f t="shared" si="65"/>
        <v>-0.080000000000000016</v>
      </c>
    </row>
    <row r="53" ht="27">
      <c r="A53" s="5" t="s">
        <v>813</v>
      </c>
      <c r="B53" s="13">
        <f t="shared" si="66"/>
        <v>40587</v>
      </c>
      <c r="C53" s="31">
        <v>0.5</v>
      </c>
      <c r="D53" s="38">
        <v>0.5</v>
      </c>
      <c r="E53">
        <f t="shared" si="64"/>
        <v>176</v>
      </c>
      <c r="F53" s="16">
        <f t="shared" si="65"/>
        <v>0</v>
      </c>
    </row>
    <row r="54" ht="27">
      <c r="A54" s="5" t="s">
        <v>810</v>
      </c>
      <c r="B54" s="13">
        <f t="shared" si="66"/>
        <v>40594</v>
      </c>
      <c r="C54" s="31">
        <v>0.5</v>
      </c>
      <c r="D54" s="38">
        <v>0.5</v>
      </c>
      <c r="E54">
        <f t="shared" si="64"/>
        <v>183</v>
      </c>
      <c r="F54" s="16">
        <f t="shared" si="65"/>
        <v>0</v>
      </c>
    </row>
    <row r="55" ht="27">
      <c r="A55" s="5" t="s">
        <v>811</v>
      </c>
      <c r="B55" s="13">
        <f t="shared" si="66"/>
        <v>40594</v>
      </c>
      <c r="C55" s="31">
        <v>0.48999999999999999</v>
      </c>
      <c r="D55" s="32">
        <v>0.51000000000000001</v>
      </c>
      <c r="E55">
        <f t="shared" si="64"/>
        <v>183</v>
      </c>
      <c r="F55" s="16">
        <f t="shared" si="65"/>
        <v>-0.020000000000000018</v>
      </c>
    </row>
    <row r="56" ht="40.5">
      <c r="A56" s="5" t="s">
        <v>812</v>
      </c>
      <c r="B56" s="13">
        <f t="shared" si="66"/>
        <v>40594</v>
      </c>
      <c r="C56" s="24">
        <v>0.51000000000000001</v>
      </c>
      <c r="D56" s="38">
        <v>0.48999999999999999</v>
      </c>
      <c r="E56">
        <f t="shared" si="64"/>
        <v>183</v>
      </c>
      <c r="F56" s="16">
        <f t="shared" si="65"/>
        <v>0.020000000000000018</v>
      </c>
    </row>
    <row r="57" ht="27">
      <c r="A57" s="5" t="s">
        <v>809</v>
      </c>
      <c r="B57" s="13">
        <f t="shared" si="66"/>
        <v>40597</v>
      </c>
      <c r="C57" s="31">
        <v>0.46999999999999997</v>
      </c>
      <c r="D57" s="32">
        <v>0.53000000000000003</v>
      </c>
      <c r="E57">
        <f t="shared" si="64"/>
        <v>186</v>
      </c>
      <c r="F57" s="16">
        <f t="shared" si="65"/>
        <v>-0.060000000000000053</v>
      </c>
    </row>
    <row r="58" ht="27">
      <c r="A58" s="5" t="s">
        <v>807</v>
      </c>
      <c r="B58" s="13">
        <f t="shared" si="66"/>
        <v>40601</v>
      </c>
      <c r="C58" s="34">
        <v>0.53500000000000003</v>
      </c>
      <c r="D58" s="40">
        <v>0.46500000000000002</v>
      </c>
      <c r="E58">
        <f t="shared" si="64"/>
        <v>190</v>
      </c>
      <c r="F58" s="16">
        <f t="shared" si="65"/>
        <v>0.070000000000000007</v>
      </c>
    </row>
    <row r="59" ht="27">
      <c r="A59" s="5" t="s">
        <v>808</v>
      </c>
      <c r="B59" s="13">
        <f t="shared" si="66"/>
        <v>40601</v>
      </c>
      <c r="C59" s="31">
        <v>0.47999999999999998</v>
      </c>
      <c r="D59" s="32">
        <v>0.52000000000000002</v>
      </c>
      <c r="E59">
        <f t="shared" si="64"/>
        <v>190</v>
      </c>
      <c r="F59" s="16">
        <f t="shared" si="65"/>
        <v>-0.040000000000000036</v>
      </c>
    </row>
    <row r="60" ht="27">
      <c r="A60" s="5" t="s">
        <v>804</v>
      </c>
      <c r="B60" s="13">
        <f t="shared" si="66"/>
        <v>40608</v>
      </c>
      <c r="C60" s="31">
        <v>0.47999999999999998</v>
      </c>
      <c r="D60" s="32">
        <v>0.52000000000000002</v>
      </c>
      <c r="E60">
        <f t="shared" si="64"/>
        <v>197</v>
      </c>
      <c r="F60" s="16">
        <f t="shared" si="65"/>
        <v>-0.040000000000000036</v>
      </c>
    </row>
    <row r="61" ht="27">
      <c r="A61" s="5" t="s">
        <v>805</v>
      </c>
      <c r="B61" s="13">
        <f t="shared" si="66"/>
        <v>40608</v>
      </c>
      <c r="C61" s="31">
        <v>0.46000000000000002</v>
      </c>
      <c r="D61" s="32">
        <v>0.54000000000000004</v>
      </c>
      <c r="E61">
        <f t="shared" si="64"/>
        <v>197</v>
      </c>
      <c r="F61" s="16">
        <f t="shared" si="65"/>
        <v>-0.080000000000000016</v>
      </c>
    </row>
    <row r="62" ht="27">
      <c r="A62" s="5" t="s">
        <v>806</v>
      </c>
      <c r="B62" s="13">
        <f t="shared" si="66"/>
        <v>40608</v>
      </c>
      <c r="C62" s="31">
        <v>0.46999999999999997</v>
      </c>
      <c r="D62" s="32">
        <v>0.53000000000000003</v>
      </c>
      <c r="E62">
        <f t="shared" si="64"/>
        <v>197</v>
      </c>
      <c r="F62" s="16">
        <f t="shared" si="65"/>
        <v>-0.060000000000000053</v>
      </c>
    </row>
    <row r="63" ht="27">
      <c r="A63" s="5" t="s">
        <v>803</v>
      </c>
      <c r="B63" s="13">
        <f t="shared" si="66"/>
        <v>40612</v>
      </c>
      <c r="C63" s="31">
        <v>0.44</v>
      </c>
      <c r="D63" s="32">
        <v>0.56000000000000005</v>
      </c>
      <c r="E63">
        <f t="shared" si="64"/>
        <v>201</v>
      </c>
      <c r="F63" s="16">
        <f t="shared" si="65"/>
        <v>-0.12000000000000005</v>
      </c>
    </row>
    <row r="64" ht="27">
      <c r="A64" s="5" t="s">
        <v>802</v>
      </c>
      <c r="B64" s="13">
        <f t="shared" si="66"/>
        <v>40614</v>
      </c>
      <c r="C64" s="31">
        <v>0.46000000000000002</v>
      </c>
      <c r="D64" s="32">
        <v>0.54000000000000004</v>
      </c>
      <c r="E64">
        <f t="shared" si="64"/>
        <v>203</v>
      </c>
      <c r="F64" s="16">
        <f t="shared" si="65"/>
        <v>-0.080000000000000016</v>
      </c>
    </row>
    <row r="65" ht="25.5">
      <c r="A65" s="5" t="s">
        <v>800</v>
      </c>
      <c r="B65" s="13">
        <f t="shared" si="66"/>
        <v>40615</v>
      </c>
      <c r="C65" s="17">
        <v>0.495</v>
      </c>
      <c r="D65" s="18">
        <v>0.505</v>
      </c>
      <c r="E65">
        <f t="shared" si="64"/>
        <v>204</v>
      </c>
      <c r="F65" s="16">
        <f t="shared" si="65"/>
        <v>-0.010000000000000009</v>
      </c>
    </row>
    <row r="66" ht="25.5">
      <c r="A66" s="5" t="s">
        <v>801</v>
      </c>
      <c r="B66" s="13">
        <f t="shared" si="66"/>
        <v>40615</v>
      </c>
      <c r="C66" s="31">
        <v>0.46000000000000002</v>
      </c>
      <c r="D66" s="32">
        <v>0.54000000000000004</v>
      </c>
      <c r="E66">
        <f t="shared" si="64"/>
        <v>204</v>
      </c>
      <c r="F66" s="16">
        <f t="shared" si="65"/>
        <v>-0.080000000000000016</v>
      </c>
    </row>
    <row r="67" ht="25.5">
      <c r="A67" s="5" t="s">
        <v>799</v>
      </c>
      <c r="B67" s="13">
        <f t="shared" si="66"/>
        <v>40619</v>
      </c>
      <c r="C67" s="31">
        <v>0.48999999999999999</v>
      </c>
      <c r="D67" s="32">
        <v>0.51000000000000001</v>
      </c>
      <c r="E67">
        <f t="shared" si="64"/>
        <v>208</v>
      </c>
      <c r="F67" s="16">
        <f t="shared" si="65"/>
        <v>-0.020000000000000018</v>
      </c>
    </row>
    <row r="68" ht="25.5">
      <c r="A68" s="5" t="s">
        <v>796</v>
      </c>
      <c r="B68" s="13">
        <f t="shared" si="66"/>
        <v>40622</v>
      </c>
      <c r="C68" s="34">
        <v>0.52500000000000002</v>
      </c>
      <c r="D68" s="40">
        <v>0.47499999999999998</v>
      </c>
      <c r="E68">
        <f t="shared" si="64"/>
        <v>211</v>
      </c>
      <c r="F68" s="16">
        <f t="shared" si="65"/>
        <v>0.050000000000000044</v>
      </c>
    </row>
    <row r="69" ht="25.5">
      <c r="A69" s="5" t="s">
        <v>797</v>
      </c>
      <c r="B69" s="13">
        <f t="shared" si="66"/>
        <v>40622</v>
      </c>
      <c r="C69" s="24">
        <v>0.51000000000000001</v>
      </c>
      <c r="D69" s="38">
        <v>0.48999999999999999</v>
      </c>
      <c r="E69">
        <f t="shared" ref="E69:E132" si="67">DATEDIF($B$5,B69,"d")</f>
        <v>211</v>
      </c>
      <c r="F69" s="16">
        <f t="shared" ref="F69:F132" si="68">C69-D69</f>
        <v>0.020000000000000018</v>
      </c>
    </row>
    <row r="70" ht="25.5">
      <c r="A70" s="5" t="s">
        <v>798</v>
      </c>
      <c r="B70" s="13">
        <f t="shared" ref="B70:B133" si="69">IFERROR(DATEVALUE(_xlfn.TEXTAFTER(A70,"–",-1)),A70)</f>
        <v>40622</v>
      </c>
      <c r="C70" s="31">
        <v>0.46999999999999997</v>
      </c>
      <c r="D70" s="32">
        <v>0.53000000000000003</v>
      </c>
      <c r="E70">
        <f t="shared" si="67"/>
        <v>211</v>
      </c>
      <c r="F70" s="16">
        <f t="shared" si="68"/>
        <v>-0.060000000000000053</v>
      </c>
    </row>
    <row r="71" ht="25.5">
      <c r="A71" s="5" t="s">
        <v>795</v>
      </c>
      <c r="B71" s="13">
        <f t="shared" si="69"/>
        <v>40626</v>
      </c>
      <c r="C71" s="31">
        <v>0.46000000000000002</v>
      </c>
      <c r="D71" s="32">
        <v>0.54000000000000004</v>
      </c>
      <c r="E71">
        <f t="shared" si="67"/>
        <v>215</v>
      </c>
      <c r="F71" s="16">
        <f t="shared" si="68"/>
        <v>-0.080000000000000016</v>
      </c>
    </row>
    <row r="72" ht="25.5">
      <c r="A72" s="5" t="s">
        <v>793</v>
      </c>
      <c r="B72" s="13">
        <f t="shared" si="69"/>
        <v>40629</v>
      </c>
      <c r="C72" s="31">
        <v>0.46999999999999997</v>
      </c>
      <c r="D72" s="32">
        <v>0.53000000000000003</v>
      </c>
      <c r="E72">
        <f t="shared" si="67"/>
        <v>218</v>
      </c>
      <c r="F72" s="16">
        <f t="shared" si="68"/>
        <v>-0.060000000000000053</v>
      </c>
    </row>
    <row r="73" ht="25.5">
      <c r="A73" s="5" t="s">
        <v>794</v>
      </c>
      <c r="B73" s="13">
        <f t="shared" si="69"/>
        <v>40629</v>
      </c>
      <c r="C73" s="31">
        <v>0.47999999999999998</v>
      </c>
      <c r="D73" s="32">
        <v>0.52000000000000002</v>
      </c>
      <c r="E73">
        <f t="shared" si="67"/>
        <v>218</v>
      </c>
      <c r="F73" s="16">
        <f t="shared" si="68"/>
        <v>-0.040000000000000036</v>
      </c>
    </row>
    <row r="74" ht="25.5">
      <c r="A74" s="5" t="s">
        <v>790</v>
      </c>
      <c r="B74" s="13">
        <f t="shared" si="69"/>
        <v>40636</v>
      </c>
      <c r="C74" s="17">
        <v>0.46500000000000002</v>
      </c>
      <c r="D74" s="18">
        <v>0.53500000000000003</v>
      </c>
      <c r="E74">
        <f t="shared" si="67"/>
        <v>225</v>
      </c>
      <c r="F74" s="16">
        <f t="shared" si="68"/>
        <v>-0.070000000000000007</v>
      </c>
    </row>
    <row r="75" ht="25.5">
      <c r="A75" s="5" t="s">
        <v>791</v>
      </c>
      <c r="B75" s="13">
        <f t="shared" si="69"/>
        <v>40636</v>
      </c>
      <c r="C75" s="31">
        <v>0.45000000000000001</v>
      </c>
      <c r="D75" s="32">
        <v>0.55000000000000004</v>
      </c>
      <c r="E75">
        <f t="shared" si="67"/>
        <v>225</v>
      </c>
      <c r="F75" s="16">
        <f t="shared" si="68"/>
        <v>-0.10000000000000003</v>
      </c>
    </row>
    <row r="76" ht="25.5">
      <c r="A76" s="5" t="s">
        <v>792</v>
      </c>
      <c r="B76" s="13">
        <f t="shared" si="69"/>
        <v>40636</v>
      </c>
      <c r="C76" s="31">
        <v>0.46999999999999997</v>
      </c>
      <c r="D76" s="32">
        <v>0.53000000000000003</v>
      </c>
      <c r="E76">
        <f t="shared" si="67"/>
        <v>225</v>
      </c>
      <c r="F76" s="16">
        <f t="shared" si="68"/>
        <v>-0.060000000000000053</v>
      </c>
    </row>
    <row r="77" ht="25.5">
      <c r="A77" s="5" t="s">
        <v>789</v>
      </c>
      <c r="B77" s="13">
        <f t="shared" si="69"/>
        <v>40643</v>
      </c>
      <c r="C77" s="31">
        <v>0.46999999999999997</v>
      </c>
      <c r="D77" s="32">
        <v>0.53000000000000003</v>
      </c>
      <c r="E77">
        <f t="shared" si="67"/>
        <v>232</v>
      </c>
      <c r="F77" s="16">
        <f t="shared" si="68"/>
        <v>-0.060000000000000053</v>
      </c>
    </row>
    <row r="78" ht="25.5">
      <c r="A78" s="5" t="s">
        <v>788</v>
      </c>
      <c r="B78" s="13">
        <f t="shared" si="69"/>
        <v>40649</v>
      </c>
      <c r="C78" s="31">
        <v>0.44</v>
      </c>
      <c r="D78" s="32">
        <v>0.56000000000000005</v>
      </c>
      <c r="E78">
        <f t="shared" si="67"/>
        <v>238</v>
      </c>
      <c r="F78" s="16">
        <f t="shared" si="68"/>
        <v>-0.12000000000000005</v>
      </c>
    </row>
    <row r="79" ht="25.5">
      <c r="A79" s="5" t="s">
        <v>786</v>
      </c>
      <c r="B79" s="13">
        <f t="shared" si="69"/>
        <v>40650</v>
      </c>
      <c r="C79" s="31">
        <v>0.46000000000000002</v>
      </c>
      <c r="D79" s="32">
        <v>0.54000000000000004</v>
      </c>
      <c r="E79">
        <f t="shared" si="67"/>
        <v>239</v>
      </c>
      <c r="F79" s="16">
        <f t="shared" si="68"/>
        <v>-0.080000000000000016</v>
      </c>
    </row>
    <row r="80" ht="38.25">
      <c r="A80" s="5" t="s">
        <v>787</v>
      </c>
      <c r="B80" s="13">
        <f t="shared" si="69"/>
        <v>40650</v>
      </c>
      <c r="C80" s="31">
        <v>0.46999999999999997</v>
      </c>
      <c r="D80" s="32">
        <v>0.53000000000000003</v>
      </c>
      <c r="E80">
        <f t="shared" si="67"/>
        <v>239</v>
      </c>
      <c r="F80" s="16">
        <f t="shared" si="68"/>
        <v>-0.060000000000000053</v>
      </c>
    </row>
    <row r="81" ht="25.5">
      <c r="A81" s="5" t="s">
        <v>785</v>
      </c>
      <c r="B81" s="13">
        <f t="shared" si="69"/>
        <v>40659</v>
      </c>
      <c r="C81" s="31">
        <v>0.46000000000000002</v>
      </c>
      <c r="D81" s="32">
        <v>0.54000000000000004</v>
      </c>
      <c r="E81">
        <f t="shared" si="67"/>
        <v>248</v>
      </c>
      <c r="F81" s="16">
        <f t="shared" si="68"/>
        <v>-0.080000000000000016</v>
      </c>
    </row>
    <row r="82" ht="25.5">
      <c r="A82" s="5" t="s">
        <v>782</v>
      </c>
      <c r="B82" s="13">
        <f t="shared" si="69"/>
        <v>40664</v>
      </c>
      <c r="C82" s="31">
        <v>0.46999999999999997</v>
      </c>
      <c r="D82" s="32">
        <v>0.53000000000000003</v>
      </c>
      <c r="E82">
        <f t="shared" si="67"/>
        <v>253</v>
      </c>
      <c r="F82" s="16">
        <f t="shared" si="68"/>
        <v>-0.060000000000000053</v>
      </c>
    </row>
    <row r="83" ht="25.5">
      <c r="A83" s="5" t="s">
        <v>783</v>
      </c>
      <c r="B83" s="13">
        <f t="shared" si="69"/>
        <v>40664</v>
      </c>
      <c r="C83" s="31">
        <v>0.46000000000000002</v>
      </c>
      <c r="D83" s="32">
        <v>0.54000000000000004</v>
      </c>
      <c r="E83">
        <f t="shared" si="67"/>
        <v>253</v>
      </c>
      <c r="F83" s="16">
        <f t="shared" si="68"/>
        <v>-0.080000000000000016</v>
      </c>
    </row>
    <row r="84" ht="38.25">
      <c r="A84" s="5" t="s">
        <v>784</v>
      </c>
      <c r="B84" s="13">
        <f t="shared" si="69"/>
        <v>40664</v>
      </c>
      <c r="C84" s="31">
        <v>0.47999999999999998</v>
      </c>
      <c r="D84" s="32">
        <v>0.52000000000000002</v>
      </c>
      <c r="E84">
        <f t="shared" si="67"/>
        <v>253</v>
      </c>
      <c r="F84" s="16">
        <f t="shared" si="68"/>
        <v>-0.040000000000000036</v>
      </c>
    </row>
    <row r="85" ht="25.5">
      <c r="A85" s="5" t="s">
        <v>781</v>
      </c>
      <c r="B85" s="13">
        <f t="shared" si="69"/>
        <v>40667</v>
      </c>
      <c r="C85" s="17">
        <v>0.46500000000000002</v>
      </c>
      <c r="D85" s="18">
        <v>0.53500000000000003</v>
      </c>
      <c r="E85">
        <f t="shared" si="67"/>
        <v>256</v>
      </c>
      <c r="F85" s="16">
        <f t="shared" si="68"/>
        <v>-0.070000000000000007</v>
      </c>
    </row>
    <row r="86" ht="25.5">
      <c r="A86" s="5" t="s">
        <v>779</v>
      </c>
      <c r="B86" s="13">
        <f t="shared" si="69"/>
        <v>40671</v>
      </c>
      <c r="C86" s="17">
        <v>0.45500000000000002</v>
      </c>
      <c r="D86" s="18">
        <v>0.54500000000000004</v>
      </c>
      <c r="E86">
        <f t="shared" si="67"/>
        <v>260</v>
      </c>
      <c r="F86" s="16">
        <f t="shared" si="68"/>
        <v>-0.090000000000000024</v>
      </c>
    </row>
    <row r="87" ht="25.5">
      <c r="A87" s="5" t="s">
        <v>780</v>
      </c>
      <c r="B87" s="13">
        <f t="shared" si="69"/>
        <v>40671</v>
      </c>
      <c r="C87" s="31">
        <v>0.46000000000000002</v>
      </c>
      <c r="D87" s="32">
        <v>0.54000000000000004</v>
      </c>
      <c r="E87">
        <f t="shared" si="67"/>
        <v>260</v>
      </c>
      <c r="F87" s="16">
        <f t="shared" si="68"/>
        <v>-0.080000000000000016</v>
      </c>
    </row>
    <row r="88" ht="25.5">
      <c r="A88" s="5" t="s">
        <v>778</v>
      </c>
      <c r="B88" s="13">
        <f t="shared" si="69"/>
        <v>40677</v>
      </c>
      <c r="C88" s="31">
        <v>0.44</v>
      </c>
      <c r="D88" s="32">
        <v>0.56000000000000005</v>
      </c>
      <c r="E88">
        <f t="shared" si="67"/>
        <v>266</v>
      </c>
      <c r="F88" s="16">
        <f t="shared" si="68"/>
        <v>-0.12000000000000005</v>
      </c>
    </row>
    <row r="89" ht="25.5">
      <c r="A89" s="5" t="s">
        <v>775</v>
      </c>
      <c r="B89" s="13">
        <f t="shared" si="69"/>
        <v>40678</v>
      </c>
      <c r="C89" s="17">
        <v>0.48499999999999999</v>
      </c>
      <c r="D89" s="18">
        <v>0.51500000000000001</v>
      </c>
      <c r="E89">
        <f t="shared" si="67"/>
        <v>267</v>
      </c>
      <c r="F89" s="16">
        <f t="shared" si="68"/>
        <v>-0.030000000000000027</v>
      </c>
    </row>
    <row r="90" ht="25.5">
      <c r="A90" s="5" t="s">
        <v>776</v>
      </c>
      <c r="B90" s="13">
        <f t="shared" si="69"/>
        <v>40678</v>
      </c>
      <c r="C90" s="31">
        <v>0.46000000000000002</v>
      </c>
      <c r="D90" s="32">
        <v>0.54000000000000004</v>
      </c>
      <c r="E90">
        <f t="shared" si="67"/>
        <v>267</v>
      </c>
      <c r="F90" s="16">
        <f t="shared" si="68"/>
        <v>-0.080000000000000016</v>
      </c>
    </row>
    <row r="91" ht="25.5">
      <c r="A91" s="5" t="s">
        <v>777</v>
      </c>
      <c r="B91" s="13">
        <f t="shared" si="69"/>
        <v>40678</v>
      </c>
      <c r="C91" s="31">
        <v>0.47999999999999998</v>
      </c>
      <c r="D91" s="32">
        <v>0.52000000000000002</v>
      </c>
      <c r="E91">
        <f t="shared" si="67"/>
        <v>267</v>
      </c>
      <c r="F91" s="16">
        <f t="shared" si="68"/>
        <v>-0.040000000000000036</v>
      </c>
    </row>
    <row r="92" ht="25.5">
      <c r="A92" s="5" t="s">
        <v>774</v>
      </c>
      <c r="B92" s="13">
        <f t="shared" si="69"/>
        <v>40685</v>
      </c>
      <c r="C92" s="31">
        <v>0.46999999999999997</v>
      </c>
      <c r="D92" s="32">
        <v>0.53000000000000003</v>
      </c>
      <c r="E92">
        <f t="shared" si="67"/>
        <v>274</v>
      </c>
      <c r="F92" s="16">
        <f t="shared" si="68"/>
        <v>-0.060000000000000053</v>
      </c>
    </row>
    <row r="93" ht="25.5">
      <c r="A93" s="5" t="s">
        <v>771</v>
      </c>
      <c r="B93" s="13">
        <f t="shared" si="69"/>
        <v>40692</v>
      </c>
      <c r="C93" s="31">
        <v>0.46000000000000002</v>
      </c>
      <c r="D93" s="32">
        <v>0.54000000000000004</v>
      </c>
      <c r="E93">
        <f t="shared" si="67"/>
        <v>281</v>
      </c>
      <c r="F93" s="16">
        <f t="shared" si="68"/>
        <v>-0.080000000000000016</v>
      </c>
    </row>
    <row r="94" ht="25.5">
      <c r="A94" s="5" t="s">
        <v>772</v>
      </c>
      <c r="B94" s="13">
        <f t="shared" si="69"/>
        <v>40692</v>
      </c>
      <c r="C94" s="31">
        <v>0.47999999999999998</v>
      </c>
      <c r="D94" s="32">
        <v>0.52000000000000002</v>
      </c>
      <c r="E94">
        <f t="shared" si="67"/>
        <v>281</v>
      </c>
      <c r="F94" s="16">
        <f t="shared" si="68"/>
        <v>-0.040000000000000036</v>
      </c>
    </row>
    <row r="95" ht="38.25">
      <c r="A95" s="5" t="s">
        <v>773</v>
      </c>
      <c r="B95" s="13">
        <f t="shared" si="69"/>
        <v>40692</v>
      </c>
      <c r="C95" s="17">
        <v>0.48499999999999999</v>
      </c>
      <c r="D95" s="18">
        <v>0.51500000000000001</v>
      </c>
      <c r="E95">
        <f t="shared" si="67"/>
        <v>281</v>
      </c>
      <c r="F95" s="16">
        <f t="shared" si="68"/>
        <v>-0.030000000000000027</v>
      </c>
    </row>
    <row r="96" ht="25.5">
      <c r="A96" s="5" t="s">
        <v>770</v>
      </c>
      <c r="B96" s="13">
        <f t="shared" si="69"/>
        <v>40696</v>
      </c>
      <c r="C96" s="31">
        <v>0.41999999999999998</v>
      </c>
      <c r="D96" s="32">
        <v>0.57999999999999996</v>
      </c>
      <c r="E96">
        <f t="shared" si="67"/>
        <v>285</v>
      </c>
      <c r="F96" s="16">
        <f t="shared" si="68"/>
        <v>-0.15999999999999998</v>
      </c>
    </row>
    <row r="97" ht="25.5">
      <c r="A97" s="5" t="s">
        <v>768</v>
      </c>
      <c r="B97" s="13">
        <f t="shared" si="69"/>
        <v>40699</v>
      </c>
      <c r="C97" s="31">
        <v>0.46000000000000002</v>
      </c>
      <c r="D97" s="32">
        <v>0.54000000000000004</v>
      </c>
      <c r="E97">
        <f t="shared" si="67"/>
        <v>288</v>
      </c>
      <c r="F97" s="16">
        <f t="shared" si="68"/>
        <v>-0.080000000000000016</v>
      </c>
    </row>
    <row r="98" ht="25.5">
      <c r="A98" s="5" t="s">
        <v>769</v>
      </c>
      <c r="B98" s="13">
        <f t="shared" si="69"/>
        <v>40699</v>
      </c>
      <c r="C98" s="31">
        <v>0.46999999999999997</v>
      </c>
      <c r="D98" s="32">
        <v>0.53000000000000003</v>
      </c>
      <c r="E98">
        <f t="shared" si="67"/>
        <v>288</v>
      </c>
      <c r="F98" s="16">
        <f t="shared" si="68"/>
        <v>-0.060000000000000053</v>
      </c>
    </row>
    <row r="99" ht="25.5">
      <c r="A99" s="5" t="s">
        <v>767</v>
      </c>
      <c r="B99" s="13">
        <f t="shared" si="69"/>
        <v>40706</v>
      </c>
      <c r="C99" s="31">
        <v>0.45000000000000001</v>
      </c>
      <c r="D99" s="32">
        <v>0.55000000000000004</v>
      </c>
      <c r="E99">
        <f t="shared" si="67"/>
        <v>295</v>
      </c>
      <c r="F99" s="16">
        <f t="shared" si="68"/>
        <v>-0.10000000000000003</v>
      </c>
    </row>
    <row r="100" ht="25.5">
      <c r="A100" s="5" t="s">
        <v>766</v>
      </c>
      <c r="B100" s="13">
        <f t="shared" si="69"/>
        <v>40707</v>
      </c>
      <c r="C100" s="31">
        <v>0.46000000000000002</v>
      </c>
      <c r="D100" s="32">
        <v>0.54000000000000004</v>
      </c>
      <c r="E100">
        <f t="shared" si="67"/>
        <v>296</v>
      </c>
      <c r="F100" s="16">
        <f t="shared" si="68"/>
        <v>-0.080000000000000016</v>
      </c>
    </row>
    <row r="101" ht="25.5">
      <c r="A101" s="5" t="s">
        <v>765</v>
      </c>
      <c r="B101" s="13">
        <f t="shared" si="69"/>
        <v>40710</v>
      </c>
      <c r="C101" s="31">
        <v>0.40999999999999998</v>
      </c>
      <c r="D101" s="32">
        <v>0.58999999999999997</v>
      </c>
      <c r="E101">
        <f t="shared" si="67"/>
        <v>299</v>
      </c>
      <c r="F101" s="16">
        <f t="shared" si="68"/>
        <v>-0.17999999999999999</v>
      </c>
    </row>
    <row r="102" ht="38.25">
      <c r="A102" s="5" t="s">
        <v>763</v>
      </c>
      <c r="B102" s="13">
        <f t="shared" si="69"/>
        <v>40713</v>
      </c>
      <c r="C102" s="17">
        <v>0.46500000000000002</v>
      </c>
      <c r="D102" s="18">
        <v>0.53500000000000003</v>
      </c>
      <c r="E102">
        <f t="shared" si="67"/>
        <v>302</v>
      </c>
      <c r="F102" s="16">
        <f t="shared" si="68"/>
        <v>-0.070000000000000007</v>
      </c>
    </row>
    <row r="103" ht="25.5">
      <c r="A103" s="5" t="s">
        <v>764</v>
      </c>
      <c r="B103" s="13">
        <f t="shared" si="69"/>
        <v>40713</v>
      </c>
      <c r="C103" s="31">
        <v>0.45000000000000001</v>
      </c>
      <c r="D103" s="32">
        <v>0.55000000000000004</v>
      </c>
      <c r="E103">
        <f t="shared" si="67"/>
        <v>302</v>
      </c>
      <c r="F103" s="16">
        <f t="shared" si="68"/>
        <v>-0.10000000000000003</v>
      </c>
    </row>
    <row r="104" ht="25.5">
      <c r="A104" s="5" t="s">
        <v>761</v>
      </c>
      <c r="B104" s="13">
        <f t="shared" si="69"/>
        <v>40720</v>
      </c>
      <c r="C104" s="31">
        <v>0.45000000000000001</v>
      </c>
      <c r="D104" s="32">
        <v>0.55000000000000004</v>
      </c>
      <c r="E104">
        <f t="shared" si="67"/>
        <v>309</v>
      </c>
      <c r="F104" s="16">
        <f t="shared" si="68"/>
        <v>-0.10000000000000003</v>
      </c>
    </row>
    <row r="105" ht="25.5">
      <c r="A105" s="5" t="s">
        <v>762</v>
      </c>
      <c r="B105" s="13">
        <f t="shared" si="69"/>
        <v>40720</v>
      </c>
      <c r="C105" s="31">
        <v>0.45000000000000001</v>
      </c>
      <c r="D105" s="32">
        <v>0.55000000000000004</v>
      </c>
      <c r="E105">
        <f t="shared" si="67"/>
        <v>309</v>
      </c>
      <c r="F105" s="16">
        <f t="shared" si="68"/>
        <v>-0.10000000000000003</v>
      </c>
    </row>
    <row r="106" ht="38.25">
      <c r="A106" s="5" t="s">
        <v>760</v>
      </c>
      <c r="B106" s="13">
        <f t="shared" si="69"/>
        <v>40726</v>
      </c>
      <c r="C106" s="17">
        <v>0.435</v>
      </c>
      <c r="D106" s="18">
        <v>0.56499999999999995</v>
      </c>
      <c r="E106">
        <f t="shared" si="67"/>
        <v>315</v>
      </c>
      <c r="F106" s="16">
        <f t="shared" si="68"/>
        <v>-0.12999999999999995</v>
      </c>
    </row>
    <row r="107" ht="25.5">
      <c r="A107" s="5" t="s">
        <v>759</v>
      </c>
      <c r="B107" s="13">
        <f t="shared" si="69"/>
        <v>40727</v>
      </c>
      <c r="C107" s="31">
        <v>0.44</v>
      </c>
      <c r="D107" s="32">
        <v>0.56000000000000005</v>
      </c>
      <c r="E107">
        <f t="shared" si="67"/>
        <v>316</v>
      </c>
      <c r="F107" s="16">
        <f t="shared" si="68"/>
        <v>-0.12000000000000005</v>
      </c>
    </row>
    <row r="108" ht="25.5">
      <c r="A108" s="5" t="s">
        <v>756</v>
      </c>
      <c r="B108" s="13">
        <f t="shared" si="69"/>
        <v>40734</v>
      </c>
      <c r="C108" s="17">
        <v>0.45500000000000002</v>
      </c>
      <c r="D108" s="18">
        <v>0.54500000000000004</v>
      </c>
      <c r="E108">
        <f t="shared" si="67"/>
        <v>323</v>
      </c>
      <c r="F108" s="16">
        <f t="shared" si="68"/>
        <v>-0.090000000000000024</v>
      </c>
    </row>
    <row r="109" ht="25.5">
      <c r="A109" s="5" t="s">
        <v>757</v>
      </c>
      <c r="B109" s="13">
        <f t="shared" si="69"/>
        <v>40734</v>
      </c>
      <c r="C109" s="31">
        <v>0.41999999999999998</v>
      </c>
      <c r="D109" s="32">
        <v>0.57999999999999996</v>
      </c>
      <c r="E109">
        <f t="shared" si="67"/>
        <v>323</v>
      </c>
      <c r="F109" s="16">
        <f t="shared" si="68"/>
        <v>-0.15999999999999998</v>
      </c>
    </row>
    <row r="110" ht="25.5">
      <c r="A110" s="5" t="s">
        <v>758</v>
      </c>
      <c r="B110" s="13">
        <f t="shared" si="69"/>
        <v>40734</v>
      </c>
      <c r="C110" s="31">
        <v>0.42999999999999999</v>
      </c>
      <c r="D110" s="32">
        <v>0.56999999999999995</v>
      </c>
      <c r="E110">
        <f t="shared" si="67"/>
        <v>323</v>
      </c>
      <c r="F110" s="16">
        <f t="shared" si="68"/>
        <v>-0.13999999999999996</v>
      </c>
    </row>
    <row r="111" ht="25.5">
      <c r="A111" s="5" t="s">
        <v>755</v>
      </c>
      <c r="B111" s="13">
        <f t="shared" si="69"/>
        <v>40738</v>
      </c>
      <c r="C111" s="31">
        <v>0.40000000000000002</v>
      </c>
      <c r="D111" s="32">
        <v>0.59999999999999998</v>
      </c>
      <c r="E111">
        <f t="shared" si="67"/>
        <v>327</v>
      </c>
      <c r="F111" s="16">
        <f t="shared" si="68"/>
        <v>-0.19999999999999996</v>
      </c>
    </row>
    <row r="112" ht="25.5">
      <c r="A112" s="5" t="s">
        <v>754</v>
      </c>
      <c r="B112" s="13">
        <f t="shared" si="69"/>
        <v>40740</v>
      </c>
      <c r="C112" s="31">
        <v>0.39000000000000001</v>
      </c>
      <c r="D112" s="32">
        <v>0.60999999999999999</v>
      </c>
      <c r="E112">
        <f t="shared" si="67"/>
        <v>329</v>
      </c>
      <c r="F112" s="16">
        <f t="shared" si="68"/>
        <v>-0.21999999999999997</v>
      </c>
    </row>
    <row r="113" ht="25.5">
      <c r="A113" s="5" t="s">
        <v>753</v>
      </c>
      <c r="B113" s="13">
        <f t="shared" si="69"/>
        <v>40741</v>
      </c>
      <c r="C113" s="31">
        <v>0.44</v>
      </c>
      <c r="D113" s="32">
        <v>0.56000000000000005</v>
      </c>
      <c r="E113">
        <f t="shared" si="67"/>
        <v>330</v>
      </c>
      <c r="F113" s="16">
        <f t="shared" si="68"/>
        <v>-0.12000000000000005</v>
      </c>
    </row>
    <row r="114" ht="25.5">
      <c r="A114" s="5" t="s">
        <v>750</v>
      </c>
      <c r="B114" s="13">
        <f t="shared" si="69"/>
        <v>40748</v>
      </c>
      <c r="C114" s="31">
        <v>0.44</v>
      </c>
      <c r="D114" s="32">
        <v>0.56000000000000005</v>
      </c>
      <c r="E114">
        <f t="shared" si="67"/>
        <v>337</v>
      </c>
      <c r="F114" s="16">
        <f t="shared" si="68"/>
        <v>-0.12000000000000005</v>
      </c>
    </row>
    <row r="115" ht="25.5">
      <c r="A115" s="5" t="s">
        <v>751</v>
      </c>
      <c r="B115" s="13">
        <f t="shared" si="69"/>
        <v>40748</v>
      </c>
      <c r="C115" s="31">
        <v>0.45000000000000001</v>
      </c>
      <c r="D115" s="32">
        <v>0.55000000000000004</v>
      </c>
      <c r="E115">
        <f t="shared" si="67"/>
        <v>337</v>
      </c>
      <c r="F115" s="16">
        <f t="shared" si="68"/>
        <v>-0.10000000000000003</v>
      </c>
    </row>
    <row r="116" ht="38.25">
      <c r="A116" s="5" t="s">
        <v>752</v>
      </c>
      <c r="B116" s="13">
        <f t="shared" si="69"/>
        <v>40748</v>
      </c>
      <c r="C116" s="31">
        <v>0.46999999999999997</v>
      </c>
      <c r="D116" s="32">
        <v>0.53000000000000003</v>
      </c>
      <c r="E116">
        <f t="shared" si="67"/>
        <v>337</v>
      </c>
      <c r="F116" s="16">
        <f t="shared" si="68"/>
        <v>-0.060000000000000053</v>
      </c>
    </row>
    <row r="117" ht="25.5">
      <c r="A117" s="5" t="s">
        <v>749</v>
      </c>
      <c r="B117" s="13">
        <f t="shared" si="69"/>
        <v>40755</v>
      </c>
      <c r="C117" s="31">
        <v>0.44</v>
      </c>
      <c r="D117" s="32">
        <v>0.56000000000000005</v>
      </c>
      <c r="E117">
        <f t="shared" si="67"/>
        <v>344</v>
      </c>
      <c r="F117" s="16">
        <f t="shared" si="68"/>
        <v>-0.12000000000000005</v>
      </c>
    </row>
    <row r="118" ht="25.5">
      <c r="A118" s="5" t="s">
        <v>748</v>
      </c>
      <c r="B118" s="13" t="str">
        <f t="shared" si="69"/>
        <v xml:space="preserve">c. 3 Aug 2011</v>
      </c>
      <c r="C118" s="31">
        <v>0.44</v>
      </c>
      <c r="D118" s="32">
        <v>0.56000000000000005</v>
      </c>
      <c r="E118" t="e">
        <f t="shared" si="67"/>
        <v>#VALUE!</v>
      </c>
      <c r="F118" s="16">
        <f t="shared" si="68"/>
        <v>-0.12000000000000005</v>
      </c>
    </row>
    <row r="119" ht="25.5">
      <c r="A119" s="5" t="s">
        <v>745</v>
      </c>
      <c r="B119" s="13">
        <f t="shared" si="69"/>
        <v>40762</v>
      </c>
      <c r="C119" s="31">
        <v>0.42999999999999999</v>
      </c>
      <c r="D119" s="32">
        <v>0.56999999999999995</v>
      </c>
      <c r="E119">
        <f t="shared" si="67"/>
        <v>351</v>
      </c>
      <c r="F119" s="16">
        <f t="shared" si="68"/>
        <v>-0.13999999999999996</v>
      </c>
    </row>
    <row r="120" ht="25.5">
      <c r="A120" s="5" t="s">
        <v>746</v>
      </c>
      <c r="B120" s="13">
        <f t="shared" si="69"/>
        <v>40762</v>
      </c>
      <c r="C120" s="31">
        <v>0.42999999999999999</v>
      </c>
      <c r="D120" s="32">
        <v>0.56999999999999995</v>
      </c>
      <c r="E120">
        <f t="shared" si="67"/>
        <v>351</v>
      </c>
      <c r="F120" s="16">
        <f t="shared" si="68"/>
        <v>-0.13999999999999996</v>
      </c>
    </row>
    <row r="121" ht="38.25">
      <c r="A121" s="5" t="s">
        <v>747</v>
      </c>
      <c r="B121" s="13">
        <f t="shared" si="69"/>
        <v>40762</v>
      </c>
      <c r="C121" s="17">
        <v>0.46500000000000002</v>
      </c>
      <c r="D121" s="18">
        <v>0.53500000000000003</v>
      </c>
      <c r="E121">
        <f t="shared" si="67"/>
        <v>351</v>
      </c>
      <c r="F121" s="16">
        <f t="shared" si="68"/>
        <v>-0.070000000000000007</v>
      </c>
    </row>
    <row r="122" ht="25.5">
      <c r="A122" s="5" t="s">
        <v>744</v>
      </c>
      <c r="B122" s="13">
        <f t="shared" si="69"/>
        <v>40765</v>
      </c>
      <c r="C122" s="17">
        <v>0.45500000000000002</v>
      </c>
      <c r="D122" s="18">
        <v>0.54500000000000004</v>
      </c>
      <c r="E122">
        <f t="shared" si="67"/>
        <v>354</v>
      </c>
      <c r="F122" s="16">
        <f t="shared" si="68"/>
        <v>-0.090000000000000024</v>
      </c>
    </row>
    <row r="123" ht="25.5">
      <c r="A123" s="5" t="s">
        <v>743</v>
      </c>
      <c r="B123" s="13">
        <f t="shared" si="69"/>
        <v>40768</v>
      </c>
      <c r="C123" s="31">
        <v>0.41999999999999998</v>
      </c>
      <c r="D123" s="32">
        <v>0.57999999999999996</v>
      </c>
      <c r="E123">
        <f t="shared" si="67"/>
        <v>357</v>
      </c>
      <c r="F123" s="16">
        <f t="shared" si="68"/>
        <v>-0.15999999999999998</v>
      </c>
    </row>
    <row r="124" ht="25.5">
      <c r="A124" s="5" t="s">
        <v>742</v>
      </c>
      <c r="B124" s="13">
        <f t="shared" si="69"/>
        <v>40769</v>
      </c>
      <c r="C124" s="31">
        <v>0.42999999999999999</v>
      </c>
      <c r="D124" s="32">
        <v>0.56999999999999995</v>
      </c>
      <c r="E124">
        <f t="shared" si="67"/>
        <v>358</v>
      </c>
      <c r="F124" s="16">
        <f t="shared" si="68"/>
        <v>-0.13999999999999996</v>
      </c>
    </row>
    <row r="125" ht="25.5">
      <c r="A125" s="5" t="s">
        <v>739</v>
      </c>
      <c r="B125" s="13">
        <f t="shared" si="69"/>
        <v>40776</v>
      </c>
      <c r="C125" s="31">
        <v>0.42999999999999999</v>
      </c>
      <c r="D125" s="32">
        <v>0.56999999999999995</v>
      </c>
      <c r="E125">
        <f t="shared" si="67"/>
        <v>365</v>
      </c>
      <c r="F125" s="16">
        <f t="shared" si="68"/>
        <v>-0.13999999999999996</v>
      </c>
    </row>
    <row r="126" ht="25.5">
      <c r="A126" s="5" t="s">
        <v>740</v>
      </c>
      <c r="B126" s="13">
        <f t="shared" si="69"/>
        <v>40776</v>
      </c>
      <c r="C126" s="31">
        <v>0.44</v>
      </c>
      <c r="D126" s="32">
        <v>0.56000000000000005</v>
      </c>
      <c r="E126">
        <f t="shared" si="67"/>
        <v>365</v>
      </c>
      <c r="F126" s="16">
        <f t="shared" si="68"/>
        <v>-0.12000000000000005</v>
      </c>
    </row>
    <row r="127" ht="38.25">
      <c r="A127" s="5" t="s">
        <v>741</v>
      </c>
      <c r="B127" s="13">
        <f t="shared" si="69"/>
        <v>40776</v>
      </c>
      <c r="C127" s="17">
        <v>0.44500000000000001</v>
      </c>
      <c r="D127" s="18">
        <v>0.55500000000000005</v>
      </c>
      <c r="E127">
        <f t="shared" si="67"/>
        <v>365</v>
      </c>
      <c r="F127" s="16">
        <f t="shared" si="68"/>
        <v>-0.11000000000000004</v>
      </c>
    </row>
    <row r="128" ht="25.5">
      <c r="A128" s="5" t="s">
        <v>738</v>
      </c>
      <c r="B128" s="13">
        <f t="shared" si="69"/>
        <v>40783</v>
      </c>
      <c r="C128" s="31">
        <v>0.44</v>
      </c>
      <c r="D128" s="32">
        <v>0.56000000000000005</v>
      </c>
      <c r="E128">
        <f t="shared" si="67"/>
        <v>372</v>
      </c>
      <c r="F128" s="16">
        <f t="shared" si="68"/>
        <v>-0.12000000000000005</v>
      </c>
    </row>
    <row r="129" ht="25.5">
      <c r="A129" s="5" t="s">
        <v>735</v>
      </c>
      <c r="B129" s="13">
        <f t="shared" si="69"/>
        <v>40790</v>
      </c>
      <c r="C129" s="31">
        <v>0.40999999999999998</v>
      </c>
      <c r="D129" s="32">
        <v>0.58999999999999997</v>
      </c>
      <c r="E129">
        <f t="shared" si="67"/>
        <v>379</v>
      </c>
      <c r="F129" s="16">
        <f t="shared" si="68"/>
        <v>-0.17999999999999999</v>
      </c>
    </row>
    <row r="130" ht="25.5">
      <c r="A130" s="5" t="s">
        <v>736</v>
      </c>
      <c r="B130" s="13">
        <f t="shared" si="69"/>
        <v>40790</v>
      </c>
      <c r="C130" s="31">
        <v>0.42999999999999999</v>
      </c>
      <c r="D130" s="32">
        <v>0.56999999999999995</v>
      </c>
      <c r="E130">
        <f t="shared" si="67"/>
        <v>379</v>
      </c>
      <c r="F130" s="16">
        <f t="shared" si="68"/>
        <v>-0.13999999999999996</v>
      </c>
    </row>
    <row r="131" ht="38.25">
      <c r="A131" s="5" t="s">
        <v>737</v>
      </c>
      <c r="B131" s="13">
        <f t="shared" si="69"/>
        <v>40790</v>
      </c>
      <c r="C131" s="17">
        <v>0.45500000000000002</v>
      </c>
      <c r="D131" s="18">
        <v>0.54500000000000004</v>
      </c>
      <c r="E131">
        <f t="shared" si="67"/>
        <v>379</v>
      </c>
      <c r="F131" s="16">
        <f t="shared" si="68"/>
        <v>-0.090000000000000024</v>
      </c>
    </row>
    <row r="132" ht="25.5">
      <c r="A132" s="5" t="s">
        <v>734</v>
      </c>
      <c r="B132" s="13">
        <f t="shared" si="69"/>
        <v>40796</v>
      </c>
      <c r="C132" s="31">
        <v>0.41999999999999998</v>
      </c>
      <c r="D132" s="32">
        <v>0.57999999999999996</v>
      </c>
      <c r="E132">
        <f t="shared" si="67"/>
        <v>385</v>
      </c>
      <c r="F132" s="16">
        <f t="shared" si="68"/>
        <v>-0.15999999999999998</v>
      </c>
    </row>
    <row r="133" ht="25.5">
      <c r="A133" s="5" t="s">
        <v>733</v>
      </c>
      <c r="B133" s="13">
        <f t="shared" si="69"/>
        <v>40797</v>
      </c>
      <c r="C133" s="31">
        <v>0.44</v>
      </c>
      <c r="D133" s="32">
        <v>0.56000000000000005</v>
      </c>
      <c r="E133">
        <f t="shared" ref="E133" si="70">DATEDIF($B$5,B133,"d")</f>
        <v>386</v>
      </c>
      <c r="F133" s="16">
        <f t="shared" ref="F133:F196" si="71">C133-D133</f>
        <v>-0.12000000000000005</v>
      </c>
    </row>
    <row r="134" ht="25.5">
      <c r="A134" s="5" t="s">
        <v>730</v>
      </c>
      <c r="B134" s="13">
        <f t="shared" ref="B134" si="72">IFERROR(DATEVALUE(_xlfn.TEXTAFTER(A134,"–",-1)),A134)</f>
        <v>40804</v>
      </c>
      <c r="C134" s="31">
        <v>0.41999999999999998</v>
      </c>
      <c r="D134" s="32">
        <v>0.57999999999999996</v>
      </c>
      <c r="E134">
        <f t="shared" ref="E134:E197" si="73">DATEDIF($B$5,B134,"d")</f>
        <v>393</v>
      </c>
      <c r="F134" s="16">
        <f t="shared" si="71"/>
        <v>-0.15999999999999998</v>
      </c>
    </row>
    <row r="135" ht="25.5">
      <c r="A135" s="5" t="s">
        <v>731</v>
      </c>
      <c r="B135" s="13">
        <f t="shared" ref="B135:B198" si="74">IFERROR(DATEVALUE(_xlfn.TEXTAFTER(A135,"–",-1)),A135)</f>
        <v>40804</v>
      </c>
      <c r="C135" s="31">
        <v>0.44</v>
      </c>
      <c r="D135" s="32">
        <v>0.56000000000000005</v>
      </c>
      <c r="E135">
        <f t="shared" si="73"/>
        <v>393</v>
      </c>
      <c r="F135" s="16">
        <f t="shared" si="71"/>
        <v>-0.12000000000000005</v>
      </c>
    </row>
    <row r="136" ht="38.25">
      <c r="A136" s="5" t="s">
        <v>732</v>
      </c>
      <c r="B136" s="13">
        <f t="shared" si="74"/>
        <v>40804</v>
      </c>
      <c r="C136" s="17">
        <v>0.44500000000000001</v>
      </c>
      <c r="D136" s="18">
        <v>0.55500000000000005</v>
      </c>
      <c r="E136">
        <f t="shared" si="73"/>
        <v>393</v>
      </c>
      <c r="F136" s="16">
        <f t="shared" si="71"/>
        <v>-0.11000000000000004</v>
      </c>
    </row>
    <row r="137" ht="25.5">
      <c r="A137" s="5" t="s">
        <v>729</v>
      </c>
      <c r="B137" s="13">
        <f t="shared" si="74"/>
        <v>40811</v>
      </c>
      <c r="C137" s="31">
        <v>0.44</v>
      </c>
      <c r="D137" s="32">
        <v>0.56000000000000005</v>
      </c>
      <c r="E137">
        <f t="shared" si="73"/>
        <v>400</v>
      </c>
      <c r="F137" s="16">
        <f t="shared" si="71"/>
        <v>-0.12000000000000005</v>
      </c>
    </row>
    <row r="138" ht="25.5">
      <c r="A138" s="5" t="s">
        <v>727</v>
      </c>
      <c r="B138" s="13">
        <f t="shared" si="74"/>
        <v>40818</v>
      </c>
      <c r="C138" s="31">
        <v>0.45000000000000001</v>
      </c>
      <c r="D138" s="32">
        <v>0.55000000000000004</v>
      </c>
      <c r="E138">
        <f t="shared" si="73"/>
        <v>407</v>
      </c>
      <c r="F138" s="16">
        <f t="shared" si="71"/>
        <v>-0.10000000000000003</v>
      </c>
    </row>
    <row r="139" ht="38.25">
      <c r="A139" s="5" t="s">
        <v>728</v>
      </c>
      <c r="B139" s="13">
        <f t="shared" si="74"/>
        <v>40818</v>
      </c>
      <c r="C139" s="17">
        <v>0.46500000000000002</v>
      </c>
      <c r="D139" s="18">
        <v>0.53500000000000003</v>
      </c>
      <c r="E139">
        <f t="shared" si="73"/>
        <v>407</v>
      </c>
      <c r="F139" s="16">
        <f t="shared" si="71"/>
        <v>-0.070000000000000007</v>
      </c>
    </row>
    <row r="140" ht="25.5">
      <c r="A140" s="5" t="s">
        <v>724</v>
      </c>
      <c r="B140" s="13">
        <f t="shared" si="74"/>
        <v>40825</v>
      </c>
      <c r="C140" s="31">
        <v>0.5</v>
      </c>
      <c r="D140" s="38">
        <v>0.5</v>
      </c>
      <c r="E140">
        <f t="shared" si="73"/>
        <v>414</v>
      </c>
      <c r="F140" s="16">
        <f t="shared" si="71"/>
        <v>0</v>
      </c>
    </row>
    <row r="141" ht="25.5">
      <c r="A141" s="5" t="s">
        <v>725</v>
      </c>
      <c r="B141" s="13">
        <f t="shared" si="74"/>
        <v>40825</v>
      </c>
      <c r="C141" s="31">
        <v>0.42999999999999999</v>
      </c>
      <c r="D141" s="32">
        <v>0.56999999999999995</v>
      </c>
      <c r="E141">
        <f t="shared" si="73"/>
        <v>414</v>
      </c>
      <c r="F141" s="16">
        <f t="shared" si="71"/>
        <v>-0.13999999999999996</v>
      </c>
    </row>
    <row r="142" ht="25.5">
      <c r="A142" s="5" t="s">
        <v>726</v>
      </c>
      <c r="B142" s="13">
        <f t="shared" si="74"/>
        <v>40825</v>
      </c>
      <c r="C142" s="31">
        <v>0.45000000000000001</v>
      </c>
      <c r="D142" s="32">
        <v>0.55000000000000004</v>
      </c>
      <c r="E142">
        <f t="shared" si="73"/>
        <v>414</v>
      </c>
      <c r="F142" s="16">
        <f t="shared" si="71"/>
        <v>-0.10000000000000003</v>
      </c>
    </row>
    <row r="143" ht="25.5">
      <c r="A143" s="5" t="s">
        <v>723</v>
      </c>
      <c r="B143" s="13">
        <f t="shared" si="74"/>
        <v>40831</v>
      </c>
      <c r="C143" s="31">
        <v>0.42999999999999999</v>
      </c>
      <c r="D143" s="32">
        <v>0.56999999999999995</v>
      </c>
      <c r="E143">
        <f t="shared" si="73"/>
        <v>420</v>
      </c>
      <c r="F143" s="16">
        <f t="shared" si="71"/>
        <v>-0.13999999999999996</v>
      </c>
    </row>
    <row r="144" ht="25.5">
      <c r="A144" s="5" t="s">
        <v>720</v>
      </c>
      <c r="B144" s="13">
        <f t="shared" si="74"/>
        <v>40832</v>
      </c>
      <c r="C144" s="17">
        <v>0.48499999999999999</v>
      </c>
      <c r="D144" s="18">
        <v>0.51500000000000001</v>
      </c>
      <c r="E144">
        <f t="shared" si="73"/>
        <v>421</v>
      </c>
      <c r="F144" s="16">
        <f t="shared" si="71"/>
        <v>-0.030000000000000027</v>
      </c>
    </row>
    <row r="145" ht="25.5">
      <c r="A145" s="5" t="s">
        <v>721</v>
      </c>
      <c r="B145" s="13">
        <f t="shared" si="74"/>
        <v>40832</v>
      </c>
      <c r="C145" s="31">
        <v>0.41999999999999998</v>
      </c>
      <c r="D145" s="32">
        <v>0.57999999999999996</v>
      </c>
      <c r="E145">
        <f t="shared" si="73"/>
        <v>421</v>
      </c>
      <c r="F145" s="16">
        <f t="shared" si="71"/>
        <v>-0.15999999999999998</v>
      </c>
    </row>
    <row r="146" ht="25.5">
      <c r="A146" s="5" t="s">
        <v>722</v>
      </c>
      <c r="B146" s="13">
        <f t="shared" si="74"/>
        <v>40832</v>
      </c>
      <c r="C146" s="31">
        <v>0.45000000000000001</v>
      </c>
      <c r="D146" s="32">
        <v>0.55000000000000004</v>
      </c>
      <c r="E146">
        <f t="shared" si="73"/>
        <v>421</v>
      </c>
      <c r="F146" s="16">
        <f t="shared" si="71"/>
        <v>-0.10000000000000003</v>
      </c>
    </row>
    <row r="147" ht="25.5">
      <c r="A147" s="5" t="s">
        <v>717</v>
      </c>
      <c r="B147" s="13">
        <f t="shared" si="74"/>
        <v>40839</v>
      </c>
      <c r="C147" s="17">
        <v>0.45500000000000002</v>
      </c>
      <c r="D147" s="18">
        <v>0.54500000000000004</v>
      </c>
      <c r="E147">
        <f t="shared" si="73"/>
        <v>428</v>
      </c>
      <c r="F147" s="16">
        <f t="shared" si="71"/>
        <v>-0.090000000000000024</v>
      </c>
    </row>
    <row r="148" ht="25.5">
      <c r="A148" s="5" t="s">
        <v>718</v>
      </c>
      <c r="B148" s="13">
        <f t="shared" si="74"/>
        <v>40839</v>
      </c>
      <c r="C148" s="31">
        <v>0.46000000000000002</v>
      </c>
      <c r="D148" s="32">
        <v>0.54000000000000004</v>
      </c>
      <c r="E148">
        <f t="shared" si="73"/>
        <v>428</v>
      </c>
      <c r="F148" s="16">
        <f t="shared" si="71"/>
        <v>-0.080000000000000016</v>
      </c>
    </row>
    <row r="149" ht="25.5">
      <c r="A149" s="5" t="s">
        <v>719</v>
      </c>
      <c r="B149" s="13">
        <f t="shared" si="74"/>
        <v>40839</v>
      </c>
      <c r="C149" s="31">
        <v>0.45000000000000001</v>
      </c>
      <c r="D149" s="32">
        <v>0.55000000000000004</v>
      </c>
      <c r="E149">
        <f t="shared" si="73"/>
        <v>428</v>
      </c>
      <c r="F149" s="16">
        <f t="shared" si="71"/>
        <v>-0.10000000000000003</v>
      </c>
    </row>
    <row r="150" ht="25.5">
      <c r="A150" s="5" t="s">
        <v>716</v>
      </c>
      <c r="B150" s="13">
        <f t="shared" si="74"/>
        <v>40842</v>
      </c>
      <c r="C150" s="31">
        <v>0.45000000000000001</v>
      </c>
      <c r="D150" s="32">
        <v>0.55000000000000004</v>
      </c>
      <c r="E150">
        <f t="shared" si="73"/>
        <v>431</v>
      </c>
      <c r="F150" s="16">
        <f t="shared" si="71"/>
        <v>-0.10000000000000003</v>
      </c>
    </row>
    <row r="151" ht="25.5">
      <c r="A151" s="5" t="s">
        <v>714</v>
      </c>
      <c r="B151" s="13">
        <f t="shared" si="74"/>
        <v>40846</v>
      </c>
      <c r="C151" s="31">
        <v>0.45000000000000001</v>
      </c>
      <c r="D151" s="32">
        <v>0.55000000000000004</v>
      </c>
      <c r="E151">
        <f t="shared" si="73"/>
        <v>435</v>
      </c>
      <c r="F151" s="16">
        <f t="shared" si="71"/>
        <v>-0.10000000000000003</v>
      </c>
    </row>
    <row r="152" ht="25.5">
      <c r="A152" s="5" t="s">
        <v>715</v>
      </c>
      <c r="B152" s="13">
        <f t="shared" si="74"/>
        <v>40846</v>
      </c>
      <c r="C152" s="31">
        <v>0.46999999999999997</v>
      </c>
      <c r="D152" s="32">
        <v>0.53000000000000003</v>
      </c>
      <c r="E152">
        <f t="shared" si="73"/>
        <v>435</v>
      </c>
      <c r="F152" s="16">
        <f t="shared" si="71"/>
        <v>-0.060000000000000053</v>
      </c>
    </row>
    <row r="153" ht="25.5">
      <c r="A153" s="5" t="s">
        <v>713</v>
      </c>
      <c r="B153" s="13">
        <f t="shared" si="74"/>
        <v>40850</v>
      </c>
      <c r="C153" s="17">
        <v>0.47499999999999998</v>
      </c>
      <c r="D153" s="18">
        <v>0.52500000000000002</v>
      </c>
      <c r="E153">
        <f t="shared" si="73"/>
        <v>439</v>
      </c>
      <c r="F153" s="16">
        <f t="shared" si="71"/>
        <v>-0.050000000000000044</v>
      </c>
    </row>
    <row r="154" ht="25.5">
      <c r="A154" s="5" t="s">
        <v>711</v>
      </c>
      <c r="B154" s="13">
        <f t="shared" si="74"/>
        <v>40853</v>
      </c>
      <c r="C154" s="31">
        <v>0.46999999999999997</v>
      </c>
      <c r="D154" s="32">
        <v>0.53000000000000003</v>
      </c>
      <c r="E154">
        <f t="shared" si="73"/>
        <v>442</v>
      </c>
      <c r="F154" s="16">
        <f t="shared" si="71"/>
        <v>-0.060000000000000053</v>
      </c>
    </row>
    <row r="155" ht="25.5">
      <c r="A155" s="5" t="s">
        <v>712</v>
      </c>
      <c r="B155" s="13">
        <f t="shared" si="74"/>
        <v>40853</v>
      </c>
      <c r="C155" s="31">
        <v>0.46000000000000002</v>
      </c>
      <c r="D155" s="32">
        <v>0.54000000000000004</v>
      </c>
      <c r="E155">
        <f t="shared" si="73"/>
        <v>442</v>
      </c>
      <c r="F155" s="16">
        <f t="shared" si="71"/>
        <v>-0.080000000000000016</v>
      </c>
    </row>
    <row r="156" ht="25.5">
      <c r="A156" s="5" t="s">
        <v>710</v>
      </c>
      <c r="B156" s="13">
        <f t="shared" si="74"/>
        <v>40859</v>
      </c>
      <c r="C156" s="31">
        <v>0.45000000000000001</v>
      </c>
      <c r="D156" s="32">
        <v>0.55000000000000004</v>
      </c>
      <c r="E156">
        <f t="shared" si="73"/>
        <v>448</v>
      </c>
      <c r="F156" s="16">
        <f t="shared" si="71"/>
        <v>-0.10000000000000003</v>
      </c>
    </row>
    <row r="157" ht="25.5">
      <c r="A157" s="5" t="s">
        <v>708</v>
      </c>
      <c r="B157" s="13">
        <f t="shared" si="74"/>
        <v>40860</v>
      </c>
      <c r="C157" s="31">
        <v>0.46000000000000002</v>
      </c>
      <c r="D157" s="32">
        <v>0.54000000000000004</v>
      </c>
      <c r="E157">
        <f t="shared" si="73"/>
        <v>449</v>
      </c>
      <c r="F157" s="16">
        <f t="shared" si="71"/>
        <v>-0.080000000000000016</v>
      </c>
    </row>
    <row r="158" ht="38.25">
      <c r="A158" s="5" t="s">
        <v>709</v>
      </c>
      <c r="B158" s="13">
        <f t="shared" si="74"/>
        <v>40860</v>
      </c>
      <c r="C158" s="17">
        <v>0.46500000000000002</v>
      </c>
      <c r="D158" s="18">
        <v>0.53500000000000003</v>
      </c>
      <c r="E158">
        <f t="shared" si="73"/>
        <v>449</v>
      </c>
      <c r="F158" s="16">
        <f t="shared" si="71"/>
        <v>-0.070000000000000007</v>
      </c>
    </row>
    <row r="159" ht="25.5">
      <c r="A159" s="5" t="s">
        <v>705</v>
      </c>
      <c r="B159" s="13">
        <f t="shared" si="74"/>
        <v>40867</v>
      </c>
      <c r="C159" s="17">
        <v>0.48499999999999999</v>
      </c>
      <c r="D159" s="18">
        <v>0.51500000000000001</v>
      </c>
      <c r="E159">
        <f t="shared" si="73"/>
        <v>456</v>
      </c>
      <c r="F159" s="16">
        <f t="shared" si="71"/>
        <v>-0.030000000000000027</v>
      </c>
    </row>
    <row r="160" ht="25.5">
      <c r="A160" s="5" t="s">
        <v>706</v>
      </c>
      <c r="B160" s="13">
        <f t="shared" si="74"/>
        <v>40867</v>
      </c>
      <c r="C160" s="31">
        <v>0.42999999999999999</v>
      </c>
      <c r="D160" s="32">
        <v>0.56999999999999995</v>
      </c>
      <c r="E160">
        <f t="shared" si="73"/>
        <v>456</v>
      </c>
      <c r="F160" s="16">
        <f t="shared" si="71"/>
        <v>-0.13999999999999996</v>
      </c>
    </row>
    <row r="161" ht="25.5">
      <c r="A161" s="5" t="s">
        <v>707</v>
      </c>
      <c r="B161" s="13">
        <f t="shared" si="74"/>
        <v>40867</v>
      </c>
      <c r="C161" s="31">
        <v>0.45000000000000001</v>
      </c>
      <c r="D161" s="32">
        <v>0.55000000000000004</v>
      </c>
      <c r="E161">
        <f t="shared" si="73"/>
        <v>456</v>
      </c>
      <c r="F161" s="16">
        <f t="shared" si="71"/>
        <v>-0.10000000000000003</v>
      </c>
    </row>
    <row r="162" ht="25.5">
      <c r="A162" s="5" t="s">
        <v>704</v>
      </c>
      <c r="B162" s="13">
        <f t="shared" si="74"/>
        <v>40874</v>
      </c>
      <c r="C162" s="31">
        <v>0.46000000000000002</v>
      </c>
      <c r="D162" s="32">
        <v>0.54000000000000004</v>
      </c>
      <c r="E162">
        <f t="shared" si="73"/>
        <v>463</v>
      </c>
      <c r="F162" s="16">
        <f t="shared" si="71"/>
        <v>-0.080000000000000016</v>
      </c>
    </row>
    <row r="163" ht="25.5">
      <c r="A163" s="5" t="s">
        <v>701</v>
      </c>
      <c r="B163" s="13">
        <f t="shared" si="74"/>
        <v>40881</v>
      </c>
      <c r="C163" s="31">
        <v>0.46000000000000002</v>
      </c>
      <c r="D163" s="32">
        <v>0.54000000000000004</v>
      </c>
      <c r="E163">
        <f t="shared" si="73"/>
        <v>470</v>
      </c>
      <c r="F163" s="16">
        <f t="shared" si="71"/>
        <v>-0.080000000000000016</v>
      </c>
    </row>
    <row r="164" ht="25.5">
      <c r="A164" s="5" t="s">
        <v>702</v>
      </c>
      <c r="B164" s="13">
        <f t="shared" si="74"/>
        <v>40881</v>
      </c>
      <c r="C164" s="31">
        <v>0.46000000000000002</v>
      </c>
      <c r="D164" s="32">
        <v>0.54000000000000004</v>
      </c>
      <c r="E164">
        <f t="shared" si="73"/>
        <v>470</v>
      </c>
      <c r="F164" s="16">
        <f t="shared" si="71"/>
        <v>-0.080000000000000016</v>
      </c>
    </row>
    <row r="165" ht="38.25">
      <c r="A165" s="5" t="s">
        <v>703</v>
      </c>
      <c r="B165" s="13">
        <f t="shared" si="74"/>
        <v>40881</v>
      </c>
      <c r="C165" s="31">
        <v>0.46999999999999997</v>
      </c>
      <c r="D165" s="32">
        <v>0.53000000000000003</v>
      </c>
      <c r="E165">
        <f t="shared" si="73"/>
        <v>470</v>
      </c>
      <c r="F165" s="16">
        <f t="shared" si="71"/>
        <v>-0.060000000000000053</v>
      </c>
    </row>
    <row r="166" ht="25.5">
      <c r="A166" s="5" t="s">
        <v>700</v>
      </c>
      <c r="B166" s="13">
        <f t="shared" si="74"/>
        <v>40887</v>
      </c>
      <c r="C166" s="31">
        <v>0.42999999999999999</v>
      </c>
      <c r="D166" s="32">
        <v>0.56999999999999995</v>
      </c>
      <c r="E166">
        <f t="shared" si="73"/>
        <v>476</v>
      </c>
      <c r="F166" s="16">
        <f t="shared" si="71"/>
        <v>-0.13999999999999996</v>
      </c>
    </row>
    <row r="167" ht="25.5">
      <c r="A167" s="5" t="s">
        <v>699</v>
      </c>
      <c r="B167" s="13">
        <f t="shared" si="74"/>
        <v>40888</v>
      </c>
      <c r="C167" s="31">
        <v>0.45000000000000001</v>
      </c>
      <c r="D167" s="32">
        <v>0.55000000000000004</v>
      </c>
      <c r="E167">
        <f t="shared" si="73"/>
        <v>477</v>
      </c>
      <c r="F167" s="16">
        <f t="shared" si="71"/>
        <v>-0.10000000000000003</v>
      </c>
    </row>
    <row r="168" ht="25.5">
      <c r="A168" s="5" t="s">
        <v>697</v>
      </c>
      <c r="B168" s="13">
        <f t="shared" si="74"/>
        <v>40895</v>
      </c>
      <c r="C168" s="31">
        <v>0.46000000000000002</v>
      </c>
      <c r="D168" s="32">
        <v>0.54000000000000004</v>
      </c>
      <c r="E168">
        <f t="shared" si="73"/>
        <v>484</v>
      </c>
      <c r="F168" s="16">
        <f t="shared" si="71"/>
        <v>-0.080000000000000016</v>
      </c>
    </row>
    <row r="169" ht="38.25">
      <c r="A169" s="5" t="s">
        <v>698</v>
      </c>
      <c r="B169" s="13">
        <f t="shared" si="74"/>
        <v>40895</v>
      </c>
      <c r="C169" s="31">
        <v>0.5</v>
      </c>
      <c r="D169" s="38">
        <v>0.5</v>
      </c>
      <c r="E169">
        <f t="shared" si="73"/>
        <v>484</v>
      </c>
      <c r="F169" s="16">
        <f t="shared" si="71"/>
        <v>0</v>
      </c>
    </row>
    <row r="170" ht="25.5">
      <c r="A170" s="5" t="s">
        <v>695</v>
      </c>
      <c r="B170" s="13">
        <f t="shared" si="74"/>
        <v>40916</v>
      </c>
      <c r="C170" s="17">
        <v>0.48499999999999999</v>
      </c>
      <c r="D170" s="18">
        <v>0.51500000000000001</v>
      </c>
      <c r="E170">
        <f t="shared" si="73"/>
        <v>505</v>
      </c>
      <c r="F170" s="16">
        <f t="shared" si="71"/>
        <v>-0.030000000000000027</v>
      </c>
    </row>
    <row r="171" ht="25.5">
      <c r="A171" s="5" t="s">
        <v>693</v>
      </c>
      <c r="B171" s="13">
        <f t="shared" si="74"/>
        <v>40923</v>
      </c>
      <c r="C171" s="31">
        <v>0.46000000000000002</v>
      </c>
      <c r="D171" s="32">
        <v>0.54000000000000004</v>
      </c>
      <c r="E171">
        <f t="shared" si="73"/>
        <v>512</v>
      </c>
      <c r="F171" s="16">
        <f t="shared" si="71"/>
        <v>-0.080000000000000016</v>
      </c>
    </row>
    <row r="172" ht="25.5">
      <c r="A172" s="5" t="s">
        <v>691</v>
      </c>
      <c r="B172" s="13">
        <f t="shared" si="74"/>
        <v>40926</v>
      </c>
      <c r="C172" s="17">
        <v>0.46500000000000002</v>
      </c>
      <c r="D172" s="18">
        <v>0.53500000000000003</v>
      </c>
      <c r="E172">
        <f t="shared" si="73"/>
        <v>515</v>
      </c>
      <c r="F172" s="16">
        <f t="shared" si="71"/>
        <v>-0.070000000000000007</v>
      </c>
    </row>
    <row r="173" ht="25.5">
      <c r="A173" s="5" t="s">
        <v>687</v>
      </c>
      <c r="B173" s="13">
        <f t="shared" si="74"/>
        <v>40930</v>
      </c>
      <c r="C173" s="31">
        <v>0.46000000000000002</v>
      </c>
      <c r="D173" s="32">
        <v>0.54000000000000004</v>
      </c>
      <c r="E173">
        <f t="shared" si="73"/>
        <v>519</v>
      </c>
      <c r="F173" s="16">
        <f t="shared" si="71"/>
        <v>-0.080000000000000016</v>
      </c>
    </row>
    <row r="174" ht="38.25">
      <c r="A174" s="5" t="s">
        <v>689</v>
      </c>
      <c r="B174" s="13">
        <f t="shared" si="74"/>
        <v>40930</v>
      </c>
      <c r="C174" s="24">
        <v>0.51000000000000001</v>
      </c>
      <c r="D174" s="38">
        <v>0.48999999999999999</v>
      </c>
      <c r="E174">
        <f t="shared" si="73"/>
        <v>519</v>
      </c>
      <c r="F174" s="16">
        <f t="shared" si="71"/>
        <v>0.020000000000000018</v>
      </c>
    </row>
    <row r="175" ht="25.5">
      <c r="A175" s="5" t="s">
        <v>685</v>
      </c>
      <c r="B175" s="13">
        <f t="shared" si="74"/>
        <v>40936</v>
      </c>
      <c r="C175" s="31">
        <v>0.46000000000000002</v>
      </c>
      <c r="D175" s="32">
        <v>0.54000000000000004</v>
      </c>
      <c r="E175">
        <f t="shared" si="73"/>
        <v>525</v>
      </c>
      <c r="F175" s="16">
        <f t="shared" si="71"/>
        <v>-0.080000000000000016</v>
      </c>
    </row>
    <row r="176" ht="25.5">
      <c r="A176" s="5" t="s">
        <v>679</v>
      </c>
      <c r="B176" s="13">
        <f t="shared" si="74"/>
        <v>40937</v>
      </c>
      <c r="C176" s="24">
        <v>0.51000000000000001</v>
      </c>
      <c r="D176" s="38">
        <v>0.48999999999999999</v>
      </c>
      <c r="E176">
        <f t="shared" si="73"/>
        <v>526</v>
      </c>
      <c r="F176" s="16">
        <f t="shared" si="71"/>
        <v>0.020000000000000018</v>
      </c>
    </row>
    <row r="177" ht="25.5">
      <c r="A177" s="5" t="s">
        <v>681</v>
      </c>
      <c r="B177" s="13">
        <f t="shared" si="74"/>
        <v>40937</v>
      </c>
      <c r="C177" s="31">
        <v>0.46000000000000002</v>
      </c>
      <c r="D177" s="32">
        <v>0.54000000000000004</v>
      </c>
      <c r="E177">
        <f t="shared" si="73"/>
        <v>526</v>
      </c>
      <c r="F177" s="16">
        <f t="shared" si="71"/>
        <v>-0.080000000000000016</v>
      </c>
    </row>
    <row r="178" ht="25.5">
      <c r="A178" s="5" t="s">
        <v>683</v>
      </c>
      <c r="B178" s="13">
        <f t="shared" si="74"/>
        <v>40937</v>
      </c>
      <c r="C178" s="31">
        <v>0.46000000000000002</v>
      </c>
      <c r="D178" s="32">
        <v>0.54000000000000004</v>
      </c>
      <c r="E178">
        <f t="shared" si="73"/>
        <v>526</v>
      </c>
      <c r="F178" s="16">
        <f t="shared" si="71"/>
        <v>-0.080000000000000016</v>
      </c>
    </row>
    <row r="179" ht="25.5">
      <c r="A179" s="5" t="s">
        <v>677</v>
      </c>
      <c r="B179" s="13">
        <f t="shared" si="74"/>
        <v>40943</v>
      </c>
      <c r="C179" s="31">
        <v>0.46999999999999997</v>
      </c>
      <c r="D179" s="32">
        <v>0.53000000000000003</v>
      </c>
      <c r="E179">
        <f t="shared" si="73"/>
        <v>532</v>
      </c>
      <c r="F179" s="16">
        <f t="shared" si="71"/>
        <v>-0.060000000000000053</v>
      </c>
    </row>
    <row r="180" ht="25.5">
      <c r="A180" s="5" t="s">
        <v>674</v>
      </c>
      <c r="B180" s="13">
        <f t="shared" si="74"/>
        <v>40944</v>
      </c>
      <c r="C180" s="17">
        <v>0.48499999999999999</v>
      </c>
      <c r="D180" s="18">
        <v>0.51500000000000001</v>
      </c>
      <c r="E180">
        <f t="shared" si="73"/>
        <v>533</v>
      </c>
      <c r="F180" s="16">
        <f t="shared" si="71"/>
        <v>-0.030000000000000027</v>
      </c>
    </row>
    <row r="181" ht="25.5">
      <c r="A181" s="5" t="s">
        <v>675</v>
      </c>
      <c r="B181" s="13">
        <f t="shared" si="74"/>
        <v>40944</v>
      </c>
      <c r="C181" s="31">
        <v>0.46000000000000002</v>
      </c>
      <c r="D181" s="32">
        <v>0.54000000000000004</v>
      </c>
      <c r="E181">
        <f t="shared" si="73"/>
        <v>533</v>
      </c>
      <c r="F181" s="16">
        <f t="shared" si="71"/>
        <v>-0.080000000000000016</v>
      </c>
    </row>
    <row r="182" ht="25.5">
      <c r="A182" s="5" t="s">
        <v>673</v>
      </c>
      <c r="B182" s="13">
        <f t="shared" si="74"/>
        <v>40947</v>
      </c>
      <c r="C182" s="17">
        <v>0.44500000000000001</v>
      </c>
      <c r="D182" s="18">
        <v>0.55500000000000005</v>
      </c>
      <c r="E182">
        <f t="shared" si="73"/>
        <v>536</v>
      </c>
      <c r="F182" s="16">
        <f t="shared" si="71"/>
        <v>-0.11000000000000004</v>
      </c>
    </row>
    <row r="183" ht="25.5">
      <c r="A183" s="5" t="s">
        <v>672</v>
      </c>
      <c r="B183" s="13">
        <f t="shared" si="74"/>
        <v>40949</v>
      </c>
      <c r="C183" s="31">
        <v>0.46000000000000002</v>
      </c>
      <c r="D183" s="32">
        <v>0.54000000000000004</v>
      </c>
      <c r="E183">
        <f t="shared" si="73"/>
        <v>538</v>
      </c>
      <c r="F183" s="16">
        <f t="shared" si="71"/>
        <v>-0.080000000000000016</v>
      </c>
    </row>
    <row r="184" ht="25.5">
      <c r="A184" s="5" t="s">
        <v>670</v>
      </c>
      <c r="B184" s="13">
        <f t="shared" si="74"/>
        <v>40951</v>
      </c>
      <c r="C184" s="31">
        <v>0.45000000000000001</v>
      </c>
      <c r="D184" s="32">
        <v>0.55000000000000004</v>
      </c>
      <c r="E184">
        <f t="shared" si="73"/>
        <v>540</v>
      </c>
      <c r="F184" s="16">
        <f t="shared" si="71"/>
        <v>-0.10000000000000003</v>
      </c>
    </row>
    <row r="185" ht="25.5">
      <c r="A185" s="5" t="s">
        <v>668</v>
      </c>
      <c r="B185" s="13">
        <f t="shared" si="74"/>
        <v>40958</v>
      </c>
      <c r="C185" s="31">
        <v>0.45000000000000001</v>
      </c>
      <c r="D185" s="32">
        <v>0.55000000000000004</v>
      </c>
      <c r="E185">
        <f t="shared" si="73"/>
        <v>547</v>
      </c>
      <c r="F185" s="16">
        <f t="shared" si="71"/>
        <v>-0.10000000000000003</v>
      </c>
    </row>
    <row r="186" ht="38.25">
      <c r="A186" s="5" t="s">
        <v>669</v>
      </c>
      <c r="B186" s="13">
        <f t="shared" si="74"/>
        <v>40958</v>
      </c>
      <c r="C186" s="34">
        <v>0.51500000000000001</v>
      </c>
      <c r="D186" s="40">
        <v>0.48499999999999999</v>
      </c>
      <c r="E186">
        <f t="shared" si="73"/>
        <v>547</v>
      </c>
      <c r="F186" s="16">
        <f t="shared" si="71"/>
        <v>0.030000000000000027</v>
      </c>
    </row>
    <row r="187" ht="25.5">
      <c r="A187" s="5" t="s">
        <v>666</v>
      </c>
      <c r="B187" s="13">
        <f t="shared" si="74"/>
        <v>40962</v>
      </c>
      <c r="C187" s="31">
        <v>0.46999999999999997</v>
      </c>
      <c r="D187" s="32">
        <v>0.53000000000000003</v>
      </c>
      <c r="E187">
        <f t="shared" si="73"/>
        <v>551</v>
      </c>
      <c r="F187" s="16">
        <f t="shared" si="71"/>
        <v>-0.060000000000000053</v>
      </c>
    </row>
    <row r="188" ht="25.5">
      <c r="A188" s="5" t="s">
        <v>665</v>
      </c>
      <c r="B188" s="13">
        <f t="shared" si="74"/>
        <v>40963</v>
      </c>
      <c r="C188" s="31">
        <v>0.46000000000000002</v>
      </c>
      <c r="D188" s="32">
        <v>0.54000000000000004</v>
      </c>
      <c r="E188">
        <f t="shared" si="73"/>
        <v>552</v>
      </c>
      <c r="F188" s="16">
        <f t="shared" si="71"/>
        <v>-0.080000000000000016</v>
      </c>
    </row>
    <row r="189" ht="25.5">
      <c r="A189" s="5" t="s">
        <v>661</v>
      </c>
      <c r="B189" s="13">
        <f t="shared" si="74"/>
        <v>40965</v>
      </c>
      <c r="C189" s="31">
        <v>0.5</v>
      </c>
      <c r="D189" s="38">
        <v>0.5</v>
      </c>
      <c r="E189">
        <f t="shared" si="73"/>
        <v>554</v>
      </c>
      <c r="F189" s="16">
        <f t="shared" si="71"/>
        <v>0</v>
      </c>
    </row>
    <row r="190" ht="25.5">
      <c r="A190" s="5" t="s">
        <v>662</v>
      </c>
      <c r="B190" s="13">
        <f t="shared" si="74"/>
        <v>40965</v>
      </c>
      <c r="C190" s="31">
        <v>0.46999999999999997</v>
      </c>
      <c r="D190" s="32">
        <v>0.53000000000000003</v>
      </c>
      <c r="E190">
        <f t="shared" si="73"/>
        <v>554</v>
      </c>
      <c r="F190" s="16">
        <f t="shared" si="71"/>
        <v>-0.060000000000000053</v>
      </c>
    </row>
    <row r="191" ht="25.5">
      <c r="A191" s="5" t="s">
        <v>663</v>
      </c>
      <c r="B191" s="13">
        <f t="shared" si="74"/>
        <v>40965</v>
      </c>
      <c r="C191" s="31">
        <v>0.44</v>
      </c>
      <c r="D191" s="32">
        <v>0.56000000000000005</v>
      </c>
      <c r="E191">
        <f t="shared" si="73"/>
        <v>554</v>
      </c>
      <c r="F191" s="16">
        <f t="shared" si="71"/>
        <v>-0.12000000000000005</v>
      </c>
    </row>
    <row r="192" ht="25.5">
      <c r="A192" s="5" t="s">
        <v>657</v>
      </c>
      <c r="B192" s="13">
        <f t="shared" si="74"/>
        <v>40972</v>
      </c>
      <c r="C192" s="31">
        <v>0.5</v>
      </c>
      <c r="D192" s="38">
        <v>0.5</v>
      </c>
      <c r="E192">
        <f t="shared" si="73"/>
        <v>561</v>
      </c>
      <c r="F192" s="16">
        <f t="shared" si="71"/>
        <v>0</v>
      </c>
    </row>
    <row r="193" ht="25.5">
      <c r="A193" s="5" t="s">
        <v>659</v>
      </c>
      <c r="B193" s="13">
        <f t="shared" si="74"/>
        <v>40972</v>
      </c>
      <c r="C193" s="31">
        <v>0.44</v>
      </c>
      <c r="D193" s="32">
        <v>0.56000000000000005</v>
      </c>
      <c r="E193">
        <f t="shared" si="73"/>
        <v>561</v>
      </c>
      <c r="F193" s="16">
        <f t="shared" si="71"/>
        <v>-0.12000000000000005</v>
      </c>
    </row>
    <row r="194" ht="25.5">
      <c r="A194" s="5" t="s">
        <v>654</v>
      </c>
      <c r="B194" s="13">
        <f t="shared" si="74"/>
        <v>40979</v>
      </c>
      <c r="C194" s="31">
        <v>0.46999999999999997</v>
      </c>
      <c r="D194" s="32">
        <v>0.53000000000000003</v>
      </c>
      <c r="E194">
        <f t="shared" si="73"/>
        <v>568</v>
      </c>
      <c r="F194" s="16">
        <f t="shared" si="71"/>
        <v>-0.060000000000000053</v>
      </c>
    </row>
    <row r="195" ht="25.5">
      <c r="A195" s="5" t="s">
        <v>656</v>
      </c>
      <c r="B195" s="13">
        <f t="shared" si="74"/>
        <v>40979</v>
      </c>
      <c r="C195" s="31">
        <v>0.42999999999999999</v>
      </c>
      <c r="D195" s="32">
        <v>0.56999999999999995</v>
      </c>
      <c r="E195">
        <f t="shared" si="73"/>
        <v>568</v>
      </c>
      <c r="F195" s="16">
        <f t="shared" si="71"/>
        <v>-0.13999999999999996</v>
      </c>
    </row>
    <row r="196" ht="25.5">
      <c r="A196" s="5" t="s">
        <v>652</v>
      </c>
      <c r="B196" s="13">
        <f t="shared" si="74"/>
        <v>40986</v>
      </c>
      <c r="C196" s="31">
        <v>0.46000000000000002</v>
      </c>
      <c r="D196" s="32">
        <v>0.54000000000000004</v>
      </c>
      <c r="E196">
        <f t="shared" si="73"/>
        <v>575</v>
      </c>
      <c r="F196" s="16">
        <f t="shared" si="71"/>
        <v>-0.080000000000000016</v>
      </c>
    </row>
    <row r="197" ht="38.25">
      <c r="A197" s="5" t="s">
        <v>653</v>
      </c>
      <c r="B197" s="13">
        <f t="shared" si="74"/>
        <v>40986</v>
      </c>
      <c r="C197" s="31">
        <v>0.47999999999999998</v>
      </c>
      <c r="D197" s="32">
        <v>0.52000000000000002</v>
      </c>
      <c r="E197">
        <f t="shared" si="73"/>
        <v>575</v>
      </c>
      <c r="F197" s="16">
        <f t="shared" ref="F197:F260" si="75">C197-D197</f>
        <v>-0.040000000000000036</v>
      </c>
    </row>
    <row r="198" ht="25.5">
      <c r="A198" s="5" t="s">
        <v>648</v>
      </c>
      <c r="B198" s="13">
        <f t="shared" si="74"/>
        <v>40993</v>
      </c>
      <c r="C198" s="31">
        <v>0.46000000000000002</v>
      </c>
      <c r="D198" s="32">
        <v>0.54000000000000004</v>
      </c>
      <c r="E198">
        <f t="shared" ref="E198:E261" si="76">DATEDIF($B$5,B198,"d")</f>
        <v>582</v>
      </c>
      <c r="F198" s="16">
        <f t="shared" si="75"/>
        <v>-0.080000000000000016</v>
      </c>
    </row>
    <row r="199" ht="25.5">
      <c r="A199" s="5" t="s">
        <v>649</v>
      </c>
      <c r="B199" s="13">
        <f t="shared" ref="B199:B262" si="77">IFERROR(DATEVALUE(_xlfn.TEXTAFTER(A199,"–",-1)),A199)</f>
        <v>40993</v>
      </c>
      <c r="C199" s="17">
        <v>0.48499999999999999</v>
      </c>
      <c r="D199" s="18">
        <v>0.51500000000000001</v>
      </c>
      <c r="E199">
        <f t="shared" si="76"/>
        <v>582</v>
      </c>
      <c r="F199" s="16">
        <f t="shared" si="75"/>
        <v>-0.030000000000000027</v>
      </c>
    </row>
    <row r="200" ht="25.5">
      <c r="A200" s="5" t="s">
        <v>650</v>
      </c>
      <c r="B200" s="13">
        <f t="shared" si="77"/>
        <v>40993</v>
      </c>
      <c r="C200" s="31">
        <v>0.42999999999999999</v>
      </c>
      <c r="D200" s="32">
        <v>0.56999999999999995</v>
      </c>
      <c r="E200">
        <f t="shared" si="76"/>
        <v>582</v>
      </c>
      <c r="F200" s="16">
        <f t="shared" si="75"/>
        <v>-0.13999999999999996</v>
      </c>
    </row>
    <row r="201" ht="25.5">
      <c r="A201" s="5" t="s">
        <v>647</v>
      </c>
      <c r="B201" s="13">
        <f t="shared" si="77"/>
        <v>40999</v>
      </c>
      <c r="C201" s="31">
        <v>0.42999999999999999</v>
      </c>
      <c r="D201" s="32">
        <v>0.56999999999999995</v>
      </c>
      <c r="E201">
        <f t="shared" si="76"/>
        <v>588</v>
      </c>
      <c r="F201" s="16">
        <f t="shared" si="75"/>
        <v>-0.13999999999999996</v>
      </c>
    </row>
    <row r="202" ht="25.5">
      <c r="A202" s="5" t="s">
        <v>645</v>
      </c>
      <c r="B202" s="13">
        <f t="shared" si="77"/>
        <v>41000</v>
      </c>
      <c r="C202" s="17">
        <v>0.46500000000000002</v>
      </c>
      <c r="D202" s="18">
        <v>0.53500000000000003</v>
      </c>
      <c r="E202">
        <f t="shared" si="76"/>
        <v>589</v>
      </c>
      <c r="F202" s="16">
        <f t="shared" si="75"/>
        <v>-0.070000000000000007</v>
      </c>
    </row>
    <row r="203" ht="25.5">
      <c r="A203" s="5" t="s">
        <v>646</v>
      </c>
      <c r="B203" s="13">
        <f t="shared" si="77"/>
        <v>41000</v>
      </c>
      <c r="C203" s="31">
        <v>0.45000000000000001</v>
      </c>
      <c r="D203" s="32">
        <v>0.55000000000000004</v>
      </c>
      <c r="E203">
        <f t="shared" si="76"/>
        <v>589</v>
      </c>
      <c r="F203" s="16">
        <f t="shared" si="75"/>
        <v>-0.10000000000000003</v>
      </c>
    </row>
    <row r="204" ht="25.5">
      <c r="A204" s="5" t="s">
        <v>644</v>
      </c>
      <c r="B204" s="13">
        <f t="shared" si="77"/>
        <v>41008</v>
      </c>
      <c r="C204" s="31">
        <v>0.42999999999999999</v>
      </c>
      <c r="D204" s="32">
        <v>0.56999999999999995</v>
      </c>
      <c r="E204">
        <f t="shared" si="76"/>
        <v>597</v>
      </c>
      <c r="F204" s="16">
        <f t="shared" si="75"/>
        <v>-0.13999999999999996</v>
      </c>
    </row>
    <row r="205" ht="25.5">
      <c r="A205" s="5" t="s">
        <v>639</v>
      </c>
      <c r="B205" s="13">
        <f t="shared" si="77"/>
        <v>41014</v>
      </c>
      <c r="C205" s="31">
        <v>0.44</v>
      </c>
      <c r="D205" s="32">
        <v>0.56000000000000005</v>
      </c>
      <c r="E205">
        <f t="shared" si="76"/>
        <v>603</v>
      </c>
      <c r="F205" s="16">
        <f t="shared" si="75"/>
        <v>-0.12000000000000005</v>
      </c>
    </row>
    <row r="206" ht="25.5">
      <c r="A206" s="5" t="s">
        <v>641</v>
      </c>
      <c r="B206" s="13">
        <f t="shared" si="77"/>
        <v>41014</v>
      </c>
      <c r="C206" s="31">
        <v>0.44</v>
      </c>
      <c r="D206" s="32">
        <v>0.56000000000000005</v>
      </c>
      <c r="E206">
        <f t="shared" si="76"/>
        <v>603</v>
      </c>
      <c r="F206" s="16">
        <f t="shared" si="75"/>
        <v>-0.12000000000000005</v>
      </c>
    </row>
    <row r="207" ht="38.25">
      <c r="A207" s="5" t="s">
        <v>642</v>
      </c>
      <c r="B207" s="13">
        <f t="shared" si="77"/>
        <v>41014</v>
      </c>
      <c r="C207" s="31">
        <v>0.45000000000000001</v>
      </c>
      <c r="D207" s="32">
        <v>0.55000000000000004</v>
      </c>
      <c r="E207">
        <f t="shared" si="76"/>
        <v>603</v>
      </c>
      <c r="F207" s="16">
        <f t="shared" si="75"/>
        <v>-0.10000000000000003</v>
      </c>
    </row>
    <row r="208" ht="25.5">
      <c r="A208" s="5" t="s">
        <v>637</v>
      </c>
      <c r="B208" s="13">
        <f t="shared" si="77"/>
        <v>41018</v>
      </c>
      <c r="C208" s="31">
        <v>0.44</v>
      </c>
      <c r="D208" s="32">
        <v>0.56000000000000005</v>
      </c>
      <c r="E208">
        <f t="shared" si="76"/>
        <v>607</v>
      </c>
      <c r="F208" s="16">
        <f t="shared" si="75"/>
        <v>-0.12000000000000005</v>
      </c>
    </row>
    <row r="209" ht="25.5">
      <c r="A209" s="5" t="s">
        <v>634</v>
      </c>
      <c r="B209" s="13">
        <f t="shared" si="77"/>
        <v>41021</v>
      </c>
      <c r="C209" s="31">
        <v>0.44</v>
      </c>
      <c r="D209" s="32">
        <v>0.56000000000000005</v>
      </c>
      <c r="E209">
        <f t="shared" si="76"/>
        <v>610</v>
      </c>
      <c r="F209" s="16">
        <f t="shared" si="75"/>
        <v>-0.12000000000000005</v>
      </c>
    </row>
    <row r="210" ht="25.5">
      <c r="A210" s="5" t="s">
        <v>635</v>
      </c>
      <c r="B210" s="13">
        <f t="shared" si="77"/>
        <v>41021</v>
      </c>
      <c r="C210" s="31">
        <v>0.44</v>
      </c>
      <c r="D210" s="32">
        <v>0.56000000000000005</v>
      </c>
      <c r="E210">
        <f t="shared" si="76"/>
        <v>610</v>
      </c>
      <c r="F210" s="16">
        <f t="shared" si="75"/>
        <v>-0.12000000000000005</v>
      </c>
    </row>
    <row r="211" ht="25.5">
      <c r="A211" s="5" t="s">
        <v>630</v>
      </c>
      <c r="B211" s="13">
        <f t="shared" si="77"/>
        <v>41028</v>
      </c>
      <c r="C211" s="31">
        <v>0.40999999999999998</v>
      </c>
      <c r="D211" s="32">
        <v>0.58999999999999997</v>
      </c>
      <c r="E211">
        <f t="shared" si="76"/>
        <v>617</v>
      </c>
      <c r="F211" s="16">
        <f t="shared" si="75"/>
        <v>-0.17999999999999999</v>
      </c>
    </row>
    <row r="212" ht="25.5">
      <c r="A212" s="5" t="s">
        <v>630</v>
      </c>
      <c r="B212" s="13">
        <f t="shared" si="77"/>
        <v>41028</v>
      </c>
      <c r="C212" s="31">
        <v>0.44</v>
      </c>
      <c r="D212" s="32">
        <v>0.56000000000000005</v>
      </c>
      <c r="E212">
        <f t="shared" si="76"/>
        <v>617</v>
      </c>
      <c r="F212" s="16">
        <f t="shared" si="75"/>
        <v>-0.12000000000000005</v>
      </c>
    </row>
    <row r="213" ht="25.5">
      <c r="A213" s="5" t="s">
        <v>633</v>
      </c>
      <c r="B213" s="13">
        <f t="shared" si="77"/>
        <v>41028</v>
      </c>
      <c r="C213" s="31">
        <v>0.42999999999999999</v>
      </c>
      <c r="D213" s="32">
        <v>0.56999999999999995</v>
      </c>
      <c r="E213">
        <f t="shared" si="76"/>
        <v>617</v>
      </c>
      <c r="F213" s="16">
        <f t="shared" si="75"/>
        <v>-0.13999999999999996</v>
      </c>
    </row>
    <row r="214" ht="25.5">
      <c r="A214" s="5" t="s">
        <v>627</v>
      </c>
      <c r="B214" s="13">
        <f t="shared" si="77"/>
        <v>41035</v>
      </c>
      <c r="C214" s="17">
        <v>0.44500000000000001</v>
      </c>
      <c r="D214" s="18">
        <v>0.55500000000000005</v>
      </c>
      <c r="E214">
        <f t="shared" si="76"/>
        <v>624</v>
      </c>
      <c r="F214" s="16">
        <f t="shared" si="75"/>
        <v>-0.11000000000000004</v>
      </c>
    </row>
    <row r="215" ht="25.5">
      <c r="A215" s="5" t="s">
        <v>628</v>
      </c>
      <c r="B215" s="13">
        <f t="shared" si="77"/>
        <v>41035</v>
      </c>
      <c r="C215" s="31">
        <v>0.41999999999999998</v>
      </c>
      <c r="D215" s="32">
        <v>0.57999999999999996</v>
      </c>
      <c r="E215">
        <f t="shared" si="76"/>
        <v>624</v>
      </c>
      <c r="F215" s="16">
        <f t="shared" si="75"/>
        <v>-0.15999999999999998</v>
      </c>
    </row>
    <row r="216" ht="25.5">
      <c r="A216" s="5" t="s">
        <v>625</v>
      </c>
      <c r="B216" s="13">
        <f t="shared" si="77"/>
        <v>41039</v>
      </c>
      <c r="C216" s="31">
        <v>0.41999999999999998</v>
      </c>
      <c r="D216" s="32">
        <v>0.57999999999999996</v>
      </c>
      <c r="E216">
        <f t="shared" si="76"/>
        <v>628</v>
      </c>
      <c r="F216" s="16">
        <f t="shared" si="75"/>
        <v>-0.15999999999999998</v>
      </c>
    </row>
    <row r="217" ht="25.5">
      <c r="A217" s="5" t="s">
        <v>625</v>
      </c>
      <c r="B217" s="13">
        <f t="shared" si="77"/>
        <v>41039</v>
      </c>
      <c r="C217" s="31">
        <v>0.41999999999999998</v>
      </c>
      <c r="D217" s="32">
        <v>0.57999999999999996</v>
      </c>
      <c r="E217">
        <f t="shared" si="76"/>
        <v>628</v>
      </c>
      <c r="F217" s="16">
        <f t="shared" si="75"/>
        <v>-0.15999999999999998</v>
      </c>
    </row>
    <row r="218" ht="25.5">
      <c r="A218" s="5" t="s">
        <v>619</v>
      </c>
      <c r="B218" s="13">
        <f t="shared" si="77"/>
        <v>41042</v>
      </c>
      <c r="C218" s="17">
        <v>0.44500000000000001</v>
      </c>
      <c r="D218" s="18">
        <v>0.55500000000000005</v>
      </c>
      <c r="E218">
        <f t="shared" si="76"/>
        <v>631</v>
      </c>
      <c r="F218" s="16">
        <f t="shared" si="75"/>
        <v>-0.11000000000000004</v>
      </c>
    </row>
    <row r="219" ht="25.5">
      <c r="A219" s="5" t="s">
        <v>621</v>
      </c>
      <c r="B219" s="13">
        <f t="shared" si="77"/>
        <v>41042</v>
      </c>
      <c r="C219" s="31">
        <v>0.45000000000000001</v>
      </c>
      <c r="D219" s="32">
        <v>0.55000000000000004</v>
      </c>
      <c r="E219">
        <f t="shared" si="76"/>
        <v>631</v>
      </c>
      <c r="F219" s="16">
        <f t="shared" si="75"/>
        <v>-0.10000000000000003</v>
      </c>
    </row>
    <row r="220" ht="25.5">
      <c r="A220" s="5" t="s">
        <v>623</v>
      </c>
      <c r="B220" s="13">
        <f t="shared" si="77"/>
        <v>41042</v>
      </c>
      <c r="C220" s="31">
        <v>0.42999999999999999</v>
      </c>
      <c r="D220" s="32">
        <v>0.56999999999999995</v>
      </c>
      <c r="E220">
        <f t="shared" si="76"/>
        <v>631</v>
      </c>
      <c r="F220" s="16">
        <f t="shared" si="75"/>
        <v>-0.13999999999999996</v>
      </c>
    </row>
    <row r="221" ht="25.5">
      <c r="A221" s="5" t="s">
        <v>616</v>
      </c>
      <c r="B221" s="13">
        <f t="shared" si="77"/>
        <v>41049</v>
      </c>
      <c r="C221" s="31">
        <v>0.44</v>
      </c>
      <c r="D221" s="32">
        <v>0.56000000000000005</v>
      </c>
      <c r="E221">
        <f t="shared" si="76"/>
        <v>638</v>
      </c>
      <c r="F221" s="16">
        <f t="shared" si="75"/>
        <v>-0.12000000000000005</v>
      </c>
    </row>
    <row r="222" ht="25.5">
      <c r="A222" s="5" t="s">
        <v>618</v>
      </c>
      <c r="B222" s="13">
        <f t="shared" si="77"/>
        <v>41049</v>
      </c>
      <c r="C222" s="31">
        <v>0.45000000000000001</v>
      </c>
      <c r="D222" s="32">
        <v>0.55000000000000004</v>
      </c>
      <c r="E222">
        <f t="shared" si="76"/>
        <v>638</v>
      </c>
      <c r="F222" s="16">
        <f t="shared" si="75"/>
        <v>-0.10000000000000003</v>
      </c>
    </row>
    <row r="223" ht="25.5">
      <c r="A223" s="5" t="s">
        <v>610</v>
      </c>
      <c r="B223" s="13">
        <f t="shared" si="77"/>
        <v>41056</v>
      </c>
      <c r="C223" s="31">
        <v>0.41999999999999998</v>
      </c>
      <c r="D223" s="32">
        <v>0.57999999999999996</v>
      </c>
      <c r="E223">
        <f t="shared" si="76"/>
        <v>645</v>
      </c>
      <c r="F223" s="16">
        <f t="shared" si="75"/>
        <v>-0.15999999999999998</v>
      </c>
    </row>
    <row r="224" ht="25.5">
      <c r="A224" s="5" t="s">
        <v>612</v>
      </c>
      <c r="B224" s="13">
        <f t="shared" si="77"/>
        <v>41056</v>
      </c>
      <c r="C224" s="31">
        <v>0.42999999999999999</v>
      </c>
      <c r="D224" s="32">
        <v>0.56999999999999995</v>
      </c>
      <c r="E224">
        <f t="shared" si="76"/>
        <v>645</v>
      </c>
      <c r="F224" s="16">
        <f t="shared" si="75"/>
        <v>-0.13999999999999996</v>
      </c>
    </row>
    <row r="225" ht="25.5">
      <c r="A225" s="5" t="s">
        <v>614</v>
      </c>
      <c r="B225" s="13">
        <f t="shared" si="77"/>
        <v>41056</v>
      </c>
      <c r="C225" s="31">
        <v>0.46000000000000002</v>
      </c>
      <c r="D225" s="32">
        <v>0.54000000000000004</v>
      </c>
      <c r="E225">
        <f t="shared" si="76"/>
        <v>645</v>
      </c>
      <c r="F225" s="16">
        <f t="shared" si="75"/>
        <v>-0.080000000000000016</v>
      </c>
    </row>
    <row r="226" ht="25.5">
      <c r="A226" s="5" t="s">
        <v>606</v>
      </c>
      <c r="B226" s="13">
        <f t="shared" si="77"/>
        <v>41062</v>
      </c>
      <c r="C226" s="31">
        <v>0.42999999999999999</v>
      </c>
      <c r="D226" s="32">
        <v>0.56999999999999995</v>
      </c>
      <c r="E226">
        <f t="shared" si="76"/>
        <v>651</v>
      </c>
      <c r="F226" s="16">
        <f t="shared" si="75"/>
        <v>-0.13999999999999996</v>
      </c>
    </row>
    <row r="227" ht="25.5">
      <c r="A227" s="5" t="s">
        <v>604</v>
      </c>
      <c r="B227" s="13">
        <f t="shared" si="77"/>
        <v>41063</v>
      </c>
      <c r="C227" s="17">
        <v>0.44500000000000001</v>
      </c>
      <c r="D227" s="18">
        <v>0.55500000000000005</v>
      </c>
      <c r="E227">
        <f t="shared" si="76"/>
        <v>652</v>
      </c>
      <c r="F227" s="16">
        <f t="shared" si="75"/>
        <v>-0.11000000000000004</v>
      </c>
    </row>
    <row r="228" ht="25.5">
      <c r="A228" s="5" t="s">
        <v>609</v>
      </c>
      <c r="B228" s="13">
        <f t="shared" si="77"/>
        <v>41063</v>
      </c>
      <c r="C228" s="31">
        <v>0.44</v>
      </c>
      <c r="D228" s="32">
        <v>0.56000000000000005</v>
      </c>
      <c r="E228">
        <f t="shared" si="76"/>
        <v>652</v>
      </c>
      <c r="F228" s="16">
        <f t="shared" si="75"/>
        <v>-0.12000000000000005</v>
      </c>
    </row>
    <row r="229" ht="25.5">
      <c r="A229" s="5" t="s">
        <v>599</v>
      </c>
      <c r="B229" s="13">
        <f t="shared" si="77"/>
        <v>41070</v>
      </c>
      <c r="C229" s="31">
        <v>0.47999999999999998</v>
      </c>
      <c r="D229" s="32">
        <v>0.52000000000000002</v>
      </c>
      <c r="E229">
        <f t="shared" si="76"/>
        <v>659</v>
      </c>
      <c r="F229" s="16">
        <f t="shared" si="75"/>
        <v>-0.040000000000000036</v>
      </c>
    </row>
    <row r="230" ht="25.5">
      <c r="A230" s="5" t="s">
        <v>602</v>
      </c>
      <c r="B230" s="13">
        <f t="shared" si="77"/>
        <v>41070</v>
      </c>
      <c r="C230" s="31">
        <v>0.46000000000000002</v>
      </c>
      <c r="D230" s="32">
        <v>0.54000000000000004</v>
      </c>
      <c r="E230">
        <f t="shared" si="76"/>
        <v>659</v>
      </c>
      <c r="F230" s="16">
        <f t="shared" si="75"/>
        <v>-0.080000000000000016</v>
      </c>
    </row>
    <row r="231" ht="25.5">
      <c r="A231" s="5" t="s">
        <v>597</v>
      </c>
      <c r="B231" s="13">
        <f t="shared" si="77"/>
        <v>41071</v>
      </c>
      <c r="C231" s="31">
        <v>0.44</v>
      </c>
      <c r="D231" s="32">
        <v>0.56000000000000005</v>
      </c>
      <c r="E231">
        <f t="shared" si="76"/>
        <v>660</v>
      </c>
      <c r="F231" s="16">
        <f t="shared" si="75"/>
        <v>-0.12000000000000005</v>
      </c>
    </row>
    <row r="232" ht="25.5">
      <c r="A232" s="5" t="s">
        <v>593</v>
      </c>
      <c r="B232" s="13">
        <f t="shared" si="77"/>
        <v>41077</v>
      </c>
      <c r="C232" s="31">
        <v>0.44</v>
      </c>
      <c r="D232" s="32">
        <v>0.56000000000000005</v>
      </c>
      <c r="E232">
        <f t="shared" si="76"/>
        <v>666</v>
      </c>
      <c r="F232" s="16">
        <f t="shared" si="75"/>
        <v>-0.12000000000000005</v>
      </c>
    </row>
    <row r="233" ht="25.5">
      <c r="A233" s="5" t="s">
        <v>595</v>
      </c>
      <c r="B233" s="13">
        <f t="shared" si="77"/>
        <v>41077</v>
      </c>
      <c r="C233" s="31">
        <v>0.44</v>
      </c>
      <c r="D233" s="32">
        <v>0.56000000000000005</v>
      </c>
      <c r="E233">
        <f t="shared" si="76"/>
        <v>666</v>
      </c>
      <c r="F233" s="16">
        <f t="shared" si="75"/>
        <v>-0.12000000000000005</v>
      </c>
    </row>
    <row r="234" ht="25.5">
      <c r="A234" s="5" t="s">
        <v>587</v>
      </c>
      <c r="B234" s="13">
        <f t="shared" si="77"/>
        <v>41084</v>
      </c>
      <c r="C234" s="31">
        <v>0.45000000000000001</v>
      </c>
      <c r="D234" s="32">
        <v>0.55000000000000004</v>
      </c>
      <c r="E234">
        <f t="shared" si="76"/>
        <v>673</v>
      </c>
      <c r="F234" s="16">
        <f t="shared" si="75"/>
        <v>-0.10000000000000003</v>
      </c>
    </row>
    <row r="235" ht="25.5">
      <c r="A235" s="5" t="s">
        <v>589</v>
      </c>
      <c r="B235" s="13">
        <f t="shared" si="77"/>
        <v>41084</v>
      </c>
      <c r="C235" s="31">
        <v>0.44</v>
      </c>
      <c r="D235" s="32">
        <v>0.56000000000000005</v>
      </c>
      <c r="E235">
        <f t="shared" si="76"/>
        <v>673</v>
      </c>
      <c r="F235" s="16">
        <f t="shared" si="75"/>
        <v>-0.12000000000000005</v>
      </c>
    </row>
    <row r="236" ht="38.25">
      <c r="A236" s="5" t="s">
        <v>591</v>
      </c>
      <c r="B236" s="13">
        <f t="shared" si="77"/>
        <v>41084</v>
      </c>
      <c r="C236" s="31">
        <v>0.46000000000000002</v>
      </c>
      <c r="D236" s="32">
        <v>0.54000000000000004</v>
      </c>
      <c r="E236">
        <f t="shared" si="76"/>
        <v>673</v>
      </c>
      <c r="F236" s="16">
        <f t="shared" si="75"/>
        <v>-0.080000000000000016</v>
      </c>
    </row>
    <row r="237" ht="25.5">
      <c r="A237" s="5" t="s">
        <v>585</v>
      </c>
      <c r="B237" s="13">
        <f t="shared" si="77"/>
        <v>41091</v>
      </c>
      <c r="C237" s="31">
        <v>0.44</v>
      </c>
      <c r="D237" s="32">
        <v>0.56000000000000005</v>
      </c>
      <c r="E237">
        <f t="shared" si="76"/>
        <v>680</v>
      </c>
      <c r="F237" s="16">
        <f t="shared" si="75"/>
        <v>-0.12000000000000005</v>
      </c>
    </row>
    <row r="238" ht="25.5">
      <c r="A238" s="5" t="s">
        <v>577</v>
      </c>
      <c r="B238" s="13">
        <f t="shared" si="77"/>
        <v>41098</v>
      </c>
      <c r="C238" s="31">
        <v>0.44</v>
      </c>
      <c r="D238" s="32">
        <v>0.56000000000000005</v>
      </c>
      <c r="E238">
        <f t="shared" si="76"/>
        <v>687</v>
      </c>
      <c r="F238" s="16">
        <f t="shared" si="75"/>
        <v>-0.12000000000000005</v>
      </c>
    </row>
    <row r="239" ht="25.5">
      <c r="A239" s="5" t="s">
        <v>579</v>
      </c>
      <c r="B239" s="13">
        <f t="shared" si="77"/>
        <v>41098</v>
      </c>
      <c r="C239" s="31">
        <v>0.44</v>
      </c>
      <c r="D239" s="32">
        <v>0.56000000000000005</v>
      </c>
      <c r="E239">
        <f t="shared" si="76"/>
        <v>687</v>
      </c>
      <c r="F239" s="16">
        <f t="shared" si="75"/>
        <v>-0.12000000000000005</v>
      </c>
    </row>
    <row r="240" ht="38.25">
      <c r="A240" s="5" t="s">
        <v>582</v>
      </c>
      <c r="B240" s="13">
        <f t="shared" si="77"/>
        <v>41098</v>
      </c>
      <c r="C240" s="31">
        <v>0.46000000000000002</v>
      </c>
      <c r="D240" s="32">
        <v>0.54000000000000004</v>
      </c>
      <c r="E240">
        <f t="shared" si="76"/>
        <v>687</v>
      </c>
      <c r="F240" s="16">
        <f t="shared" si="75"/>
        <v>-0.080000000000000016</v>
      </c>
    </row>
    <row r="241" ht="25.5">
      <c r="A241" s="5" t="s">
        <v>575</v>
      </c>
      <c r="B241" s="13">
        <f t="shared" si="77"/>
        <v>41105</v>
      </c>
      <c r="C241" s="31">
        <v>0.42999999999999999</v>
      </c>
      <c r="D241" s="32">
        <v>0.56999999999999995</v>
      </c>
      <c r="E241">
        <f t="shared" si="76"/>
        <v>694</v>
      </c>
      <c r="F241" s="16">
        <f t="shared" si="75"/>
        <v>-0.13999999999999996</v>
      </c>
    </row>
    <row r="242" ht="25.5">
      <c r="A242" s="5" t="s">
        <v>569</v>
      </c>
      <c r="B242" s="13">
        <f t="shared" si="77"/>
        <v>41112</v>
      </c>
      <c r="C242" s="31">
        <v>0.44</v>
      </c>
      <c r="D242" s="32">
        <v>0.56000000000000005</v>
      </c>
      <c r="E242">
        <f t="shared" si="76"/>
        <v>701</v>
      </c>
      <c r="F242" s="16">
        <f t="shared" si="75"/>
        <v>-0.12000000000000005</v>
      </c>
    </row>
    <row r="243" ht="25.5">
      <c r="A243" s="5" t="s">
        <v>571</v>
      </c>
      <c r="B243" s="13">
        <f t="shared" si="77"/>
        <v>41112</v>
      </c>
      <c r="C243" s="31">
        <v>0.44</v>
      </c>
      <c r="D243" s="32">
        <v>0.56000000000000005</v>
      </c>
      <c r="E243">
        <f t="shared" si="76"/>
        <v>701</v>
      </c>
      <c r="F243" s="16">
        <f t="shared" si="75"/>
        <v>-0.12000000000000005</v>
      </c>
    </row>
    <row r="244" ht="38.25">
      <c r="A244" s="5" t="s">
        <v>573</v>
      </c>
      <c r="B244" s="13">
        <f t="shared" si="77"/>
        <v>41112</v>
      </c>
      <c r="C244" s="31">
        <v>0.46000000000000002</v>
      </c>
      <c r="D244" s="32">
        <v>0.54000000000000004</v>
      </c>
      <c r="E244">
        <f t="shared" si="76"/>
        <v>701</v>
      </c>
      <c r="F244" s="16">
        <f t="shared" si="75"/>
        <v>-0.080000000000000016</v>
      </c>
    </row>
    <row r="245" ht="25.5">
      <c r="A245" s="5" t="s">
        <v>567</v>
      </c>
      <c r="B245" s="13">
        <f t="shared" si="77"/>
        <v>41118</v>
      </c>
      <c r="C245" s="31">
        <v>0.44</v>
      </c>
      <c r="D245" s="32">
        <v>0.56000000000000005</v>
      </c>
      <c r="E245">
        <f t="shared" si="76"/>
        <v>707</v>
      </c>
      <c r="F245" s="16">
        <f t="shared" si="75"/>
        <v>-0.12000000000000005</v>
      </c>
    </row>
    <row r="246" ht="25.5">
      <c r="A246" s="5" t="s">
        <v>565</v>
      </c>
      <c r="B246" s="13">
        <f t="shared" si="77"/>
        <v>41119</v>
      </c>
      <c r="C246" s="31">
        <v>0.45000000000000001</v>
      </c>
      <c r="D246" s="32">
        <v>0.55000000000000004</v>
      </c>
      <c r="E246">
        <f t="shared" si="76"/>
        <v>708</v>
      </c>
      <c r="F246" s="16">
        <f t="shared" si="75"/>
        <v>-0.10000000000000003</v>
      </c>
    </row>
    <row r="247" ht="25.5">
      <c r="A247" s="5" t="s">
        <v>557</v>
      </c>
      <c r="B247" s="13">
        <f t="shared" si="77"/>
        <v>41126</v>
      </c>
      <c r="C247" s="31">
        <v>0.46000000000000002</v>
      </c>
      <c r="D247" s="32">
        <v>0.54000000000000004</v>
      </c>
      <c r="E247">
        <f t="shared" si="76"/>
        <v>715</v>
      </c>
      <c r="F247" s="16">
        <f t="shared" si="75"/>
        <v>-0.080000000000000016</v>
      </c>
    </row>
    <row r="248" ht="25.5">
      <c r="A248" s="5" t="s">
        <v>560</v>
      </c>
      <c r="B248" s="13">
        <f t="shared" si="77"/>
        <v>41126</v>
      </c>
      <c r="C248" s="31">
        <v>0.44</v>
      </c>
      <c r="D248" s="32">
        <v>0.56000000000000005</v>
      </c>
      <c r="E248">
        <f t="shared" si="76"/>
        <v>715</v>
      </c>
      <c r="F248" s="16">
        <f t="shared" si="75"/>
        <v>-0.12000000000000005</v>
      </c>
    </row>
    <row r="249" ht="38.25">
      <c r="A249" s="5" t="s">
        <v>563</v>
      </c>
      <c r="B249" s="13">
        <f t="shared" si="77"/>
        <v>41126</v>
      </c>
      <c r="C249" s="17">
        <v>0.46500000000000002</v>
      </c>
      <c r="D249" s="18">
        <v>0.53500000000000003</v>
      </c>
      <c r="E249">
        <f t="shared" si="76"/>
        <v>715</v>
      </c>
      <c r="F249" s="16">
        <f t="shared" si="75"/>
        <v>-0.070000000000000007</v>
      </c>
    </row>
    <row r="250" ht="25.5">
      <c r="A250" s="5" t="s">
        <v>555</v>
      </c>
      <c r="B250" s="13">
        <f t="shared" si="77"/>
        <v>41133</v>
      </c>
      <c r="C250" s="31">
        <v>0.44</v>
      </c>
      <c r="D250" s="32">
        <v>0.56000000000000005</v>
      </c>
      <c r="E250">
        <f t="shared" si="76"/>
        <v>722</v>
      </c>
      <c r="F250" s="16">
        <f t="shared" si="75"/>
        <v>-0.12000000000000005</v>
      </c>
    </row>
    <row r="251" ht="25.5">
      <c r="A251" s="5" t="s">
        <v>547</v>
      </c>
      <c r="B251" s="13">
        <f t="shared" si="77"/>
        <v>41140</v>
      </c>
      <c r="C251" s="31">
        <v>0.42999999999999999</v>
      </c>
      <c r="D251" s="32">
        <v>0.56999999999999995</v>
      </c>
      <c r="E251">
        <f t="shared" si="76"/>
        <v>729</v>
      </c>
      <c r="F251" s="16">
        <f t="shared" si="75"/>
        <v>-0.13999999999999996</v>
      </c>
    </row>
    <row r="252" ht="25.5">
      <c r="A252" s="5" t="s">
        <v>550</v>
      </c>
      <c r="B252" s="13">
        <f t="shared" si="77"/>
        <v>41140</v>
      </c>
      <c r="C252" s="31">
        <v>0.46999999999999997</v>
      </c>
      <c r="D252" s="32">
        <v>0.53000000000000003</v>
      </c>
      <c r="E252">
        <f t="shared" si="76"/>
        <v>729</v>
      </c>
      <c r="F252" s="16">
        <f t="shared" si="75"/>
        <v>-0.060000000000000053</v>
      </c>
    </row>
    <row r="253" ht="38.25">
      <c r="A253" s="5" t="s">
        <v>553</v>
      </c>
      <c r="B253" s="13">
        <f t="shared" si="77"/>
        <v>41140</v>
      </c>
      <c r="C253" s="31">
        <v>0.46999999999999997</v>
      </c>
      <c r="D253" s="32">
        <v>0.53000000000000003</v>
      </c>
      <c r="E253">
        <f t="shared" si="76"/>
        <v>729</v>
      </c>
      <c r="F253" s="16">
        <f t="shared" si="75"/>
        <v>-0.060000000000000053</v>
      </c>
    </row>
    <row r="254" ht="25.5">
      <c r="A254" s="5" t="s">
        <v>544</v>
      </c>
      <c r="B254" s="13">
        <f t="shared" si="77"/>
        <v>41146</v>
      </c>
      <c r="C254" s="31">
        <v>0.46000000000000002</v>
      </c>
      <c r="D254" s="32">
        <v>0.54000000000000004</v>
      </c>
      <c r="E254">
        <f t="shared" si="76"/>
        <v>735</v>
      </c>
      <c r="F254" s="16">
        <f t="shared" si="75"/>
        <v>-0.080000000000000016</v>
      </c>
    </row>
    <row r="255" ht="25.5">
      <c r="A255" s="5" t="s">
        <v>542</v>
      </c>
      <c r="B255" s="13">
        <f t="shared" si="77"/>
        <v>41147</v>
      </c>
      <c r="C255" s="31">
        <v>0.44</v>
      </c>
      <c r="D255" s="32">
        <v>0.56000000000000005</v>
      </c>
      <c r="E255">
        <f t="shared" si="76"/>
        <v>736</v>
      </c>
      <c r="F255" s="16">
        <f t="shared" si="75"/>
        <v>-0.12000000000000005</v>
      </c>
    </row>
    <row r="256" ht="25.5">
      <c r="A256" s="5" t="s">
        <v>535</v>
      </c>
      <c r="B256" s="13">
        <f t="shared" si="77"/>
        <v>41154</v>
      </c>
      <c r="C256" s="31">
        <v>0.45000000000000001</v>
      </c>
      <c r="D256" s="32">
        <v>0.55000000000000004</v>
      </c>
      <c r="E256">
        <f t="shared" si="76"/>
        <v>743</v>
      </c>
      <c r="F256" s="16">
        <f t="shared" si="75"/>
        <v>-0.10000000000000003</v>
      </c>
    </row>
    <row r="257" ht="25.5">
      <c r="A257" s="5" t="s">
        <v>537</v>
      </c>
      <c r="B257" s="13">
        <f t="shared" si="77"/>
        <v>41154</v>
      </c>
      <c r="C257" s="31">
        <v>0.45000000000000001</v>
      </c>
      <c r="D257" s="32">
        <v>0.55000000000000004</v>
      </c>
      <c r="E257">
        <f t="shared" si="76"/>
        <v>743</v>
      </c>
      <c r="F257" s="16">
        <f t="shared" si="75"/>
        <v>-0.10000000000000003</v>
      </c>
    </row>
    <row r="258" ht="25.5">
      <c r="A258" s="5" t="s">
        <v>539</v>
      </c>
      <c r="B258" s="13">
        <f t="shared" si="77"/>
        <v>41154</v>
      </c>
      <c r="C258" s="17">
        <v>0.48499999999999999</v>
      </c>
      <c r="D258" s="18">
        <v>0.51500000000000001</v>
      </c>
      <c r="E258">
        <f t="shared" si="76"/>
        <v>743</v>
      </c>
      <c r="F258" s="16">
        <f t="shared" si="75"/>
        <v>-0.030000000000000027</v>
      </c>
    </row>
    <row r="259" ht="25.5">
      <c r="A259" s="5" t="s">
        <v>533</v>
      </c>
      <c r="B259" s="13">
        <f t="shared" si="77"/>
        <v>41167</v>
      </c>
      <c r="C259" s="31">
        <v>0.46999999999999997</v>
      </c>
      <c r="D259" s="32">
        <v>0.53000000000000003</v>
      </c>
      <c r="E259">
        <f t="shared" si="76"/>
        <v>756</v>
      </c>
      <c r="F259" s="16">
        <f t="shared" si="75"/>
        <v>-0.060000000000000053</v>
      </c>
    </row>
    <row r="260" ht="25.5">
      <c r="A260" s="5" t="s">
        <v>526</v>
      </c>
      <c r="B260" s="13">
        <f t="shared" si="77"/>
        <v>41168</v>
      </c>
      <c r="C260" s="31">
        <v>0.5</v>
      </c>
      <c r="D260" s="38">
        <v>0.5</v>
      </c>
      <c r="E260">
        <f t="shared" si="76"/>
        <v>757</v>
      </c>
      <c r="F260" s="16">
        <f t="shared" si="75"/>
        <v>0</v>
      </c>
    </row>
    <row r="261" ht="25.5">
      <c r="A261" s="5" t="s">
        <v>529</v>
      </c>
      <c r="B261" s="13">
        <f t="shared" si="77"/>
        <v>41168</v>
      </c>
      <c r="C261" s="31">
        <v>0.45000000000000001</v>
      </c>
      <c r="D261" s="32">
        <v>0.55000000000000004</v>
      </c>
      <c r="E261">
        <f t="shared" si="76"/>
        <v>757</v>
      </c>
      <c r="F261" s="16">
        <f t="shared" ref="F261:F324" si="78">C261-D261</f>
        <v>-0.10000000000000003</v>
      </c>
    </row>
    <row r="262" ht="38.25">
      <c r="A262" s="5" t="s">
        <v>531</v>
      </c>
      <c r="B262" s="13">
        <f t="shared" si="77"/>
        <v>41168</v>
      </c>
      <c r="C262" s="17">
        <v>0.495</v>
      </c>
      <c r="D262" s="18">
        <v>0.505</v>
      </c>
      <c r="E262">
        <f t="shared" ref="E262:E325" si="79">DATEDIF($B$5,B262,"d")</f>
        <v>757</v>
      </c>
      <c r="F262" s="16">
        <f t="shared" si="78"/>
        <v>-0.010000000000000009</v>
      </c>
    </row>
    <row r="263" ht="25.5">
      <c r="A263" s="5" t="s">
        <v>523</v>
      </c>
      <c r="B263" s="13">
        <f t="shared" ref="B263:B326" si="80">IFERROR(DATEVALUE(_xlfn.TEXTAFTER(A263,"–",-1)),A263)</f>
        <v>41172</v>
      </c>
      <c r="C263" s="17">
        <v>0.47499999999999998</v>
      </c>
      <c r="D263" s="18">
        <v>0.52500000000000002</v>
      </c>
      <c r="E263">
        <f t="shared" si="79"/>
        <v>761</v>
      </c>
      <c r="F263" s="16">
        <f t="shared" si="78"/>
        <v>-0.050000000000000044</v>
      </c>
    </row>
    <row r="264" ht="25.5">
      <c r="A264" s="5" t="s">
        <v>518</v>
      </c>
      <c r="B264" s="13">
        <f t="shared" si="80"/>
        <v>41175</v>
      </c>
      <c r="C264" s="31">
        <v>0.5</v>
      </c>
      <c r="D264" s="38">
        <v>0.5</v>
      </c>
      <c r="E264">
        <f t="shared" si="79"/>
        <v>764</v>
      </c>
      <c r="F264" s="16">
        <f t="shared" si="78"/>
        <v>0</v>
      </c>
    </row>
    <row r="265" ht="25.5">
      <c r="A265" s="5" t="s">
        <v>521</v>
      </c>
      <c r="B265" s="13">
        <f t="shared" si="80"/>
        <v>41175</v>
      </c>
      <c r="C265" s="31">
        <v>0.45000000000000001</v>
      </c>
      <c r="D265" s="32">
        <v>0.55000000000000004</v>
      </c>
      <c r="E265">
        <f t="shared" si="79"/>
        <v>764</v>
      </c>
      <c r="F265" s="16">
        <f t="shared" si="78"/>
        <v>-0.10000000000000003</v>
      </c>
    </row>
    <row r="266" ht="25.5">
      <c r="A266" s="5" t="s">
        <v>515</v>
      </c>
      <c r="B266" s="13">
        <f t="shared" si="80"/>
        <v>41182</v>
      </c>
      <c r="C266" s="31">
        <v>0.46999999999999997</v>
      </c>
      <c r="D266" s="32">
        <v>0.53000000000000003</v>
      </c>
      <c r="E266">
        <f t="shared" si="79"/>
        <v>771</v>
      </c>
      <c r="F266" s="16">
        <f t="shared" si="78"/>
        <v>-0.060000000000000053</v>
      </c>
    </row>
    <row r="267" ht="25.5">
      <c r="A267" s="5" t="s">
        <v>507</v>
      </c>
      <c r="B267" s="13">
        <f t="shared" si="80"/>
        <v>41189</v>
      </c>
      <c r="C267" s="31">
        <v>0.46000000000000002</v>
      </c>
      <c r="D267" s="32">
        <v>0.54000000000000004</v>
      </c>
      <c r="E267">
        <f t="shared" si="79"/>
        <v>778</v>
      </c>
      <c r="F267" s="16">
        <f t="shared" si="78"/>
        <v>-0.080000000000000016</v>
      </c>
    </row>
    <row r="268" ht="25.5">
      <c r="A268" s="5" t="s">
        <v>510</v>
      </c>
      <c r="B268" s="13">
        <f t="shared" si="80"/>
        <v>41189</v>
      </c>
      <c r="C268" s="31">
        <v>0.46999999999999997</v>
      </c>
      <c r="D268" s="32">
        <v>0.53000000000000003</v>
      </c>
      <c r="E268">
        <f t="shared" si="79"/>
        <v>778</v>
      </c>
      <c r="F268" s="16">
        <f t="shared" si="78"/>
        <v>-0.060000000000000053</v>
      </c>
    </row>
    <row r="269" ht="38.25">
      <c r="A269" s="5" t="s">
        <v>513</v>
      </c>
      <c r="B269" s="13">
        <f t="shared" si="80"/>
        <v>41189</v>
      </c>
      <c r="C269" s="31">
        <v>0.48999999999999999</v>
      </c>
      <c r="D269" s="32">
        <v>0.51000000000000001</v>
      </c>
      <c r="E269">
        <f t="shared" si="79"/>
        <v>778</v>
      </c>
      <c r="F269" s="16">
        <f t="shared" si="78"/>
        <v>-0.020000000000000018</v>
      </c>
    </row>
    <row r="270" ht="25.5">
      <c r="A270" s="5" t="s">
        <v>504</v>
      </c>
      <c r="B270" s="13">
        <f t="shared" si="80"/>
        <v>41196</v>
      </c>
      <c r="C270" s="31">
        <v>0.46999999999999997</v>
      </c>
      <c r="D270" s="32">
        <v>0.53000000000000003</v>
      </c>
      <c r="E270">
        <f t="shared" si="79"/>
        <v>785</v>
      </c>
      <c r="F270" s="16">
        <f t="shared" si="78"/>
        <v>-0.060000000000000053</v>
      </c>
    </row>
    <row r="271" ht="25.5">
      <c r="A271" s="5" t="s">
        <v>502</v>
      </c>
      <c r="B271" s="13">
        <f t="shared" si="80"/>
        <v>41202</v>
      </c>
      <c r="C271" s="31">
        <v>0.47999999999999998</v>
      </c>
      <c r="D271" s="32">
        <v>0.52000000000000002</v>
      </c>
      <c r="E271">
        <f t="shared" si="79"/>
        <v>791</v>
      </c>
      <c r="F271" s="16">
        <f t="shared" si="78"/>
        <v>-0.040000000000000036</v>
      </c>
    </row>
    <row r="272" ht="38.25">
      <c r="A272" s="5" t="s">
        <v>498</v>
      </c>
      <c r="B272" s="13">
        <f t="shared" si="80"/>
        <v>41203</v>
      </c>
      <c r="C272" s="17">
        <v>0.42499999999999999</v>
      </c>
      <c r="D272" s="18">
        <v>0.57499999999999996</v>
      </c>
      <c r="E272">
        <f t="shared" si="79"/>
        <v>792</v>
      </c>
      <c r="F272" s="16">
        <f t="shared" si="78"/>
        <v>-0.14999999999999997</v>
      </c>
    </row>
    <row r="273" ht="25.5">
      <c r="A273" s="5" t="s">
        <v>500</v>
      </c>
      <c r="B273" s="13">
        <f t="shared" si="80"/>
        <v>41203</v>
      </c>
      <c r="C273" s="31">
        <v>0.46999999999999997</v>
      </c>
      <c r="D273" s="32">
        <v>0.53000000000000003</v>
      </c>
      <c r="E273">
        <f t="shared" si="79"/>
        <v>792</v>
      </c>
      <c r="F273" s="16">
        <f t="shared" si="78"/>
        <v>-0.060000000000000053</v>
      </c>
    </row>
    <row r="274" ht="25.5">
      <c r="A274" s="5" t="s">
        <v>491</v>
      </c>
      <c r="B274" s="13">
        <f t="shared" si="80"/>
        <v>41210</v>
      </c>
      <c r="C274" s="31">
        <v>0.5</v>
      </c>
      <c r="D274" s="38">
        <v>0.5</v>
      </c>
      <c r="E274">
        <f t="shared" si="79"/>
        <v>799</v>
      </c>
      <c r="F274" s="16">
        <f t="shared" si="78"/>
        <v>0</v>
      </c>
    </row>
    <row r="275" ht="25.5">
      <c r="A275" s="5" t="s">
        <v>494</v>
      </c>
      <c r="B275" s="13">
        <f t="shared" si="80"/>
        <v>41210</v>
      </c>
      <c r="C275" s="31">
        <v>0.46000000000000002</v>
      </c>
      <c r="D275" s="32">
        <v>0.54000000000000004</v>
      </c>
      <c r="E275">
        <f t="shared" si="79"/>
        <v>799</v>
      </c>
      <c r="F275" s="16">
        <f t="shared" si="78"/>
        <v>-0.080000000000000016</v>
      </c>
    </row>
    <row r="276" ht="25.5">
      <c r="A276" s="5" t="s">
        <v>484</v>
      </c>
      <c r="B276" s="13">
        <f t="shared" si="80"/>
        <v>41217</v>
      </c>
      <c r="C276" s="31">
        <v>0.46999999999999997</v>
      </c>
      <c r="D276" s="32">
        <v>0.53000000000000003</v>
      </c>
      <c r="E276">
        <f t="shared" si="79"/>
        <v>806</v>
      </c>
      <c r="F276" s="16">
        <f t="shared" si="78"/>
        <v>-0.060000000000000053</v>
      </c>
    </row>
    <row r="277" ht="38.25">
      <c r="A277" s="5" t="s">
        <v>488</v>
      </c>
      <c r="B277" s="13">
        <f t="shared" si="80"/>
        <v>41217</v>
      </c>
      <c r="C277" s="31">
        <v>0.47999999999999998</v>
      </c>
      <c r="D277" s="32">
        <v>0.52000000000000002</v>
      </c>
      <c r="E277">
        <f t="shared" si="79"/>
        <v>806</v>
      </c>
      <c r="F277" s="16">
        <f t="shared" si="78"/>
        <v>-0.040000000000000036</v>
      </c>
    </row>
    <row r="278" ht="25.5">
      <c r="A278" s="5" t="s">
        <v>481</v>
      </c>
      <c r="B278" s="13">
        <f t="shared" si="80"/>
        <v>41219</v>
      </c>
      <c r="C278" s="31">
        <v>0.46999999999999997</v>
      </c>
      <c r="D278" s="32">
        <v>0.53000000000000003</v>
      </c>
      <c r="E278">
        <f t="shared" si="79"/>
        <v>808</v>
      </c>
      <c r="F278" s="16">
        <f t="shared" si="78"/>
        <v>-0.060000000000000053</v>
      </c>
    </row>
    <row r="279" ht="25.5">
      <c r="A279" s="5" t="s">
        <v>474</v>
      </c>
      <c r="B279" s="13">
        <f t="shared" si="80"/>
        <v>41224</v>
      </c>
      <c r="C279" s="31">
        <v>0.48999999999999999</v>
      </c>
      <c r="D279" s="32">
        <v>0.51000000000000001</v>
      </c>
      <c r="E279">
        <f t="shared" si="79"/>
        <v>813</v>
      </c>
      <c r="F279" s="16">
        <f t="shared" si="78"/>
        <v>-0.020000000000000018</v>
      </c>
    </row>
    <row r="280" ht="25.5">
      <c r="A280" s="5" t="s">
        <v>477</v>
      </c>
      <c r="B280" s="13">
        <f t="shared" si="80"/>
        <v>41224</v>
      </c>
      <c r="C280" s="31">
        <v>0.47999999999999998</v>
      </c>
      <c r="D280" s="32">
        <v>0.52000000000000002</v>
      </c>
      <c r="E280">
        <f t="shared" si="79"/>
        <v>813</v>
      </c>
      <c r="F280" s="16">
        <f t="shared" si="78"/>
        <v>-0.040000000000000036</v>
      </c>
    </row>
    <row r="281" ht="25.5">
      <c r="A281" s="5" t="s">
        <v>471</v>
      </c>
      <c r="B281" s="13">
        <f t="shared" si="80"/>
        <v>41230</v>
      </c>
      <c r="C281" s="31">
        <v>0.46999999999999997</v>
      </c>
      <c r="D281" s="32">
        <v>0.53000000000000003</v>
      </c>
      <c r="E281">
        <f t="shared" si="79"/>
        <v>819</v>
      </c>
      <c r="F281" s="16">
        <f t="shared" si="78"/>
        <v>-0.060000000000000053</v>
      </c>
    </row>
    <row r="282" ht="25.5">
      <c r="A282" s="5" t="s">
        <v>466</v>
      </c>
      <c r="B282" s="13">
        <f t="shared" si="80"/>
        <v>41231</v>
      </c>
      <c r="C282" s="31">
        <v>0.46999999999999997</v>
      </c>
      <c r="D282" s="32">
        <v>0.53000000000000003</v>
      </c>
      <c r="E282">
        <f t="shared" si="79"/>
        <v>820</v>
      </c>
      <c r="F282" s="16">
        <f t="shared" si="78"/>
        <v>-0.060000000000000053</v>
      </c>
    </row>
    <row r="283" ht="38.25">
      <c r="A283" s="5" t="s">
        <v>469</v>
      </c>
      <c r="B283" s="13">
        <f t="shared" si="80"/>
        <v>41231</v>
      </c>
      <c r="C283" s="31">
        <v>0.48999999999999999</v>
      </c>
      <c r="D283" s="32">
        <v>0.51000000000000001</v>
      </c>
      <c r="E283">
        <f t="shared" si="79"/>
        <v>820</v>
      </c>
      <c r="F283" s="16">
        <f t="shared" si="78"/>
        <v>-0.020000000000000018</v>
      </c>
    </row>
    <row r="284" ht="25.5">
      <c r="A284" s="5" t="s">
        <v>461</v>
      </c>
      <c r="B284" s="13">
        <f t="shared" si="80"/>
        <v>41238</v>
      </c>
      <c r="C284" s="31">
        <v>0.48999999999999999</v>
      </c>
      <c r="D284" s="32">
        <v>0.51000000000000001</v>
      </c>
      <c r="E284">
        <f t="shared" si="79"/>
        <v>827</v>
      </c>
      <c r="F284" s="16">
        <f t="shared" si="78"/>
        <v>-0.020000000000000018</v>
      </c>
    </row>
    <row r="285" ht="25.5">
      <c r="A285" s="5" t="s">
        <v>463</v>
      </c>
      <c r="B285" s="13">
        <f t="shared" si="80"/>
        <v>41238</v>
      </c>
      <c r="C285" s="31">
        <v>0.46999999999999997</v>
      </c>
      <c r="D285" s="32">
        <v>0.53000000000000003</v>
      </c>
      <c r="E285">
        <f t="shared" si="79"/>
        <v>827</v>
      </c>
      <c r="F285" s="16">
        <f t="shared" si="78"/>
        <v>-0.060000000000000053</v>
      </c>
    </row>
    <row r="286" ht="25.5">
      <c r="A286" s="5" t="s">
        <v>458</v>
      </c>
      <c r="B286" s="13">
        <f t="shared" si="80"/>
        <v>41242</v>
      </c>
      <c r="C286" s="17">
        <v>0.47499999999999998</v>
      </c>
      <c r="D286" s="18">
        <v>0.52500000000000002</v>
      </c>
      <c r="E286">
        <f t="shared" si="79"/>
        <v>831</v>
      </c>
      <c r="F286" s="16">
        <f t="shared" si="78"/>
        <v>-0.050000000000000044</v>
      </c>
    </row>
    <row r="287" ht="25.5">
      <c r="A287" s="5" t="s">
        <v>455</v>
      </c>
      <c r="B287" s="13">
        <f t="shared" si="80"/>
        <v>41243</v>
      </c>
      <c r="C287" s="31">
        <v>0.46000000000000002</v>
      </c>
      <c r="D287" s="32">
        <v>0.54000000000000004</v>
      </c>
      <c r="E287">
        <f t="shared" si="79"/>
        <v>832</v>
      </c>
      <c r="F287" s="16">
        <f t="shared" si="78"/>
        <v>-0.080000000000000016</v>
      </c>
    </row>
    <row r="288" ht="25.5">
      <c r="A288" s="5" t="s">
        <v>451</v>
      </c>
      <c r="B288" s="13">
        <f t="shared" si="80"/>
        <v>41245</v>
      </c>
      <c r="C288" s="31">
        <v>0.46999999999999997</v>
      </c>
      <c r="D288" s="32">
        <v>0.53000000000000003</v>
      </c>
      <c r="E288">
        <f t="shared" si="79"/>
        <v>834</v>
      </c>
      <c r="F288" s="16">
        <f t="shared" si="78"/>
        <v>-0.060000000000000053</v>
      </c>
    </row>
    <row r="289" ht="38.25">
      <c r="A289" s="5" t="s">
        <v>453</v>
      </c>
      <c r="B289" s="13">
        <f t="shared" si="80"/>
        <v>41245</v>
      </c>
      <c r="C289" s="17">
        <v>0.495</v>
      </c>
      <c r="D289" s="18">
        <v>0.505</v>
      </c>
      <c r="E289">
        <f t="shared" si="79"/>
        <v>834</v>
      </c>
      <c r="F289" s="16">
        <f t="shared" si="78"/>
        <v>-0.010000000000000009</v>
      </c>
    </row>
    <row r="290" ht="25.5">
      <c r="A290" s="5" t="s">
        <v>447</v>
      </c>
      <c r="B290" s="13">
        <f t="shared" si="80"/>
        <v>41252</v>
      </c>
      <c r="C290" s="31">
        <v>0.46000000000000002</v>
      </c>
      <c r="D290" s="32">
        <v>0.54000000000000004</v>
      </c>
      <c r="E290">
        <f t="shared" si="79"/>
        <v>841</v>
      </c>
      <c r="F290" s="16">
        <f t="shared" si="78"/>
        <v>-0.080000000000000016</v>
      </c>
    </row>
    <row r="291" ht="25.5">
      <c r="A291" s="5" t="s">
        <v>449</v>
      </c>
      <c r="B291" s="13">
        <f t="shared" si="80"/>
        <v>41252</v>
      </c>
      <c r="C291" s="31">
        <v>0.46000000000000002</v>
      </c>
      <c r="D291" s="32">
        <v>0.54000000000000004</v>
      </c>
      <c r="E291">
        <f t="shared" si="79"/>
        <v>841</v>
      </c>
      <c r="F291" s="16">
        <f t="shared" si="78"/>
        <v>-0.080000000000000016</v>
      </c>
    </row>
    <row r="292" ht="25.5">
      <c r="A292" s="5" t="s">
        <v>444</v>
      </c>
      <c r="B292" s="13">
        <f t="shared" si="80"/>
        <v>41258</v>
      </c>
      <c r="C292" s="31">
        <v>0.47999999999999998</v>
      </c>
      <c r="D292" s="32">
        <v>0.52000000000000002</v>
      </c>
      <c r="E292">
        <f t="shared" si="79"/>
        <v>847</v>
      </c>
      <c r="F292" s="16">
        <f t="shared" si="78"/>
        <v>-0.040000000000000036</v>
      </c>
    </row>
    <row r="293" ht="25.5">
      <c r="A293" s="5" t="s">
        <v>441</v>
      </c>
      <c r="B293" s="13">
        <f t="shared" si="80"/>
        <v>41259</v>
      </c>
      <c r="C293" s="31">
        <v>0.45000000000000001</v>
      </c>
      <c r="D293" s="32">
        <v>0.55000000000000004</v>
      </c>
      <c r="E293">
        <f t="shared" si="79"/>
        <v>848</v>
      </c>
      <c r="F293" s="16">
        <f t="shared" si="78"/>
        <v>-0.10000000000000003</v>
      </c>
    </row>
    <row r="294" ht="38.25">
      <c r="A294" s="5" t="s">
        <v>443</v>
      </c>
      <c r="B294" s="13">
        <f t="shared" si="80"/>
        <v>41259</v>
      </c>
      <c r="C294" s="34">
        <v>0.53500000000000003</v>
      </c>
      <c r="D294" s="40">
        <v>0.46500000000000002</v>
      </c>
      <c r="E294">
        <f t="shared" si="79"/>
        <v>848</v>
      </c>
      <c r="F294" s="16">
        <f t="shared" si="78"/>
        <v>0.070000000000000007</v>
      </c>
    </row>
    <row r="295" ht="25.5">
      <c r="A295" s="5" t="s">
        <v>433</v>
      </c>
      <c r="B295" s="13">
        <f t="shared" si="80"/>
        <v>41287</v>
      </c>
      <c r="C295" s="31">
        <v>0.46000000000000002</v>
      </c>
      <c r="D295" s="32">
        <v>0.54000000000000004</v>
      </c>
      <c r="E295">
        <f t="shared" si="79"/>
        <v>876</v>
      </c>
      <c r="F295" s="16">
        <f t="shared" si="78"/>
        <v>-0.080000000000000016</v>
      </c>
    </row>
    <row r="296" ht="25.5">
      <c r="A296" s="5" t="s">
        <v>436</v>
      </c>
      <c r="B296" s="13">
        <f t="shared" si="80"/>
        <v>41287</v>
      </c>
      <c r="C296" s="31">
        <v>0.48999999999999999</v>
      </c>
      <c r="D296" s="32">
        <v>0.51000000000000001</v>
      </c>
      <c r="E296">
        <f t="shared" si="79"/>
        <v>876</v>
      </c>
      <c r="F296" s="16">
        <f t="shared" si="78"/>
        <v>-0.020000000000000018</v>
      </c>
    </row>
    <row r="297" ht="38.25">
      <c r="A297" s="5" t="s">
        <v>439</v>
      </c>
      <c r="B297" s="13">
        <f t="shared" si="80"/>
        <v>41287</v>
      </c>
      <c r="C297" s="31">
        <v>0.48999999999999999</v>
      </c>
      <c r="D297" s="32">
        <v>0.51000000000000001</v>
      </c>
      <c r="E297">
        <f t="shared" si="79"/>
        <v>876</v>
      </c>
      <c r="F297" s="16">
        <f t="shared" si="78"/>
        <v>-0.020000000000000018</v>
      </c>
    </row>
    <row r="298" ht="25.5">
      <c r="A298" s="5" t="s">
        <v>430</v>
      </c>
      <c r="B298" s="13">
        <f t="shared" si="80"/>
        <v>41294</v>
      </c>
      <c r="C298" s="31">
        <v>0.46000000000000002</v>
      </c>
      <c r="D298" s="32">
        <v>0.54000000000000004</v>
      </c>
      <c r="E298">
        <f t="shared" si="79"/>
        <v>883</v>
      </c>
      <c r="F298" s="16">
        <f t="shared" si="78"/>
        <v>-0.080000000000000016</v>
      </c>
    </row>
    <row r="299" ht="38.25">
      <c r="A299" s="5" t="s">
        <v>428</v>
      </c>
      <c r="B299" s="13">
        <f t="shared" si="80"/>
        <v>41301</v>
      </c>
      <c r="C299" s="17">
        <v>0.495</v>
      </c>
      <c r="D299" s="18">
        <v>0.505</v>
      </c>
      <c r="E299">
        <f t="shared" si="79"/>
        <v>890</v>
      </c>
      <c r="F299" s="16">
        <f t="shared" si="78"/>
        <v>-0.010000000000000009</v>
      </c>
    </row>
    <row r="300" ht="25.5">
      <c r="A300" s="5" t="s">
        <v>424</v>
      </c>
      <c r="B300" s="13">
        <f t="shared" si="80"/>
        <v>41302</v>
      </c>
      <c r="C300" s="31">
        <v>0.46000000000000002</v>
      </c>
      <c r="D300" s="32">
        <v>0.54000000000000004</v>
      </c>
      <c r="E300">
        <f t="shared" si="79"/>
        <v>891</v>
      </c>
      <c r="F300" s="16">
        <f t="shared" si="78"/>
        <v>-0.080000000000000016</v>
      </c>
    </row>
    <row r="301" ht="25.5">
      <c r="A301" s="5" t="s">
        <v>417</v>
      </c>
      <c r="B301" s="13">
        <f t="shared" si="80"/>
        <v>41308</v>
      </c>
      <c r="C301" s="17">
        <v>0.48499999999999999</v>
      </c>
      <c r="D301" s="18">
        <v>0.51500000000000001</v>
      </c>
      <c r="E301">
        <f t="shared" si="79"/>
        <v>897</v>
      </c>
      <c r="F301" s="16">
        <f t="shared" si="78"/>
        <v>-0.030000000000000027</v>
      </c>
    </row>
    <row r="302" ht="25.5">
      <c r="A302" s="5" t="s">
        <v>419</v>
      </c>
      <c r="B302" s="13">
        <f t="shared" si="80"/>
        <v>41308</v>
      </c>
      <c r="C302" s="31">
        <v>0.44</v>
      </c>
      <c r="D302" s="32">
        <v>0.56000000000000005</v>
      </c>
      <c r="E302">
        <f t="shared" si="79"/>
        <v>897</v>
      </c>
      <c r="F302" s="16">
        <f t="shared" si="78"/>
        <v>-0.12000000000000005</v>
      </c>
    </row>
    <row r="303" ht="25.5">
      <c r="A303" s="5" t="s">
        <v>419</v>
      </c>
      <c r="B303" s="13">
        <f t="shared" si="80"/>
        <v>41308</v>
      </c>
      <c r="C303" s="31">
        <v>0.46000000000000002</v>
      </c>
      <c r="D303" s="32">
        <v>0.54000000000000004</v>
      </c>
      <c r="E303">
        <f t="shared" si="79"/>
        <v>897</v>
      </c>
      <c r="F303" s="16">
        <f t="shared" si="78"/>
        <v>-0.080000000000000016</v>
      </c>
    </row>
    <row r="304" ht="25.5">
      <c r="A304" s="5" t="s">
        <v>414</v>
      </c>
      <c r="B304" s="13">
        <f t="shared" si="80"/>
        <v>41309</v>
      </c>
      <c r="C304" s="31">
        <v>0.46000000000000002</v>
      </c>
      <c r="D304" s="32">
        <v>0.54000000000000004</v>
      </c>
      <c r="E304">
        <f t="shared" si="79"/>
        <v>898</v>
      </c>
      <c r="F304" s="16">
        <f t="shared" si="78"/>
        <v>-0.080000000000000016</v>
      </c>
    </row>
    <row r="305" ht="25.5">
      <c r="A305" s="5" t="s">
        <v>408</v>
      </c>
      <c r="B305" s="13">
        <f t="shared" si="80"/>
        <v>41315</v>
      </c>
      <c r="C305" s="31">
        <v>0.45000000000000001</v>
      </c>
      <c r="D305" s="32">
        <v>0.55000000000000004</v>
      </c>
      <c r="E305">
        <f t="shared" si="79"/>
        <v>904</v>
      </c>
      <c r="F305" s="16">
        <f t="shared" si="78"/>
        <v>-0.10000000000000003</v>
      </c>
    </row>
    <row r="306" ht="25.5">
      <c r="A306" s="5" t="s">
        <v>412</v>
      </c>
      <c r="B306" s="13">
        <f t="shared" si="80"/>
        <v>41315</v>
      </c>
      <c r="C306" s="17">
        <v>0.45500000000000002</v>
      </c>
      <c r="D306" s="18">
        <v>0.54500000000000004</v>
      </c>
      <c r="E306">
        <f t="shared" si="79"/>
        <v>904</v>
      </c>
      <c r="F306" s="16">
        <f t="shared" si="78"/>
        <v>-0.090000000000000024</v>
      </c>
    </row>
    <row r="307" ht="25.5">
      <c r="A307" s="5" t="s">
        <v>407</v>
      </c>
      <c r="B307" s="13">
        <f t="shared" si="80"/>
        <v>41321</v>
      </c>
      <c r="C307" s="31">
        <v>0.44</v>
      </c>
      <c r="D307" s="32">
        <v>0.56000000000000005</v>
      </c>
      <c r="E307">
        <f t="shared" si="79"/>
        <v>910</v>
      </c>
      <c r="F307" s="16">
        <f t="shared" si="78"/>
        <v>-0.12000000000000005</v>
      </c>
    </row>
    <row r="308" ht="25.5">
      <c r="A308" s="5" t="s">
        <v>404</v>
      </c>
      <c r="B308" s="13">
        <f t="shared" si="80"/>
        <v>41322</v>
      </c>
      <c r="C308" s="31">
        <v>0.46000000000000002</v>
      </c>
      <c r="D308" s="32">
        <v>0.54000000000000004</v>
      </c>
      <c r="E308">
        <f t="shared" si="79"/>
        <v>911</v>
      </c>
      <c r="F308" s="16">
        <f t="shared" si="78"/>
        <v>-0.080000000000000016</v>
      </c>
    </row>
    <row r="309" ht="25.5">
      <c r="A309" s="5" t="s">
        <v>398</v>
      </c>
      <c r="B309" s="13">
        <f t="shared" si="80"/>
        <v>41329</v>
      </c>
      <c r="C309" s="31">
        <v>0.44</v>
      </c>
      <c r="D309" s="32">
        <v>0.56000000000000005</v>
      </c>
      <c r="E309">
        <f t="shared" si="79"/>
        <v>918</v>
      </c>
      <c r="F309" s="16">
        <f t="shared" si="78"/>
        <v>-0.12000000000000005</v>
      </c>
    </row>
    <row r="310" ht="38.25">
      <c r="A310" s="5" t="s">
        <v>400</v>
      </c>
      <c r="B310" s="13">
        <f t="shared" si="80"/>
        <v>41329</v>
      </c>
      <c r="C310" s="17">
        <v>0.46500000000000002</v>
      </c>
      <c r="D310" s="18">
        <v>0.53500000000000003</v>
      </c>
      <c r="E310">
        <f t="shared" si="79"/>
        <v>918</v>
      </c>
      <c r="F310" s="16">
        <f t="shared" si="78"/>
        <v>-0.070000000000000007</v>
      </c>
    </row>
    <row r="311" ht="25.5">
      <c r="A311" s="5" t="s">
        <v>402</v>
      </c>
      <c r="B311" s="13">
        <f t="shared" si="80"/>
        <v>41329</v>
      </c>
      <c r="C311" s="31">
        <v>0.45000000000000001</v>
      </c>
      <c r="D311" s="32">
        <v>0.55000000000000004</v>
      </c>
      <c r="E311">
        <f t="shared" si="79"/>
        <v>918</v>
      </c>
      <c r="F311" s="16">
        <f t="shared" si="78"/>
        <v>-0.10000000000000003</v>
      </c>
    </row>
    <row r="312" ht="25.5">
      <c r="A312" s="5" t="s">
        <v>394</v>
      </c>
      <c r="B312" s="13">
        <f t="shared" si="80"/>
        <v>41336</v>
      </c>
      <c r="C312" s="31">
        <v>0.44</v>
      </c>
      <c r="D312" s="32">
        <v>0.56000000000000005</v>
      </c>
      <c r="E312">
        <f t="shared" si="79"/>
        <v>925</v>
      </c>
      <c r="F312" s="16">
        <f t="shared" si="78"/>
        <v>-0.12000000000000005</v>
      </c>
    </row>
    <row r="313" ht="25.5">
      <c r="A313" s="5" t="s">
        <v>394</v>
      </c>
      <c r="B313" s="13">
        <f t="shared" si="80"/>
        <v>41336</v>
      </c>
      <c r="C313" s="31">
        <v>0.46000000000000002</v>
      </c>
      <c r="D313" s="32">
        <v>0.54000000000000004</v>
      </c>
      <c r="E313">
        <f t="shared" si="79"/>
        <v>925</v>
      </c>
      <c r="F313" s="16">
        <f t="shared" si="78"/>
        <v>-0.080000000000000016</v>
      </c>
    </row>
    <row r="314" ht="25.5">
      <c r="A314" s="5" t="s">
        <v>390</v>
      </c>
      <c r="B314" s="13">
        <f t="shared" si="80"/>
        <v>41340</v>
      </c>
      <c r="C314" s="31">
        <v>0.45000000000000001</v>
      </c>
      <c r="D314" s="32">
        <v>0.55000000000000004</v>
      </c>
      <c r="E314">
        <f t="shared" si="79"/>
        <v>929</v>
      </c>
      <c r="F314" s="16">
        <f t="shared" si="78"/>
        <v>-0.10000000000000003</v>
      </c>
    </row>
    <row r="315" ht="25.5">
      <c r="A315" s="5" t="s">
        <v>384</v>
      </c>
      <c r="B315" s="13">
        <f t="shared" si="80"/>
        <v>41343</v>
      </c>
      <c r="C315" s="31">
        <v>0.45000000000000001</v>
      </c>
      <c r="D315" s="32">
        <v>0.55000000000000004</v>
      </c>
      <c r="E315">
        <f t="shared" si="79"/>
        <v>932</v>
      </c>
      <c r="F315" s="16">
        <f t="shared" si="78"/>
        <v>-0.10000000000000003</v>
      </c>
    </row>
    <row r="316" ht="25.5">
      <c r="A316" s="5" t="s">
        <v>384</v>
      </c>
      <c r="B316" s="13">
        <f t="shared" si="80"/>
        <v>41343</v>
      </c>
      <c r="C316" s="17">
        <v>0.44500000000000001</v>
      </c>
      <c r="D316" s="18">
        <v>0.55500000000000005</v>
      </c>
      <c r="E316">
        <f t="shared" si="79"/>
        <v>932</v>
      </c>
      <c r="F316" s="16">
        <f t="shared" si="78"/>
        <v>-0.11000000000000004</v>
      </c>
    </row>
    <row r="317" ht="25.5">
      <c r="A317" s="5" t="s">
        <v>388</v>
      </c>
      <c r="B317" s="13">
        <f t="shared" si="80"/>
        <v>41343</v>
      </c>
      <c r="C317" s="31">
        <v>0.47999999999999998</v>
      </c>
      <c r="D317" s="32">
        <v>0.52000000000000002</v>
      </c>
      <c r="E317">
        <f t="shared" si="79"/>
        <v>932</v>
      </c>
      <c r="F317" s="16">
        <f t="shared" si="78"/>
        <v>-0.040000000000000036</v>
      </c>
    </row>
    <row r="318" ht="25.5">
      <c r="A318" s="5" t="s">
        <v>382</v>
      </c>
      <c r="B318" s="13">
        <f t="shared" si="80"/>
        <v>41349</v>
      </c>
      <c r="C318" s="31">
        <v>0.44</v>
      </c>
      <c r="D318" s="32">
        <v>0.56000000000000005</v>
      </c>
      <c r="E318">
        <f t="shared" si="79"/>
        <v>938</v>
      </c>
      <c r="F318" s="16">
        <f t="shared" si="78"/>
        <v>-0.12000000000000005</v>
      </c>
    </row>
    <row r="319" ht="25.5">
      <c r="A319" s="5" t="s">
        <v>377</v>
      </c>
      <c r="B319" s="13">
        <f t="shared" si="80"/>
        <v>41350</v>
      </c>
      <c r="C319" s="31">
        <v>0.46000000000000002</v>
      </c>
      <c r="D319" s="32">
        <v>0.54000000000000004</v>
      </c>
      <c r="E319">
        <f t="shared" si="79"/>
        <v>939</v>
      </c>
      <c r="F319" s="16">
        <f t="shared" si="78"/>
        <v>-0.080000000000000016</v>
      </c>
    </row>
    <row r="320" ht="25.5">
      <c r="A320" s="5" t="s">
        <v>377</v>
      </c>
      <c r="B320" s="13">
        <f t="shared" si="80"/>
        <v>41350</v>
      </c>
      <c r="C320" s="31">
        <v>0.46000000000000002</v>
      </c>
      <c r="D320" s="32">
        <v>0.54000000000000004</v>
      </c>
      <c r="E320">
        <f t="shared" si="79"/>
        <v>939</v>
      </c>
      <c r="F320" s="16">
        <f t="shared" si="78"/>
        <v>-0.080000000000000016</v>
      </c>
    </row>
    <row r="321" ht="25.5">
      <c r="A321" s="5" t="s">
        <v>369</v>
      </c>
      <c r="B321" s="13">
        <f t="shared" si="80"/>
        <v>41356</v>
      </c>
      <c r="C321" s="31">
        <v>0.45000000000000001</v>
      </c>
      <c r="D321" s="32">
        <v>0.55000000000000004</v>
      </c>
      <c r="E321">
        <f t="shared" si="79"/>
        <v>945</v>
      </c>
      <c r="F321" s="16">
        <f t="shared" si="78"/>
        <v>-0.10000000000000003</v>
      </c>
    </row>
    <row r="322" ht="25.5">
      <c r="A322" s="5" t="s">
        <v>363</v>
      </c>
      <c r="B322" s="13">
        <f t="shared" si="80"/>
        <v>41357</v>
      </c>
      <c r="C322" s="31">
        <v>0.41999999999999998</v>
      </c>
      <c r="D322" s="32">
        <v>0.57999999999999996</v>
      </c>
      <c r="E322">
        <f t="shared" si="79"/>
        <v>946</v>
      </c>
      <c r="F322" s="16">
        <f t="shared" si="78"/>
        <v>-0.15999999999999998</v>
      </c>
    </row>
    <row r="323" ht="25.5">
      <c r="A323" s="5" t="s">
        <v>366</v>
      </c>
      <c r="B323" s="13">
        <f t="shared" si="80"/>
        <v>41357</v>
      </c>
      <c r="C323" s="31">
        <v>0.46000000000000002</v>
      </c>
      <c r="D323" s="32">
        <v>0.54000000000000004</v>
      </c>
      <c r="E323">
        <f t="shared" si="79"/>
        <v>946</v>
      </c>
      <c r="F323" s="16">
        <f t="shared" si="78"/>
        <v>-0.080000000000000016</v>
      </c>
    </row>
    <row r="324" ht="25.5">
      <c r="A324" s="5" t="s">
        <v>366</v>
      </c>
      <c r="B324" s="13">
        <f t="shared" si="80"/>
        <v>41357</v>
      </c>
      <c r="C324" s="31">
        <v>0.44</v>
      </c>
      <c r="D324" s="32">
        <v>0.56000000000000005</v>
      </c>
      <c r="E324">
        <f t="shared" si="79"/>
        <v>946</v>
      </c>
      <c r="F324" s="16">
        <f t="shared" si="78"/>
        <v>-0.12000000000000005</v>
      </c>
    </row>
    <row r="325" ht="25.5">
      <c r="A325" s="5" t="s">
        <v>373</v>
      </c>
      <c r="B325" s="13">
        <f t="shared" si="80"/>
        <v>41358</v>
      </c>
      <c r="C325" s="31">
        <v>0.44</v>
      </c>
      <c r="D325" s="32">
        <v>0.56000000000000005</v>
      </c>
      <c r="E325">
        <f t="shared" si="79"/>
        <v>947</v>
      </c>
      <c r="F325" s="16">
        <f t="shared" ref="F325:F388" si="81">C325-D325</f>
        <v>-0.12000000000000005</v>
      </c>
    </row>
    <row r="326" ht="25.5">
      <c r="A326" s="5" t="s">
        <v>355</v>
      </c>
      <c r="B326" s="13">
        <f t="shared" si="80"/>
        <v>41365</v>
      </c>
      <c r="C326" s="17">
        <v>0.42499999999999999</v>
      </c>
      <c r="D326" s="18">
        <v>0.57499999999999996</v>
      </c>
      <c r="E326">
        <f t="shared" ref="E326:E389" si="82">DATEDIF($B$5,B326,"d")</f>
        <v>954</v>
      </c>
      <c r="F326" s="16">
        <f t="shared" si="81"/>
        <v>-0.14999999999999997</v>
      </c>
    </row>
    <row r="327" ht="25.5">
      <c r="A327" s="5" t="s">
        <v>359</v>
      </c>
      <c r="B327" s="13">
        <f t="shared" ref="B327:B390" si="83">IFERROR(DATEVALUE(_xlfn.TEXTAFTER(A327,"–",-1)),A327)</f>
        <v>41365</v>
      </c>
      <c r="C327" s="31">
        <v>0.44</v>
      </c>
      <c r="D327" s="32">
        <v>0.56000000000000005</v>
      </c>
      <c r="E327">
        <f t="shared" si="82"/>
        <v>954</v>
      </c>
      <c r="F327" s="16">
        <f t="shared" si="81"/>
        <v>-0.12000000000000005</v>
      </c>
    </row>
    <row r="328" ht="25.5">
      <c r="A328" s="5" t="s">
        <v>347</v>
      </c>
      <c r="B328" s="13">
        <f t="shared" si="83"/>
        <v>41371</v>
      </c>
      <c r="C328" s="31">
        <v>0.45000000000000001</v>
      </c>
      <c r="D328" s="32">
        <v>0.55000000000000004</v>
      </c>
      <c r="E328">
        <f t="shared" si="82"/>
        <v>960</v>
      </c>
      <c r="F328" s="16">
        <f t="shared" si="81"/>
        <v>-0.10000000000000003</v>
      </c>
    </row>
    <row r="329" ht="25.5">
      <c r="A329" s="5" t="s">
        <v>350</v>
      </c>
      <c r="B329" s="13">
        <f t="shared" si="83"/>
        <v>41371</v>
      </c>
      <c r="C329" s="31">
        <v>0.44</v>
      </c>
      <c r="D329" s="32">
        <v>0.56000000000000005</v>
      </c>
      <c r="E329">
        <f t="shared" si="82"/>
        <v>960</v>
      </c>
      <c r="F329" s="16">
        <f t="shared" si="81"/>
        <v>-0.12000000000000005</v>
      </c>
    </row>
    <row r="330" ht="25.5">
      <c r="A330" s="5" t="s">
        <v>350</v>
      </c>
      <c r="B330" s="13">
        <f t="shared" si="83"/>
        <v>41371</v>
      </c>
      <c r="C330" s="31">
        <v>0.44</v>
      </c>
      <c r="D330" s="32">
        <v>0.56000000000000005</v>
      </c>
      <c r="E330">
        <f t="shared" si="82"/>
        <v>960</v>
      </c>
      <c r="F330" s="16">
        <f t="shared" si="81"/>
        <v>-0.12000000000000005</v>
      </c>
    </row>
    <row r="331" ht="25.5">
      <c r="A331" s="5" t="s">
        <v>342</v>
      </c>
      <c r="B331" s="13">
        <f t="shared" si="83"/>
        <v>41375</v>
      </c>
      <c r="C331" s="31">
        <v>0.46000000000000002</v>
      </c>
      <c r="D331" s="32">
        <v>0.54000000000000004</v>
      </c>
      <c r="E331">
        <f t="shared" si="82"/>
        <v>964</v>
      </c>
      <c r="F331" s="16">
        <f t="shared" si="81"/>
        <v>-0.080000000000000016</v>
      </c>
    </row>
    <row r="332" ht="25.5">
      <c r="A332" s="5" t="s">
        <v>339</v>
      </c>
      <c r="B332" s="13">
        <f t="shared" si="83"/>
        <v>41377</v>
      </c>
      <c r="C332" s="31">
        <v>0.42999999999999999</v>
      </c>
      <c r="D332" s="32">
        <v>0.56999999999999995</v>
      </c>
      <c r="E332">
        <f t="shared" si="82"/>
        <v>966</v>
      </c>
      <c r="F332" s="16">
        <f t="shared" si="81"/>
        <v>-0.13999999999999996</v>
      </c>
    </row>
    <row r="333" ht="25.5">
      <c r="A333" s="5" t="s">
        <v>336</v>
      </c>
      <c r="B333" s="13">
        <f t="shared" si="83"/>
        <v>41378</v>
      </c>
      <c r="C333" s="31">
        <v>0.44</v>
      </c>
      <c r="D333" s="32">
        <v>0.56000000000000005</v>
      </c>
      <c r="E333">
        <f t="shared" si="82"/>
        <v>967</v>
      </c>
      <c r="F333" s="16">
        <f t="shared" si="81"/>
        <v>-0.12000000000000005</v>
      </c>
    </row>
    <row r="334" ht="25.5">
      <c r="A334" s="5" t="s">
        <v>336</v>
      </c>
      <c r="B334" s="13">
        <f t="shared" si="83"/>
        <v>41378</v>
      </c>
      <c r="C334" s="31">
        <v>0.45000000000000001</v>
      </c>
      <c r="D334" s="32">
        <v>0.55000000000000004</v>
      </c>
      <c r="E334">
        <f t="shared" si="82"/>
        <v>967</v>
      </c>
      <c r="F334" s="16">
        <f t="shared" si="81"/>
        <v>-0.10000000000000003</v>
      </c>
    </row>
    <row r="335" ht="25.5">
      <c r="A335" s="5" t="s">
        <v>333</v>
      </c>
      <c r="B335" s="13">
        <f t="shared" si="83"/>
        <v>41385</v>
      </c>
      <c r="C335" s="31">
        <v>0.45000000000000001</v>
      </c>
      <c r="D335" s="32">
        <v>0.55000000000000004</v>
      </c>
      <c r="E335">
        <f t="shared" si="82"/>
        <v>974</v>
      </c>
      <c r="F335" s="16">
        <f t="shared" si="81"/>
        <v>-0.10000000000000003</v>
      </c>
    </row>
    <row r="336" ht="25.5">
      <c r="A336" s="5" t="s">
        <v>328</v>
      </c>
      <c r="B336" s="13">
        <f t="shared" si="83"/>
        <v>41386</v>
      </c>
      <c r="C336" s="31">
        <v>0.46000000000000002</v>
      </c>
      <c r="D336" s="32">
        <v>0.54000000000000004</v>
      </c>
      <c r="E336">
        <f t="shared" si="82"/>
        <v>975</v>
      </c>
      <c r="F336" s="16">
        <f t="shared" si="81"/>
        <v>-0.080000000000000016</v>
      </c>
    </row>
    <row r="337" ht="25.5">
      <c r="A337" s="5" t="s">
        <v>328</v>
      </c>
      <c r="B337" s="13">
        <f t="shared" si="83"/>
        <v>41386</v>
      </c>
      <c r="C337" s="31">
        <v>0.45000000000000001</v>
      </c>
      <c r="D337" s="32">
        <v>0.55000000000000004</v>
      </c>
      <c r="E337">
        <f t="shared" si="82"/>
        <v>975</v>
      </c>
      <c r="F337" s="16">
        <f t="shared" si="81"/>
        <v>-0.10000000000000003</v>
      </c>
    </row>
    <row r="338" ht="25.5">
      <c r="A338" s="5" t="s">
        <v>323</v>
      </c>
      <c r="B338" s="13">
        <f t="shared" si="83"/>
        <v>41392</v>
      </c>
      <c r="C338" s="17">
        <v>0.435</v>
      </c>
      <c r="D338" s="18">
        <v>0.56499999999999995</v>
      </c>
      <c r="E338">
        <f t="shared" si="82"/>
        <v>981</v>
      </c>
      <c r="F338" s="16">
        <f t="shared" si="81"/>
        <v>-0.12999999999999995</v>
      </c>
    </row>
    <row r="339" ht="25.5">
      <c r="A339" s="5" t="s">
        <v>326</v>
      </c>
      <c r="B339" s="13">
        <f t="shared" si="83"/>
        <v>41392</v>
      </c>
      <c r="C339" s="31">
        <v>0.45000000000000001</v>
      </c>
      <c r="D339" s="32">
        <v>0.55000000000000004</v>
      </c>
      <c r="E339">
        <f t="shared" si="82"/>
        <v>981</v>
      </c>
      <c r="F339" s="16">
        <f t="shared" si="81"/>
        <v>-0.10000000000000003</v>
      </c>
    </row>
    <row r="340">
      <c r="A340" s="22">
        <v>41396</v>
      </c>
      <c r="B340" s="13">
        <f t="shared" si="83"/>
        <v>41396</v>
      </c>
      <c r="C340" s="31">
        <v>0.41999999999999998</v>
      </c>
      <c r="D340" s="32">
        <v>0.57999999999999996</v>
      </c>
      <c r="E340">
        <f t="shared" si="82"/>
        <v>985</v>
      </c>
      <c r="F340" s="16">
        <f t="shared" si="81"/>
        <v>-0.15999999999999998</v>
      </c>
    </row>
    <row r="341">
      <c r="A341" s="22">
        <v>41396</v>
      </c>
      <c r="B341" s="13">
        <f t="shared" si="83"/>
        <v>41396</v>
      </c>
      <c r="C341" s="31">
        <v>0.42999999999999999</v>
      </c>
      <c r="D341" s="32">
        <v>0.56999999999999995</v>
      </c>
      <c r="E341">
        <f t="shared" si="82"/>
        <v>985</v>
      </c>
      <c r="F341" s="16">
        <f t="shared" si="81"/>
        <v>-0.13999999999999996</v>
      </c>
    </row>
    <row r="342" ht="25.5">
      <c r="A342" s="5" t="s">
        <v>313</v>
      </c>
      <c r="B342" s="13">
        <f t="shared" si="83"/>
        <v>41399</v>
      </c>
      <c r="C342" s="31">
        <v>0.44</v>
      </c>
      <c r="D342" s="32">
        <v>0.56000000000000005</v>
      </c>
      <c r="E342">
        <f t="shared" si="82"/>
        <v>988</v>
      </c>
      <c r="F342" s="16">
        <f t="shared" si="81"/>
        <v>-0.12000000000000005</v>
      </c>
    </row>
    <row r="343" ht="25.5">
      <c r="A343" s="5" t="s">
        <v>313</v>
      </c>
      <c r="B343" s="13">
        <f t="shared" si="83"/>
        <v>41399</v>
      </c>
      <c r="C343" s="31">
        <v>0.44</v>
      </c>
      <c r="D343" s="32">
        <v>0.56000000000000005</v>
      </c>
      <c r="E343">
        <f t="shared" si="82"/>
        <v>988</v>
      </c>
      <c r="F343" s="16">
        <f t="shared" si="81"/>
        <v>-0.12000000000000005</v>
      </c>
    </row>
    <row r="344" ht="25.5">
      <c r="A344" s="5" t="s">
        <v>318</v>
      </c>
      <c r="B344" s="13">
        <f t="shared" si="83"/>
        <v>41399</v>
      </c>
      <c r="C344" s="31">
        <v>0.44</v>
      </c>
      <c r="D344" s="32">
        <v>0.56000000000000005</v>
      </c>
      <c r="E344">
        <f t="shared" si="82"/>
        <v>988</v>
      </c>
      <c r="F344" s="16">
        <f t="shared" si="81"/>
        <v>-0.12000000000000005</v>
      </c>
    </row>
    <row r="345" ht="25.5">
      <c r="A345" s="5" t="s">
        <v>308</v>
      </c>
      <c r="B345" s="13">
        <f t="shared" si="83"/>
        <v>41406</v>
      </c>
      <c r="C345" s="31">
        <v>0.44</v>
      </c>
      <c r="D345" s="32">
        <v>0.56000000000000005</v>
      </c>
      <c r="E345">
        <f t="shared" si="82"/>
        <v>995</v>
      </c>
      <c r="F345" s="16">
        <f t="shared" si="81"/>
        <v>-0.12000000000000005</v>
      </c>
    </row>
    <row r="346" ht="25.5">
      <c r="A346" s="5" t="s">
        <v>310</v>
      </c>
      <c r="B346" s="13">
        <f t="shared" si="83"/>
        <v>41406</v>
      </c>
      <c r="C346" s="31">
        <v>0.45000000000000001</v>
      </c>
      <c r="D346" s="32">
        <v>0.55000000000000004</v>
      </c>
      <c r="E346">
        <f t="shared" si="82"/>
        <v>995</v>
      </c>
      <c r="F346" s="16">
        <f t="shared" si="81"/>
        <v>-0.10000000000000003</v>
      </c>
    </row>
    <row r="347" ht="25.5">
      <c r="A347" s="5" t="s">
        <v>305</v>
      </c>
      <c r="B347" s="13">
        <f t="shared" si="83"/>
        <v>41410</v>
      </c>
      <c r="C347" s="31">
        <v>0.46000000000000002</v>
      </c>
      <c r="D347" s="32">
        <v>0.54000000000000004</v>
      </c>
      <c r="E347">
        <f t="shared" si="82"/>
        <v>999</v>
      </c>
      <c r="F347" s="16">
        <f t="shared" si="81"/>
        <v>-0.080000000000000016</v>
      </c>
    </row>
    <row r="348" ht="25.5">
      <c r="A348" s="5" t="s">
        <v>303</v>
      </c>
      <c r="B348" s="13">
        <f t="shared" si="83"/>
        <v>41412</v>
      </c>
      <c r="C348" s="31">
        <v>0.46000000000000002</v>
      </c>
      <c r="D348" s="32">
        <v>0.54000000000000004</v>
      </c>
      <c r="E348">
        <f t="shared" si="82"/>
        <v>1001</v>
      </c>
      <c r="F348" s="16">
        <f t="shared" si="81"/>
        <v>-0.080000000000000016</v>
      </c>
    </row>
    <row r="349" ht="25.5">
      <c r="A349" s="5" t="s">
        <v>294</v>
      </c>
      <c r="B349" s="13">
        <f t="shared" si="83"/>
        <v>41413</v>
      </c>
      <c r="C349" s="31">
        <v>0.44</v>
      </c>
      <c r="D349" s="32">
        <v>0.56000000000000005</v>
      </c>
      <c r="E349">
        <f t="shared" si="82"/>
        <v>1002</v>
      </c>
      <c r="F349" s="16">
        <f t="shared" si="81"/>
        <v>-0.12000000000000005</v>
      </c>
    </row>
    <row r="350" ht="25.5">
      <c r="A350" s="5" t="s">
        <v>294</v>
      </c>
      <c r="B350" s="13">
        <f t="shared" si="83"/>
        <v>41413</v>
      </c>
      <c r="C350" s="31">
        <v>0.45000000000000001</v>
      </c>
      <c r="D350" s="32">
        <v>0.55000000000000004</v>
      </c>
      <c r="E350">
        <f t="shared" si="82"/>
        <v>1002</v>
      </c>
      <c r="F350" s="16">
        <f t="shared" si="81"/>
        <v>-0.10000000000000003</v>
      </c>
    </row>
    <row r="351" ht="25.5">
      <c r="A351" s="5" t="s">
        <v>299</v>
      </c>
      <c r="B351" s="13">
        <f t="shared" si="83"/>
        <v>41413</v>
      </c>
      <c r="C351" s="31">
        <v>0.45000000000000001</v>
      </c>
      <c r="D351" s="32">
        <v>0.55000000000000004</v>
      </c>
      <c r="E351">
        <f t="shared" si="82"/>
        <v>1002</v>
      </c>
      <c r="F351" s="16">
        <f t="shared" si="81"/>
        <v>-0.10000000000000003</v>
      </c>
    </row>
    <row r="352" ht="25.5">
      <c r="A352" s="5" t="s">
        <v>289</v>
      </c>
      <c r="B352" s="13">
        <f t="shared" si="83"/>
        <v>41420</v>
      </c>
      <c r="C352" s="17">
        <v>0.45500000000000002</v>
      </c>
      <c r="D352" s="18">
        <v>0.54500000000000004</v>
      </c>
      <c r="E352">
        <f t="shared" si="82"/>
        <v>1009</v>
      </c>
      <c r="F352" s="16">
        <f t="shared" si="81"/>
        <v>-0.090000000000000024</v>
      </c>
    </row>
    <row r="353" ht="25.5">
      <c r="A353" s="5" t="s">
        <v>292</v>
      </c>
      <c r="B353" s="13">
        <f t="shared" si="83"/>
        <v>41420</v>
      </c>
      <c r="C353" s="31">
        <v>0.45000000000000001</v>
      </c>
      <c r="D353" s="32">
        <v>0.55000000000000004</v>
      </c>
      <c r="E353">
        <f t="shared" si="82"/>
        <v>1009</v>
      </c>
      <c r="F353" s="16">
        <f t="shared" si="81"/>
        <v>-0.10000000000000003</v>
      </c>
    </row>
    <row r="354" ht="25.5">
      <c r="A354" s="5" t="s">
        <v>280</v>
      </c>
      <c r="B354" s="13">
        <f t="shared" si="83"/>
        <v>41427</v>
      </c>
      <c r="C354" s="31">
        <v>0.41999999999999998</v>
      </c>
      <c r="D354" s="32">
        <v>0.57999999999999996</v>
      </c>
      <c r="E354">
        <f t="shared" si="82"/>
        <v>1016</v>
      </c>
      <c r="F354" s="16">
        <f t="shared" si="81"/>
        <v>-0.15999999999999998</v>
      </c>
    </row>
    <row r="355" ht="25.5">
      <c r="A355" s="5" t="s">
        <v>280</v>
      </c>
      <c r="B355" s="13">
        <f t="shared" si="83"/>
        <v>41427</v>
      </c>
      <c r="C355" s="17">
        <v>0.44500000000000001</v>
      </c>
      <c r="D355" s="18">
        <v>0.55500000000000005</v>
      </c>
      <c r="E355">
        <f t="shared" si="82"/>
        <v>1016</v>
      </c>
      <c r="F355" s="16">
        <f t="shared" si="81"/>
        <v>-0.11000000000000004</v>
      </c>
    </row>
    <row r="356" ht="25.5">
      <c r="A356" s="5" t="s">
        <v>285</v>
      </c>
      <c r="B356" s="13">
        <f t="shared" si="83"/>
        <v>41427</v>
      </c>
      <c r="C356" s="31">
        <v>0.45000000000000001</v>
      </c>
      <c r="D356" s="32">
        <v>0.55000000000000004</v>
      </c>
      <c r="E356">
        <f t="shared" si="82"/>
        <v>1016</v>
      </c>
      <c r="F356" s="16">
        <f t="shared" si="81"/>
        <v>-0.10000000000000003</v>
      </c>
    </row>
    <row r="357" ht="25.5">
      <c r="A357" s="5" t="s">
        <v>271</v>
      </c>
      <c r="B357" s="13">
        <f t="shared" si="83"/>
        <v>41435</v>
      </c>
      <c r="C357" s="31">
        <v>0.44</v>
      </c>
      <c r="D357" s="32">
        <v>0.56000000000000005</v>
      </c>
      <c r="E357">
        <f t="shared" si="82"/>
        <v>1024</v>
      </c>
      <c r="F357" s="16">
        <f t="shared" si="81"/>
        <v>-0.12000000000000005</v>
      </c>
    </row>
    <row r="358" ht="25.5">
      <c r="A358" s="5" t="s">
        <v>275</v>
      </c>
      <c r="B358" s="13">
        <f t="shared" si="83"/>
        <v>41435</v>
      </c>
      <c r="C358" s="31">
        <v>0.46000000000000002</v>
      </c>
      <c r="D358" s="32">
        <v>0.54000000000000004</v>
      </c>
      <c r="E358">
        <f t="shared" si="82"/>
        <v>1024</v>
      </c>
      <c r="F358" s="16">
        <f t="shared" si="81"/>
        <v>-0.080000000000000016</v>
      </c>
    </row>
    <row r="359" ht="25.5">
      <c r="A359" s="5" t="s">
        <v>266</v>
      </c>
      <c r="B359" s="13">
        <f t="shared" si="83"/>
        <v>41438</v>
      </c>
      <c r="C359" s="31">
        <v>0.45000000000000001</v>
      </c>
      <c r="D359" s="32">
        <v>0.55000000000000004</v>
      </c>
      <c r="E359">
        <f t="shared" si="82"/>
        <v>1027</v>
      </c>
      <c r="F359" s="16">
        <f t="shared" si="81"/>
        <v>-0.10000000000000003</v>
      </c>
    </row>
    <row r="360" ht="25.5">
      <c r="A360" s="5" t="s">
        <v>262</v>
      </c>
      <c r="B360" s="13">
        <f t="shared" si="83"/>
        <v>41440</v>
      </c>
      <c r="C360" s="31">
        <v>0.42999999999999999</v>
      </c>
      <c r="D360" s="32">
        <v>0.56999999999999995</v>
      </c>
      <c r="E360">
        <f t="shared" si="82"/>
        <v>1029</v>
      </c>
      <c r="F360" s="16">
        <f t="shared" si="81"/>
        <v>-0.13999999999999996</v>
      </c>
    </row>
    <row r="361" ht="25.5">
      <c r="A361" s="5" t="s">
        <v>252</v>
      </c>
      <c r="B361" s="13">
        <f t="shared" si="83"/>
        <v>41441</v>
      </c>
      <c r="C361" s="17">
        <v>0.45500000000000002</v>
      </c>
      <c r="D361" s="18">
        <v>0.54500000000000004</v>
      </c>
      <c r="E361">
        <f t="shared" si="82"/>
        <v>1030</v>
      </c>
      <c r="F361" s="16">
        <f t="shared" si="81"/>
        <v>-0.090000000000000024</v>
      </c>
    </row>
    <row r="362" ht="25.5">
      <c r="A362" s="5" t="s">
        <v>257</v>
      </c>
      <c r="B362" s="13">
        <f t="shared" si="83"/>
        <v>41441</v>
      </c>
      <c r="C362" s="31">
        <v>0.46000000000000002</v>
      </c>
      <c r="D362" s="32">
        <v>0.54000000000000004</v>
      </c>
      <c r="E362">
        <f t="shared" si="82"/>
        <v>1030</v>
      </c>
      <c r="F362" s="16">
        <f t="shared" si="81"/>
        <v>-0.080000000000000016</v>
      </c>
    </row>
    <row r="363" ht="25.5">
      <c r="A363" s="5" t="s">
        <v>239</v>
      </c>
      <c r="B363" s="13">
        <f t="shared" si="83"/>
        <v>41448</v>
      </c>
      <c r="C363" s="31">
        <v>0.42999999999999999</v>
      </c>
      <c r="D363" s="32">
        <v>0.56999999999999995</v>
      </c>
      <c r="E363">
        <f t="shared" si="82"/>
        <v>1037</v>
      </c>
      <c r="F363" s="16">
        <f t="shared" si="81"/>
        <v>-0.13999999999999996</v>
      </c>
    </row>
    <row r="364" ht="25.5">
      <c r="A364" s="5" t="s">
        <v>239</v>
      </c>
      <c r="B364" s="13">
        <f t="shared" si="83"/>
        <v>41448</v>
      </c>
      <c r="C364" s="17">
        <v>0.435</v>
      </c>
      <c r="D364" s="18">
        <v>0.56499999999999995</v>
      </c>
      <c r="E364">
        <f t="shared" si="82"/>
        <v>1037</v>
      </c>
      <c r="F364" s="16">
        <f t="shared" si="81"/>
        <v>-0.12999999999999995</v>
      </c>
    </row>
    <row r="365" ht="25.5">
      <c r="A365" s="5" t="s">
        <v>247</v>
      </c>
      <c r="B365" s="13">
        <f t="shared" si="83"/>
        <v>41448</v>
      </c>
      <c r="C365" s="31">
        <v>0.45000000000000001</v>
      </c>
      <c r="D365" s="32">
        <v>0.55000000000000004</v>
      </c>
      <c r="E365">
        <f t="shared" si="82"/>
        <v>1037</v>
      </c>
      <c r="F365" s="16">
        <f t="shared" si="81"/>
        <v>-0.10000000000000003</v>
      </c>
    </row>
    <row r="366">
      <c r="A366" s="22">
        <v>41452</v>
      </c>
      <c r="B366" s="13">
        <f t="shared" si="83"/>
        <v>41452</v>
      </c>
      <c r="C366" s="31">
        <v>0.47999999999999998</v>
      </c>
      <c r="D366" s="32">
        <v>0.52000000000000002</v>
      </c>
      <c r="E366">
        <f t="shared" si="82"/>
        <v>1041</v>
      </c>
      <c r="F366" s="16">
        <f t="shared" si="81"/>
        <v>-0.040000000000000036</v>
      </c>
    </row>
    <row r="367" ht="25.5">
      <c r="A367" s="5" t="s">
        <v>231</v>
      </c>
      <c r="B367" s="13">
        <f t="shared" si="83"/>
        <v>41453</v>
      </c>
      <c r="C367" s="31">
        <v>0.48999999999999999</v>
      </c>
      <c r="D367" s="32">
        <v>0.51000000000000001</v>
      </c>
      <c r="E367">
        <f t="shared" si="82"/>
        <v>1042</v>
      </c>
      <c r="F367" s="16">
        <f t="shared" si="81"/>
        <v>-0.020000000000000018</v>
      </c>
    </row>
    <row r="368" ht="25.5">
      <c r="A368" s="5" t="s">
        <v>218</v>
      </c>
      <c r="B368" s="13">
        <f t="shared" si="83"/>
        <v>41455</v>
      </c>
      <c r="C368" s="31">
        <v>0.48999999999999999</v>
      </c>
      <c r="D368" s="32">
        <v>0.51000000000000001</v>
      </c>
      <c r="E368">
        <f t="shared" si="82"/>
        <v>1044</v>
      </c>
      <c r="F368" s="16">
        <f t="shared" si="81"/>
        <v>-0.020000000000000018</v>
      </c>
    </row>
    <row r="369" ht="25.5">
      <c r="A369" s="5" t="s">
        <v>218</v>
      </c>
      <c r="B369" s="13">
        <f t="shared" si="83"/>
        <v>41455</v>
      </c>
      <c r="C369" s="24">
        <v>0.51000000000000001</v>
      </c>
      <c r="D369" s="38">
        <v>0.48999999999999999</v>
      </c>
      <c r="E369">
        <f t="shared" si="82"/>
        <v>1044</v>
      </c>
      <c r="F369" s="16">
        <f t="shared" si="81"/>
        <v>0.020000000000000018</v>
      </c>
    </row>
    <row r="370" ht="25.5">
      <c r="A370" s="5" t="s">
        <v>226</v>
      </c>
      <c r="B370" s="13">
        <f t="shared" si="83"/>
        <v>41455</v>
      </c>
      <c r="C370" s="31">
        <v>0.46999999999999997</v>
      </c>
      <c r="D370" s="32">
        <v>0.53000000000000003</v>
      </c>
      <c r="E370">
        <f t="shared" si="82"/>
        <v>1044</v>
      </c>
      <c r="F370" s="16">
        <f t="shared" si="81"/>
        <v>-0.060000000000000053</v>
      </c>
    </row>
    <row r="371" ht="25.5">
      <c r="A371" s="5" t="s">
        <v>205</v>
      </c>
      <c r="B371" s="13">
        <f t="shared" si="83"/>
        <v>41462</v>
      </c>
      <c r="C371" s="31">
        <v>0.5</v>
      </c>
      <c r="D371" s="38">
        <v>0.5</v>
      </c>
      <c r="E371">
        <f t="shared" si="82"/>
        <v>1051</v>
      </c>
      <c r="F371" s="16">
        <f t="shared" si="81"/>
        <v>0</v>
      </c>
    </row>
    <row r="372" ht="25.5">
      <c r="A372" s="5" t="s">
        <v>205</v>
      </c>
      <c r="B372" s="13">
        <f t="shared" si="83"/>
        <v>41462</v>
      </c>
      <c r="C372" s="34">
        <v>0.52500000000000002</v>
      </c>
      <c r="D372" s="40">
        <v>0.47499999999999998</v>
      </c>
      <c r="E372">
        <f t="shared" si="82"/>
        <v>1051</v>
      </c>
      <c r="F372" s="16">
        <f t="shared" si="81"/>
        <v>0.050000000000000044</v>
      </c>
    </row>
    <row r="373" ht="25.5">
      <c r="A373" s="5" t="s">
        <v>213</v>
      </c>
      <c r="B373" s="13">
        <f t="shared" si="83"/>
        <v>41462</v>
      </c>
      <c r="C373" s="31">
        <v>0.47999999999999998</v>
      </c>
      <c r="D373" s="32">
        <v>0.52000000000000002</v>
      </c>
      <c r="E373">
        <f t="shared" si="82"/>
        <v>1051</v>
      </c>
      <c r="F373" s="16">
        <f t="shared" si="81"/>
        <v>-0.040000000000000036</v>
      </c>
    </row>
    <row r="374" ht="25.5">
      <c r="A374" s="5" t="s">
        <v>200</v>
      </c>
      <c r="B374" s="13">
        <f t="shared" si="83"/>
        <v>41463</v>
      </c>
      <c r="C374" s="24">
        <v>0.51000000000000001</v>
      </c>
      <c r="D374" s="38">
        <v>0.48999999999999999</v>
      </c>
      <c r="E374">
        <f t="shared" si="82"/>
        <v>1052</v>
      </c>
      <c r="F374" s="16">
        <f t="shared" si="81"/>
        <v>0.020000000000000018</v>
      </c>
    </row>
    <row r="375" ht="25.5">
      <c r="A375" s="5" t="s">
        <v>195</v>
      </c>
      <c r="B375" s="13">
        <f t="shared" si="83"/>
        <v>41468</v>
      </c>
      <c r="C375" s="31">
        <v>0.5</v>
      </c>
      <c r="D375" s="38">
        <v>0.5</v>
      </c>
      <c r="E375">
        <f t="shared" si="82"/>
        <v>1057</v>
      </c>
      <c r="F375" s="16">
        <f t="shared" si="81"/>
        <v>0</v>
      </c>
    </row>
    <row r="376" ht="25.5">
      <c r="A376" s="5" t="s">
        <v>186</v>
      </c>
      <c r="B376" s="13">
        <f t="shared" si="83"/>
        <v>41469</v>
      </c>
      <c r="C376" s="34">
        <v>0.51500000000000001</v>
      </c>
      <c r="D376" s="40">
        <v>0.48499999999999999</v>
      </c>
      <c r="E376">
        <f t="shared" si="82"/>
        <v>1058</v>
      </c>
      <c r="F376" s="16">
        <f t="shared" si="81"/>
        <v>0.030000000000000027</v>
      </c>
    </row>
    <row r="377" ht="25.5">
      <c r="A377" s="5" t="s">
        <v>190</v>
      </c>
      <c r="B377" s="13">
        <f t="shared" si="83"/>
        <v>41469</v>
      </c>
      <c r="C377" s="31">
        <v>0.47999999999999998</v>
      </c>
      <c r="D377" s="32">
        <v>0.52000000000000002</v>
      </c>
      <c r="E377">
        <f t="shared" si="82"/>
        <v>1058</v>
      </c>
      <c r="F377" s="16">
        <f t="shared" si="81"/>
        <v>-0.040000000000000036</v>
      </c>
    </row>
    <row r="378">
      <c r="A378" s="22">
        <v>41473</v>
      </c>
      <c r="B378" s="13">
        <f t="shared" si="83"/>
        <v>41473</v>
      </c>
      <c r="C378" s="31">
        <v>0.48999999999999999</v>
      </c>
      <c r="D378" s="32">
        <v>0.51000000000000001</v>
      </c>
      <c r="E378">
        <f t="shared" si="82"/>
        <v>1062</v>
      </c>
      <c r="F378" s="16">
        <f t="shared" si="81"/>
        <v>-0.020000000000000018</v>
      </c>
    </row>
    <row r="379" ht="25.5">
      <c r="A379" s="5" t="s">
        <v>173</v>
      </c>
      <c r="B379" s="13">
        <f t="shared" si="83"/>
        <v>41476</v>
      </c>
      <c r="C379" s="24">
        <v>0.52000000000000002</v>
      </c>
      <c r="D379" s="38">
        <v>0.47999999999999998</v>
      </c>
      <c r="E379">
        <f t="shared" si="82"/>
        <v>1065</v>
      </c>
      <c r="F379" s="16">
        <f t="shared" si="81"/>
        <v>0.040000000000000036</v>
      </c>
    </row>
    <row r="380" ht="25.5">
      <c r="A380" s="5" t="s">
        <v>173</v>
      </c>
      <c r="B380" s="13">
        <f t="shared" si="83"/>
        <v>41476</v>
      </c>
      <c r="C380" s="31">
        <v>0.47999999999999998</v>
      </c>
      <c r="D380" s="32">
        <v>0.52000000000000002</v>
      </c>
      <c r="E380">
        <f t="shared" si="82"/>
        <v>1065</v>
      </c>
      <c r="F380" s="16">
        <f t="shared" si="81"/>
        <v>-0.040000000000000036</v>
      </c>
    </row>
    <row r="381" ht="25.5">
      <c r="A381" s="5" t="s">
        <v>168</v>
      </c>
      <c r="B381" s="13">
        <f t="shared" si="83"/>
        <v>41477</v>
      </c>
      <c r="C381" s="31">
        <v>0.48999999999999999</v>
      </c>
      <c r="D381" s="32">
        <v>0.51000000000000001</v>
      </c>
      <c r="E381">
        <f t="shared" si="82"/>
        <v>1066</v>
      </c>
      <c r="F381" s="16">
        <f t="shared" si="81"/>
        <v>-0.020000000000000018</v>
      </c>
    </row>
    <row r="382" ht="25.5">
      <c r="A382" s="5" t="s">
        <v>163</v>
      </c>
      <c r="B382" s="13">
        <f t="shared" si="83"/>
        <v>41480</v>
      </c>
      <c r="C382" s="31">
        <v>0.5</v>
      </c>
      <c r="D382" s="38">
        <v>0.5</v>
      </c>
      <c r="E382">
        <f t="shared" si="82"/>
        <v>1069</v>
      </c>
      <c r="F382" s="16">
        <f t="shared" si="81"/>
        <v>0</v>
      </c>
    </row>
    <row r="383" ht="25.5">
      <c r="A383" s="5" t="s">
        <v>153</v>
      </c>
      <c r="B383" s="13">
        <f t="shared" si="83"/>
        <v>41483</v>
      </c>
      <c r="C383" s="34">
        <v>0.505</v>
      </c>
      <c r="D383" s="40">
        <v>0.495</v>
      </c>
      <c r="E383">
        <f t="shared" si="82"/>
        <v>1072</v>
      </c>
      <c r="F383" s="16">
        <f t="shared" si="81"/>
        <v>0.010000000000000009</v>
      </c>
    </row>
    <row r="384" ht="25.5">
      <c r="A384" s="5" t="s">
        <v>158</v>
      </c>
      <c r="B384" s="13">
        <f t="shared" si="83"/>
        <v>41483</v>
      </c>
      <c r="C384" s="31">
        <v>0.48999999999999999</v>
      </c>
      <c r="D384" s="32">
        <v>0.51000000000000001</v>
      </c>
      <c r="E384">
        <f t="shared" si="82"/>
        <v>1072</v>
      </c>
      <c r="F384" s="16">
        <f t="shared" si="81"/>
        <v>-0.020000000000000018</v>
      </c>
    </row>
    <row r="385">
      <c r="A385" s="22">
        <v>41490</v>
      </c>
      <c r="B385" s="13">
        <f t="shared" si="83"/>
        <v>41490</v>
      </c>
      <c r="C385" s="31">
        <v>0.47999999999999998</v>
      </c>
      <c r="D385" s="32">
        <v>0.52000000000000002</v>
      </c>
      <c r="E385">
        <f t="shared" si="82"/>
        <v>1079</v>
      </c>
      <c r="F385" s="16">
        <f t="shared" si="81"/>
        <v>-0.040000000000000036</v>
      </c>
    </row>
    <row r="386" ht="25.5">
      <c r="A386" s="5" t="s">
        <v>140</v>
      </c>
      <c r="B386" s="13">
        <f t="shared" si="83"/>
        <v>41490</v>
      </c>
      <c r="C386" s="17">
        <v>0.495</v>
      </c>
      <c r="D386" s="18">
        <v>0.505</v>
      </c>
      <c r="E386">
        <f t="shared" si="82"/>
        <v>1079</v>
      </c>
      <c r="F386" s="16">
        <f t="shared" si="81"/>
        <v>-0.010000000000000009</v>
      </c>
    </row>
    <row r="387" ht="25.5">
      <c r="A387" s="5" t="s">
        <v>140</v>
      </c>
      <c r="B387" s="13">
        <f t="shared" si="83"/>
        <v>41490</v>
      </c>
      <c r="C387" s="31">
        <v>0.47999999999999998</v>
      </c>
      <c r="D387" s="32">
        <v>0.52000000000000002</v>
      </c>
      <c r="E387">
        <f t="shared" si="82"/>
        <v>1079</v>
      </c>
      <c r="F387" s="16">
        <f t="shared" si="81"/>
        <v>-0.040000000000000036</v>
      </c>
    </row>
    <row r="388" ht="25.5">
      <c r="A388" s="5" t="s">
        <v>149</v>
      </c>
      <c r="B388" s="13">
        <f t="shared" si="83"/>
        <v>41490</v>
      </c>
      <c r="C388" s="31">
        <v>0.48999999999999999</v>
      </c>
      <c r="D388" s="32">
        <v>0.51000000000000001</v>
      </c>
      <c r="E388">
        <f t="shared" si="82"/>
        <v>1079</v>
      </c>
      <c r="F388" s="16">
        <f t="shared" si="81"/>
        <v>-0.020000000000000018</v>
      </c>
    </row>
    <row r="389" ht="25.5">
      <c r="A389" s="5" t="s">
        <v>132</v>
      </c>
      <c r="B389" s="13">
        <f t="shared" si="83"/>
        <v>41494</v>
      </c>
      <c r="C389" s="31">
        <v>0.47999999999999998</v>
      </c>
      <c r="D389" s="32">
        <v>0.52000000000000002</v>
      </c>
      <c r="E389">
        <f t="shared" si="82"/>
        <v>1083</v>
      </c>
      <c r="F389" s="16">
        <f t="shared" ref="F389:F418" si="84">C389-D389</f>
        <v>-0.040000000000000036</v>
      </c>
    </row>
    <row r="390" ht="25.5">
      <c r="A390" s="5" t="s">
        <v>127</v>
      </c>
      <c r="B390" s="13">
        <f t="shared" si="83"/>
        <v>41495</v>
      </c>
      <c r="C390" s="31">
        <v>0.48999999999999999</v>
      </c>
      <c r="D390" s="32">
        <v>0.51000000000000001</v>
      </c>
      <c r="E390">
        <f t="shared" ref="E390:E418" si="85">DATEDIF($B$5,B390,"d")</f>
        <v>1084</v>
      </c>
      <c r="F390" s="16">
        <f t="shared" si="84"/>
        <v>-0.020000000000000018</v>
      </c>
    </row>
    <row r="391">
      <c r="A391" s="22">
        <v>41496</v>
      </c>
      <c r="B391" s="13">
        <f t="shared" ref="B391:B418" si="86">IFERROR(DATEVALUE(_xlfn.TEXTAFTER(A391,"–",-1)),A391)</f>
        <v>41496</v>
      </c>
      <c r="C391" s="31">
        <v>0.46999999999999997</v>
      </c>
      <c r="D391" s="32">
        <v>0.53000000000000003</v>
      </c>
      <c r="E391">
        <f t="shared" si="85"/>
        <v>1085</v>
      </c>
      <c r="F391" s="16">
        <f t="shared" si="84"/>
        <v>-0.060000000000000053</v>
      </c>
    </row>
    <row r="392" ht="25.5">
      <c r="A392" s="5" t="s">
        <v>115</v>
      </c>
      <c r="B392" s="13">
        <f t="shared" si="86"/>
        <v>41497</v>
      </c>
      <c r="C392" s="31">
        <v>0.47999999999999998</v>
      </c>
      <c r="D392" s="32">
        <v>0.52000000000000002</v>
      </c>
      <c r="E392">
        <f t="shared" si="85"/>
        <v>1086</v>
      </c>
      <c r="F392" s="16">
        <f t="shared" si="84"/>
        <v>-0.040000000000000036</v>
      </c>
    </row>
    <row r="393" ht="25.5">
      <c r="A393" s="5" t="s">
        <v>115</v>
      </c>
      <c r="B393" s="13">
        <f t="shared" si="86"/>
        <v>41497</v>
      </c>
      <c r="C393" s="17">
        <v>0.48499999999999999</v>
      </c>
      <c r="D393" s="18">
        <v>0.51500000000000001</v>
      </c>
      <c r="E393">
        <f t="shared" si="85"/>
        <v>1086</v>
      </c>
      <c r="F393" s="16">
        <f t="shared" si="84"/>
        <v>-0.030000000000000027</v>
      </c>
    </row>
    <row r="394" ht="25.5">
      <c r="A394" s="5" t="s">
        <v>112</v>
      </c>
      <c r="B394" s="13">
        <f t="shared" si="86"/>
        <v>41498</v>
      </c>
      <c r="C394" s="31">
        <v>0.48999999999999999</v>
      </c>
      <c r="D394" s="32">
        <v>0.51000000000000001</v>
      </c>
      <c r="E394">
        <f t="shared" si="85"/>
        <v>1087</v>
      </c>
      <c r="F394" s="16">
        <f t="shared" si="84"/>
        <v>-0.020000000000000018</v>
      </c>
    </row>
    <row r="395" ht="25.5">
      <c r="A395" s="5" t="s">
        <v>108</v>
      </c>
      <c r="B395" s="13">
        <f t="shared" si="86"/>
        <v>41499</v>
      </c>
      <c r="C395" s="31">
        <v>0.42999999999999999</v>
      </c>
      <c r="D395" s="32">
        <v>0.56999999999999995</v>
      </c>
      <c r="E395">
        <f t="shared" si="85"/>
        <v>1088</v>
      </c>
      <c r="F395" s="16">
        <f t="shared" si="84"/>
        <v>-0.13999999999999996</v>
      </c>
    </row>
    <row r="396" ht="25.5">
      <c r="A396" s="5" t="s">
        <v>103</v>
      </c>
      <c r="B396" s="13">
        <f t="shared" si="86"/>
        <v>41501</v>
      </c>
      <c r="C396" s="31">
        <v>0.47999999999999998</v>
      </c>
      <c r="D396" s="32">
        <v>0.52000000000000002</v>
      </c>
      <c r="E396">
        <f t="shared" si="85"/>
        <v>1090</v>
      </c>
      <c r="F396" s="16">
        <f t="shared" si="84"/>
        <v>-0.040000000000000036</v>
      </c>
    </row>
    <row r="397" ht="25.5">
      <c r="A397" s="5" t="s">
        <v>86</v>
      </c>
      <c r="B397" s="13">
        <f t="shared" si="86"/>
        <v>41504</v>
      </c>
      <c r="C397" s="31">
        <v>0.46000000000000002</v>
      </c>
      <c r="D397" s="32">
        <v>0.54000000000000004</v>
      </c>
      <c r="E397">
        <f t="shared" si="85"/>
        <v>1093</v>
      </c>
      <c r="F397" s="16">
        <f t="shared" si="84"/>
        <v>-0.080000000000000016</v>
      </c>
    </row>
    <row r="398" ht="25.5">
      <c r="A398" s="5" t="s">
        <v>86</v>
      </c>
      <c r="B398" s="13">
        <f t="shared" si="86"/>
        <v>41504</v>
      </c>
      <c r="C398" s="31">
        <v>0.47999999999999998</v>
      </c>
      <c r="D398" s="32">
        <v>0.52000000000000002</v>
      </c>
      <c r="E398">
        <f t="shared" si="85"/>
        <v>1093</v>
      </c>
      <c r="F398" s="16">
        <f t="shared" si="84"/>
        <v>-0.040000000000000036</v>
      </c>
    </row>
    <row r="399" ht="25.5">
      <c r="A399" s="5" t="s">
        <v>86</v>
      </c>
      <c r="B399" s="13">
        <f t="shared" si="86"/>
        <v>41504</v>
      </c>
      <c r="C399" s="31">
        <v>0.5</v>
      </c>
      <c r="D399" s="38">
        <v>0.5</v>
      </c>
      <c r="E399">
        <f t="shared" si="85"/>
        <v>1093</v>
      </c>
      <c r="F399" s="16">
        <f t="shared" si="84"/>
        <v>0</v>
      </c>
    </row>
    <row r="400" ht="25.5">
      <c r="A400" s="5" t="s">
        <v>99</v>
      </c>
      <c r="B400" s="13">
        <f t="shared" si="86"/>
        <v>41504</v>
      </c>
      <c r="C400" s="31">
        <v>0.5</v>
      </c>
      <c r="D400" s="38">
        <v>0.5</v>
      </c>
      <c r="E400">
        <f t="shared" si="85"/>
        <v>1093</v>
      </c>
      <c r="F400" s="16">
        <f t="shared" si="84"/>
        <v>0</v>
      </c>
    </row>
    <row r="401" ht="25.5">
      <c r="A401" s="5" t="s">
        <v>82</v>
      </c>
      <c r="B401" s="13">
        <f t="shared" si="86"/>
        <v>41508</v>
      </c>
      <c r="C401" s="31">
        <v>0.46999999999999997</v>
      </c>
      <c r="D401" s="32">
        <v>0.53000000000000003</v>
      </c>
      <c r="E401">
        <f t="shared" si="85"/>
        <v>1097</v>
      </c>
      <c r="F401" s="16">
        <f t="shared" si="84"/>
        <v>-0.060000000000000053</v>
      </c>
    </row>
    <row r="402" ht="25.5">
      <c r="A402" s="5" t="s">
        <v>71</v>
      </c>
      <c r="B402" s="13">
        <f t="shared" si="86"/>
        <v>41511</v>
      </c>
      <c r="C402" s="31">
        <v>0.5</v>
      </c>
      <c r="D402" s="38">
        <v>0.5</v>
      </c>
      <c r="E402">
        <f t="shared" si="85"/>
        <v>1100</v>
      </c>
      <c r="F402" s="16">
        <f t="shared" si="84"/>
        <v>0</v>
      </c>
    </row>
    <row r="403" ht="25.5">
      <c r="A403" s="5" t="s">
        <v>75</v>
      </c>
      <c r="B403" s="13">
        <f t="shared" si="86"/>
        <v>41511</v>
      </c>
      <c r="C403" s="31">
        <v>0.46999999999999997</v>
      </c>
      <c r="D403" s="32">
        <v>0.53000000000000003</v>
      </c>
      <c r="E403">
        <f t="shared" si="85"/>
        <v>1100</v>
      </c>
      <c r="F403" s="16">
        <f t="shared" si="84"/>
        <v>-0.060000000000000053</v>
      </c>
    </row>
    <row r="404" ht="25.5">
      <c r="A404" s="5" t="s">
        <v>75</v>
      </c>
      <c r="B404" s="13">
        <f t="shared" si="86"/>
        <v>41511</v>
      </c>
      <c r="C404" s="17">
        <v>0.47499999999999998</v>
      </c>
      <c r="D404" s="18">
        <v>0.52500000000000002</v>
      </c>
      <c r="E404">
        <f t="shared" si="85"/>
        <v>1100</v>
      </c>
      <c r="F404" s="16">
        <f t="shared" si="84"/>
        <v>-0.050000000000000044</v>
      </c>
    </row>
    <row r="405">
      <c r="A405" s="22">
        <v>41512</v>
      </c>
      <c r="B405" s="13">
        <f t="shared" si="86"/>
        <v>41512</v>
      </c>
      <c r="C405" s="31">
        <v>0.46999999999999997</v>
      </c>
      <c r="D405" s="32">
        <v>0.53000000000000003</v>
      </c>
      <c r="E405">
        <f t="shared" si="85"/>
        <v>1101</v>
      </c>
      <c r="F405" s="16">
        <f t="shared" si="84"/>
        <v>-0.060000000000000053</v>
      </c>
    </row>
    <row r="406" ht="25.5">
      <c r="A406" s="5" t="s">
        <v>61</v>
      </c>
      <c r="B406" s="13">
        <f t="shared" si="86"/>
        <v>41515</v>
      </c>
      <c r="C406" s="31">
        <v>0.46999999999999997</v>
      </c>
      <c r="D406" s="32">
        <v>0.53000000000000003</v>
      </c>
      <c r="E406">
        <f t="shared" si="85"/>
        <v>1104</v>
      </c>
      <c r="F406" s="16">
        <f t="shared" si="84"/>
        <v>-0.060000000000000053</v>
      </c>
    </row>
    <row r="407" ht="25.5">
      <c r="A407" s="5" t="s">
        <v>61</v>
      </c>
      <c r="B407" s="13">
        <f t="shared" si="86"/>
        <v>41515</v>
      </c>
      <c r="C407" s="31">
        <v>0.46000000000000002</v>
      </c>
      <c r="D407" s="32">
        <v>0.54000000000000004</v>
      </c>
      <c r="E407">
        <f t="shared" si="85"/>
        <v>1104</v>
      </c>
      <c r="F407" s="16">
        <f t="shared" si="84"/>
        <v>-0.080000000000000016</v>
      </c>
    </row>
    <row r="408" ht="25.5">
      <c r="A408" s="5" t="s">
        <v>49</v>
      </c>
      <c r="B408" s="13">
        <f t="shared" si="86"/>
        <v>41518</v>
      </c>
      <c r="C408" s="31">
        <v>0.47999999999999998</v>
      </c>
      <c r="D408" s="32">
        <v>0.52000000000000002</v>
      </c>
      <c r="E408">
        <f t="shared" si="85"/>
        <v>1107</v>
      </c>
      <c r="F408" s="16">
        <f t="shared" si="84"/>
        <v>-0.040000000000000036</v>
      </c>
    </row>
    <row r="409" ht="25.5">
      <c r="A409" s="5" t="s">
        <v>49</v>
      </c>
      <c r="B409" s="13">
        <f t="shared" si="86"/>
        <v>41518</v>
      </c>
      <c r="C409" s="31">
        <v>0.46000000000000002</v>
      </c>
      <c r="D409" s="32">
        <v>0.54000000000000004</v>
      </c>
      <c r="E409">
        <f t="shared" si="85"/>
        <v>1107</v>
      </c>
      <c r="F409" s="16">
        <f t="shared" si="84"/>
        <v>-0.080000000000000016</v>
      </c>
    </row>
    <row r="410" ht="25.5">
      <c r="A410" s="5" t="s">
        <v>57</v>
      </c>
      <c r="B410" s="13">
        <f t="shared" si="86"/>
        <v>41518</v>
      </c>
      <c r="C410" s="31">
        <v>0.47999999999999998</v>
      </c>
      <c r="D410" s="32">
        <v>0.52000000000000002</v>
      </c>
      <c r="E410">
        <f t="shared" si="85"/>
        <v>1107</v>
      </c>
      <c r="F410" s="16">
        <f t="shared" si="84"/>
        <v>-0.040000000000000036</v>
      </c>
    </row>
    <row r="411">
      <c r="A411" s="22">
        <v>41520</v>
      </c>
      <c r="B411" s="13">
        <f t="shared" si="86"/>
        <v>41520</v>
      </c>
      <c r="C411" s="31">
        <v>0.47999999999999998</v>
      </c>
      <c r="D411" s="32">
        <v>0.52000000000000002</v>
      </c>
      <c r="E411">
        <f t="shared" si="85"/>
        <v>1109</v>
      </c>
      <c r="F411" s="16">
        <f t="shared" si="84"/>
        <v>-0.040000000000000036</v>
      </c>
    </row>
    <row r="412">
      <c r="A412" s="22">
        <v>41521</v>
      </c>
      <c r="B412" s="13">
        <f t="shared" si="86"/>
        <v>41521</v>
      </c>
      <c r="C412" s="31">
        <v>0.46999999999999997</v>
      </c>
      <c r="D412" s="32">
        <v>0.53000000000000003</v>
      </c>
      <c r="E412">
        <f t="shared" si="85"/>
        <v>1110</v>
      </c>
      <c r="F412" s="16">
        <f t="shared" si="84"/>
        <v>-0.060000000000000053</v>
      </c>
    </row>
    <row r="413" ht="25.5">
      <c r="A413" s="5" t="s">
        <v>37</v>
      </c>
      <c r="B413" s="13">
        <f t="shared" si="86"/>
        <v>41521</v>
      </c>
      <c r="C413" s="31">
        <v>0.46999999999999997</v>
      </c>
      <c r="D413" s="32">
        <v>0.53000000000000003</v>
      </c>
      <c r="E413">
        <f t="shared" si="85"/>
        <v>1110</v>
      </c>
      <c r="F413" s="16">
        <f t="shared" si="84"/>
        <v>-0.060000000000000053</v>
      </c>
    </row>
    <row r="414" ht="25.5">
      <c r="A414" s="5" t="s">
        <v>42</v>
      </c>
      <c r="B414" s="13">
        <f t="shared" si="86"/>
        <v>41521</v>
      </c>
      <c r="C414" s="31">
        <v>0.47999999999999998</v>
      </c>
      <c r="D414" s="32">
        <v>0.52000000000000002</v>
      </c>
      <c r="E414">
        <f t="shared" si="85"/>
        <v>1110</v>
      </c>
      <c r="F414" s="16">
        <f t="shared" si="84"/>
        <v>-0.040000000000000036</v>
      </c>
    </row>
    <row r="415">
      <c r="A415" s="22">
        <v>41522</v>
      </c>
      <c r="B415" s="13">
        <f t="shared" si="86"/>
        <v>41522</v>
      </c>
      <c r="C415" s="31">
        <v>0.46999999999999997</v>
      </c>
      <c r="D415" s="32">
        <v>0.53000000000000003</v>
      </c>
      <c r="E415">
        <f t="shared" si="85"/>
        <v>1111</v>
      </c>
      <c r="F415" s="16">
        <f t="shared" si="84"/>
        <v>-0.060000000000000053</v>
      </c>
    </row>
    <row r="416" ht="25.5">
      <c r="A416" s="5" t="s">
        <v>23</v>
      </c>
      <c r="B416" s="13">
        <f t="shared" si="86"/>
        <v>41522</v>
      </c>
      <c r="C416" s="31">
        <v>0.46000000000000002</v>
      </c>
      <c r="D416" s="32">
        <v>0.54000000000000004</v>
      </c>
      <c r="E416">
        <f t="shared" si="85"/>
        <v>1111</v>
      </c>
      <c r="F416" s="16">
        <f t="shared" si="84"/>
        <v>-0.080000000000000016</v>
      </c>
    </row>
    <row r="417" ht="25.5">
      <c r="A417" s="5" t="s">
        <v>28</v>
      </c>
      <c r="B417" s="13">
        <f t="shared" si="86"/>
        <v>41522</v>
      </c>
      <c r="C417" s="31">
        <v>0.46000000000000002</v>
      </c>
      <c r="D417" s="32">
        <v>0.54000000000000004</v>
      </c>
      <c r="E417">
        <f t="shared" si="85"/>
        <v>1111</v>
      </c>
      <c r="F417" s="16">
        <f t="shared" si="84"/>
        <v>-0.080000000000000016</v>
      </c>
    </row>
    <row r="418" ht="25.5">
      <c r="A418" s="5" t="s">
        <v>15</v>
      </c>
      <c r="B418" s="13">
        <f t="shared" si="86"/>
        <v>41523</v>
      </c>
      <c r="C418" s="17">
        <v>0.44500000000000001</v>
      </c>
      <c r="D418" s="18">
        <v>0.54500000000000004</v>
      </c>
      <c r="E418">
        <f t="shared" si="85"/>
        <v>1112</v>
      </c>
      <c r="F418" s="16">
        <f t="shared" si="84"/>
        <v>-0.10000000000000003</v>
      </c>
    </row>
  </sheetData>
  <sortState ref="A5:F418">
    <sortCondition ref="E5:E418"/>
  </sortState>
  <mergeCells count="5">
    <mergeCell ref="A1:F1"/>
    <mergeCell ref="B2:B4"/>
    <mergeCell ref="C2:D3"/>
    <mergeCell ref="E2:E3"/>
    <mergeCell ref="F2:F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36" zoomScale="100" workbookViewId="0">
      <selection activeCell="B7" activeCellId="0" sqref="B6:B7"/>
    </sheetView>
  </sheetViews>
  <sheetFormatPr defaultRowHeight="14.25"/>
  <cols>
    <col customWidth="1" min="1" max="1" style="54" width="14.85546875"/>
    <col customWidth="1" min="2" max="2" width="21.7109375"/>
  </cols>
  <sheetData>
    <row r="1">
      <c r="A1" s="4">
        <v>2013</v>
      </c>
      <c r="B1" s="4"/>
      <c r="C1" s="4"/>
      <c r="D1" s="4"/>
      <c r="E1" s="4"/>
      <c r="F1" s="4"/>
    </row>
    <row r="2">
      <c r="B2" s="5" t="s">
        <v>5</v>
      </c>
      <c r="C2" s="6" t="s">
        <v>6</v>
      </c>
      <c r="D2" s="6"/>
      <c r="E2" s="7" t="s">
        <v>7</v>
      </c>
      <c r="F2" s="7" t="s">
        <v>8</v>
      </c>
    </row>
    <row r="3">
      <c r="B3" s="5"/>
      <c r="C3" s="6"/>
      <c r="D3" s="6"/>
      <c r="E3" s="7"/>
      <c r="F3" s="7"/>
    </row>
    <row r="4" ht="90">
      <c r="A4" s="55"/>
      <c r="B4" s="5"/>
      <c r="C4" s="5" t="s">
        <v>9</v>
      </c>
      <c r="D4" s="9" t="s">
        <v>10</v>
      </c>
      <c r="E4" s="7"/>
      <c r="F4" s="10" t="s">
        <v>863</v>
      </c>
    </row>
    <row r="5">
      <c r="A5" s="56">
        <v>41524</v>
      </c>
      <c r="B5" s="51">
        <v>41524</v>
      </c>
      <c r="C5" s="32">
        <v>0.53000000000000003</v>
      </c>
      <c r="D5" s="23">
        <v>0.46999999999999997</v>
      </c>
      <c r="E5">
        <f t="shared" ref="E5:E68" si="87">DATEDIF($B$5,B5,"d")</f>
        <v>0</v>
      </c>
      <c r="F5" s="21">
        <f t="shared" ref="F5:F68" si="88">C5-D5</f>
        <v>0.060000000000000053</v>
      </c>
    </row>
    <row r="6">
      <c r="A6" s="57" t="s">
        <v>696</v>
      </c>
      <c r="B6" s="13">
        <f t="shared" ref="B6:B18" si="89">IFERROR(DATEVALUE(_xlfn.TEXTAFTER(A6,"–",-1)),A6)</f>
        <v>41532</v>
      </c>
      <c r="C6" s="32">
        <v>0.51000000000000001</v>
      </c>
      <c r="D6" s="23">
        <v>0.48999999999999999</v>
      </c>
      <c r="E6">
        <f t="shared" si="87"/>
        <v>8</v>
      </c>
      <c r="F6" s="21">
        <f t="shared" si="88"/>
        <v>0.020000000000000018</v>
      </c>
    </row>
    <row r="7">
      <c r="A7" s="57" t="s">
        <v>692</v>
      </c>
      <c r="B7" s="13">
        <f t="shared" si="89"/>
        <v>41539</v>
      </c>
      <c r="C7" s="18">
        <v>0.51500000000000001</v>
      </c>
      <c r="D7" s="33">
        <v>0.48499999999999999</v>
      </c>
      <c r="E7">
        <f t="shared" si="87"/>
        <v>15</v>
      </c>
      <c r="F7" s="21">
        <f t="shared" si="88"/>
        <v>0.030000000000000027</v>
      </c>
    </row>
    <row r="8">
      <c r="A8" s="57" t="s">
        <v>694</v>
      </c>
      <c r="B8" s="13">
        <f t="shared" si="89"/>
        <v>41539</v>
      </c>
      <c r="C8" s="18">
        <v>0.505</v>
      </c>
      <c r="D8" s="33">
        <v>0.495</v>
      </c>
      <c r="E8">
        <f t="shared" si="87"/>
        <v>15</v>
      </c>
      <c r="F8" s="21">
        <f t="shared" si="88"/>
        <v>0.010000000000000009</v>
      </c>
    </row>
    <row r="9">
      <c r="A9" s="57" t="s">
        <v>690</v>
      </c>
      <c r="B9" s="13">
        <f t="shared" si="89"/>
        <v>41567</v>
      </c>
      <c r="C9" s="32">
        <v>0.56000000000000005</v>
      </c>
      <c r="D9" s="23">
        <v>0.44</v>
      </c>
      <c r="E9">
        <f t="shared" si="87"/>
        <v>43</v>
      </c>
      <c r="F9" s="21">
        <f t="shared" si="88"/>
        <v>0.12000000000000005</v>
      </c>
    </row>
    <row r="10">
      <c r="A10" s="57" t="s">
        <v>688</v>
      </c>
      <c r="B10" s="13">
        <f t="shared" si="89"/>
        <v>41574</v>
      </c>
      <c r="C10" s="32">
        <v>0.53000000000000003</v>
      </c>
      <c r="D10" s="23">
        <v>0.46999999999999997</v>
      </c>
      <c r="E10">
        <f t="shared" si="87"/>
        <v>50</v>
      </c>
      <c r="F10" s="21">
        <f t="shared" si="88"/>
        <v>0.060000000000000053</v>
      </c>
    </row>
    <row r="11">
      <c r="A11" s="57" t="s">
        <v>686</v>
      </c>
      <c r="B11" s="13">
        <f t="shared" si="89"/>
        <v>41588</v>
      </c>
      <c r="C11" s="23">
        <v>0.47999999999999998</v>
      </c>
      <c r="D11" s="24">
        <v>0.52000000000000002</v>
      </c>
      <c r="E11">
        <f t="shared" si="87"/>
        <v>64</v>
      </c>
      <c r="F11" s="21">
        <f t="shared" si="88"/>
        <v>-0.040000000000000036</v>
      </c>
    </row>
    <row r="12">
      <c r="A12" s="57" t="s">
        <v>684</v>
      </c>
      <c r="B12" s="13">
        <f t="shared" si="89"/>
        <v>41601</v>
      </c>
      <c r="C12" s="32">
        <v>0.52000000000000002</v>
      </c>
      <c r="D12" s="23">
        <v>0.47999999999999998</v>
      </c>
      <c r="E12">
        <f t="shared" si="87"/>
        <v>77</v>
      </c>
      <c r="F12" s="21">
        <f t="shared" si="88"/>
        <v>0.040000000000000036</v>
      </c>
    </row>
    <row r="13">
      <c r="A13" s="57" t="s">
        <v>682</v>
      </c>
      <c r="B13" s="13">
        <f t="shared" si="89"/>
        <v>41602</v>
      </c>
      <c r="C13" s="33">
        <v>0.48499999999999999</v>
      </c>
      <c r="D13" s="34">
        <v>0.51500000000000001</v>
      </c>
      <c r="E13">
        <f t="shared" si="87"/>
        <v>78</v>
      </c>
      <c r="F13" s="21">
        <f t="shared" si="88"/>
        <v>-0.030000000000000027</v>
      </c>
    </row>
    <row r="14" ht="25.5">
      <c r="A14" s="57" t="s">
        <v>680</v>
      </c>
      <c r="B14" s="13">
        <f t="shared" si="89"/>
        <v>41609</v>
      </c>
      <c r="C14" s="32">
        <v>0.52000000000000002</v>
      </c>
      <c r="D14" s="23">
        <v>0.47999999999999998</v>
      </c>
      <c r="E14">
        <f t="shared" si="87"/>
        <v>85</v>
      </c>
      <c r="F14" s="21">
        <f t="shared" si="88"/>
        <v>0.040000000000000036</v>
      </c>
    </row>
    <row r="15" ht="25.5">
      <c r="A15" s="57" t="s">
        <v>678</v>
      </c>
      <c r="B15" s="13">
        <f t="shared" si="89"/>
        <v>41610</v>
      </c>
      <c r="C15" s="23">
        <v>0.47999999999999998</v>
      </c>
      <c r="D15" s="24">
        <v>0.52000000000000002</v>
      </c>
      <c r="E15">
        <f t="shared" si="87"/>
        <v>86</v>
      </c>
      <c r="F15" s="21">
        <f t="shared" si="88"/>
        <v>-0.040000000000000036</v>
      </c>
    </row>
    <row r="16">
      <c r="A16" s="57" t="s">
        <v>676</v>
      </c>
      <c r="B16" s="13">
        <f t="shared" si="89"/>
        <v>41616</v>
      </c>
      <c r="C16" s="23">
        <v>0.47999999999999998</v>
      </c>
      <c r="D16" s="24">
        <v>0.52000000000000002</v>
      </c>
      <c r="E16">
        <f t="shared" si="87"/>
        <v>92</v>
      </c>
      <c r="F16" s="21">
        <f t="shared" si="88"/>
        <v>-0.040000000000000036</v>
      </c>
    </row>
    <row r="17">
      <c r="A17" s="57">
        <v>41623</v>
      </c>
      <c r="B17" s="13">
        <f t="shared" si="89"/>
        <v>41623</v>
      </c>
      <c r="C17" s="33">
        <v>0.47499999999999998</v>
      </c>
      <c r="D17" s="34">
        <v>0.52500000000000002</v>
      </c>
      <c r="E17">
        <f t="shared" si="87"/>
        <v>99</v>
      </c>
      <c r="F17" s="21">
        <f t="shared" si="88"/>
        <v>-0.050000000000000044</v>
      </c>
    </row>
    <row r="18">
      <c r="A18" s="57">
        <v>41624</v>
      </c>
      <c r="B18" s="13">
        <f t="shared" si="89"/>
        <v>41624</v>
      </c>
      <c r="C18" s="33">
        <v>0.47499999999999998</v>
      </c>
      <c r="D18" s="34">
        <v>0.52500000000000002</v>
      </c>
      <c r="E18">
        <f t="shared" si="87"/>
        <v>100</v>
      </c>
      <c r="F18" s="21">
        <f t="shared" si="88"/>
        <v>-0.050000000000000044</v>
      </c>
    </row>
    <row r="19">
      <c r="A19" s="57">
        <v>41652</v>
      </c>
      <c r="B19" s="13">
        <f t="shared" ref="B19:B82" si="90">IFERROR(DATEVALUE(_xlfn.TEXTAFTER(A19,"–",-1)),A19)</f>
        <v>41652</v>
      </c>
      <c r="C19" s="32">
        <v>0.51000000000000001</v>
      </c>
      <c r="D19" s="23">
        <v>0.48999999999999999</v>
      </c>
      <c r="E19">
        <f t="shared" si="87"/>
        <v>128</v>
      </c>
      <c r="F19" s="21">
        <f t="shared" si="88"/>
        <v>0.020000000000000018</v>
      </c>
    </row>
    <row r="20">
      <c r="A20" s="57" t="s">
        <v>671</v>
      </c>
      <c r="B20" s="13">
        <f t="shared" si="90"/>
        <v>41659</v>
      </c>
      <c r="C20" s="23">
        <v>0.46999999999999997</v>
      </c>
      <c r="D20" s="24">
        <v>0.53000000000000003</v>
      </c>
      <c r="E20">
        <f t="shared" si="87"/>
        <v>135</v>
      </c>
      <c r="F20" s="21">
        <f t="shared" si="88"/>
        <v>-0.060000000000000053</v>
      </c>
    </row>
    <row r="21">
      <c r="A21" s="57">
        <v>41662</v>
      </c>
      <c r="B21" s="13">
        <f t="shared" si="90"/>
        <v>41662</v>
      </c>
      <c r="C21" s="23">
        <v>0.46999999999999997</v>
      </c>
      <c r="D21" s="24">
        <v>0.53000000000000003</v>
      </c>
      <c r="E21">
        <f t="shared" si="87"/>
        <v>138</v>
      </c>
      <c r="F21" s="21">
        <f t="shared" si="88"/>
        <v>-0.060000000000000053</v>
      </c>
    </row>
    <row r="22">
      <c r="A22" s="57">
        <v>41667</v>
      </c>
      <c r="B22" s="13">
        <f t="shared" si="90"/>
        <v>41667</v>
      </c>
      <c r="C22" s="23">
        <v>0.48999999999999999</v>
      </c>
      <c r="D22" s="24">
        <v>0.51000000000000001</v>
      </c>
      <c r="E22">
        <f t="shared" si="87"/>
        <v>143</v>
      </c>
      <c r="F22" s="21">
        <f t="shared" si="88"/>
        <v>-0.020000000000000018</v>
      </c>
    </row>
    <row r="23">
      <c r="A23" s="57" t="s">
        <v>667</v>
      </c>
      <c r="B23" s="13">
        <f t="shared" si="90"/>
        <v>41679</v>
      </c>
      <c r="C23" s="32">
        <v>0.52000000000000002</v>
      </c>
      <c r="D23" s="23">
        <v>0.47999999999999998</v>
      </c>
      <c r="E23">
        <f t="shared" si="87"/>
        <v>155</v>
      </c>
      <c r="F23" s="21">
        <f t="shared" si="88"/>
        <v>0.040000000000000036</v>
      </c>
    </row>
    <row r="24">
      <c r="A24" s="57">
        <v>41685</v>
      </c>
      <c r="B24" s="13">
        <f t="shared" si="90"/>
        <v>41685</v>
      </c>
      <c r="C24" s="23">
        <v>0.46000000000000002</v>
      </c>
      <c r="D24" s="24">
        <v>0.54000000000000004</v>
      </c>
      <c r="E24">
        <f t="shared" si="87"/>
        <v>161</v>
      </c>
      <c r="F24" s="21">
        <f t="shared" si="88"/>
        <v>-0.080000000000000016</v>
      </c>
    </row>
    <row r="25">
      <c r="A25" s="57">
        <v>41693</v>
      </c>
      <c r="B25" s="13">
        <f t="shared" si="90"/>
        <v>41693</v>
      </c>
      <c r="C25" s="32">
        <v>0.51000000000000001</v>
      </c>
      <c r="D25" s="23">
        <v>0.48999999999999999</v>
      </c>
      <c r="E25">
        <f t="shared" si="87"/>
        <v>169</v>
      </c>
      <c r="F25" s="21">
        <f t="shared" si="88"/>
        <v>0.020000000000000018</v>
      </c>
    </row>
    <row r="26">
      <c r="A26" s="57" t="s">
        <v>664</v>
      </c>
      <c r="B26" s="13">
        <f t="shared" si="90"/>
        <v>41693</v>
      </c>
      <c r="C26" s="33">
        <v>0.495</v>
      </c>
      <c r="D26" s="34">
        <v>0.505</v>
      </c>
      <c r="E26">
        <f t="shared" si="87"/>
        <v>169</v>
      </c>
      <c r="F26" s="21">
        <f t="shared" si="88"/>
        <v>-0.010000000000000009</v>
      </c>
    </row>
    <row r="27">
      <c r="A27" s="57">
        <v>41703</v>
      </c>
      <c r="B27" s="13">
        <f t="shared" si="90"/>
        <v>41703</v>
      </c>
      <c r="C27" s="23">
        <v>0.48999999999999999</v>
      </c>
      <c r="D27" s="24">
        <v>0.51000000000000001</v>
      </c>
      <c r="E27">
        <f t="shared" si="87"/>
        <v>179</v>
      </c>
      <c r="F27" s="21">
        <f t="shared" si="88"/>
        <v>-0.020000000000000018</v>
      </c>
    </row>
    <row r="28">
      <c r="A28" s="57" t="s">
        <v>660</v>
      </c>
      <c r="B28" s="13">
        <f t="shared" si="90"/>
        <v>41707</v>
      </c>
      <c r="C28" s="32">
        <v>0.51000000000000001</v>
      </c>
      <c r="D28" s="23">
        <v>0.48999999999999999</v>
      </c>
      <c r="E28">
        <f t="shared" si="87"/>
        <v>183</v>
      </c>
      <c r="F28" s="21">
        <f t="shared" si="88"/>
        <v>0.020000000000000018</v>
      </c>
    </row>
    <row r="29">
      <c r="A29" s="57" t="s">
        <v>658</v>
      </c>
      <c r="B29" s="13">
        <f t="shared" si="90"/>
        <v>41713</v>
      </c>
      <c r="C29" s="32">
        <v>0.51000000000000001</v>
      </c>
      <c r="D29" s="23">
        <v>0.48999999999999999</v>
      </c>
      <c r="E29">
        <f t="shared" si="87"/>
        <v>189</v>
      </c>
      <c r="F29" s="21">
        <f t="shared" si="88"/>
        <v>0.020000000000000018</v>
      </c>
    </row>
    <row r="30">
      <c r="A30" s="57">
        <v>41716</v>
      </c>
      <c r="B30" s="13">
        <f t="shared" si="90"/>
        <v>41716</v>
      </c>
      <c r="C30" s="23">
        <v>0.47999999999999998</v>
      </c>
      <c r="D30" s="24">
        <v>0.52000000000000002</v>
      </c>
      <c r="E30">
        <f t="shared" si="87"/>
        <v>192</v>
      </c>
      <c r="F30" s="21">
        <f t="shared" si="88"/>
        <v>-0.040000000000000036</v>
      </c>
    </row>
    <row r="31">
      <c r="A31" s="57" t="s">
        <v>655</v>
      </c>
      <c r="B31" s="13">
        <f t="shared" si="90"/>
        <v>41721</v>
      </c>
      <c r="C31" s="32">
        <v>0.51000000000000001</v>
      </c>
      <c r="D31" s="23">
        <v>0.48999999999999999</v>
      </c>
      <c r="E31">
        <f t="shared" si="87"/>
        <v>197</v>
      </c>
      <c r="F31" s="21">
        <f t="shared" si="88"/>
        <v>0.020000000000000018</v>
      </c>
    </row>
    <row r="32">
      <c r="A32" s="57">
        <v>41723</v>
      </c>
      <c r="B32" s="13">
        <f t="shared" si="90"/>
        <v>41723</v>
      </c>
      <c r="C32" s="32">
        <v>0.51000000000000001</v>
      </c>
      <c r="D32" s="23">
        <v>0.48999999999999999</v>
      </c>
      <c r="E32">
        <f t="shared" si="87"/>
        <v>199</v>
      </c>
      <c r="F32" s="21">
        <f t="shared" si="88"/>
        <v>0.020000000000000018</v>
      </c>
    </row>
    <row r="33">
      <c r="A33" s="57">
        <v>41723</v>
      </c>
      <c r="B33" s="13">
        <f t="shared" si="90"/>
        <v>41723</v>
      </c>
      <c r="C33" s="33">
        <v>0.45500000000000002</v>
      </c>
      <c r="D33" s="34">
        <v>0.54500000000000004</v>
      </c>
      <c r="E33">
        <f t="shared" si="87"/>
        <v>199</v>
      </c>
      <c r="F33" s="21">
        <f t="shared" si="88"/>
        <v>-0.090000000000000024</v>
      </c>
    </row>
    <row r="34">
      <c r="A34" s="57" t="s">
        <v>651</v>
      </c>
      <c r="B34" s="13">
        <f t="shared" si="90"/>
        <v>41735</v>
      </c>
      <c r="C34" s="33">
        <v>0.48499999999999999</v>
      </c>
      <c r="D34" s="34">
        <v>0.51500000000000001</v>
      </c>
      <c r="E34">
        <f t="shared" si="87"/>
        <v>211</v>
      </c>
      <c r="F34" s="21">
        <f t="shared" si="88"/>
        <v>-0.030000000000000027</v>
      </c>
    </row>
    <row r="35">
      <c r="A35" s="57">
        <v>41736</v>
      </c>
      <c r="B35" s="13">
        <f t="shared" si="90"/>
        <v>41736</v>
      </c>
      <c r="C35" s="23">
        <v>0.48999999999999999</v>
      </c>
      <c r="D35" s="24">
        <v>0.51000000000000001</v>
      </c>
      <c r="E35">
        <f t="shared" si="87"/>
        <v>212</v>
      </c>
      <c r="F35" s="21">
        <f t="shared" si="88"/>
        <v>-0.020000000000000018</v>
      </c>
    </row>
    <row r="36">
      <c r="A36" s="57">
        <v>41737</v>
      </c>
      <c r="B36" s="13">
        <f t="shared" si="90"/>
        <v>41737</v>
      </c>
      <c r="C36" s="23">
        <v>0.47999999999999998</v>
      </c>
      <c r="D36" s="24">
        <v>0.52000000000000002</v>
      </c>
      <c r="E36">
        <f t="shared" si="87"/>
        <v>213</v>
      </c>
      <c r="F36" s="21">
        <f t="shared" si="88"/>
        <v>-0.040000000000000036</v>
      </c>
    </row>
    <row r="37">
      <c r="A37" s="57">
        <v>41742</v>
      </c>
      <c r="B37" s="13">
        <f t="shared" si="90"/>
        <v>41742</v>
      </c>
      <c r="C37" s="37">
        <v>0.5</v>
      </c>
      <c r="D37" s="37">
        <v>0.5</v>
      </c>
      <c r="E37">
        <f t="shared" si="87"/>
        <v>218</v>
      </c>
      <c r="F37" s="21">
        <f t="shared" si="88"/>
        <v>0</v>
      </c>
    </row>
    <row r="38">
      <c r="A38" s="57">
        <v>41744</v>
      </c>
      <c r="B38" s="13">
        <f t="shared" si="90"/>
        <v>41744</v>
      </c>
      <c r="C38" s="23">
        <v>0.47999999999999998</v>
      </c>
      <c r="D38" s="24">
        <v>0.52000000000000002</v>
      </c>
      <c r="E38">
        <f t="shared" si="87"/>
        <v>220</v>
      </c>
      <c r="F38" s="21">
        <f t="shared" si="88"/>
        <v>-0.040000000000000036</v>
      </c>
    </row>
    <row r="39">
      <c r="A39" s="57">
        <v>41751</v>
      </c>
      <c r="B39" s="13">
        <f t="shared" si="90"/>
        <v>41751</v>
      </c>
      <c r="C39" s="23">
        <v>0.47999999999999998</v>
      </c>
      <c r="D39" s="24">
        <v>0.52000000000000002</v>
      </c>
      <c r="E39">
        <f t="shared" si="87"/>
        <v>227</v>
      </c>
      <c r="F39" s="21">
        <f t="shared" si="88"/>
        <v>-0.040000000000000036</v>
      </c>
    </row>
    <row r="40">
      <c r="A40" s="57">
        <v>41759</v>
      </c>
      <c r="B40" s="13">
        <f t="shared" si="90"/>
        <v>41759</v>
      </c>
      <c r="C40" s="23">
        <v>0.46999999999999997</v>
      </c>
      <c r="D40" s="24">
        <v>0.53000000000000003</v>
      </c>
      <c r="E40">
        <f t="shared" si="87"/>
        <v>235</v>
      </c>
      <c r="F40" s="21">
        <f t="shared" si="88"/>
        <v>-0.060000000000000053</v>
      </c>
    </row>
    <row r="41">
      <c r="A41" s="57">
        <v>41763</v>
      </c>
      <c r="B41" s="13">
        <f t="shared" si="90"/>
        <v>41763</v>
      </c>
      <c r="C41" s="23">
        <v>0.44</v>
      </c>
      <c r="D41" s="24">
        <v>0.56000000000000005</v>
      </c>
      <c r="E41">
        <f t="shared" si="87"/>
        <v>239</v>
      </c>
      <c r="F41" s="21">
        <f t="shared" si="88"/>
        <v>-0.12000000000000005</v>
      </c>
    </row>
    <row r="42">
      <c r="A42" s="57" t="s">
        <v>643</v>
      </c>
      <c r="B42" s="13">
        <f t="shared" si="90"/>
        <v>41763</v>
      </c>
      <c r="C42" s="23">
        <v>0.47999999999999998</v>
      </c>
      <c r="D42" s="24">
        <v>0.52000000000000002</v>
      </c>
      <c r="E42">
        <f t="shared" si="87"/>
        <v>239</v>
      </c>
      <c r="F42" s="21">
        <f t="shared" si="88"/>
        <v>-0.040000000000000036</v>
      </c>
    </row>
    <row r="43">
      <c r="A43" s="57" t="s">
        <v>640</v>
      </c>
      <c r="B43" s="13">
        <f t="shared" si="90"/>
        <v>41776</v>
      </c>
      <c r="C43" s="23">
        <v>0.45000000000000001</v>
      </c>
      <c r="D43" s="24">
        <v>0.55000000000000004</v>
      </c>
      <c r="E43">
        <f t="shared" si="87"/>
        <v>252</v>
      </c>
      <c r="F43" s="21">
        <f t="shared" si="88"/>
        <v>-0.10000000000000003</v>
      </c>
    </row>
    <row r="44">
      <c r="A44" s="57" t="s">
        <v>636</v>
      </c>
      <c r="B44" s="13">
        <f t="shared" si="90"/>
        <v>41777</v>
      </c>
      <c r="C44" s="23">
        <v>0.47999999999999998</v>
      </c>
      <c r="D44" s="24">
        <v>0.52000000000000002</v>
      </c>
      <c r="E44">
        <f t="shared" si="87"/>
        <v>253</v>
      </c>
      <c r="F44" s="21">
        <f t="shared" si="88"/>
        <v>-0.040000000000000036</v>
      </c>
    </row>
    <row r="45">
      <c r="A45" s="57" t="s">
        <v>638</v>
      </c>
      <c r="B45" s="13">
        <f t="shared" si="90"/>
        <v>41777</v>
      </c>
      <c r="C45" s="33">
        <v>0.42499999999999999</v>
      </c>
      <c r="D45" s="34">
        <v>0.57499999999999996</v>
      </c>
      <c r="E45">
        <f t="shared" si="87"/>
        <v>253</v>
      </c>
      <c r="F45" s="21">
        <f t="shared" si="88"/>
        <v>-0.14999999999999997</v>
      </c>
    </row>
    <row r="46">
      <c r="A46" s="57">
        <v>41779</v>
      </c>
      <c r="B46" s="13">
        <f t="shared" si="90"/>
        <v>41779</v>
      </c>
      <c r="C46" s="23">
        <v>0.47999999999999998</v>
      </c>
      <c r="D46" s="24">
        <v>0.52000000000000002</v>
      </c>
      <c r="E46">
        <f t="shared" si="87"/>
        <v>255</v>
      </c>
      <c r="F46" s="21">
        <f t="shared" si="88"/>
        <v>-0.040000000000000036</v>
      </c>
    </row>
    <row r="47">
      <c r="A47" s="57">
        <v>41786</v>
      </c>
      <c r="B47" s="13">
        <f t="shared" si="90"/>
        <v>41786</v>
      </c>
      <c r="C47" s="23">
        <v>0.46000000000000002</v>
      </c>
      <c r="D47" s="24">
        <v>0.54000000000000004</v>
      </c>
      <c r="E47">
        <f t="shared" si="87"/>
        <v>262</v>
      </c>
      <c r="F47" s="21">
        <f t="shared" si="88"/>
        <v>-0.080000000000000016</v>
      </c>
    </row>
    <row r="48" ht="25.5">
      <c r="A48" s="57" t="s">
        <v>632</v>
      </c>
      <c r="B48" s="13">
        <f t="shared" si="90"/>
        <v>41791</v>
      </c>
      <c r="C48" s="23">
        <v>0.46999999999999997</v>
      </c>
      <c r="D48" s="24">
        <v>0.53000000000000003</v>
      </c>
      <c r="E48">
        <f t="shared" si="87"/>
        <v>267</v>
      </c>
      <c r="F48" s="21">
        <f t="shared" si="88"/>
        <v>-0.060000000000000053</v>
      </c>
    </row>
    <row r="49">
      <c r="A49" s="57" t="s">
        <v>631</v>
      </c>
      <c r="B49" s="13">
        <f t="shared" si="90"/>
        <v>41805</v>
      </c>
      <c r="C49" s="23">
        <v>0.45000000000000001</v>
      </c>
      <c r="D49" s="24">
        <v>0.55000000000000004</v>
      </c>
      <c r="E49">
        <f t="shared" si="87"/>
        <v>281</v>
      </c>
      <c r="F49" s="21">
        <f t="shared" si="88"/>
        <v>-0.10000000000000003</v>
      </c>
    </row>
    <row r="50">
      <c r="A50" s="57" t="s">
        <v>629</v>
      </c>
      <c r="B50" s="13">
        <f t="shared" si="90"/>
        <v>41819</v>
      </c>
      <c r="C50" s="33">
        <v>0.42499999999999999</v>
      </c>
      <c r="D50" s="34">
        <v>0.57499999999999996</v>
      </c>
      <c r="E50">
        <f t="shared" si="87"/>
        <v>295</v>
      </c>
      <c r="F50" s="21">
        <f t="shared" si="88"/>
        <v>-0.14999999999999997</v>
      </c>
    </row>
    <row r="51">
      <c r="A51" s="57">
        <v>41820</v>
      </c>
      <c r="B51" s="13">
        <f t="shared" si="90"/>
        <v>41820</v>
      </c>
      <c r="C51" s="23">
        <v>0.47999999999999998</v>
      </c>
      <c r="D51" s="24">
        <v>0.52000000000000002</v>
      </c>
      <c r="E51">
        <f t="shared" si="87"/>
        <v>296</v>
      </c>
      <c r="F51" s="21">
        <f t="shared" si="88"/>
        <v>-0.040000000000000036</v>
      </c>
    </row>
    <row r="52">
      <c r="A52" s="57">
        <v>41821</v>
      </c>
      <c r="B52" s="13">
        <f t="shared" si="90"/>
        <v>41821</v>
      </c>
      <c r="C52" s="23">
        <v>0.46000000000000002</v>
      </c>
      <c r="D52" s="24">
        <v>0.54000000000000004</v>
      </c>
      <c r="E52">
        <f t="shared" si="87"/>
        <v>297</v>
      </c>
      <c r="F52" s="21">
        <f t="shared" si="88"/>
        <v>-0.080000000000000016</v>
      </c>
    </row>
    <row r="53">
      <c r="A53" s="57" t="s">
        <v>626</v>
      </c>
      <c r="B53" s="13">
        <f t="shared" si="90"/>
        <v>41833</v>
      </c>
      <c r="C53" s="23">
        <v>0.46000000000000002</v>
      </c>
      <c r="D53" s="24">
        <v>0.54000000000000004</v>
      </c>
      <c r="E53">
        <f t="shared" si="87"/>
        <v>309</v>
      </c>
      <c r="F53" s="21">
        <f t="shared" si="88"/>
        <v>-0.080000000000000016</v>
      </c>
    </row>
    <row r="54">
      <c r="A54" s="57" t="s">
        <v>624</v>
      </c>
      <c r="B54" s="13">
        <f t="shared" si="90"/>
        <v>41847</v>
      </c>
      <c r="C54" s="23">
        <v>0.47999999999999998</v>
      </c>
      <c r="D54" s="24">
        <v>0.52000000000000002</v>
      </c>
      <c r="E54">
        <f t="shared" si="87"/>
        <v>323</v>
      </c>
      <c r="F54" s="21">
        <f t="shared" si="88"/>
        <v>-0.040000000000000036</v>
      </c>
    </row>
    <row r="55">
      <c r="A55" s="57" t="s">
        <v>620</v>
      </c>
      <c r="B55" s="13">
        <f t="shared" si="90"/>
        <v>41861</v>
      </c>
      <c r="C55" s="23">
        <v>0.47999999999999998</v>
      </c>
      <c r="D55" s="24">
        <v>0.52000000000000002</v>
      </c>
      <c r="E55">
        <f t="shared" si="87"/>
        <v>337</v>
      </c>
      <c r="F55" s="21">
        <f t="shared" si="88"/>
        <v>-0.040000000000000036</v>
      </c>
    </row>
    <row r="56">
      <c r="A56" s="57" t="s">
        <v>622</v>
      </c>
      <c r="B56" s="13">
        <f t="shared" si="90"/>
        <v>41861</v>
      </c>
      <c r="C56" s="23">
        <v>0.44</v>
      </c>
      <c r="D56" s="24">
        <v>0.56000000000000005</v>
      </c>
      <c r="E56">
        <f t="shared" si="87"/>
        <v>337</v>
      </c>
      <c r="F56" s="21">
        <f t="shared" si="88"/>
        <v>-0.12000000000000005</v>
      </c>
    </row>
    <row r="57">
      <c r="A57" s="57">
        <v>41870</v>
      </c>
      <c r="B57" s="13">
        <f t="shared" si="90"/>
        <v>41870</v>
      </c>
      <c r="C57" s="33">
        <v>0.44500000000000001</v>
      </c>
      <c r="D57" s="34">
        <v>0.55500000000000005</v>
      </c>
      <c r="E57">
        <f t="shared" si="87"/>
        <v>346</v>
      </c>
      <c r="F57" s="21">
        <f t="shared" si="88"/>
        <v>-0.11000000000000004</v>
      </c>
    </row>
    <row r="58">
      <c r="A58" s="57" t="s">
        <v>615</v>
      </c>
      <c r="B58" s="13">
        <f t="shared" si="90"/>
        <v>41875</v>
      </c>
      <c r="C58" s="23">
        <v>0.47999999999999998</v>
      </c>
      <c r="D58" s="24">
        <v>0.52000000000000002</v>
      </c>
      <c r="E58">
        <f t="shared" si="87"/>
        <v>351</v>
      </c>
      <c r="F58" s="21">
        <f t="shared" si="88"/>
        <v>-0.040000000000000036</v>
      </c>
    </row>
    <row r="59" ht="25.5">
      <c r="A59" s="57" t="s">
        <v>617</v>
      </c>
      <c r="B59" s="13">
        <f t="shared" si="90"/>
        <v>41875</v>
      </c>
      <c r="C59" s="23">
        <v>0.48999999999999999</v>
      </c>
      <c r="D59" s="24">
        <v>0.51000000000000001</v>
      </c>
      <c r="E59">
        <f t="shared" si="87"/>
        <v>351</v>
      </c>
      <c r="F59" s="21">
        <f t="shared" si="88"/>
        <v>-0.020000000000000018</v>
      </c>
    </row>
    <row r="60" ht="25.5">
      <c r="A60" s="57" t="s">
        <v>611</v>
      </c>
      <c r="B60" s="13">
        <f t="shared" si="90"/>
        <v>41889</v>
      </c>
      <c r="C60" s="23">
        <v>0.48999999999999999</v>
      </c>
      <c r="D60" s="24">
        <v>0.51000000000000001</v>
      </c>
      <c r="E60">
        <f t="shared" si="87"/>
        <v>365</v>
      </c>
      <c r="F60" s="21">
        <f t="shared" si="88"/>
        <v>-0.020000000000000018</v>
      </c>
    </row>
    <row r="61">
      <c r="A61" s="57" t="s">
        <v>613</v>
      </c>
      <c r="B61" s="13">
        <f t="shared" si="90"/>
        <v>41889</v>
      </c>
      <c r="C61" s="23">
        <v>0.46000000000000002</v>
      </c>
      <c r="D61" s="24">
        <v>0.54000000000000004</v>
      </c>
      <c r="E61">
        <f t="shared" si="87"/>
        <v>365</v>
      </c>
      <c r="F61" s="21">
        <f t="shared" si="88"/>
        <v>-0.080000000000000016</v>
      </c>
    </row>
    <row r="62">
      <c r="A62" s="57">
        <v>41900</v>
      </c>
      <c r="B62" s="13">
        <f t="shared" si="90"/>
        <v>41900</v>
      </c>
      <c r="C62" s="33">
        <v>0.45500000000000002</v>
      </c>
      <c r="D62" s="34">
        <v>0.54500000000000004</v>
      </c>
      <c r="E62">
        <f t="shared" si="87"/>
        <v>376</v>
      </c>
      <c r="F62" s="21">
        <f t="shared" si="88"/>
        <v>-0.090000000000000024</v>
      </c>
    </row>
    <row r="63" ht="25.5">
      <c r="A63" s="57" t="s">
        <v>607</v>
      </c>
      <c r="B63" s="13">
        <f t="shared" si="90"/>
        <v>41903</v>
      </c>
      <c r="C63" s="23">
        <v>0.48999999999999999</v>
      </c>
      <c r="D63" s="24">
        <v>0.51000000000000001</v>
      </c>
      <c r="E63">
        <f t="shared" si="87"/>
        <v>379</v>
      </c>
      <c r="F63" s="21">
        <f t="shared" si="88"/>
        <v>-0.020000000000000018</v>
      </c>
    </row>
    <row r="64">
      <c r="A64" s="57">
        <v>41905</v>
      </c>
      <c r="B64" s="13">
        <f t="shared" si="90"/>
        <v>41905</v>
      </c>
      <c r="C64" s="23">
        <v>0.48999999999999999</v>
      </c>
      <c r="D64" s="24">
        <v>0.51000000000000001</v>
      </c>
      <c r="E64">
        <f t="shared" si="87"/>
        <v>381</v>
      </c>
      <c r="F64" s="21">
        <f t="shared" si="88"/>
        <v>-0.020000000000000018</v>
      </c>
    </row>
    <row r="65">
      <c r="A65" s="57" t="s">
        <v>600</v>
      </c>
      <c r="B65" s="13">
        <f t="shared" si="90"/>
        <v>41917</v>
      </c>
      <c r="C65" s="23">
        <v>0.47999999999999998</v>
      </c>
      <c r="D65" s="24">
        <v>0.52000000000000002</v>
      </c>
      <c r="E65">
        <f t="shared" si="87"/>
        <v>393</v>
      </c>
      <c r="F65" s="21">
        <f t="shared" si="88"/>
        <v>-0.040000000000000036</v>
      </c>
    </row>
    <row r="66">
      <c r="A66" s="57" t="s">
        <v>600</v>
      </c>
      <c r="B66" s="13">
        <f t="shared" si="90"/>
        <v>41917</v>
      </c>
      <c r="C66" s="23">
        <v>0.46999999999999997</v>
      </c>
      <c r="D66" s="24">
        <v>0.53000000000000003</v>
      </c>
      <c r="E66">
        <f t="shared" si="87"/>
        <v>393</v>
      </c>
      <c r="F66" s="21">
        <f t="shared" si="88"/>
        <v>-0.060000000000000053</v>
      </c>
    </row>
    <row r="67">
      <c r="A67" s="57">
        <v>41919</v>
      </c>
      <c r="B67" s="13">
        <f t="shared" si="90"/>
        <v>41919</v>
      </c>
      <c r="C67" s="23">
        <v>0.47999999999999998</v>
      </c>
      <c r="D67" s="24">
        <v>0.52000000000000002</v>
      </c>
      <c r="E67">
        <f t="shared" si="87"/>
        <v>395</v>
      </c>
      <c r="F67" s="21">
        <f t="shared" si="88"/>
        <v>-0.040000000000000036</v>
      </c>
    </row>
    <row r="68">
      <c r="A68" s="57">
        <v>41926</v>
      </c>
      <c r="B68" s="13">
        <f t="shared" si="90"/>
        <v>41926</v>
      </c>
      <c r="C68" s="23">
        <v>0.47999999999999998</v>
      </c>
      <c r="D68" s="24">
        <v>0.52000000000000002</v>
      </c>
      <c r="E68">
        <f t="shared" si="87"/>
        <v>402</v>
      </c>
      <c r="F68" s="21">
        <f t="shared" si="88"/>
        <v>-0.040000000000000036</v>
      </c>
    </row>
    <row r="69">
      <c r="A69" s="57">
        <v>41932</v>
      </c>
      <c r="B69" s="13">
        <f t="shared" si="90"/>
        <v>41932</v>
      </c>
      <c r="C69" s="23">
        <v>0.46999999999999997</v>
      </c>
      <c r="D69" s="24">
        <v>0.53000000000000003</v>
      </c>
      <c r="E69">
        <f t="shared" ref="E69:E132" si="91">DATEDIF($B$5,B69,"d")</f>
        <v>408</v>
      </c>
      <c r="F69" s="21">
        <f t="shared" ref="F69:F132" si="92">C69-D69</f>
        <v>-0.060000000000000053</v>
      </c>
    </row>
    <row r="70">
      <c r="A70" s="57">
        <v>41933</v>
      </c>
      <c r="B70" s="13">
        <f t="shared" si="90"/>
        <v>41933</v>
      </c>
      <c r="C70" s="23">
        <v>0.47999999999999998</v>
      </c>
      <c r="D70" s="24">
        <v>0.52000000000000002</v>
      </c>
      <c r="E70">
        <f t="shared" si="91"/>
        <v>409</v>
      </c>
      <c r="F70" s="21">
        <f t="shared" si="92"/>
        <v>-0.040000000000000036</v>
      </c>
    </row>
    <row r="71">
      <c r="A71" s="57">
        <v>41933</v>
      </c>
      <c r="B71" s="13">
        <f t="shared" si="90"/>
        <v>41933</v>
      </c>
      <c r="C71" s="23">
        <v>0.46999999999999997</v>
      </c>
      <c r="D71" s="24">
        <v>0.53000000000000003</v>
      </c>
      <c r="E71">
        <f t="shared" si="91"/>
        <v>409</v>
      </c>
      <c r="F71" s="21">
        <f t="shared" si="92"/>
        <v>-0.060000000000000053</v>
      </c>
    </row>
    <row r="72">
      <c r="A72" s="57">
        <v>41935</v>
      </c>
      <c r="B72" s="13">
        <f t="shared" si="90"/>
        <v>41935</v>
      </c>
      <c r="C72" s="23">
        <v>0.46999999999999997</v>
      </c>
      <c r="D72" s="24">
        <v>0.53000000000000003</v>
      </c>
      <c r="E72">
        <f t="shared" si="91"/>
        <v>411</v>
      </c>
      <c r="F72" s="21">
        <f t="shared" si="92"/>
        <v>-0.060000000000000053</v>
      </c>
    </row>
    <row r="73">
      <c r="A73" s="57">
        <v>41940</v>
      </c>
      <c r="B73" s="13">
        <f t="shared" si="90"/>
        <v>41940</v>
      </c>
      <c r="C73" s="23">
        <v>0.48999999999999999</v>
      </c>
      <c r="D73" s="24">
        <v>0.51000000000000001</v>
      </c>
      <c r="E73">
        <f t="shared" si="91"/>
        <v>416</v>
      </c>
      <c r="F73" s="21">
        <f t="shared" si="92"/>
        <v>-0.020000000000000018</v>
      </c>
    </row>
    <row r="74" ht="25.5">
      <c r="A74" s="57" t="s">
        <v>583</v>
      </c>
      <c r="B74" s="13">
        <f t="shared" si="90"/>
        <v>41944</v>
      </c>
      <c r="C74" s="33">
        <v>0.45500000000000002</v>
      </c>
      <c r="D74" s="34">
        <v>0.54500000000000004</v>
      </c>
      <c r="E74">
        <f t="shared" si="91"/>
        <v>420</v>
      </c>
      <c r="F74" s="21">
        <f t="shared" si="92"/>
        <v>-0.090000000000000024</v>
      </c>
    </row>
    <row r="75" ht="25.5">
      <c r="A75" s="57" t="s">
        <v>580</v>
      </c>
      <c r="B75" s="13">
        <f t="shared" si="90"/>
        <v>41945</v>
      </c>
      <c r="C75" s="23">
        <v>0.47999999999999998</v>
      </c>
      <c r="D75" s="24">
        <v>0.52000000000000002</v>
      </c>
      <c r="E75">
        <f t="shared" si="91"/>
        <v>421</v>
      </c>
      <c r="F75" s="21">
        <f t="shared" si="92"/>
        <v>-0.040000000000000036</v>
      </c>
    </row>
    <row r="76">
      <c r="A76" s="57">
        <v>41947</v>
      </c>
      <c r="B76" s="13">
        <f t="shared" si="90"/>
        <v>41947</v>
      </c>
      <c r="C76" s="23">
        <v>0.47999999999999998</v>
      </c>
      <c r="D76" s="24">
        <v>0.52000000000000002</v>
      </c>
      <c r="E76">
        <f t="shared" si="91"/>
        <v>423</v>
      </c>
      <c r="F76" s="21">
        <f t="shared" si="92"/>
        <v>-0.040000000000000036</v>
      </c>
    </row>
    <row r="77">
      <c r="A77" s="57">
        <v>41947</v>
      </c>
      <c r="B77" s="13">
        <f t="shared" si="90"/>
        <v>41947</v>
      </c>
      <c r="C77" s="23">
        <v>0.46000000000000002</v>
      </c>
      <c r="D77" s="24">
        <v>0.54000000000000004</v>
      </c>
      <c r="E77">
        <f t="shared" si="91"/>
        <v>423</v>
      </c>
      <c r="F77" s="21">
        <f t="shared" si="92"/>
        <v>-0.080000000000000016</v>
      </c>
    </row>
    <row r="78">
      <c r="A78" s="57">
        <v>41954</v>
      </c>
      <c r="B78" s="13">
        <f t="shared" si="90"/>
        <v>41954</v>
      </c>
      <c r="C78" s="33">
        <v>0.44500000000000001</v>
      </c>
      <c r="D78" s="34">
        <v>0.55500000000000005</v>
      </c>
      <c r="E78">
        <f t="shared" si="91"/>
        <v>430</v>
      </c>
      <c r="F78" s="21">
        <f t="shared" si="92"/>
        <v>-0.11000000000000004</v>
      </c>
    </row>
    <row r="79">
      <c r="A79" s="57">
        <v>41960</v>
      </c>
      <c r="B79" s="13">
        <f t="shared" si="90"/>
        <v>41960</v>
      </c>
      <c r="C79" s="23">
        <v>0.45000000000000001</v>
      </c>
      <c r="D79" s="24">
        <v>0.55000000000000004</v>
      </c>
      <c r="E79">
        <f t="shared" si="91"/>
        <v>436</v>
      </c>
      <c r="F79" s="21">
        <f t="shared" si="92"/>
        <v>-0.10000000000000003</v>
      </c>
    </row>
    <row r="80">
      <c r="A80" s="57">
        <v>41960</v>
      </c>
      <c r="B80" s="13">
        <f t="shared" si="90"/>
        <v>41960</v>
      </c>
      <c r="C80" s="23">
        <v>0.47999999999999998</v>
      </c>
      <c r="D80" s="24">
        <v>0.52000000000000002</v>
      </c>
      <c r="E80">
        <f t="shared" si="91"/>
        <v>436</v>
      </c>
      <c r="F80" s="21">
        <f t="shared" si="92"/>
        <v>-0.040000000000000036</v>
      </c>
    </row>
    <row r="81">
      <c r="A81" s="57">
        <v>41961</v>
      </c>
      <c r="B81" s="13">
        <f t="shared" si="90"/>
        <v>41961</v>
      </c>
      <c r="C81" s="23">
        <v>0.46999999999999997</v>
      </c>
      <c r="D81" s="24">
        <v>0.53000000000000003</v>
      </c>
      <c r="E81">
        <f t="shared" si="91"/>
        <v>437</v>
      </c>
      <c r="F81" s="21">
        <f t="shared" si="92"/>
        <v>-0.060000000000000053</v>
      </c>
    </row>
    <row r="82">
      <c r="A82" s="57">
        <v>41964</v>
      </c>
      <c r="B82" s="13">
        <f t="shared" si="90"/>
        <v>41964</v>
      </c>
      <c r="C82" s="23">
        <v>0.47999999999999998</v>
      </c>
      <c r="D82" s="24">
        <v>0.52000000000000002</v>
      </c>
      <c r="E82">
        <f t="shared" si="91"/>
        <v>440</v>
      </c>
      <c r="F82" s="21">
        <f t="shared" si="92"/>
        <v>-0.040000000000000036</v>
      </c>
    </row>
    <row r="83">
      <c r="A83" s="57">
        <v>41968</v>
      </c>
      <c r="B83" s="13">
        <f t="shared" ref="B83:B145" si="93">IFERROR(DATEVALUE(_xlfn.TEXTAFTER(A83,"–",-1)),A83)</f>
        <v>41968</v>
      </c>
      <c r="C83" s="33">
        <v>0.46500000000000002</v>
      </c>
      <c r="D83" s="34">
        <v>0.53500000000000003</v>
      </c>
      <c r="E83">
        <f t="shared" si="91"/>
        <v>444</v>
      </c>
      <c r="F83" s="21">
        <f t="shared" si="92"/>
        <v>-0.070000000000000007</v>
      </c>
    </row>
    <row r="84">
      <c r="A84" s="57" t="s">
        <v>558</v>
      </c>
      <c r="B84" s="13">
        <f t="shared" si="93"/>
        <v>41973</v>
      </c>
      <c r="C84" s="23">
        <v>0.46999999999999997</v>
      </c>
      <c r="D84" s="24">
        <v>0.53000000000000003</v>
      </c>
      <c r="E84">
        <f t="shared" si="91"/>
        <v>449</v>
      </c>
      <c r="F84" s="21">
        <f t="shared" si="92"/>
        <v>-0.060000000000000053</v>
      </c>
    </row>
    <row r="85" ht="25.5">
      <c r="A85" s="57" t="s">
        <v>561</v>
      </c>
      <c r="B85" s="13">
        <f t="shared" si="93"/>
        <v>41973</v>
      </c>
      <c r="C85" s="23">
        <v>0.46000000000000002</v>
      </c>
      <c r="D85" s="24">
        <v>0.54000000000000004</v>
      </c>
      <c r="E85">
        <f t="shared" si="91"/>
        <v>449</v>
      </c>
      <c r="F85" s="21">
        <f t="shared" si="92"/>
        <v>-0.080000000000000016</v>
      </c>
    </row>
    <row r="86">
      <c r="A86" s="57">
        <v>41975</v>
      </c>
      <c r="B86" s="13">
        <f t="shared" si="93"/>
        <v>41975</v>
      </c>
      <c r="C86" s="23">
        <v>0.45000000000000001</v>
      </c>
      <c r="D86" s="24">
        <v>0.55000000000000004</v>
      </c>
      <c r="E86">
        <f t="shared" si="91"/>
        <v>451</v>
      </c>
      <c r="F86" s="21">
        <f t="shared" si="92"/>
        <v>-0.10000000000000003</v>
      </c>
    </row>
    <row r="87">
      <c r="A87" s="57" t="s">
        <v>554</v>
      </c>
      <c r="B87" s="13">
        <f t="shared" si="93"/>
        <v>41977</v>
      </c>
      <c r="C87" s="23">
        <v>0.47999999999999998</v>
      </c>
      <c r="D87" s="24">
        <v>0.52000000000000002</v>
      </c>
      <c r="E87">
        <f t="shared" si="91"/>
        <v>453</v>
      </c>
      <c r="F87" s="21">
        <f t="shared" si="92"/>
        <v>-0.040000000000000036</v>
      </c>
    </row>
    <row r="88">
      <c r="A88" s="57" t="s">
        <v>551</v>
      </c>
      <c r="B88" s="13">
        <f t="shared" si="93"/>
        <v>41979</v>
      </c>
      <c r="C88" s="33">
        <v>0.42499999999999999</v>
      </c>
      <c r="D88" s="34">
        <v>0.57499999999999996</v>
      </c>
      <c r="E88">
        <f t="shared" si="91"/>
        <v>455</v>
      </c>
      <c r="F88" s="21">
        <f t="shared" si="92"/>
        <v>-0.14999999999999997</v>
      </c>
    </row>
    <row r="89" ht="25.5">
      <c r="A89" s="57" t="s">
        <v>548</v>
      </c>
      <c r="B89" s="13">
        <f t="shared" si="93"/>
        <v>41987</v>
      </c>
      <c r="C89" s="23">
        <v>0.46000000000000002</v>
      </c>
      <c r="D89" s="24">
        <v>0.54000000000000004</v>
      </c>
      <c r="E89">
        <f t="shared" si="91"/>
        <v>463</v>
      </c>
      <c r="F89" s="21">
        <f t="shared" si="92"/>
        <v>-0.080000000000000016</v>
      </c>
    </row>
    <row r="90">
      <c r="A90" s="57" t="s">
        <v>545</v>
      </c>
      <c r="B90" s="13">
        <f t="shared" si="93"/>
        <v>41988</v>
      </c>
      <c r="C90" s="23">
        <v>0.47999999999999998</v>
      </c>
      <c r="D90" s="24">
        <v>0.52000000000000002</v>
      </c>
      <c r="E90">
        <f t="shared" si="91"/>
        <v>464</v>
      </c>
      <c r="F90" s="21">
        <f t="shared" si="92"/>
        <v>-0.040000000000000036</v>
      </c>
    </row>
    <row r="91">
      <c r="A91" s="57">
        <v>41989</v>
      </c>
      <c r="B91" s="13">
        <f t="shared" si="93"/>
        <v>41989</v>
      </c>
      <c r="C91" s="33">
        <v>0.435</v>
      </c>
      <c r="D91" s="34">
        <v>0.56499999999999995</v>
      </c>
      <c r="E91">
        <f t="shared" si="91"/>
        <v>465</v>
      </c>
      <c r="F91" s="21">
        <f t="shared" si="92"/>
        <v>-0.12999999999999995</v>
      </c>
    </row>
    <row r="92">
      <c r="A92" s="57" t="s">
        <v>540</v>
      </c>
      <c r="B92" s="13">
        <f t="shared" si="93"/>
        <v>42000</v>
      </c>
      <c r="C92" s="33">
        <v>0.45500000000000002</v>
      </c>
      <c r="D92" s="34">
        <v>0.54500000000000004</v>
      </c>
      <c r="E92">
        <f t="shared" si="91"/>
        <v>476</v>
      </c>
      <c r="F92" s="21">
        <f t="shared" si="92"/>
        <v>-0.090000000000000024</v>
      </c>
    </row>
    <row r="93">
      <c r="A93" s="57">
        <v>42016</v>
      </c>
      <c r="B93" s="13">
        <f t="shared" si="93"/>
        <v>42016</v>
      </c>
      <c r="C93" s="23">
        <v>0.46000000000000002</v>
      </c>
      <c r="D93" s="24">
        <v>0.54000000000000004</v>
      </c>
      <c r="E93">
        <f t="shared" si="91"/>
        <v>492</v>
      </c>
      <c r="F93" s="21">
        <f t="shared" si="92"/>
        <v>-0.080000000000000016</v>
      </c>
    </row>
    <row r="94">
      <c r="A94" s="57">
        <v>42017</v>
      </c>
      <c r="B94" s="13">
        <f t="shared" si="93"/>
        <v>42017</v>
      </c>
      <c r="C94" s="23">
        <v>0.46999999999999997</v>
      </c>
      <c r="D94" s="24">
        <v>0.53000000000000003</v>
      </c>
      <c r="E94">
        <f t="shared" si="91"/>
        <v>493</v>
      </c>
      <c r="F94" s="21">
        <f t="shared" si="92"/>
        <v>-0.060000000000000053</v>
      </c>
    </row>
    <row r="95">
      <c r="A95" s="57">
        <v>42024</v>
      </c>
      <c r="B95" s="13">
        <f t="shared" si="93"/>
        <v>42024</v>
      </c>
      <c r="C95" s="23">
        <v>0.46000000000000002</v>
      </c>
      <c r="D95" s="24">
        <v>0.54000000000000004</v>
      </c>
      <c r="E95">
        <f t="shared" si="91"/>
        <v>500</v>
      </c>
      <c r="F95" s="21">
        <f t="shared" si="92"/>
        <v>-0.080000000000000016</v>
      </c>
    </row>
    <row r="96">
      <c r="A96" s="57">
        <v>42031</v>
      </c>
      <c r="B96" s="13">
        <f t="shared" si="93"/>
        <v>42031</v>
      </c>
      <c r="C96" s="23">
        <v>0.42999999999999999</v>
      </c>
      <c r="D96" s="24">
        <v>0.56999999999999995</v>
      </c>
      <c r="E96">
        <f t="shared" si="91"/>
        <v>507</v>
      </c>
      <c r="F96" s="21">
        <f t="shared" si="92"/>
        <v>-0.13999999999999996</v>
      </c>
    </row>
    <row r="97">
      <c r="A97" s="57">
        <v>42031</v>
      </c>
      <c r="B97" s="13">
        <f t="shared" si="93"/>
        <v>42031</v>
      </c>
      <c r="C97" s="23">
        <v>0.46000000000000002</v>
      </c>
      <c r="D97" s="24">
        <v>0.54000000000000004</v>
      </c>
      <c r="E97">
        <f t="shared" si="91"/>
        <v>507</v>
      </c>
      <c r="F97" s="21">
        <f t="shared" si="92"/>
        <v>-0.080000000000000016</v>
      </c>
    </row>
    <row r="98">
      <c r="A98" s="57" t="s">
        <v>527</v>
      </c>
      <c r="B98" s="13">
        <f t="shared" si="93"/>
        <v>42034</v>
      </c>
      <c r="C98" s="23">
        <v>0.42999999999999999</v>
      </c>
      <c r="D98" s="24">
        <v>0.56999999999999995</v>
      </c>
      <c r="E98">
        <f t="shared" si="91"/>
        <v>510</v>
      </c>
      <c r="F98" s="21">
        <f t="shared" si="92"/>
        <v>-0.13999999999999996</v>
      </c>
    </row>
    <row r="99">
      <c r="A99" s="57">
        <v>42040</v>
      </c>
      <c r="B99" s="13">
        <f t="shared" si="93"/>
        <v>42040</v>
      </c>
      <c r="C99" s="33">
        <v>0.42499999999999999</v>
      </c>
      <c r="D99" s="34">
        <v>0.57499999999999996</v>
      </c>
      <c r="E99">
        <f t="shared" si="91"/>
        <v>516</v>
      </c>
      <c r="F99" s="21">
        <f t="shared" si="92"/>
        <v>-0.14999999999999997</v>
      </c>
    </row>
    <row r="100">
      <c r="A100" s="57" t="s">
        <v>524</v>
      </c>
      <c r="B100" s="13">
        <f t="shared" si="93"/>
        <v>42040</v>
      </c>
      <c r="C100" s="23">
        <v>0.45000000000000001</v>
      </c>
      <c r="D100" s="24">
        <v>0.55000000000000004</v>
      </c>
      <c r="E100">
        <f t="shared" si="91"/>
        <v>516</v>
      </c>
      <c r="F100" s="21">
        <f t="shared" si="92"/>
        <v>-0.10000000000000003</v>
      </c>
    </row>
    <row r="101">
      <c r="A101" s="57" t="s">
        <v>516</v>
      </c>
      <c r="B101" s="13">
        <f t="shared" si="93"/>
        <v>42043</v>
      </c>
      <c r="C101" s="23">
        <v>0.46999999999999997</v>
      </c>
      <c r="D101" s="24">
        <v>0.53000000000000003</v>
      </c>
      <c r="E101">
        <f t="shared" si="91"/>
        <v>519</v>
      </c>
      <c r="F101" s="21">
        <f t="shared" si="92"/>
        <v>-0.060000000000000053</v>
      </c>
    </row>
    <row r="102" ht="25.5">
      <c r="A102" s="57" t="s">
        <v>519</v>
      </c>
      <c r="B102" s="13">
        <f t="shared" si="93"/>
        <v>42043</v>
      </c>
      <c r="C102" s="23">
        <v>0.42999999999999999</v>
      </c>
      <c r="D102" s="24">
        <v>0.56999999999999995</v>
      </c>
      <c r="E102">
        <f t="shared" si="91"/>
        <v>519</v>
      </c>
      <c r="F102" s="21">
        <f t="shared" si="92"/>
        <v>-0.13999999999999996</v>
      </c>
    </row>
    <row r="103">
      <c r="A103" s="57" t="s">
        <v>511</v>
      </c>
      <c r="B103" s="13">
        <f t="shared" si="93"/>
        <v>42057</v>
      </c>
      <c r="C103" s="23">
        <v>0.48999999999999999</v>
      </c>
      <c r="D103" s="24">
        <v>0.51000000000000001</v>
      </c>
      <c r="E103">
        <f t="shared" si="91"/>
        <v>533</v>
      </c>
      <c r="F103" s="21">
        <f t="shared" si="92"/>
        <v>-0.020000000000000018</v>
      </c>
    </row>
    <row r="104">
      <c r="A104" s="57" t="s">
        <v>511</v>
      </c>
      <c r="B104" s="13">
        <f t="shared" si="93"/>
        <v>42057</v>
      </c>
      <c r="C104" s="23">
        <v>0.46999999999999997</v>
      </c>
      <c r="D104" s="24">
        <v>0.53000000000000003</v>
      </c>
      <c r="E104">
        <f t="shared" si="91"/>
        <v>533</v>
      </c>
      <c r="F104" s="21">
        <f t="shared" si="92"/>
        <v>-0.060000000000000053</v>
      </c>
    </row>
    <row r="105">
      <c r="A105" s="57" t="s">
        <v>508</v>
      </c>
      <c r="B105" s="13">
        <f t="shared" si="93"/>
        <v>42063</v>
      </c>
      <c r="C105" s="33">
        <v>0.46500000000000002</v>
      </c>
      <c r="D105" s="34">
        <v>0.53500000000000003</v>
      </c>
      <c r="E105">
        <f t="shared" si="91"/>
        <v>539</v>
      </c>
      <c r="F105" s="21">
        <f t="shared" si="92"/>
        <v>-0.070000000000000007</v>
      </c>
    </row>
    <row r="106">
      <c r="A106" s="57" t="s">
        <v>503</v>
      </c>
      <c r="B106" s="13">
        <f t="shared" si="93"/>
        <v>42071</v>
      </c>
      <c r="C106" s="23">
        <v>0.46999999999999997</v>
      </c>
      <c r="D106" s="24">
        <v>0.53000000000000003</v>
      </c>
      <c r="E106">
        <f t="shared" si="91"/>
        <v>547</v>
      </c>
      <c r="F106" s="21">
        <f t="shared" si="92"/>
        <v>-0.060000000000000053</v>
      </c>
    </row>
    <row r="107" ht="25.5">
      <c r="A107" s="57" t="s">
        <v>505</v>
      </c>
      <c r="B107" s="13">
        <f t="shared" si="93"/>
        <v>42071</v>
      </c>
      <c r="C107" s="23">
        <v>0.45000000000000001</v>
      </c>
      <c r="D107" s="24">
        <v>0.55000000000000004</v>
      </c>
      <c r="E107">
        <f t="shared" si="91"/>
        <v>547</v>
      </c>
      <c r="F107" s="21">
        <f t="shared" si="92"/>
        <v>-0.10000000000000003</v>
      </c>
    </row>
    <row r="108">
      <c r="A108" s="57">
        <v>42073</v>
      </c>
      <c r="B108" s="13">
        <f t="shared" si="93"/>
        <v>42073</v>
      </c>
      <c r="C108" s="23">
        <v>0.47999999999999998</v>
      </c>
      <c r="D108" s="24">
        <v>0.52000000000000002</v>
      </c>
      <c r="E108">
        <f t="shared" si="91"/>
        <v>549</v>
      </c>
      <c r="F108" s="21">
        <f t="shared" si="92"/>
        <v>-0.040000000000000036</v>
      </c>
    </row>
    <row r="109">
      <c r="A109" s="57">
        <v>42080</v>
      </c>
      <c r="B109" s="13">
        <f t="shared" si="93"/>
        <v>42080</v>
      </c>
      <c r="C109" s="23">
        <v>0.44</v>
      </c>
      <c r="D109" s="24">
        <v>0.56000000000000005</v>
      </c>
      <c r="E109">
        <f t="shared" si="91"/>
        <v>556</v>
      </c>
      <c r="F109" s="21">
        <f t="shared" si="92"/>
        <v>-0.12000000000000005</v>
      </c>
    </row>
    <row r="110">
      <c r="A110" s="57" t="s">
        <v>492</v>
      </c>
      <c r="B110" s="13">
        <f t="shared" si="93"/>
        <v>42085</v>
      </c>
      <c r="C110" s="23">
        <v>0.46000000000000002</v>
      </c>
      <c r="D110" s="24">
        <v>0.54000000000000004</v>
      </c>
      <c r="E110">
        <f t="shared" si="91"/>
        <v>561</v>
      </c>
      <c r="F110" s="21">
        <f t="shared" si="92"/>
        <v>-0.080000000000000016</v>
      </c>
    </row>
    <row r="111" ht="25.5">
      <c r="A111" s="57" t="s">
        <v>495</v>
      </c>
      <c r="B111" s="13">
        <f t="shared" si="93"/>
        <v>42085</v>
      </c>
      <c r="C111" s="23">
        <v>0.48999999999999999</v>
      </c>
      <c r="D111" s="24">
        <v>0.51000000000000001</v>
      </c>
      <c r="E111">
        <f t="shared" si="91"/>
        <v>561</v>
      </c>
      <c r="F111" s="21">
        <f t="shared" si="92"/>
        <v>-0.020000000000000018</v>
      </c>
    </row>
    <row r="112">
      <c r="A112" s="57">
        <v>42092</v>
      </c>
      <c r="B112" s="13">
        <f t="shared" si="93"/>
        <v>42092</v>
      </c>
      <c r="C112" s="23">
        <v>0.46999999999999997</v>
      </c>
      <c r="D112" s="24">
        <v>0.53000000000000003</v>
      </c>
      <c r="E112">
        <f t="shared" si="91"/>
        <v>568</v>
      </c>
      <c r="F112" s="21">
        <f t="shared" si="92"/>
        <v>-0.060000000000000053</v>
      </c>
    </row>
    <row r="113" ht="25.5">
      <c r="A113" s="57" t="s">
        <v>485</v>
      </c>
      <c r="B113" s="13">
        <f t="shared" si="93"/>
        <v>42100</v>
      </c>
      <c r="C113" s="23">
        <v>0.46000000000000002</v>
      </c>
      <c r="D113" s="24">
        <v>0.54000000000000004</v>
      </c>
      <c r="E113">
        <f t="shared" si="91"/>
        <v>576</v>
      </c>
      <c r="F113" s="21">
        <f t="shared" si="92"/>
        <v>-0.080000000000000016</v>
      </c>
    </row>
    <row r="114">
      <c r="A114" s="57" t="s">
        <v>482</v>
      </c>
      <c r="B114" s="13">
        <f t="shared" si="93"/>
        <v>42105</v>
      </c>
      <c r="C114" s="23">
        <v>0.48999999999999999</v>
      </c>
      <c r="D114" s="24">
        <v>0.51000000000000001</v>
      </c>
      <c r="E114">
        <f t="shared" si="91"/>
        <v>581</v>
      </c>
      <c r="F114" s="21">
        <f t="shared" si="92"/>
        <v>-0.020000000000000018</v>
      </c>
    </row>
    <row r="115">
      <c r="A115" s="57" t="s">
        <v>478</v>
      </c>
      <c r="B115" s="13">
        <f t="shared" si="93"/>
        <v>42106</v>
      </c>
      <c r="C115" s="23">
        <v>0.47999999999999998</v>
      </c>
      <c r="D115" s="24">
        <v>0.52000000000000002</v>
      </c>
      <c r="E115">
        <f t="shared" si="91"/>
        <v>582</v>
      </c>
      <c r="F115" s="21">
        <f t="shared" si="92"/>
        <v>-0.040000000000000036</v>
      </c>
    </row>
    <row r="116">
      <c r="A116" s="57">
        <v>42108</v>
      </c>
      <c r="B116" s="13">
        <f t="shared" si="93"/>
        <v>42108</v>
      </c>
      <c r="C116" s="23">
        <v>0.46999999999999997</v>
      </c>
      <c r="D116" s="24">
        <v>0.53000000000000003</v>
      </c>
      <c r="E116">
        <f t="shared" si="91"/>
        <v>584</v>
      </c>
      <c r="F116" s="21">
        <f t="shared" si="92"/>
        <v>-0.060000000000000053</v>
      </c>
    </row>
    <row r="117" ht="25.5">
      <c r="A117" s="57" t="s">
        <v>472</v>
      </c>
      <c r="B117" s="13">
        <f t="shared" si="93"/>
        <v>42113</v>
      </c>
      <c r="C117" s="23">
        <v>0.47999999999999998</v>
      </c>
      <c r="D117" s="24">
        <v>0.52000000000000002</v>
      </c>
      <c r="E117">
        <f t="shared" si="91"/>
        <v>589</v>
      </c>
      <c r="F117" s="21">
        <f t="shared" si="92"/>
        <v>-0.040000000000000036</v>
      </c>
    </row>
    <row r="118">
      <c r="A118" s="57">
        <v>42115</v>
      </c>
      <c r="B118" s="13">
        <f t="shared" si="93"/>
        <v>42115</v>
      </c>
      <c r="C118" s="23">
        <v>0.46999999999999997</v>
      </c>
      <c r="D118" s="24">
        <v>0.53000000000000003</v>
      </c>
      <c r="E118">
        <f t="shared" si="91"/>
        <v>591</v>
      </c>
      <c r="F118" s="21">
        <f t="shared" si="92"/>
        <v>-0.060000000000000053</v>
      </c>
    </row>
    <row r="119">
      <c r="A119" s="57">
        <v>42122</v>
      </c>
      <c r="B119" s="13">
        <f t="shared" si="93"/>
        <v>42122</v>
      </c>
      <c r="C119" s="33">
        <v>0.46500000000000002</v>
      </c>
      <c r="D119" s="34">
        <v>0.53500000000000003</v>
      </c>
      <c r="E119">
        <f t="shared" si="91"/>
        <v>598</v>
      </c>
      <c r="F119" s="21">
        <f t="shared" si="92"/>
        <v>-0.070000000000000007</v>
      </c>
    </row>
    <row r="120">
      <c r="A120" s="57">
        <v>42128</v>
      </c>
      <c r="B120" s="13">
        <f t="shared" si="93"/>
        <v>42128</v>
      </c>
      <c r="C120" s="23">
        <v>0.47999999999999998</v>
      </c>
      <c r="D120" s="24">
        <v>0.52000000000000002</v>
      </c>
      <c r="E120">
        <f t="shared" si="91"/>
        <v>604</v>
      </c>
      <c r="F120" s="21">
        <f t="shared" si="92"/>
        <v>-0.040000000000000036</v>
      </c>
    </row>
    <row r="121">
      <c r="A121" s="57">
        <v>42128</v>
      </c>
      <c r="B121" s="13">
        <f t="shared" si="93"/>
        <v>42128</v>
      </c>
      <c r="C121" s="23">
        <v>0.47999999999999998</v>
      </c>
      <c r="D121" s="24">
        <v>0.52000000000000002</v>
      </c>
      <c r="E121">
        <f t="shared" si="91"/>
        <v>604</v>
      </c>
      <c r="F121" s="21">
        <f t="shared" si="92"/>
        <v>-0.040000000000000036</v>
      </c>
    </row>
    <row r="122">
      <c r="A122" s="57" t="s">
        <v>459</v>
      </c>
      <c r="B122" s="13">
        <f t="shared" si="93"/>
        <v>42134</v>
      </c>
      <c r="C122" s="23">
        <v>0.46999999999999997</v>
      </c>
      <c r="D122" s="24">
        <v>0.53000000000000003</v>
      </c>
      <c r="E122">
        <f t="shared" si="91"/>
        <v>610</v>
      </c>
      <c r="F122" s="21">
        <f t="shared" si="92"/>
        <v>-0.060000000000000053</v>
      </c>
    </row>
    <row r="123">
      <c r="A123" s="57">
        <v>42137</v>
      </c>
      <c r="B123" s="13">
        <f t="shared" si="93"/>
        <v>42137</v>
      </c>
      <c r="C123" s="23">
        <v>0.46999999999999997</v>
      </c>
      <c r="D123" s="24">
        <v>0.53000000000000003</v>
      </c>
      <c r="E123">
        <f t="shared" si="91"/>
        <v>613</v>
      </c>
      <c r="F123" s="21">
        <f t="shared" si="92"/>
        <v>-0.060000000000000053</v>
      </c>
    </row>
    <row r="124">
      <c r="A124" s="57">
        <v>42141</v>
      </c>
      <c r="B124" s="13">
        <f t="shared" si="93"/>
        <v>42141</v>
      </c>
      <c r="C124" s="23">
        <v>0.48999999999999999</v>
      </c>
      <c r="D124" s="24">
        <v>0.51000000000000001</v>
      </c>
      <c r="E124">
        <f t="shared" si="91"/>
        <v>617</v>
      </c>
      <c r="F124" s="21">
        <f t="shared" si="92"/>
        <v>-0.020000000000000018</v>
      </c>
    </row>
    <row r="125">
      <c r="A125" s="57">
        <v>42141</v>
      </c>
      <c r="B125" s="13">
        <f t="shared" si="93"/>
        <v>42141</v>
      </c>
      <c r="C125" s="37">
        <v>0.5</v>
      </c>
      <c r="D125" s="37">
        <v>0.5</v>
      </c>
      <c r="E125">
        <f t="shared" si="91"/>
        <v>617</v>
      </c>
      <c r="F125" s="21">
        <f t="shared" si="92"/>
        <v>0</v>
      </c>
    </row>
    <row r="126">
      <c r="A126" s="57">
        <v>42142</v>
      </c>
      <c r="B126" s="13">
        <f t="shared" si="93"/>
        <v>42142</v>
      </c>
      <c r="C126" s="23">
        <v>0.47999999999999998</v>
      </c>
      <c r="D126" s="24">
        <v>0.52000000000000002</v>
      </c>
      <c r="E126">
        <f t="shared" si="91"/>
        <v>618</v>
      </c>
      <c r="F126" s="21">
        <f t="shared" si="92"/>
        <v>-0.040000000000000036</v>
      </c>
    </row>
    <row r="127">
      <c r="A127" s="57">
        <v>42150</v>
      </c>
      <c r="B127" s="13">
        <f t="shared" si="93"/>
        <v>42150</v>
      </c>
      <c r="C127" s="23">
        <v>0.46999999999999997</v>
      </c>
      <c r="D127" s="24">
        <v>0.53000000000000003</v>
      </c>
      <c r="E127">
        <f t="shared" si="91"/>
        <v>626</v>
      </c>
      <c r="F127" s="21">
        <f t="shared" si="92"/>
        <v>-0.060000000000000053</v>
      </c>
    </row>
    <row r="128" ht="25.5">
      <c r="A128" s="57" t="s">
        <v>445</v>
      </c>
      <c r="B128" s="13">
        <f t="shared" si="93"/>
        <v>42155</v>
      </c>
      <c r="C128" s="23">
        <v>0.47999999999999998</v>
      </c>
      <c r="D128" s="24">
        <v>0.52000000000000002</v>
      </c>
      <c r="E128">
        <f t="shared" si="91"/>
        <v>631</v>
      </c>
      <c r="F128" s="21">
        <f t="shared" si="92"/>
        <v>-0.040000000000000036</v>
      </c>
    </row>
    <row r="129">
      <c r="A129" s="57">
        <v>42157</v>
      </c>
      <c r="B129" s="13">
        <f t="shared" si="93"/>
        <v>42157</v>
      </c>
      <c r="C129" s="23">
        <v>0.47999999999999998</v>
      </c>
      <c r="D129" s="24">
        <v>0.52000000000000002</v>
      </c>
      <c r="E129">
        <f t="shared" si="91"/>
        <v>633</v>
      </c>
      <c r="F129" s="21">
        <f t="shared" si="92"/>
        <v>-0.040000000000000036</v>
      </c>
    </row>
    <row r="130">
      <c r="A130" s="57">
        <v>42157</v>
      </c>
      <c r="B130" s="13">
        <f t="shared" si="93"/>
        <v>42157</v>
      </c>
      <c r="C130" s="23">
        <v>0.47999999999999998</v>
      </c>
      <c r="D130" s="24">
        <v>0.52000000000000002</v>
      </c>
      <c r="E130">
        <f t="shared" si="91"/>
        <v>633</v>
      </c>
      <c r="F130" s="21">
        <f t="shared" si="92"/>
        <v>-0.040000000000000036</v>
      </c>
    </row>
    <row r="131">
      <c r="A131" s="57" t="s">
        <v>437</v>
      </c>
      <c r="B131" s="13">
        <f t="shared" si="93"/>
        <v>42168</v>
      </c>
      <c r="C131" s="33">
        <v>0.45500000000000002</v>
      </c>
      <c r="D131" s="34">
        <v>0.54500000000000004</v>
      </c>
      <c r="E131">
        <f t="shared" si="91"/>
        <v>644</v>
      </c>
      <c r="F131" s="21">
        <f t="shared" si="92"/>
        <v>-0.090000000000000024</v>
      </c>
    </row>
    <row r="132">
      <c r="A132" s="57" t="s">
        <v>437</v>
      </c>
      <c r="B132" s="13">
        <f t="shared" si="93"/>
        <v>42168</v>
      </c>
      <c r="C132" s="23">
        <v>0.46999999999999997</v>
      </c>
      <c r="D132" s="24">
        <v>0.53000000000000003</v>
      </c>
      <c r="E132">
        <f t="shared" si="91"/>
        <v>644</v>
      </c>
      <c r="F132" s="21">
        <f t="shared" si="92"/>
        <v>-0.060000000000000053</v>
      </c>
    </row>
    <row r="133">
      <c r="A133" s="57" t="s">
        <v>434</v>
      </c>
      <c r="B133" s="13">
        <f t="shared" si="93"/>
        <v>42169</v>
      </c>
      <c r="C133" s="23">
        <v>0.47999999999999998</v>
      </c>
      <c r="D133" s="24">
        <v>0.52000000000000002</v>
      </c>
      <c r="E133">
        <f t="shared" ref="E133" si="94">DATEDIF($B$5,B133,"d")</f>
        <v>645</v>
      </c>
      <c r="F133" s="21">
        <f t="shared" ref="F133:F196" si="95">C133-D133</f>
        <v>-0.040000000000000036</v>
      </c>
    </row>
    <row r="134">
      <c r="A134" s="57">
        <v>42171</v>
      </c>
      <c r="B134" s="13">
        <f t="shared" si="93"/>
        <v>42171</v>
      </c>
      <c r="C134" s="33">
        <v>0.46500000000000002</v>
      </c>
      <c r="D134" s="34">
        <v>0.53500000000000003</v>
      </c>
      <c r="E134">
        <f t="shared" ref="E134:E197" si="96">DATEDIF($B$5,B134,"d")</f>
        <v>647</v>
      </c>
      <c r="F134" s="21">
        <f t="shared" si="95"/>
        <v>-0.070000000000000007</v>
      </c>
    </row>
    <row r="135">
      <c r="A135" s="57">
        <v>42171</v>
      </c>
      <c r="B135" s="13">
        <f t="shared" si="93"/>
        <v>42171</v>
      </c>
      <c r="C135" s="23">
        <v>0.48999999999999999</v>
      </c>
      <c r="D135" s="24">
        <v>0.51000000000000001</v>
      </c>
      <c r="E135">
        <f t="shared" si="96"/>
        <v>647</v>
      </c>
      <c r="F135" s="21">
        <f t="shared" si="95"/>
        <v>-0.020000000000000018</v>
      </c>
    </row>
    <row r="136">
      <c r="A136" s="57" t="s">
        <v>425</v>
      </c>
      <c r="B136" s="13">
        <f t="shared" si="93"/>
        <v>42183</v>
      </c>
      <c r="C136" s="23">
        <v>0.46999999999999997</v>
      </c>
      <c r="D136" s="24">
        <v>0.53000000000000003</v>
      </c>
      <c r="E136">
        <f t="shared" si="96"/>
        <v>659</v>
      </c>
      <c r="F136" s="21">
        <f t="shared" si="95"/>
        <v>-0.060000000000000053</v>
      </c>
    </row>
    <row r="137">
      <c r="A137" s="57" t="s">
        <v>422</v>
      </c>
      <c r="B137" s="13">
        <f t="shared" si="93"/>
        <v>42189</v>
      </c>
      <c r="C137" s="23">
        <v>0.47999999999999998</v>
      </c>
      <c r="D137" s="24">
        <v>0.52000000000000002</v>
      </c>
      <c r="E137">
        <f t="shared" si="96"/>
        <v>665</v>
      </c>
      <c r="F137" s="21">
        <f t="shared" si="95"/>
        <v>-0.040000000000000036</v>
      </c>
    </row>
    <row r="138">
      <c r="A138" s="57" t="s">
        <v>420</v>
      </c>
      <c r="B138" s="13">
        <f t="shared" si="93"/>
        <v>42190</v>
      </c>
      <c r="C138" s="23">
        <v>0.48999999999999999</v>
      </c>
      <c r="D138" s="24">
        <v>0.51000000000000001</v>
      </c>
      <c r="E138">
        <f t="shared" si="96"/>
        <v>666</v>
      </c>
      <c r="F138" s="21">
        <f t="shared" si="95"/>
        <v>-0.020000000000000018</v>
      </c>
    </row>
    <row r="139">
      <c r="A139" s="57" t="s">
        <v>418</v>
      </c>
      <c r="B139" s="13">
        <f t="shared" si="93"/>
        <v>42197</v>
      </c>
      <c r="C139" s="23">
        <v>0.47999999999999998</v>
      </c>
      <c r="D139" s="24">
        <v>0.52000000000000002</v>
      </c>
      <c r="E139">
        <f t="shared" si="96"/>
        <v>673</v>
      </c>
      <c r="F139" s="21">
        <f t="shared" si="95"/>
        <v>-0.040000000000000036</v>
      </c>
    </row>
    <row r="140">
      <c r="A140" s="57" t="s">
        <v>415</v>
      </c>
      <c r="B140" s="13">
        <f t="shared" si="93"/>
        <v>42202</v>
      </c>
      <c r="C140" s="23">
        <v>0.46999999999999997</v>
      </c>
      <c r="D140" s="24">
        <v>0.53000000000000003</v>
      </c>
      <c r="E140">
        <f t="shared" si="96"/>
        <v>678</v>
      </c>
      <c r="F140" s="21">
        <f t="shared" si="95"/>
        <v>-0.060000000000000053</v>
      </c>
    </row>
    <row r="141">
      <c r="A141" s="57" t="s">
        <v>413</v>
      </c>
      <c r="B141" s="13">
        <f t="shared" si="93"/>
        <v>42204</v>
      </c>
      <c r="C141" s="23">
        <v>0.46000000000000002</v>
      </c>
      <c r="D141" s="24">
        <v>0.54000000000000004</v>
      </c>
      <c r="E141">
        <f t="shared" si="96"/>
        <v>680</v>
      </c>
      <c r="F141" s="21">
        <f t="shared" si="95"/>
        <v>-0.080000000000000016</v>
      </c>
    </row>
    <row r="142">
      <c r="A142" s="57" t="s">
        <v>409</v>
      </c>
      <c r="B142" s="13">
        <f t="shared" si="93"/>
        <v>42211</v>
      </c>
      <c r="C142" s="23">
        <v>0.46999999999999997</v>
      </c>
      <c r="D142" s="24">
        <v>0.53000000000000003</v>
      </c>
      <c r="E142">
        <f t="shared" si="96"/>
        <v>687</v>
      </c>
      <c r="F142" s="21">
        <f t="shared" si="95"/>
        <v>-0.060000000000000053</v>
      </c>
    </row>
    <row r="143">
      <c r="A143" s="57">
        <v>42215</v>
      </c>
      <c r="B143" s="13">
        <f t="shared" si="93"/>
        <v>42215</v>
      </c>
      <c r="C143" s="23">
        <v>0.46999999999999997</v>
      </c>
      <c r="D143" s="24">
        <v>0.53000000000000003</v>
      </c>
      <c r="E143">
        <f t="shared" si="96"/>
        <v>691</v>
      </c>
      <c r="F143" s="21">
        <f t="shared" si="95"/>
        <v>-0.060000000000000053</v>
      </c>
    </row>
    <row r="144">
      <c r="A144" s="57" t="s">
        <v>405</v>
      </c>
      <c r="B144" s="13">
        <f t="shared" si="93"/>
        <v>42216</v>
      </c>
      <c r="C144" s="23">
        <v>0.46999999999999997</v>
      </c>
      <c r="D144" s="24">
        <v>0.53000000000000003</v>
      </c>
      <c r="E144">
        <f t="shared" si="96"/>
        <v>692</v>
      </c>
      <c r="F144" s="21">
        <f t="shared" si="95"/>
        <v>-0.060000000000000053</v>
      </c>
    </row>
    <row r="145">
      <c r="A145" s="57">
        <v>42222</v>
      </c>
      <c r="B145" s="13">
        <f t="shared" si="93"/>
        <v>42222</v>
      </c>
      <c r="C145" s="23">
        <v>0.46999999999999997</v>
      </c>
      <c r="D145" s="24">
        <v>0.53000000000000003</v>
      </c>
      <c r="E145">
        <f t="shared" si="96"/>
        <v>698</v>
      </c>
      <c r="F145" s="21">
        <f t="shared" si="95"/>
        <v>-0.060000000000000053</v>
      </c>
    </row>
    <row r="146">
      <c r="A146" s="57" t="s">
        <v>401</v>
      </c>
      <c r="B146" s="13">
        <f t="shared" ref="B146:B209" si="97">IFERROR(DATEVALUE(_xlfn.TEXTAFTER(A146,"–",-1)),A146)</f>
        <v>42223</v>
      </c>
      <c r="C146" s="23">
        <v>0.46000000000000002</v>
      </c>
      <c r="D146" s="24">
        <v>0.54000000000000004</v>
      </c>
      <c r="E146">
        <f t="shared" si="96"/>
        <v>699</v>
      </c>
      <c r="F146" s="21">
        <f t="shared" si="95"/>
        <v>-0.080000000000000016</v>
      </c>
    </row>
    <row r="147">
      <c r="A147" s="57" t="s">
        <v>397</v>
      </c>
      <c r="B147" s="13">
        <f t="shared" si="97"/>
        <v>42225</v>
      </c>
      <c r="C147" s="23">
        <v>0.47999999999999998</v>
      </c>
      <c r="D147" s="24">
        <v>0.52000000000000002</v>
      </c>
      <c r="E147">
        <f t="shared" si="96"/>
        <v>701</v>
      </c>
      <c r="F147" s="21">
        <f t="shared" si="95"/>
        <v>-0.040000000000000036</v>
      </c>
    </row>
    <row r="148">
      <c r="A148" s="57" t="s">
        <v>397</v>
      </c>
      <c r="B148" s="13">
        <f t="shared" si="97"/>
        <v>42225</v>
      </c>
      <c r="C148" s="23">
        <v>0.42999999999999999</v>
      </c>
      <c r="D148" s="24">
        <v>0.56999999999999995</v>
      </c>
      <c r="E148">
        <f t="shared" si="96"/>
        <v>701</v>
      </c>
      <c r="F148" s="21">
        <f t="shared" si="95"/>
        <v>-0.13999999999999996</v>
      </c>
    </row>
    <row r="149">
      <c r="A149" s="57" t="s">
        <v>395</v>
      </c>
      <c r="B149" s="13">
        <f t="shared" si="97"/>
        <v>42230</v>
      </c>
      <c r="C149" s="23">
        <v>0.44</v>
      </c>
      <c r="D149" s="24">
        <v>0.56000000000000005</v>
      </c>
      <c r="E149">
        <f t="shared" si="96"/>
        <v>706</v>
      </c>
      <c r="F149" s="21">
        <f t="shared" si="95"/>
        <v>-0.12000000000000005</v>
      </c>
    </row>
    <row r="150">
      <c r="A150" s="57" t="s">
        <v>391</v>
      </c>
      <c r="B150" s="13">
        <f t="shared" si="97"/>
        <v>42231</v>
      </c>
      <c r="C150" s="23">
        <v>0.46000000000000002</v>
      </c>
      <c r="D150" s="24">
        <v>0.54000000000000004</v>
      </c>
      <c r="E150">
        <f t="shared" si="96"/>
        <v>707</v>
      </c>
      <c r="F150" s="21">
        <f t="shared" si="95"/>
        <v>-0.080000000000000016</v>
      </c>
    </row>
    <row r="151">
      <c r="A151" s="57" t="s">
        <v>386</v>
      </c>
      <c r="B151" s="13">
        <f t="shared" si="97"/>
        <v>42239</v>
      </c>
      <c r="C151" s="23">
        <v>0.46999999999999997</v>
      </c>
      <c r="D151" s="24">
        <v>0.53000000000000003</v>
      </c>
      <c r="E151">
        <f t="shared" si="96"/>
        <v>715</v>
      </c>
      <c r="F151" s="21">
        <f t="shared" si="95"/>
        <v>-0.060000000000000053</v>
      </c>
    </row>
    <row r="152">
      <c r="A152" s="57" t="s">
        <v>389</v>
      </c>
      <c r="B152" s="13">
        <f t="shared" si="97"/>
        <v>42239</v>
      </c>
      <c r="C152" s="33">
        <v>0.45500000000000002</v>
      </c>
      <c r="D152" s="34">
        <v>0.54500000000000004</v>
      </c>
      <c r="E152">
        <f t="shared" si="96"/>
        <v>715</v>
      </c>
      <c r="F152" s="21">
        <f t="shared" si="95"/>
        <v>-0.090000000000000024</v>
      </c>
    </row>
    <row r="153">
      <c r="A153" s="57">
        <v>42243</v>
      </c>
      <c r="B153" s="13">
        <f t="shared" si="97"/>
        <v>42243</v>
      </c>
      <c r="C153" s="23">
        <v>0.47999999999999998</v>
      </c>
      <c r="D153" s="24">
        <v>0.52000000000000002</v>
      </c>
      <c r="E153">
        <f t="shared" si="96"/>
        <v>719</v>
      </c>
      <c r="F153" s="21">
        <f t="shared" si="95"/>
        <v>-0.040000000000000036</v>
      </c>
    </row>
    <row r="154">
      <c r="A154" s="57" t="s">
        <v>383</v>
      </c>
      <c r="B154" s="13">
        <f t="shared" si="97"/>
        <v>42246</v>
      </c>
      <c r="C154" s="23">
        <v>0.46000000000000002</v>
      </c>
      <c r="D154" s="24">
        <v>0.54000000000000004</v>
      </c>
      <c r="E154">
        <f t="shared" si="96"/>
        <v>722</v>
      </c>
      <c r="F154" s="21">
        <f t="shared" si="95"/>
        <v>-0.080000000000000016</v>
      </c>
    </row>
    <row r="155">
      <c r="A155" s="57" t="s">
        <v>378</v>
      </c>
      <c r="B155" s="13">
        <f t="shared" si="97"/>
        <v>42253</v>
      </c>
      <c r="C155" s="23">
        <v>0.42999999999999999</v>
      </c>
      <c r="D155" s="24">
        <v>0.56999999999999995</v>
      </c>
      <c r="E155">
        <f t="shared" si="96"/>
        <v>729</v>
      </c>
      <c r="F155" s="21">
        <f t="shared" si="95"/>
        <v>-0.13999999999999996</v>
      </c>
    </row>
    <row r="156">
      <c r="A156" s="57" t="s">
        <v>380</v>
      </c>
      <c r="B156" s="13">
        <f t="shared" si="97"/>
        <v>42253</v>
      </c>
      <c r="C156" s="23">
        <v>0.45000000000000001</v>
      </c>
      <c r="D156" s="24">
        <v>0.55000000000000004</v>
      </c>
      <c r="E156">
        <f t="shared" si="96"/>
        <v>729</v>
      </c>
      <c r="F156" s="21">
        <f t="shared" si="95"/>
        <v>-0.10000000000000003</v>
      </c>
    </row>
    <row r="157">
      <c r="A157" s="57" t="s">
        <v>374</v>
      </c>
      <c r="B157" s="13">
        <f t="shared" si="97"/>
        <v>42260</v>
      </c>
      <c r="C157" s="37">
        <v>0.5</v>
      </c>
      <c r="D157" s="37">
        <v>0.5</v>
      </c>
      <c r="E157">
        <f t="shared" si="96"/>
        <v>736</v>
      </c>
      <c r="F157" s="21">
        <f t="shared" si="95"/>
        <v>0</v>
      </c>
    </row>
    <row r="158">
      <c r="A158" s="57">
        <v>42262</v>
      </c>
      <c r="B158" s="13">
        <f t="shared" si="97"/>
        <v>42262</v>
      </c>
      <c r="C158" s="32">
        <v>0.51000000000000001</v>
      </c>
      <c r="D158" s="23">
        <v>0.48999999999999999</v>
      </c>
      <c r="E158">
        <f t="shared" si="96"/>
        <v>738</v>
      </c>
      <c r="F158" s="21">
        <f t="shared" si="95"/>
        <v>0.020000000000000018</v>
      </c>
    </row>
    <row r="159">
      <c r="A159" s="57" t="s">
        <v>370</v>
      </c>
      <c r="B159" s="13">
        <f t="shared" si="97"/>
        <v>42263</v>
      </c>
      <c r="C159" s="32">
        <v>0.51000000000000001</v>
      </c>
      <c r="D159" s="23">
        <v>0.48999999999999999</v>
      </c>
      <c r="E159">
        <f t="shared" si="96"/>
        <v>739</v>
      </c>
      <c r="F159" s="21">
        <f t="shared" si="95"/>
        <v>0.020000000000000018</v>
      </c>
    </row>
    <row r="160">
      <c r="A160" s="57" t="s">
        <v>364</v>
      </c>
      <c r="B160" s="13">
        <f t="shared" si="97"/>
        <v>42267</v>
      </c>
      <c r="C160" s="37">
        <v>0.5</v>
      </c>
      <c r="D160" s="37">
        <v>0.5</v>
      </c>
      <c r="E160">
        <f t="shared" si="96"/>
        <v>743</v>
      </c>
      <c r="F160" s="21">
        <f t="shared" si="95"/>
        <v>0</v>
      </c>
    </row>
    <row r="161">
      <c r="A161" s="57" t="s">
        <v>367</v>
      </c>
      <c r="B161" s="13">
        <f t="shared" si="97"/>
        <v>42267</v>
      </c>
      <c r="C161" s="32">
        <v>0.55000000000000004</v>
      </c>
      <c r="D161" s="23">
        <v>0.45000000000000001</v>
      </c>
      <c r="E161">
        <f t="shared" si="96"/>
        <v>743</v>
      </c>
      <c r="F161" s="21">
        <f t="shared" si="95"/>
        <v>0.10000000000000003</v>
      </c>
    </row>
    <row r="162">
      <c r="A162" s="57" t="s">
        <v>360</v>
      </c>
      <c r="B162" s="13">
        <f t="shared" si="97"/>
        <v>42268</v>
      </c>
      <c r="C162" s="32">
        <v>0.52000000000000002</v>
      </c>
      <c r="D162" s="23">
        <v>0.47999999999999998</v>
      </c>
      <c r="E162">
        <f t="shared" si="96"/>
        <v>744</v>
      </c>
      <c r="F162" s="21">
        <f t="shared" si="95"/>
        <v>0.040000000000000036</v>
      </c>
    </row>
    <row r="163">
      <c r="A163" s="57" t="s">
        <v>356</v>
      </c>
      <c r="B163" s="13">
        <f t="shared" si="97"/>
        <v>42275</v>
      </c>
      <c r="C163" s="32">
        <v>0.52000000000000002</v>
      </c>
      <c r="D163" s="23">
        <v>0.47999999999999998</v>
      </c>
      <c r="E163">
        <f t="shared" si="96"/>
        <v>751</v>
      </c>
      <c r="F163" s="21">
        <f t="shared" si="95"/>
        <v>0.040000000000000036</v>
      </c>
    </row>
    <row r="164">
      <c r="A164" s="57" t="s">
        <v>353</v>
      </c>
      <c r="B164" s="13">
        <f t="shared" si="97"/>
        <v>42281</v>
      </c>
      <c r="C164" s="32">
        <v>0.56000000000000005</v>
      </c>
      <c r="D164" s="23">
        <v>0.44</v>
      </c>
      <c r="E164">
        <f t="shared" si="96"/>
        <v>757</v>
      </c>
      <c r="F164" s="21">
        <f t="shared" si="95"/>
        <v>0.12000000000000005</v>
      </c>
    </row>
    <row r="165" ht="25.5">
      <c r="A165" s="57" t="s">
        <v>351</v>
      </c>
      <c r="B165" s="13">
        <f t="shared" si="97"/>
        <v>42282</v>
      </c>
      <c r="C165" s="37">
        <v>0.5</v>
      </c>
      <c r="D165" s="37">
        <v>0.5</v>
      </c>
      <c r="E165">
        <f t="shared" si="96"/>
        <v>758</v>
      </c>
      <c r="F165" s="21">
        <f t="shared" si="95"/>
        <v>0</v>
      </c>
    </row>
    <row r="166">
      <c r="A166" s="57" t="s">
        <v>348</v>
      </c>
      <c r="B166" s="13">
        <f t="shared" si="97"/>
        <v>42288</v>
      </c>
      <c r="C166" s="32">
        <v>0.51000000000000001</v>
      </c>
      <c r="D166" s="23">
        <v>0.48999999999999999</v>
      </c>
      <c r="E166">
        <f t="shared" si="96"/>
        <v>764</v>
      </c>
      <c r="F166" s="21">
        <f t="shared" si="95"/>
        <v>0.020000000000000018</v>
      </c>
    </row>
    <row r="167">
      <c r="A167" s="57">
        <v>42290</v>
      </c>
      <c r="B167" s="13">
        <f t="shared" si="97"/>
        <v>42290</v>
      </c>
      <c r="C167" s="32">
        <v>0.54000000000000004</v>
      </c>
      <c r="D167" s="23">
        <v>0.46000000000000002</v>
      </c>
      <c r="E167">
        <f t="shared" si="96"/>
        <v>766</v>
      </c>
      <c r="F167" s="21">
        <f t="shared" si="95"/>
        <v>0.080000000000000016</v>
      </c>
    </row>
    <row r="168">
      <c r="A168" s="57" t="s">
        <v>343</v>
      </c>
      <c r="B168" s="13">
        <f t="shared" si="97"/>
        <v>42294</v>
      </c>
      <c r="C168" s="32">
        <v>0.56000000000000005</v>
      </c>
      <c r="D168" s="23">
        <v>0.44</v>
      </c>
      <c r="E168">
        <f t="shared" si="96"/>
        <v>770</v>
      </c>
      <c r="F168" s="21">
        <f t="shared" si="95"/>
        <v>0.12000000000000005</v>
      </c>
    </row>
    <row r="169" ht="25.5">
      <c r="A169" s="57" t="s">
        <v>340</v>
      </c>
      <c r="B169" s="13">
        <f t="shared" si="97"/>
        <v>42295</v>
      </c>
      <c r="C169" s="32">
        <v>0.51000000000000001</v>
      </c>
      <c r="D169" s="23">
        <v>0.48999999999999999</v>
      </c>
      <c r="E169">
        <f t="shared" si="96"/>
        <v>771</v>
      </c>
      <c r="F169" s="21">
        <f t="shared" si="95"/>
        <v>0.020000000000000018</v>
      </c>
    </row>
    <row r="170">
      <c r="A170" s="57">
        <v>42297</v>
      </c>
      <c r="B170" s="13">
        <f t="shared" si="97"/>
        <v>42297</v>
      </c>
      <c r="C170" s="32">
        <v>0.53000000000000003</v>
      </c>
      <c r="D170" s="23">
        <v>0.46999999999999997</v>
      </c>
      <c r="E170">
        <f t="shared" si="96"/>
        <v>773</v>
      </c>
      <c r="F170" s="21">
        <f t="shared" si="95"/>
        <v>0.060000000000000053</v>
      </c>
    </row>
    <row r="171">
      <c r="A171" s="57">
        <v>42299</v>
      </c>
      <c r="B171" s="13">
        <f t="shared" si="97"/>
        <v>42299</v>
      </c>
      <c r="C171" s="32">
        <v>0.52000000000000002</v>
      </c>
      <c r="D171" s="23">
        <v>0.47999999999999998</v>
      </c>
      <c r="E171">
        <f t="shared" si="96"/>
        <v>775</v>
      </c>
      <c r="F171" s="21">
        <f t="shared" si="95"/>
        <v>0.040000000000000036</v>
      </c>
    </row>
    <row r="172">
      <c r="A172" s="57" t="s">
        <v>334</v>
      </c>
      <c r="B172" s="13">
        <f t="shared" si="97"/>
        <v>42302</v>
      </c>
      <c r="C172" s="32">
        <v>0.52000000000000002</v>
      </c>
      <c r="D172" s="23">
        <v>0.47999999999999998</v>
      </c>
      <c r="E172">
        <f t="shared" si="96"/>
        <v>778</v>
      </c>
      <c r="F172" s="21">
        <f t="shared" si="95"/>
        <v>0.040000000000000036</v>
      </c>
    </row>
    <row r="173">
      <c r="A173" s="57">
        <v>42304</v>
      </c>
      <c r="B173" s="13">
        <f t="shared" si="97"/>
        <v>42304</v>
      </c>
      <c r="C173" s="18">
        <v>0.56499999999999995</v>
      </c>
      <c r="D173" s="33">
        <v>0.435</v>
      </c>
      <c r="E173">
        <f t="shared" si="96"/>
        <v>780</v>
      </c>
      <c r="F173" s="21">
        <f t="shared" si="95"/>
        <v>0.12999999999999995</v>
      </c>
    </row>
    <row r="174" ht="25.5">
      <c r="A174" s="57" t="s">
        <v>329</v>
      </c>
      <c r="B174" s="13" t="str">
        <f t="shared" si="97"/>
        <v xml:space="preserve">24–25 Oct, 1 Nov 2015</v>
      </c>
      <c r="C174" s="32">
        <v>0.53000000000000003</v>
      </c>
      <c r="D174" s="23">
        <v>0.46999999999999997</v>
      </c>
      <c r="E174" t="e">
        <f t="shared" si="96"/>
        <v>#VALUE!</v>
      </c>
      <c r="F174" s="21">
        <f t="shared" si="95"/>
        <v>0.060000000000000053</v>
      </c>
    </row>
    <row r="175">
      <c r="A175" s="57">
        <v>42311</v>
      </c>
      <c r="B175" s="13">
        <f t="shared" si="97"/>
        <v>42311</v>
      </c>
      <c r="C175" s="32">
        <v>0.53000000000000003</v>
      </c>
      <c r="D175" s="23">
        <v>0.46999999999999997</v>
      </c>
      <c r="E175">
        <f t="shared" si="96"/>
        <v>787</v>
      </c>
      <c r="F175" s="21">
        <f t="shared" si="95"/>
        <v>0.060000000000000053</v>
      </c>
    </row>
    <row r="176">
      <c r="A176" s="57" t="s">
        <v>324</v>
      </c>
      <c r="B176" s="13">
        <f t="shared" si="97"/>
        <v>42316</v>
      </c>
      <c r="C176" s="32">
        <v>0.52000000000000002</v>
      </c>
      <c r="D176" s="23">
        <v>0.47999999999999998</v>
      </c>
      <c r="E176">
        <f t="shared" si="96"/>
        <v>792</v>
      </c>
      <c r="F176" s="21">
        <f t="shared" si="95"/>
        <v>0.040000000000000036</v>
      </c>
    </row>
    <row r="177">
      <c r="A177" s="57">
        <v>42318</v>
      </c>
      <c r="B177" s="13">
        <f t="shared" si="97"/>
        <v>42318</v>
      </c>
      <c r="C177" s="32">
        <v>0.56999999999999995</v>
      </c>
      <c r="D177" s="23">
        <v>0.42999999999999999</v>
      </c>
      <c r="E177">
        <f t="shared" si="96"/>
        <v>794</v>
      </c>
      <c r="F177" s="21">
        <f t="shared" si="95"/>
        <v>0.13999999999999996</v>
      </c>
    </row>
    <row r="178">
      <c r="A178" s="57" t="s">
        <v>319</v>
      </c>
      <c r="B178" s="13">
        <f t="shared" si="97"/>
        <v>42322</v>
      </c>
      <c r="C178" s="32">
        <v>0.56000000000000005</v>
      </c>
      <c r="D178" s="23">
        <v>0.44</v>
      </c>
      <c r="E178">
        <f t="shared" si="96"/>
        <v>798</v>
      </c>
      <c r="F178" s="21">
        <f t="shared" si="95"/>
        <v>0.12000000000000005</v>
      </c>
    </row>
    <row r="179" ht="25.5">
      <c r="A179" s="57" t="s">
        <v>316</v>
      </c>
      <c r="B179" s="13">
        <f t="shared" si="97"/>
        <v>42323</v>
      </c>
      <c r="C179" s="32">
        <v>0.53000000000000003</v>
      </c>
      <c r="D179" s="23">
        <v>0.46999999999999997</v>
      </c>
      <c r="E179">
        <f t="shared" si="96"/>
        <v>799</v>
      </c>
      <c r="F179" s="21">
        <f t="shared" si="95"/>
        <v>0.060000000000000053</v>
      </c>
    </row>
    <row r="180">
      <c r="A180" s="57" t="s">
        <v>314</v>
      </c>
      <c r="B180" s="13">
        <f t="shared" si="97"/>
        <v>42330</v>
      </c>
      <c r="C180" s="32">
        <v>0.52000000000000002</v>
      </c>
      <c r="D180" s="23">
        <v>0.47999999999999998</v>
      </c>
      <c r="E180">
        <f t="shared" si="96"/>
        <v>806</v>
      </c>
      <c r="F180" s="21">
        <f t="shared" si="95"/>
        <v>0.040000000000000036</v>
      </c>
    </row>
    <row r="181">
      <c r="A181" s="57">
        <v>42332</v>
      </c>
      <c r="B181" s="13">
        <f t="shared" si="97"/>
        <v>42332</v>
      </c>
      <c r="C181" s="32">
        <v>0.55000000000000004</v>
      </c>
      <c r="D181" s="23">
        <v>0.45000000000000001</v>
      </c>
      <c r="E181">
        <f t="shared" si="96"/>
        <v>808</v>
      </c>
      <c r="F181" s="21">
        <f t="shared" si="95"/>
        <v>0.10000000000000003</v>
      </c>
    </row>
    <row r="182">
      <c r="A182" s="57">
        <v>42334</v>
      </c>
      <c r="B182" s="13">
        <f t="shared" si="97"/>
        <v>42334</v>
      </c>
      <c r="C182" s="32">
        <v>0.56000000000000005</v>
      </c>
      <c r="D182" s="23">
        <v>0.44</v>
      </c>
      <c r="E182">
        <f t="shared" si="96"/>
        <v>810</v>
      </c>
      <c r="F182" s="21">
        <f t="shared" si="95"/>
        <v>0.12000000000000005</v>
      </c>
    </row>
    <row r="183" ht="25.5">
      <c r="A183" s="57" t="s">
        <v>306</v>
      </c>
      <c r="B183" s="13">
        <f t="shared" si="97"/>
        <v>42337</v>
      </c>
      <c r="C183" s="32">
        <v>0.51000000000000001</v>
      </c>
      <c r="D183" s="23">
        <v>0.48999999999999999</v>
      </c>
      <c r="E183">
        <f t="shared" si="96"/>
        <v>813</v>
      </c>
      <c r="F183" s="21">
        <f t="shared" si="95"/>
        <v>0.020000000000000018</v>
      </c>
    </row>
    <row r="184">
      <c r="A184" s="57">
        <v>42339</v>
      </c>
      <c r="B184" s="13">
        <f t="shared" si="97"/>
        <v>42339</v>
      </c>
      <c r="C184" s="32">
        <v>0.53000000000000003</v>
      </c>
      <c r="D184" s="23">
        <v>0.46999999999999997</v>
      </c>
      <c r="E184">
        <f t="shared" si="96"/>
        <v>815</v>
      </c>
      <c r="F184" s="21">
        <f t="shared" si="95"/>
        <v>0.060000000000000053</v>
      </c>
    </row>
    <row r="185">
      <c r="A185" s="57" t="s">
        <v>300</v>
      </c>
      <c r="B185" s="13">
        <f t="shared" si="97"/>
        <v>42344</v>
      </c>
      <c r="C185" s="32">
        <v>0.51000000000000001</v>
      </c>
      <c r="D185" s="23">
        <v>0.48999999999999999</v>
      </c>
      <c r="E185">
        <f t="shared" si="96"/>
        <v>820</v>
      </c>
      <c r="F185" s="21">
        <f t="shared" si="95"/>
        <v>0.020000000000000018</v>
      </c>
    </row>
    <row r="186">
      <c r="A186" s="57">
        <v>42346</v>
      </c>
      <c r="B186" s="13">
        <f t="shared" si="97"/>
        <v>42346</v>
      </c>
      <c r="C186" s="18">
        <v>0.57499999999999996</v>
      </c>
      <c r="D186" s="33">
        <v>0.42499999999999999</v>
      </c>
      <c r="E186">
        <f t="shared" si="96"/>
        <v>822</v>
      </c>
      <c r="F186" s="21">
        <f t="shared" si="95"/>
        <v>0.14999999999999997</v>
      </c>
    </row>
    <row r="187" ht="25.5">
      <c r="A187" s="57" t="s">
        <v>295</v>
      </c>
      <c r="B187" s="13">
        <f t="shared" si="97"/>
        <v>42351</v>
      </c>
      <c r="C187" s="32">
        <v>0.52000000000000002</v>
      </c>
      <c r="D187" s="23">
        <v>0.47999999999999998</v>
      </c>
      <c r="E187">
        <f t="shared" si="96"/>
        <v>827</v>
      </c>
      <c r="F187" s="21">
        <f t="shared" si="95"/>
        <v>0.040000000000000036</v>
      </c>
    </row>
    <row r="188">
      <c r="A188" s="57">
        <v>42353</v>
      </c>
      <c r="B188" s="13">
        <f t="shared" si="97"/>
        <v>42353</v>
      </c>
      <c r="C188" s="32">
        <v>0.56000000000000005</v>
      </c>
      <c r="D188" s="23">
        <v>0.44</v>
      </c>
      <c r="E188">
        <f t="shared" si="96"/>
        <v>829</v>
      </c>
      <c r="F188" s="21">
        <f t="shared" si="95"/>
        <v>0.12000000000000005</v>
      </c>
    </row>
    <row r="189" ht="25.5">
      <c r="A189" s="57" t="s">
        <v>290</v>
      </c>
      <c r="B189" s="13">
        <f t="shared" si="97"/>
        <v>42379</v>
      </c>
      <c r="C189" s="32">
        <v>0.51000000000000001</v>
      </c>
      <c r="D189" s="23">
        <v>0.48999999999999999</v>
      </c>
      <c r="E189">
        <f t="shared" si="96"/>
        <v>855</v>
      </c>
      <c r="F189" s="21">
        <f t="shared" si="95"/>
        <v>0.020000000000000018</v>
      </c>
    </row>
    <row r="190">
      <c r="A190" s="57" t="s">
        <v>286</v>
      </c>
      <c r="B190" s="13">
        <f t="shared" si="97"/>
        <v>42387</v>
      </c>
      <c r="C190" s="32">
        <v>0.55000000000000004</v>
      </c>
      <c r="D190" s="23">
        <v>0.45000000000000001</v>
      </c>
      <c r="E190">
        <f t="shared" si="96"/>
        <v>863</v>
      </c>
      <c r="F190" s="21">
        <f t="shared" si="95"/>
        <v>0.10000000000000003</v>
      </c>
    </row>
    <row r="191">
      <c r="A191" s="57">
        <v>42390</v>
      </c>
      <c r="B191" s="13">
        <f t="shared" si="97"/>
        <v>42390</v>
      </c>
      <c r="C191" s="32">
        <v>0.55000000000000004</v>
      </c>
      <c r="D191" s="23">
        <v>0.45000000000000001</v>
      </c>
      <c r="E191">
        <f t="shared" si="96"/>
        <v>866</v>
      </c>
      <c r="F191" s="21">
        <f t="shared" si="95"/>
        <v>0.10000000000000003</v>
      </c>
    </row>
    <row r="192" ht="25.5">
      <c r="A192" s="57" t="s">
        <v>281</v>
      </c>
      <c r="B192" s="13">
        <f t="shared" si="97"/>
        <v>42393</v>
      </c>
      <c r="C192" s="32">
        <v>0.53000000000000003</v>
      </c>
      <c r="D192" s="23">
        <v>0.46999999999999997</v>
      </c>
      <c r="E192">
        <f t="shared" si="96"/>
        <v>869</v>
      </c>
      <c r="F192" s="21">
        <f t="shared" si="95"/>
        <v>0.060000000000000053</v>
      </c>
    </row>
    <row r="193">
      <c r="A193" s="57" t="s">
        <v>276</v>
      </c>
      <c r="B193" s="13">
        <f t="shared" si="97"/>
        <v>42400</v>
      </c>
      <c r="C193" s="18">
        <v>0.52500000000000002</v>
      </c>
      <c r="D193" s="33">
        <v>0.47499999999999998</v>
      </c>
      <c r="E193">
        <f t="shared" si="96"/>
        <v>876</v>
      </c>
      <c r="F193" s="21">
        <f t="shared" si="95"/>
        <v>0.050000000000000044</v>
      </c>
    </row>
    <row r="194">
      <c r="A194" s="57" t="s">
        <v>267</v>
      </c>
      <c r="B194" s="13">
        <f t="shared" si="97"/>
        <v>42407</v>
      </c>
      <c r="C194" s="32">
        <v>0.54000000000000004</v>
      </c>
      <c r="D194" s="23">
        <v>0.46000000000000002</v>
      </c>
      <c r="E194">
        <f t="shared" si="96"/>
        <v>883</v>
      </c>
      <c r="F194" s="21">
        <f t="shared" si="95"/>
        <v>0.080000000000000016</v>
      </c>
    </row>
    <row r="195" ht="27">
      <c r="A195" s="57" t="s">
        <v>272</v>
      </c>
      <c r="B195" s="13">
        <f t="shared" si="97"/>
        <v>42407</v>
      </c>
      <c r="C195" s="32">
        <v>0.52000000000000002</v>
      </c>
      <c r="D195" s="23">
        <v>0.47999999999999998</v>
      </c>
      <c r="E195">
        <f t="shared" si="96"/>
        <v>883</v>
      </c>
      <c r="F195" s="21">
        <f t="shared" si="95"/>
        <v>0.040000000000000036</v>
      </c>
    </row>
    <row r="196">
      <c r="A196" s="57">
        <v>42411</v>
      </c>
      <c r="B196" s="13">
        <f t="shared" si="97"/>
        <v>42411</v>
      </c>
      <c r="C196" s="32">
        <v>0.52000000000000002</v>
      </c>
      <c r="D196" s="23">
        <v>0.47999999999999998</v>
      </c>
      <c r="E196">
        <f t="shared" si="96"/>
        <v>887</v>
      </c>
      <c r="F196" s="21">
        <f t="shared" si="95"/>
        <v>0.040000000000000036</v>
      </c>
    </row>
    <row r="197">
      <c r="A197" s="57" t="s">
        <v>258</v>
      </c>
      <c r="B197" s="13">
        <f t="shared" si="97"/>
        <v>42413</v>
      </c>
      <c r="C197" s="18">
        <v>0.52500000000000002</v>
      </c>
      <c r="D197" s="33">
        <v>0.47499999999999998</v>
      </c>
      <c r="E197">
        <f t="shared" si="96"/>
        <v>889</v>
      </c>
      <c r="F197" s="21">
        <f t="shared" ref="F197:F253" si="98">C197-D197</f>
        <v>0.050000000000000044</v>
      </c>
    </row>
    <row r="198">
      <c r="A198" s="57" t="s">
        <v>243</v>
      </c>
      <c r="B198" s="13">
        <f t="shared" si="97"/>
        <v>42421</v>
      </c>
      <c r="C198" s="37">
        <v>0.5</v>
      </c>
      <c r="D198" s="37">
        <v>0.5</v>
      </c>
      <c r="E198">
        <f t="shared" ref="E198:E254" si="99">DATEDIF($B$5,B198,"d")</f>
        <v>897</v>
      </c>
      <c r="F198" s="21">
        <f t="shared" si="98"/>
        <v>0</v>
      </c>
    </row>
    <row r="199">
      <c r="A199" s="57" t="s">
        <v>248</v>
      </c>
      <c r="B199" s="13">
        <f t="shared" si="97"/>
        <v>42421</v>
      </c>
      <c r="C199" s="37">
        <v>0.5</v>
      </c>
      <c r="D199" s="37">
        <v>0.5</v>
      </c>
      <c r="E199">
        <f t="shared" si="99"/>
        <v>897</v>
      </c>
      <c r="F199" s="21">
        <f t="shared" si="98"/>
        <v>0</v>
      </c>
    </row>
    <row r="200" ht="27">
      <c r="A200" s="57" t="s">
        <v>253</v>
      </c>
      <c r="B200" s="13">
        <f t="shared" si="97"/>
        <v>42421</v>
      </c>
      <c r="C200" s="32">
        <v>0.52000000000000002</v>
      </c>
      <c r="D200" s="23">
        <v>0.47999999999999998</v>
      </c>
      <c r="E200">
        <f t="shared" si="99"/>
        <v>897</v>
      </c>
      <c r="F200" s="21">
        <f t="shared" si="98"/>
        <v>0.040000000000000036</v>
      </c>
    </row>
    <row r="201">
      <c r="A201" s="57" t="s">
        <v>240</v>
      </c>
      <c r="B201" s="13">
        <f t="shared" si="97"/>
        <v>42428</v>
      </c>
      <c r="C201" s="32">
        <v>0.53000000000000003</v>
      </c>
      <c r="D201" s="23">
        <v>0.46999999999999997</v>
      </c>
      <c r="E201">
        <f t="shared" si="99"/>
        <v>904</v>
      </c>
      <c r="F201" s="21">
        <f t="shared" si="98"/>
        <v>0.060000000000000053</v>
      </c>
    </row>
    <row r="202">
      <c r="A202" s="57" t="s">
        <v>227</v>
      </c>
      <c r="B202" s="13">
        <f t="shared" si="97"/>
        <v>42435</v>
      </c>
      <c r="C202" s="32">
        <v>0.53000000000000003</v>
      </c>
      <c r="D202" s="23">
        <v>0.46999999999999997</v>
      </c>
      <c r="E202">
        <f t="shared" si="99"/>
        <v>911</v>
      </c>
      <c r="F202" s="21">
        <f t="shared" si="98"/>
        <v>0.060000000000000053</v>
      </c>
    </row>
    <row r="203">
      <c r="A203" s="57" t="s">
        <v>232</v>
      </c>
      <c r="B203" s="13">
        <f t="shared" si="97"/>
        <v>42435</v>
      </c>
      <c r="C203" s="37">
        <v>0.5</v>
      </c>
      <c r="D203" s="37">
        <v>0.5</v>
      </c>
      <c r="E203">
        <f t="shared" si="99"/>
        <v>911</v>
      </c>
      <c r="F203" s="21">
        <f t="shared" si="98"/>
        <v>0</v>
      </c>
    </row>
    <row r="204" ht="27">
      <c r="A204" s="57" t="s">
        <v>235</v>
      </c>
      <c r="B204" s="13">
        <f t="shared" si="97"/>
        <v>42435</v>
      </c>
      <c r="C204" s="37">
        <v>0.5</v>
      </c>
      <c r="D204" s="37">
        <v>0.5</v>
      </c>
      <c r="E204">
        <f t="shared" si="99"/>
        <v>911</v>
      </c>
      <c r="F204" s="21">
        <f t="shared" si="98"/>
        <v>0</v>
      </c>
    </row>
    <row r="205">
      <c r="A205" s="57" t="s">
        <v>222</v>
      </c>
      <c r="B205" s="13">
        <f t="shared" si="97"/>
        <v>42441</v>
      </c>
      <c r="C205" s="33">
        <v>0.495</v>
      </c>
      <c r="D205" s="34">
        <v>0.505</v>
      </c>
      <c r="E205">
        <f t="shared" si="99"/>
        <v>917</v>
      </c>
      <c r="F205" s="21">
        <f t="shared" si="98"/>
        <v>-0.010000000000000009</v>
      </c>
    </row>
    <row r="206">
      <c r="A206" s="57" t="s">
        <v>209</v>
      </c>
      <c r="B206" s="13">
        <f t="shared" si="97"/>
        <v>42449</v>
      </c>
      <c r="C206" s="32">
        <v>0.52000000000000002</v>
      </c>
      <c r="D206" s="23">
        <v>0.47999999999999998</v>
      </c>
      <c r="E206">
        <f t="shared" si="99"/>
        <v>925</v>
      </c>
      <c r="F206" s="21">
        <f t="shared" si="98"/>
        <v>0.040000000000000036</v>
      </c>
    </row>
    <row r="207">
      <c r="A207" s="57" t="s">
        <v>214</v>
      </c>
      <c r="B207" s="13">
        <f t="shared" si="97"/>
        <v>42449</v>
      </c>
      <c r="C207" s="32">
        <v>0.51000000000000001</v>
      </c>
      <c r="D207" s="23">
        <v>0.48999999999999999</v>
      </c>
      <c r="E207">
        <f t="shared" si="99"/>
        <v>925</v>
      </c>
      <c r="F207" s="21">
        <f t="shared" si="98"/>
        <v>0.020000000000000018</v>
      </c>
    </row>
    <row r="208" ht="27">
      <c r="A208" s="57" t="s">
        <v>219</v>
      </c>
      <c r="B208" s="13">
        <f t="shared" si="97"/>
        <v>42449</v>
      </c>
      <c r="C208" s="37">
        <v>0.5</v>
      </c>
      <c r="D208" s="37">
        <v>0.5</v>
      </c>
      <c r="E208">
        <f t="shared" si="99"/>
        <v>925</v>
      </c>
      <c r="F208" s="21">
        <f t="shared" si="98"/>
        <v>0</v>
      </c>
    </row>
    <row r="209">
      <c r="A209" s="57">
        <v>42450</v>
      </c>
      <c r="B209" s="13">
        <f t="shared" si="97"/>
        <v>42450</v>
      </c>
      <c r="C209" s="18">
        <v>0.52500000000000002</v>
      </c>
      <c r="D209" s="33">
        <v>0.47499999999999998</v>
      </c>
      <c r="E209">
        <f t="shared" si="99"/>
        <v>926</v>
      </c>
      <c r="F209" s="21">
        <f t="shared" si="98"/>
        <v>0.050000000000000044</v>
      </c>
    </row>
    <row r="210" ht="27">
      <c r="A210" s="57" t="s">
        <v>196</v>
      </c>
      <c r="B210" s="13">
        <f t="shared" ref="B210:B254" si="100">IFERROR(DATEVALUE(_xlfn.TEXTAFTER(A210,"–",-1)),A210)</f>
        <v>42463</v>
      </c>
      <c r="C210" s="37">
        <v>0.5</v>
      </c>
      <c r="D210" s="37">
        <v>0.5</v>
      </c>
      <c r="E210">
        <f t="shared" si="99"/>
        <v>939</v>
      </c>
      <c r="F210" s="21">
        <f t="shared" si="98"/>
        <v>0</v>
      </c>
    </row>
    <row r="211" ht="27">
      <c r="A211" s="57" t="s">
        <v>201</v>
      </c>
      <c r="B211" s="13">
        <f t="shared" si="100"/>
        <v>42463</v>
      </c>
      <c r="C211" s="23">
        <v>0.48999999999999999</v>
      </c>
      <c r="D211" s="24">
        <v>0.51000000000000001</v>
      </c>
      <c r="E211">
        <f t="shared" si="99"/>
        <v>939</v>
      </c>
      <c r="F211" s="21">
        <f t="shared" si="98"/>
        <v>-0.020000000000000018</v>
      </c>
    </row>
    <row r="212">
      <c r="A212" s="57" t="s">
        <v>191</v>
      </c>
      <c r="B212" s="13">
        <f t="shared" si="100"/>
        <v>42470</v>
      </c>
      <c r="C212" s="37">
        <v>0.5</v>
      </c>
      <c r="D212" s="37">
        <v>0.5</v>
      </c>
      <c r="E212">
        <f t="shared" si="99"/>
        <v>946</v>
      </c>
      <c r="F212" s="21">
        <f t="shared" si="98"/>
        <v>0</v>
      </c>
    </row>
    <row r="213">
      <c r="A213" s="57">
        <v>42474</v>
      </c>
      <c r="B213" s="13">
        <f t="shared" si="100"/>
        <v>42474</v>
      </c>
      <c r="C213" s="37">
        <v>0.5</v>
      </c>
      <c r="D213" s="37">
        <v>0.5</v>
      </c>
      <c r="E213">
        <f t="shared" si="99"/>
        <v>950</v>
      </c>
      <c r="F213" s="21">
        <f t="shared" si="98"/>
        <v>0</v>
      </c>
    </row>
    <row r="214">
      <c r="A214" s="57" t="s">
        <v>182</v>
      </c>
      <c r="B214" s="13">
        <f t="shared" si="100"/>
        <v>42476</v>
      </c>
      <c r="C214" s="37">
        <v>0.5</v>
      </c>
      <c r="D214" s="37">
        <v>0.5</v>
      </c>
      <c r="E214">
        <f t="shared" si="99"/>
        <v>952</v>
      </c>
      <c r="F214" s="21">
        <f t="shared" si="98"/>
        <v>0</v>
      </c>
    </row>
    <row r="215">
      <c r="A215" s="57" t="s">
        <v>169</v>
      </c>
      <c r="B215" s="13">
        <f t="shared" si="100"/>
        <v>42477</v>
      </c>
      <c r="C215" s="23">
        <v>0.47999999999999998</v>
      </c>
      <c r="D215" s="24">
        <v>0.52000000000000002</v>
      </c>
      <c r="E215">
        <f t="shared" si="99"/>
        <v>953</v>
      </c>
      <c r="F215" s="21">
        <f t="shared" si="98"/>
        <v>-0.040000000000000036</v>
      </c>
    </row>
    <row r="216">
      <c r="A216" s="57" t="s">
        <v>174</v>
      </c>
      <c r="B216" s="13">
        <f t="shared" si="100"/>
        <v>42477</v>
      </c>
      <c r="C216" s="23">
        <v>0.48999999999999999</v>
      </c>
      <c r="D216" s="24">
        <v>0.51000000000000001</v>
      </c>
      <c r="E216">
        <f t="shared" si="99"/>
        <v>953</v>
      </c>
      <c r="F216" s="21">
        <f t="shared" si="98"/>
        <v>-0.020000000000000018</v>
      </c>
    </row>
    <row r="217" ht="27">
      <c r="A217" s="57" t="s">
        <v>178</v>
      </c>
      <c r="B217" s="13">
        <f t="shared" si="100"/>
        <v>42477</v>
      </c>
      <c r="C217" s="37">
        <v>0.5</v>
      </c>
      <c r="D217" s="37">
        <v>0.5</v>
      </c>
      <c r="E217">
        <f t="shared" si="99"/>
        <v>953</v>
      </c>
      <c r="F217" s="21">
        <f t="shared" si="98"/>
        <v>0</v>
      </c>
    </row>
    <row r="218">
      <c r="A218" s="57" t="s">
        <v>164</v>
      </c>
      <c r="B218" s="13">
        <f t="shared" si="100"/>
        <v>42484</v>
      </c>
      <c r="C218" s="23">
        <v>0.48999999999999999</v>
      </c>
      <c r="D218" s="24">
        <v>0.51000000000000001</v>
      </c>
      <c r="E218">
        <f t="shared" si="99"/>
        <v>960</v>
      </c>
      <c r="F218" s="21">
        <f t="shared" si="98"/>
        <v>-0.020000000000000018</v>
      </c>
    </row>
    <row r="219" ht="27">
      <c r="A219" s="57" t="s">
        <v>154</v>
      </c>
      <c r="B219" s="13">
        <f t="shared" si="100"/>
        <v>42491</v>
      </c>
      <c r="C219" s="37">
        <v>0.5</v>
      </c>
      <c r="D219" s="37">
        <v>0.5</v>
      </c>
      <c r="E219">
        <f t="shared" si="99"/>
        <v>967</v>
      </c>
      <c r="F219" s="21">
        <f t="shared" si="98"/>
        <v>0</v>
      </c>
    </row>
    <row r="220" ht="27">
      <c r="A220" s="57" t="s">
        <v>159</v>
      </c>
      <c r="B220" s="13">
        <f t="shared" si="100"/>
        <v>42491</v>
      </c>
      <c r="C220" s="23">
        <v>0.47999999999999998</v>
      </c>
      <c r="D220" s="24">
        <v>0.52000000000000002</v>
      </c>
      <c r="E220">
        <f t="shared" si="99"/>
        <v>967</v>
      </c>
      <c r="F220" s="21">
        <f t="shared" si="98"/>
        <v>-0.040000000000000036</v>
      </c>
    </row>
    <row r="221">
      <c r="A221" s="57">
        <v>42495</v>
      </c>
      <c r="B221" s="13">
        <f t="shared" si="100"/>
        <v>42495</v>
      </c>
      <c r="C221" s="37">
        <v>0.5</v>
      </c>
      <c r="D221" s="37">
        <v>0.5</v>
      </c>
      <c r="E221">
        <f t="shared" si="99"/>
        <v>971</v>
      </c>
      <c r="F221" s="21">
        <f t="shared" si="98"/>
        <v>0</v>
      </c>
    </row>
    <row r="222">
      <c r="A222" s="57" t="s">
        <v>145</v>
      </c>
      <c r="B222" s="13">
        <f t="shared" si="100"/>
        <v>42496</v>
      </c>
      <c r="C222" s="32">
        <v>0.51000000000000001</v>
      </c>
      <c r="D222" s="23">
        <v>0.48999999999999999</v>
      </c>
      <c r="E222">
        <f t="shared" si="99"/>
        <v>972</v>
      </c>
      <c r="F222" s="21">
        <f t="shared" si="98"/>
        <v>0.020000000000000018</v>
      </c>
    </row>
    <row r="223">
      <c r="A223" s="57" t="s">
        <v>141</v>
      </c>
      <c r="B223" s="13">
        <f t="shared" si="100"/>
        <v>42497</v>
      </c>
      <c r="C223" s="23">
        <v>0.48999999999999999</v>
      </c>
      <c r="D223" s="24">
        <v>0.51000000000000001</v>
      </c>
      <c r="E223">
        <f t="shared" si="99"/>
        <v>973</v>
      </c>
      <c r="F223" s="21">
        <f t="shared" si="98"/>
        <v>-0.020000000000000018</v>
      </c>
    </row>
    <row r="224">
      <c r="A224" s="57" t="s">
        <v>128</v>
      </c>
      <c r="B224" s="13">
        <f t="shared" si="100"/>
        <v>42498</v>
      </c>
      <c r="C224" s="23">
        <v>0.48999999999999999</v>
      </c>
      <c r="D224" s="24">
        <v>0.51000000000000001</v>
      </c>
      <c r="E224">
        <f t="shared" si="99"/>
        <v>974</v>
      </c>
      <c r="F224" s="21">
        <f t="shared" si="98"/>
        <v>-0.020000000000000018</v>
      </c>
    </row>
    <row r="225">
      <c r="A225" s="57" t="s">
        <v>133</v>
      </c>
      <c r="B225" s="13">
        <f t="shared" si="100"/>
        <v>42498</v>
      </c>
      <c r="C225" s="37">
        <v>0.5</v>
      </c>
      <c r="D225" s="37">
        <v>0.5</v>
      </c>
      <c r="E225">
        <f t="shared" si="99"/>
        <v>974</v>
      </c>
      <c r="F225" s="21">
        <f t="shared" si="98"/>
        <v>0</v>
      </c>
    </row>
    <row r="226">
      <c r="A226" s="57" t="s">
        <v>133</v>
      </c>
      <c r="B226" s="13">
        <f t="shared" si="100"/>
        <v>42498</v>
      </c>
      <c r="C226" s="23">
        <v>0.48999999999999999</v>
      </c>
      <c r="D226" s="24">
        <v>0.51000000000000001</v>
      </c>
      <c r="E226">
        <f t="shared" si="99"/>
        <v>974</v>
      </c>
      <c r="F226" s="21">
        <f t="shared" si="98"/>
        <v>-0.020000000000000018</v>
      </c>
    </row>
    <row r="227">
      <c r="A227" s="57" t="s">
        <v>120</v>
      </c>
      <c r="B227" s="13">
        <f t="shared" si="100"/>
        <v>42505</v>
      </c>
      <c r="C227" s="32">
        <v>0.51000000000000001</v>
      </c>
      <c r="D227" s="23">
        <v>0.48999999999999999</v>
      </c>
      <c r="E227">
        <f t="shared" si="99"/>
        <v>981</v>
      </c>
      <c r="F227" s="21">
        <f t="shared" si="98"/>
        <v>0.020000000000000018</v>
      </c>
    </row>
    <row r="228">
      <c r="A228" s="57" t="s">
        <v>123</v>
      </c>
      <c r="B228" s="13">
        <f t="shared" si="100"/>
        <v>42505</v>
      </c>
      <c r="C228" s="33">
        <v>0.47499999999999998</v>
      </c>
      <c r="D228" s="34">
        <v>0.52500000000000002</v>
      </c>
      <c r="E228">
        <f t="shared" si="99"/>
        <v>981</v>
      </c>
      <c r="F228" s="21">
        <f t="shared" si="98"/>
        <v>-0.050000000000000044</v>
      </c>
    </row>
    <row r="229">
      <c r="A229" s="57">
        <v>42509</v>
      </c>
      <c r="B229" s="13">
        <f t="shared" si="100"/>
        <v>42509</v>
      </c>
      <c r="C229" s="23">
        <v>0.48999999999999999</v>
      </c>
      <c r="D229" s="24">
        <v>0.51000000000000001</v>
      </c>
      <c r="E229">
        <f t="shared" si="99"/>
        <v>985</v>
      </c>
      <c r="F229" s="21">
        <f t="shared" si="98"/>
        <v>-0.020000000000000018</v>
      </c>
    </row>
    <row r="230">
      <c r="A230" s="57" t="s">
        <v>116</v>
      </c>
      <c r="B230" s="13">
        <f t="shared" si="100"/>
        <v>42509</v>
      </c>
      <c r="C230" s="37">
        <v>0.5</v>
      </c>
      <c r="D230" s="37">
        <v>0.5</v>
      </c>
      <c r="E230">
        <f t="shared" si="99"/>
        <v>985</v>
      </c>
      <c r="F230" s="21">
        <f t="shared" si="98"/>
        <v>0</v>
      </c>
    </row>
    <row r="231">
      <c r="A231" s="57" t="s">
        <v>104</v>
      </c>
      <c r="B231" s="13">
        <f t="shared" si="100"/>
        <v>42512</v>
      </c>
      <c r="C231" s="23">
        <v>0.47999999999999998</v>
      </c>
      <c r="D231" s="24">
        <v>0.52000000000000002</v>
      </c>
      <c r="E231">
        <f t="shared" si="99"/>
        <v>988</v>
      </c>
      <c r="F231" s="21">
        <f t="shared" si="98"/>
        <v>-0.040000000000000036</v>
      </c>
    </row>
    <row r="232">
      <c r="A232" s="57" t="s">
        <v>104</v>
      </c>
      <c r="B232" s="13">
        <f t="shared" si="100"/>
        <v>42512</v>
      </c>
      <c r="C232" s="23">
        <v>0.48999999999999999</v>
      </c>
      <c r="D232" s="24">
        <v>0.51000000000000001</v>
      </c>
      <c r="E232">
        <f t="shared" si="99"/>
        <v>988</v>
      </c>
      <c r="F232" s="21">
        <f t="shared" si="98"/>
        <v>-0.020000000000000018</v>
      </c>
    </row>
    <row r="233">
      <c r="A233" s="57">
        <v>42516</v>
      </c>
      <c r="B233" s="13">
        <f t="shared" si="100"/>
        <v>42516</v>
      </c>
      <c r="C233" s="23">
        <v>0.48999999999999999</v>
      </c>
      <c r="D233" s="24">
        <v>0.51000000000000001</v>
      </c>
      <c r="E233">
        <f t="shared" si="99"/>
        <v>992</v>
      </c>
      <c r="F233" s="21">
        <f t="shared" si="98"/>
        <v>-0.020000000000000018</v>
      </c>
    </row>
    <row r="234">
      <c r="A234" s="57" t="s">
        <v>91</v>
      </c>
      <c r="B234" s="13">
        <f t="shared" si="100"/>
        <v>42519</v>
      </c>
      <c r="C234" s="23">
        <v>0.48999999999999999</v>
      </c>
      <c r="D234" s="24">
        <v>0.51000000000000001</v>
      </c>
      <c r="E234">
        <f t="shared" si="99"/>
        <v>995</v>
      </c>
      <c r="F234" s="21">
        <f t="shared" si="98"/>
        <v>-0.020000000000000018</v>
      </c>
    </row>
    <row r="235" ht="27">
      <c r="A235" s="57" t="s">
        <v>95</v>
      </c>
      <c r="B235" s="13">
        <f t="shared" si="100"/>
        <v>42519</v>
      </c>
      <c r="C235" s="32">
        <v>0.51000000000000001</v>
      </c>
      <c r="D235" s="23">
        <v>0.48999999999999999</v>
      </c>
      <c r="E235">
        <f t="shared" si="99"/>
        <v>995</v>
      </c>
      <c r="F235" s="21">
        <f t="shared" si="98"/>
        <v>0.020000000000000018</v>
      </c>
    </row>
    <row r="236">
      <c r="A236" s="57">
        <v>42523</v>
      </c>
      <c r="B236" s="13">
        <f t="shared" si="100"/>
        <v>42523</v>
      </c>
      <c r="C236" s="37">
        <v>0.5</v>
      </c>
      <c r="D236" s="37">
        <v>0.5</v>
      </c>
      <c r="E236">
        <f t="shared" si="99"/>
        <v>999</v>
      </c>
      <c r="F236" s="21">
        <f t="shared" si="98"/>
        <v>0</v>
      </c>
    </row>
    <row r="237" ht="27">
      <c r="A237" s="57" t="s">
        <v>87</v>
      </c>
      <c r="B237" s="13">
        <f t="shared" si="100"/>
        <v>42523</v>
      </c>
      <c r="C237" s="37">
        <v>0.5</v>
      </c>
      <c r="D237" s="37">
        <v>0.5</v>
      </c>
      <c r="E237">
        <f t="shared" si="99"/>
        <v>999</v>
      </c>
      <c r="F237" s="21">
        <f t="shared" si="98"/>
        <v>0</v>
      </c>
    </row>
    <row r="238">
      <c r="A238" s="57" t="s">
        <v>76</v>
      </c>
      <c r="B238" s="13">
        <f t="shared" si="100"/>
        <v>42526</v>
      </c>
      <c r="C238" s="37">
        <v>0.5</v>
      </c>
      <c r="D238" s="37">
        <v>0.5</v>
      </c>
      <c r="E238">
        <f t="shared" si="99"/>
        <v>1002</v>
      </c>
      <c r="F238" s="21">
        <f t="shared" si="98"/>
        <v>0</v>
      </c>
    </row>
    <row r="239">
      <c r="A239" s="57" t="s">
        <v>76</v>
      </c>
      <c r="B239" s="13">
        <f t="shared" si="100"/>
        <v>42526</v>
      </c>
      <c r="C239" s="37">
        <v>0.5</v>
      </c>
      <c r="D239" s="37">
        <v>0.5</v>
      </c>
      <c r="E239">
        <f t="shared" si="99"/>
        <v>1002</v>
      </c>
      <c r="F239" s="21">
        <f t="shared" si="98"/>
        <v>0</v>
      </c>
    </row>
    <row r="240">
      <c r="A240" s="57">
        <v>42530</v>
      </c>
      <c r="B240" s="13">
        <f t="shared" si="100"/>
        <v>42530</v>
      </c>
      <c r="C240" s="23">
        <v>0.48999999999999999</v>
      </c>
      <c r="D240" s="24">
        <v>0.51000000000000001</v>
      </c>
      <c r="E240">
        <f t="shared" si="99"/>
        <v>1006</v>
      </c>
      <c r="F240" s="21">
        <f t="shared" si="98"/>
        <v>-0.020000000000000018</v>
      </c>
    </row>
    <row r="241">
      <c r="A241" s="57" t="s">
        <v>67</v>
      </c>
      <c r="B241" s="13">
        <f t="shared" si="100"/>
        <v>42533</v>
      </c>
      <c r="C241" s="23">
        <v>0.48999999999999999</v>
      </c>
      <c r="D241" s="24">
        <v>0.51000000000000001</v>
      </c>
      <c r="E241">
        <f t="shared" si="99"/>
        <v>1009</v>
      </c>
      <c r="F241" s="21">
        <f t="shared" si="98"/>
        <v>-0.020000000000000018</v>
      </c>
    </row>
    <row r="242">
      <c r="A242" s="57">
        <v>42537</v>
      </c>
      <c r="B242" s="13">
        <f t="shared" si="100"/>
        <v>42537</v>
      </c>
      <c r="C242" s="37">
        <v>0.5</v>
      </c>
      <c r="D242" s="37">
        <v>0.5</v>
      </c>
      <c r="E242">
        <f t="shared" si="99"/>
        <v>1013</v>
      </c>
      <c r="F242" s="21">
        <f t="shared" si="98"/>
        <v>0</v>
      </c>
    </row>
    <row r="243">
      <c r="A243" s="57" t="s">
        <v>64</v>
      </c>
      <c r="B243" s="13">
        <f t="shared" si="100"/>
        <v>42537</v>
      </c>
      <c r="C243" s="32">
        <v>0.51000000000000001</v>
      </c>
      <c r="D243" s="23">
        <v>0.48999999999999999</v>
      </c>
      <c r="E243">
        <f t="shared" si="99"/>
        <v>1013</v>
      </c>
      <c r="F243" s="21">
        <f t="shared" si="98"/>
        <v>0.020000000000000018</v>
      </c>
    </row>
    <row r="244">
      <c r="A244" s="57" t="s">
        <v>53</v>
      </c>
      <c r="B244" s="13">
        <f t="shared" si="100"/>
        <v>42540</v>
      </c>
      <c r="C244" s="37">
        <v>0.5</v>
      </c>
      <c r="D244" s="37">
        <v>0.5</v>
      </c>
      <c r="E244">
        <f t="shared" si="99"/>
        <v>1016</v>
      </c>
      <c r="F244" s="21">
        <f t="shared" si="98"/>
        <v>0</v>
      </c>
    </row>
    <row r="245">
      <c r="A245" s="57" t="s">
        <v>53</v>
      </c>
      <c r="B245" s="13">
        <f t="shared" si="100"/>
        <v>42540</v>
      </c>
      <c r="C245" s="23">
        <v>0.48999999999999999</v>
      </c>
      <c r="D245" s="24">
        <v>0.51000000000000001</v>
      </c>
      <c r="E245">
        <f t="shared" si="99"/>
        <v>1016</v>
      </c>
      <c r="F245" s="21">
        <f t="shared" si="98"/>
        <v>-0.020000000000000018</v>
      </c>
    </row>
    <row r="246">
      <c r="A246" s="57" t="s">
        <v>50</v>
      </c>
      <c r="B246" s="13">
        <f t="shared" si="100"/>
        <v>42543</v>
      </c>
      <c r="C246" s="32">
        <v>0.51000000000000001</v>
      </c>
      <c r="D246" s="23">
        <v>0.48999999999999999</v>
      </c>
      <c r="E246">
        <f t="shared" si="99"/>
        <v>1019</v>
      </c>
      <c r="F246" s="21">
        <f t="shared" si="98"/>
        <v>0.020000000000000018</v>
      </c>
    </row>
    <row r="247">
      <c r="A247" s="57">
        <v>42544</v>
      </c>
      <c r="B247" s="13">
        <f t="shared" si="100"/>
        <v>42544</v>
      </c>
      <c r="C247" s="32">
        <v>0.51000000000000001</v>
      </c>
      <c r="D247" s="23">
        <v>0.48999999999999999</v>
      </c>
      <c r="E247">
        <f t="shared" si="99"/>
        <v>1020</v>
      </c>
      <c r="F247" s="21">
        <f t="shared" si="98"/>
        <v>0.020000000000000018</v>
      </c>
    </row>
    <row r="248">
      <c r="A248" s="57" t="s">
        <v>38</v>
      </c>
      <c r="B248" s="13">
        <f t="shared" si="100"/>
        <v>42547</v>
      </c>
      <c r="C248" s="37">
        <v>0.5</v>
      </c>
      <c r="D248" s="37">
        <v>0.5</v>
      </c>
      <c r="E248">
        <f t="shared" si="99"/>
        <v>1023</v>
      </c>
      <c r="F248" s="21">
        <f t="shared" si="98"/>
        <v>0</v>
      </c>
    </row>
    <row r="249">
      <c r="A249" s="57" t="s">
        <v>38</v>
      </c>
      <c r="B249" s="13">
        <f t="shared" si="100"/>
        <v>42547</v>
      </c>
      <c r="C249" s="23">
        <v>0.48999999999999999</v>
      </c>
      <c r="D249" s="24">
        <v>0.51000000000000001</v>
      </c>
      <c r="E249">
        <f t="shared" si="99"/>
        <v>1023</v>
      </c>
      <c r="F249" s="21">
        <f t="shared" si="98"/>
        <v>-0.020000000000000018</v>
      </c>
    </row>
    <row r="250">
      <c r="A250" s="57" t="s">
        <v>29</v>
      </c>
      <c r="B250" s="13">
        <f t="shared" si="100"/>
        <v>42550</v>
      </c>
      <c r="C250" s="18">
        <v>0.505</v>
      </c>
      <c r="D250" s="33">
        <v>0.495</v>
      </c>
      <c r="E250">
        <f t="shared" si="99"/>
        <v>1026</v>
      </c>
      <c r="F250" s="21">
        <f t="shared" si="98"/>
        <v>0.010000000000000009</v>
      </c>
    </row>
    <row r="251">
      <c r="A251" s="57" t="s">
        <v>33</v>
      </c>
      <c r="B251" s="13">
        <f t="shared" si="100"/>
        <v>42550</v>
      </c>
      <c r="C251" s="32">
        <v>0.51000000000000001</v>
      </c>
      <c r="D251" s="23">
        <v>0.48999999999999999</v>
      </c>
      <c r="E251">
        <f t="shared" si="99"/>
        <v>1026</v>
      </c>
      <c r="F251" s="21">
        <f t="shared" si="98"/>
        <v>0.020000000000000018</v>
      </c>
    </row>
    <row r="252">
      <c r="A252" s="57">
        <v>42551</v>
      </c>
      <c r="B252" s="13">
        <f t="shared" si="100"/>
        <v>42551</v>
      </c>
      <c r="C252" s="18">
        <v>0.505</v>
      </c>
      <c r="D252" s="33">
        <v>0.495</v>
      </c>
      <c r="E252">
        <f t="shared" si="99"/>
        <v>1027</v>
      </c>
      <c r="F252" s="21">
        <f t="shared" si="98"/>
        <v>0.010000000000000009</v>
      </c>
    </row>
    <row r="253">
      <c r="A253" s="57" t="s">
        <v>24</v>
      </c>
      <c r="B253" s="13">
        <f t="shared" si="100"/>
        <v>42551</v>
      </c>
      <c r="C253" s="32">
        <v>0.51000000000000001</v>
      </c>
      <c r="D253" s="23">
        <v>0.48999999999999999</v>
      </c>
      <c r="E253">
        <f t="shared" si="99"/>
        <v>1027</v>
      </c>
      <c r="F253" s="21">
        <f t="shared" si="98"/>
        <v>0.020000000000000018</v>
      </c>
    </row>
    <row r="254" ht="27">
      <c r="A254" s="57" t="s">
        <v>16</v>
      </c>
      <c r="B254" s="13">
        <f t="shared" si="100"/>
        <v>42552</v>
      </c>
      <c r="C254" s="19" t="s">
        <v>17</v>
      </c>
      <c r="D254" s="20" t="s">
        <v>9</v>
      </c>
      <c r="E254">
        <f t="shared" si="99"/>
        <v>1028</v>
      </c>
      <c r="F254" s="21"/>
    </row>
    <row r="255">
      <c r="F255" s="21"/>
    </row>
    <row r="256">
      <c r="F256" s="21"/>
    </row>
    <row r="257">
      <c r="F257" s="21"/>
    </row>
  </sheetData>
  <sortState ref="A5:F254">
    <sortCondition ref="E5:E254"/>
  </sortState>
  <mergeCells count="5">
    <mergeCell ref="A1:F1"/>
    <mergeCell ref="B2:B4"/>
    <mergeCell ref="C2:D3"/>
    <mergeCell ref="E2:E4"/>
    <mergeCell ref="F2:F3"/>
  </mergeCells>
  <hyperlinks>
    <hyperlink r:id="rId1" ref="C254" tooltip="Coalition (Australia)"/>
    <hyperlink r:id="rId2" ref="D254" tooltip="Australian Labor Party"/>
  </hyperlink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82" zoomScale="100" workbookViewId="0">
      <selection activeCell="B6" activeCellId="0" sqref="B6"/>
    </sheetView>
  </sheetViews>
  <sheetFormatPr defaultRowHeight="14.25"/>
  <cols>
    <col customWidth="1" min="2" max="2" width="15.7109375"/>
  </cols>
  <sheetData>
    <row r="1">
      <c r="A1" s="4">
        <v>2016</v>
      </c>
      <c r="B1" s="4"/>
      <c r="C1" s="4"/>
      <c r="D1" s="4"/>
      <c r="E1" s="4"/>
      <c r="F1" s="4"/>
    </row>
    <row r="2" ht="90">
      <c r="B2" s="5" t="s">
        <v>5</v>
      </c>
      <c r="C2" s="6" t="s">
        <v>6</v>
      </c>
      <c r="D2" s="6"/>
      <c r="E2" s="7" t="s">
        <v>7</v>
      </c>
      <c r="F2" s="7" t="s">
        <v>8</v>
      </c>
    </row>
    <row r="3" ht="15" customHeight="1">
      <c r="B3" s="5"/>
      <c r="C3" s="6"/>
      <c r="D3" s="6"/>
      <c r="E3" s="7"/>
      <c r="F3" s="7"/>
    </row>
    <row r="4" ht="90">
      <c r="A4" s="9"/>
      <c r="B4" s="5"/>
      <c r="C4" s="3" t="s">
        <v>10</v>
      </c>
      <c r="D4" s="5" t="s">
        <v>9</v>
      </c>
      <c r="E4" s="7"/>
      <c r="F4" s="10" t="s">
        <v>864</v>
      </c>
    </row>
    <row r="5">
      <c r="B5" s="13">
        <v>42553</v>
      </c>
      <c r="C5" s="23">
        <v>0.504</v>
      </c>
      <c r="D5" s="24">
        <v>0.496</v>
      </c>
      <c r="E5">
        <f t="shared" ref="E5:E68" si="101">DATEDIF($B$5,B5,"d")</f>
        <v>0</v>
      </c>
      <c r="F5" s="25">
        <f t="shared" ref="F5:F36" si="102">C5-D5</f>
        <v>0.0080000000000000071</v>
      </c>
    </row>
    <row r="6" ht="25.5">
      <c r="A6" s="5" t="s">
        <v>608</v>
      </c>
      <c r="B6" s="13">
        <f>DATEVALUE(_xlfn.TEXTAFTER(A6,"–"))</f>
        <v>42554</v>
      </c>
      <c r="C6" s="37">
        <v>0.5</v>
      </c>
      <c r="D6" s="37">
        <v>0.5</v>
      </c>
      <c r="E6">
        <f t="shared" si="101"/>
        <v>1</v>
      </c>
      <c r="F6" s="25">
        <f t="shared" si="102"/>
        <v>0</v>
      </c>
    </row>
    <row r="7" ht="25.5">
      <c r="A7" s="5" t="s">
        <v>605</v>
      </c>
      <c r="B7" s="13">
        <f t="shared" ref="B7:B69" si="103">DATEVALUE(_xlfn.TEXTAFTER(A7,"–"))</f>
        <v>42561</v>
      </c>
      <c r="C7" s="23">
        <v>0.48999999999999999</v>
      </c>
      <c r="D7" s="24">
        <v>0.51000000000000001</v>
      </c>
      <c r="E7">
        <f t="shared" si="101"/>
        <v>8</v>
      </c>
      <c r="F7" s="25">
        <f t="shared" si="102"/>
        <v>-0.020000000000000018</v>
      </c>
    </row>
    <row r="8" ht="25.5">
      <c r="A8" s="5" t="s">
        <v>603</v>
      </c>
      <c r="B8" s="13">
        <f t="shared" si="103"/>
        <v>42568</v>
      </c>
      <c r="C8" s="23">
        <v>0.48999999999999999</v>
      </c>
      <c r="D8" s="24">
        <v>0.51000000000000001</v>
      </c>
      <c r="E8">
        <f t="shared" si="101"/>
        <v>15</v>
      </c>
      <c r="F8" s="25">
        <f t="shared" si="102"/>
        <v>-0.020000000000000018</v>
      </c>
    </row>
    <row r="9" ht="25.5">
      <c r="A9" s="5" t="s">
        <v>601</v>
      </c>
      <c r="B9" s="13">
        <f t="shared" si="103"/>
        <v>42575</v>
      </c>
      <c r="C9" s="23">
        <v>0.47999999999999998</v>
      </c>
      <c r="D9" s="24">
        <v>0.52000000000000002</v>
      </c>
      <c r="E9">
        <f t="shared" si="101"/>
        <v>22</v>
      </c>
      <c r="F9" s="25">
        <f t="shared" si="102"/>
        <v>-0.040000000000000036</v>
      </c>
    </row>
    <row r="10" ht="25.5">
      <c r="A10" s="5" t="s">
        <v>598</v>
      </c>
      <c r="B10" s="13">
        <f t="shared" si="103"/>
        <v>42583</v>
      </c>
      <c r="C10" s="23">
        <v>0.47999999999999998</v>
      </c>
      <c r="D10" s="24">
        <v>0.52000000000000002</v>
      </c>
      <c r="E10">
        <f t="shared" si="101"/>
        <v>30</v>
      </c>
      <c r="F10" s="25">
        <f t="shared" si="102"/>
        <v>-0.040000000000000036</v>
      </c>
    </row>
    <row r="11" ht="25.5">
      <c r="A11" s="5" t="s">
        <v>596</v>
      </c>
      <c r="B11" s="13">
        <f t="shared" si="103"/>
        <v>42590</v>
      </c>
      <c r="C11" s="23">
        <v>0.47999999999999998</v>
      </c>
      <c r="D11" s="24">
        <v>0.52000000000000002</v>
      </c>
      <c r="E11">
        <f t="shared" si="101"/>
        <v>37</v>
      </c>
      <c r="F11" s="25">
        <f t="shared" si="102"/>
        <v>-0.040000000000000036</v>
      </c>
    </row>
    <row r="12" ht="25.5">
      <c r="A12" s="5" t="s">
        <v>594</v>
      </c>
      <c r="B12" s="13">
        <f t="shared" si="103"/>
        <v>42597</v>
      </c>
      <c r="C12" s="23">
        <v>0.47999999999999998</v>
      </c>
      <c r="D12" s="24">
        <v>0.52000000000000002</v>
      </c>
      <c r="E12">
        <f t="shared" si="101"/>
        <v>44</v>
      </c>
      <c r="F12" s="25">
        <f t="shared" si="102"/>
        <v>-0.040000000000000036</v>
      </c>
    </row>
    <row r="13" ht="25.5">
      <c r="A13" s="5" t="s">
        <v>592</v>
      </c>
      <c r="B13" s="13">
        <f t="shared" si="103"/>
        <v>42604</v>
      </c>
      <c r="C13" s="23">
        <v>0.48999999999999999</v>
      </c>
      <c r="D13" s="24">
        <v>0.51000000000000001</v>
      </c>
      <c r="E13">
        <f t="shared" si="101"/>
        <v>51</v>
      </c>
      <c r="F13" s="25">
        <f t="shared" si="102"/>
        <v>-0.020000000000000018</v>
      </c>
    </row>
    <row r="14" ht="25.5">
      <c r="A14" s="5" t="s">
        <v>590</v>
      </c>
      <c r="B14" s="13">
        <f t="shared" si="103"/>
        <v>42610</v>
      </c>
      <c r="C14" s="37">
        <v>0.5</v>
      </c>
      <c r="D14" s="37">
        <v>0.5</v>
      </c>
      <c r="E14">
        <f t="shared" si="101"/>
        <v>57</v>
      </c>
      <c r="F14" s="25">
        <f t="shared" si="102"/>
        <v>0</v>
      </c>
    </row>
    <row r="15" ht="25.5">
      <c r="A15" s="5" t="s">
        <v>588</v>
      </c>
      <c r="B15" s="13">
        <f t="shared" si="103"/>
        <v>42611</v>
      </c>
      <c r="C15" s="23">
        <v>0.48999999999999999</v>
      </c>
      <c r="D15" s="24">
        <v>0.51000000000000001</v>
      </c>
      <c r="E15">
        <f t="shared" si="101"/>
        <v>58</v>
      </c>
      <c r="F15" s="25">
        <f t="shared" si="102"/>
        <v>-0.020000000000000018</v>
      </c>
    </row>
    <row r="16" ht="25.5">
      <c r="A16" s="5" t="s">
        <v>586</v>
      </c>
      <c r="B16" s="13">
        <f t="shared" si="103"/>
        <v>42624</v>
      </c>
      <c r="C16" s="37">
        <v>0.5</v>
      </c>
      <c r="D16" s="37">
        <v>0.5</v>
      </c>
      <c r="E16">
        <f t="shared" si="101"/>
        <v>71</v>
      </c>
      <c r="F16" s="25">
        <f t="shared" si="102"/>
        <v>0</v>
      </c>
    </row>
    <row r="17" ht="25.5">
      <c r="A17" s="5" t="s">
        <v>584</v>
      </c>
      <c r="B17" s="13">
        <f t="shared" si="103"/>
        <v>42625</v>
      </c>
      <c r="C17" s="23">
        <v>0.47999999999999998</v>
      </c>
      <c r="D17" s="24">
        <v>0.52000000000000002</v>
      </c>
      <c r="E17">
        <f t="shared" si="101"/>
        <v>72</v>
      </c>
      <c r="F17" s="25">
        <f t="shared" si="102"/>
        <v>-0.040000000000000036</v>
      </c>
    </row>
    <row r="18" ht="25.5">
      <c r="A18" s="5" t="s">
        <v>581</v>
      </c>
      <c r="B18" s="13">
        <f t="shared" si="103"/>
        <v>42638</v>
      </c>
      <c r="C18" s="23">
        <v>0.47999999999999998</v>
      </c>
      <c r="D18" s="24">
        <v>0.52000000000000002</v>
      </c>
      <c r="E18">
        <f t="shared" si="101"/>
        <v>85</v>
      </c>
      <c r="F18" s="25">
        <f t="shared" si="102"/>
        <v>-0.040000000000000036</v>
      </c>
    </row>
    <row r="19" ht="25.5">
      <c r="A19" s="5" t="s">
        <v>578</v>
      </c>
      <c r="B19" s="13">
        <f t="shared" si="103"/>
        <v>42652</v>
      </c>
      <c r="C19" s="23">
        <v>0.47999999999999998</v>
      </c>
      <c r="D19" s="24">
        <v>0.52000000000000002</v>
      </c>
      <c r="E19">
        <f t="shared" si="101"/>
        <v>99</v>
      </c>
      <c r="F19" s="25">
        <f t="shared" si="102"/>
        <v>-0.040000000000000036</v>
      </c>
    </row>
    <row r="20" ht="25.5">
      <c r="A20" s="5" t="s">
        <v>576</v>
      </c>
      <c r="B20" s="13">
        <f t="shared" si="103"/>
        <v>42653</v>
      </c>
      <c r="C20" s="23">
        <v>0.47999999999999998</v>
      </c>
      <c r="D20" s="24">
        <v>0.52000000000000002</v>
      </c>
      <c r="E20">
        <f t="shared" si="101"/>
        <v>100</v>
      </c>
      <c r="F20" s="25">
        <f t="shared" si="102"/>
        <v>-0.040000000000000036</v>
      </c>
    </row>
    <row r="21" ht="25.5">
      <c r="A21" s="5" t="s">
        <v>574</v>
      </c>
      <c r="B21" s="13">
        <f t="shared" si="103"/>
        <v>42660</v>
      </c>
      <c r="C21" s="23">
        <v>0.46999999999999997</v>
      </c>
      <c r="D21" s="24">
        <v>0.53000000000000003</v>
      </c>
      <c r="E21">
        <f t="shared" si="101"/>
        <v>107</v>
      </c>
      <c r="F21" s="25">
        <f t="shared" si="102"/>
        <v>-0.060000000000000053</v>
      </c>
    </row>
    <row r="22" ht="25.5">
      <c r="A22" s="5" t="s">
        <v>572</v>
      </c>
      <c r="B22" s="13">
        <f t="shared" si="103"/>
        <v>42666</v>
      </c>
      <c r="C22" s="23">
        <v>0.47999999999999998</v>
      </c>
      <c r="D22" s="24">
        <v>0.52000000000000002</v>
      </c>
      <c r="E22">
        <f t="shared" si="101"/>
        <v>113</v>
      </c>
      <c r="F22" s="25">
        <f t="shared" si="102"/>
        <v>-0.040000000000000036</v>
      </c>
    </row>
    <row r="23" ht="25.5">
      <c r="A23" s="5" t="s">
        <v>570</v>
      </c>
      <c r="B23" s="13">
        <f t="shared" si="103"/>
        <v>42680</v>
      </c>
      <c r="C23" s="23">
        <v>0.46999999999999997</v>
      </c>
      <c r="D23" s="24">
        <v>0.53000000000000003</v>
      </c>
      <c r="E23">
        <f t="shared" si="101"/>
        <v>127</v>
      </c>
      <c r="F23" s="25">
        <f t="shared" si="102"/>
        <v>-0.060000000000000053</v>
      </c>
    </row>
    <row r="24" ht="25.5">
      <c r="A24" s="5" t="s">
        <v>568</v>
      </c>
      <c r="B24" s="13">
        <f t="shared" si="103"/>
        <v>42688</v>
      </c>
      <c r="C24" s="23">
        <v>0.46999999999999997</v>
      </c>
      <c r="D24" s="24">
        <v>0.53000000000000003</v>
      </c>
      <c r="E24">
        <f t="shared" si="101"/>
        <v>135</v>
      </c>
      <c r="F24" s="25">
        <f t="shared" si="102"/>
        <v>-0.060000000000000053</v>
      </c>
    </row>
    <row r="25" ht="25.5">
      <c r="A25" s="5" t="s">
        <v>566</v>
      </c>
      <c r="B25" s="13">
        <f t="shared" si="103"/>
        <v>42694</v>
      </c>
      <c r="C25" s="23">
        <v>0.46999999999999997</v>
      </c>
      <c r="D25" s="24">
        <v>0.53000000000000003</v>
      </c>
      <c r="E25">
        <f t="shared" si="101"/>
        <v>141</v>
      </c>
      <c r="F25" s="25">
        <f t="shared" si="102"/>
        <v>-0.060000000000000053</v>
      </c>
    </row>
    <row r="26" ht="25.5">
      <c r="A26" s="5" t="s">
        <v>564</v>
      </c>
      <c r="B26" s="13">
        <f t="shared" si="103"/>
        <v>42700</v>
      </c>
      <c r="C26" s="23">
        <v>0.48999999999999999</v>
      </c>
      <c r="D26" s="24">
        <v>0.51000000000000001</v>
      </c>
      <c r="E26">
        <f t="shared" si="101"/>
        <v>147</v>
      </c>
      <c r="F26" s="25">
        <f t="shared" si="102"/>
        <v>-0.020000000000000018</v>
      </c>
    </row>
    <row r="27" ht="25.5">
      <c r="A27" s="5" t="s">
        <v>562</v>
      </c>
      <c r="B27" s="13">
        <f t="shared" si="103"/>
        <v>42702</v>
      </c>
      <c r="C27" s="23">
        <v>0.48999999999999999</v>
      </c>
      <c r="D27" s="24">
        <v>0.51000000000000001</v>
      </c>
      <c r="E27">
        <f t="shared" si="101"/>
        <v>149</v>
      </c>
      <c r="F27" s="25">
        <f t="shared" si="102"/>
        <v>-0.020000000000000018</v>
      </c>
    </row>
    <row r="28" ht="25.5">
      <c r="A28" s="5" t="s">
        <v>559</v>
      </c>
      <c r="B28" s="13">
        <f t="shared" si="103"/>
        <v>42708</v>
      </c>
      <c r="C28" s="23">
        <v>0.47999999999999998</v>
      </c>
      <c r="D28" s="24">
        <v>0.52000000000000002</v>
      </c>
      <c r="E28">
        <f t="shared" si="101"/>
        <v>155</v>
      </c>
      <c r="F28" s="25">
        <f t="shared" si="102"/>
        <v>-0.040000000000000036</v>
      </c>
    </row>
    <row r="29" ht="25.5">
      <c r="A29" s="5" t="s">
        <v>556</v>
      </c>
      <c r="B29" s="13">
        <f t="shared" si="103"/>
        <v>42716</v>
      </c>
      <c r="C29" s="23">
        <v>0.46999999999999997</v>
      </c>
      <c r="D29" s="24">
        <v>0.53000000000000003</v>
      </c>
      <c r="E29">
        <f t="shared" si="101"/>
        <v>163</v>
      </c>
      <c r="F29" s="25">
        <f t="shared" si="102"/>
        <v>-0.060000000000000053</v>
      </c>
    </row>
    <row r="30">
      <c r="A30" s="22">
        <v>42747</v>
      </c>
      <c r="B30" s="13">
        <f>A30</f>
        <v>42747</v>
      </c>
      <c r="C30" s="23">
        <v>0.46000000000000002</v>
      </c>
      <c r="D30" s="24">
        <v>0.54000000000000004</v>
      </c>
      <c r="E30">
        <f t="shared" si="101"/>
        <v>194</v>
      </c>
      <c r="F30" s="25">
        <f t="shared" si="102"/>
        <v>-0.080000000000000016</v>
      </c>
    </row>
    <row r="31" ht="25.5">
      <c r="A31" s="5" t="s">
        <v>552</v>
      </c>
      <c r="B31" s="13">
        <f t="shared" si="103"/>
        <v>42751</v>
      </c>
      <c r="C31" s="23">
        <v>0.46999999999999997</v>
      </c>
      <c r="D31" s="24">
        <v>0.53000000000000003</v>
      </c>
      <c r="E31">
        <f t="shared" si="101"/>
        <v>198</v>
      </c>
      <c r="F31" s="25">
        <f t="shared" si="102"/>
        <v>-0.060000000000000053</v>
      </c>
    </row>
    <row r="32" ht="25.5">
      <c r="A32" s="5" t="s">
        <v>549</v>
      </c>
      <c r="B32" s="13">
        <f t="shared" si="103"/>
        <v>42758</v>
      </c>
      <c r="C32" s="23">
        <v>0.46000000000000002</v>
      </c>
      <c r="D32" s="24">
        <v>0.54000000000000004</v>
      </c>
      <c r="E32">
        <f t="shared" si="101"/>
        <v>205</v>
      </c>
      <c r="F32" s="25">
        <f t="shared" si="102"/>
        <v>-0.080000000000000016</v>
      </c>
    </row>
    <row r="33" ht="25.5">
      <c r="A33" s="5" t="s">
        <v>546</v>
      </c>
      <c r="B33" s="13">
        <f t="shared" si="103"/>
        <v>42771</v>
      </c>
      <c r="C33" s="23">
        <v>0.46000000000000002</v>
      </c>
      <c r="D33" s="24">
        <v>0.54000000000000004</v>
      </c>
      <c r="E33">
        <f t="shared" si="101"/>
        <v>218</v>
      </c>
      <c r="F33" s="25">
        <f t="shared" si="102"/>
        <v>-0.080000000000000016</v>
      </c>
    </row>
    <row r="34" ht="25.5">
      <c r="A34" s="5" t="s">
        <v>543</v>
      </c>
      <c r="B34" s="13">
        <f t="shared" si="103"/>
        <v>42778</v>
      </c>
      <c r="C34" s="23">
        <v>0.47999999999999998</v>
      </c>
      <c r="D34" s="24">
        <v>0.52000000000000002</v>
      </c>
      <c r="E34">
        <f t="shared" si="101"/>
        <v>225</v>
      </c>
      <c r="F34" s="25">
        <f t="shared" si="102"/>
        <v>-0.040000000000000036</v>
      </c>
    </row>
    <row r="35" ht="25.5">
      <c r="A35" s="5" t="s">
        <v>541</v>
      </c>
      <c r="B35" s="13">
        <f t="shared" si="103"/>
        <v>42785</v>
      </c>
      <c r="C35" s="23">
        <v>0.47999999999999998</v>
      </c>
      <c r="D35" s="24">
        <v>0.52000000000000002</v>
      </c>
      <c r="E35">
        <f t="shared" si="101"/>
        <v>232</v>
      </c>
      <c r="F35" s="25">
        <f t="shared" si="102"/>
        <v>-0.040000000000000036</v>
      </c>
    </row>
    <row r="36" ht="25.5">
      <c r="A36" s="5" t="s">
        <v>538</v>
      </c>
      <c r="B36" s="13">
        <f t="shared" si="103"/>
        <v>42792</v>
      </c>
      <c r="C36" s="23">
        <v>0.45000000000000001</v>
      </c>
      <c r="D36" s="24">
        <v>0.55000000000000004</v>
      </c>
      <c r="E36">
        <f t="shared" si="101"/>
        <v>239</v>
      </c>
      <c r="F36" s="25">
        <f t="shared" si="102"/>
        <v>-0.10000000000000003</v>
      </c>
    </row>
    <row r="37" ht="25.5">
      <c r="A37" s="5" t="s">
        <v>536</v>
      </c>
      <c r="B37" s="13">
        <f t="shared" si="103"/>
        <v>42800</v>
      </c>
      <c r="C37" s="23">
        <v>0.46999999999999997</v>
      </c>
      <c r="D37" s="24">
        <v>0.53000000000000003</v>
      </c>
      <c r="E37">
        <f t="shared" si="101"/>
        <v>247</v>
      </c>
      <c r="F37" s="25">
        <f t="shared" ref="F37:F100" si="104">C37-D37</f>
        <v>-0.060000000000000053</v>
      </c>
    </row>
    <row r="38" ht="25.5">
      <c r="A38" s="5" t="s">
        <v>534</v>
      </c>
      <c r="B38" s="13">
        <f t="shared" si="103"/>
        <v>42807</v>
      </c>
      <c r="C38" s="23">
        <v>0.46999999999999997</v>
      </c>
      <c r="D38" s="24">
        <v>0.53000000000000003</v>
      </c>
      <c r="E38">
        <f t="shared" si="101"/>
        <v>254</v>
      </c>
      <c r="F38" s="25">
        <f t="shared" si="104"/>
        <v>-0.060000000000000053</v>
      </c>
    </row>
    <row r="39" ht="25.5">
      <c r="A39" s="5" t="s">
        <v>532</v>
      </c>
      <c r="B39" s="13">
        <f t="shared" si="103"/>
        <v>42813</v>
      </c>
      <c r="C39" s="23">
        <v>0.47999999999999998</v>
      </c>
      <c r="D39" s="24">
        <v>0.52000000000000002</v>
      </c>
      <c r="E39">
        <f t="shared" si="101"/>
        <v>260</v>
      </c>
      <c r="F39" s="25">
        <f t="shared" si="104"/>
        <v>-0.040000000000000036</v>
      </c>
    </row>
    <row r="40" ht="25.5">
      <c r="A40" s="5" t="s">
        <v>530</v>
      </c>
      <c r="B40" s="13">
        <f t="shared" si="103"/>
        <v>42814</v>
      </c>
      <c r="C40" s="23">
        <v>0.45000000000000001</v>
      </c>
      <c r="D40" s="24">
        <v>0.55000000000000004</v>
      </c>
      <c r="E40">
        <f t="shared" si="101"/>
        <v>261</v>
      </c>
      <c r="F40" s="25">
        <f t="shared" si="104"/>
        <v>-0.10000000000000003</v>
      </c>
    </row>
    <row r="41" ht="25.5">
      <c r="A41" s="5" t="s">
        <v>528</v>
      </c>
      <c r="B41" s="13">
        <f t="shared" si="103"/>
        <v>42819</v>
      </c>
      <c r="C41" s="23">
        <v>0.45000000000000001</v>
      </c>
      <c r="D41" s="24">
        <v>0.55000000000000004</v>
      </c>
      <c r="E41">
        <f t="shared" si="101"/>
        <v>266</v>
      </c>
      <c r="F41" s="25">
        <f t="shared" si="104"/>
        <v>-0.10000000000000003</v>
      </c>
    </row>
    <row r="42" ht="25.5">
      <c r="A42" s="5" t="s">
        <v>525</v>
      </c>
      <c r="B42" s="13">
        <f t="shared" si="103"/>
        <v>42821</v>
      </c>
      <c r="C42" s="23">
        <v>0.46000000000000002</v>
      </c>
      <c r="D42" s="24">
        <v>0.54000000000000004</v>
      </c>
      <c r="E42">
        <f t="shared" si="101"/>
        <v>268</v>
      </c>
      <c r="F42" s="25">
        <f t="shared" si="104"/>
        <v>-0.080000000000000016</v>
      </c>
    </row>
    <row r="43" ht="38.25">
      <c r="A43" s="5" t="s">
        <v>522</v>
      </c>
      <c r="B43" s="13">
        <f t="shared" si="103"/>
        <v>42827</v>
      </c>
      <c r="C43" s="23">
        <v>0.46999999999999997</v>
      </c>
      <c r="D43" s="24">
        <v>0.53000000000000003</v>
      </c>
      <c r="E43">
        <f t="shared" si="101"/>
        <v>274</v>
      </c>
      <c r="F43" s="25">
        <f t="shared" si="104"/>
        <v>-0.060000000000000053</v>
      </c>
    </row>
    <row r="44" ht="25.5">
      <c r="A44" s="5" t="s">
        <v>520</v>
      </c>
      <c r="B44" s="13">
        <f t="shared" si="103"/>
        <v>42829</v>
      </c>
      <c r="C44" s="23">
        <v>0.46999999999999997</v>
      </c>
      <c r="D44" s="24">
        <v>0.53000000000000003</v>
      </c>
      <c r="E44">
        <f t="shared" si="101"/>
        <v>276</v>
      </c>
      <c r="F44" s="25">
        <f t="shared" si="104"/>
        <v>-0.060000000000000053</v>
      </c>
    </row>
    <row r="45" ht="25.5">
      <c r="A45" s="5" t="s">
        <v>517</v>
      </c>
      <c r="B45" s="13">
        <f t="shared" si="103"/>
        <v>42834</v>
      </c>
      <c r="C45" s="23">
        <v>0.46999999999999997</v>
      </c>
      <c r="D45" s="24">
        <v>0.53000000000000003</v>
      </c>
      <c r="E45">
        <f t="shared" si="101"/>
        <v>281</v>
      </c>
      <c r="F45" s="25">
        <f t="shared" si="104"/>
        <v>-0.060000000000000053</v>
      </c>
    </row>
    <row r="46" ht="25.5">
      <c r="A46" s="5" t="s">
        <v>514</v>
      </c>
      <c r="B46" s="13">
        <f t="shared" si="103"/>
        <v>42841</v>
      </c>
      <c r="C46" s="23">
        <v>0.46000000000000002</v>
      </c>
      <c r="D46" s="24">
        <v>0.54000000000000004</v>
      </c>
      <c r="E46">
        <f t="shared" si="101"/>
        <v>288</v>
      </c>
      <c r="F46" s="25">
        <f t="shared" si="104"/>
        <v>-0.080000000000000016</v>
      </c>
    </row>
    <row r="47" ht="25.5">
      <c r="A47" s="5" t="s">
        <v>512</v>
      </c>
      <c r="B47" s="13">
        <f t="shared" si="103"/>
        <v>42848</v>
      </c>
      <c r="C47" s="23">
        <v>0.47999999999999998</v>
      </c>
      <c r="D47" s="24">
        <v>0.52000000000000002</v>
      </c>
      <c r="E47">
        <f t="shared" si="101"/>
        <v>295</v>
      </c>
      <c r="F47" s="25">
        <f t="shared" si="104"/>
        <v>-0.040000000000000036</v>
      </c>
    </row>
    <row r="48" ht="25.5">
      <c r="A48" s="5" t="s">
        <v>509</v>
      </c>
      <c r="B48" s="13">
        <f t="shared" si="103"/>
        <v>42855</v>
      </c>
      <c r="C48" s="23">
        <v>0.46999999999999997</v>
      </c>
      <c r="D48" s="24">
        <v>0.53000000000000003</v>
      </c>
      <c r="E48">
        <f t="shared" si="101"/>
        <v>302</v>
      </c>
      <c r="F48" s="25">
        <f t="shared" si="104"/>
        <v>-0.060000000000000053</v>
      </c>
    </row>
    <row r="49">
      <c r="A49" s="22">
        <v>42866</v>
      </c>
      <c r="B49" s="13">
        <f>A49</f>
        <v>42866</v>
      </c>
      <c r="C49" s="23">
        <v>0.46999999999999997</v>
      </c>
      <c r="D49" s="24">
        <v>0.53000000000000003</v>
      </c>
      <c r="E49">
        <f t="shared" si="101"/>
        <v>313</v>
      </c>
      <c r="F49" s="25">
        <f t="shared" si="104"/>
        <v>-0.060000000000000053</v>
      </c>
    </row>
    <row r="50" ht="25.5">
      <c r="A50" s="5" t="s">
        <v>506</v>
      </c>
      <c r="B50" s="13">
        <f t="shared" si="103"/>
        <v>42866</v>
      </c>
      <c r="C50" s="23">
        <v>0.46999999999999997</v>
      </c>
      <c r="D50" s="24">
        <v>0.53000000000000003</v>
      </c>
      <c r="E50">
        <f t="shared" si="101"/>
        <v>313</v>
      </c>
      <c r="F50" s="25">
        <f t="shared" si="104"/>
        <v>-0.060000000000000053</v>
      </c>
    </row>
    <row r="51" ht="25.5">
      <c r="A51" s="5" t="s">
        <v>501</v>
      </c>
      <c r="B51" s="13">
        <f t="shared" si="103"/>
        <v>42870</v>
      </c>
      <c r="C51" s="23">
        <v>0.46999999999999997</v>
      </c>
      <c r="D51" s="24">
        <v>0.53000000000000003</v>
      </c>
      <c r="E51">
        <f t="shared" si="101"/>
        <v>317</v>
      </c>
      <c r="F51" s="25">
        <f t="shared" si="104"/>
        <v>-0.060000000000000053</v>
      </c>
    </row>
    <row r="52">
      <c r="A52" s="22">
        <v>42878</v>
      </c>
      <c r="B52" s="13">
        <f>A52</f>
        <v>42878</v>
      </c>
      <c r="C52" s="23">
        <v>0.46000000000000002</v>
      </c>
      <c r="D52" s="24">
        <v>0.54000000000000004</v>
      </c>
      <c r="E52">
        <f t="shared" si="101"/>
        <v>325</v>
      </c>
      <c r="F52" s="25">
        <f t="shared" si="104"/>
        <v>-0.080000000000000016</v>
      </c>
    </row>
    <row r="53" ht="25.5">
      <c r="A53" s="5" t="s">
        <v>496</v>
      </c>
      <c r="B53" s="13">
        <f t="shared" si="103"/>
        <v>42884</v>
      </c>
      <c r="C53" s="23">
        <v>0.46999999999999997</v>
      </c>
      <c r="D53" s="24">
        <v>0.53000000000000003</v>
      </c>
      <c r="E53">
        <f t="shared" si="101"/>
        <v>331</v>
      </c>
      <c r="F53" s="25">
        <f t="shared" si="104"/>
        <v>-0.060000000000000053</v>
      </c>
    </row>
    <row r="54">
      <c r="A54" s="22">
        <v>42900</v>
      </c>
      <c r="B54" s="13">
        <f>A54</f>
        <v>42900</v>
      </c>
      <c r="C54" s="23">
        <v>0.47999999999999998</v>
      </c>
      <c r="D54" s="24">
        <v>0.52000000000000002</v>
      </c>
      <c r="E54">
        <f t="shared" si="101"/>
        <v>347</v>
      </c>
      <c r="F54" s="25">
        <f t="shared" si="104"/>
        <v>-0.040000000000000036</v>
      </c>
    </row>
    <row r="55" ht="25.5">
      <c r="A55" s="5" t="s">
        <v>489</v>
      </c>
      <c r="B55" s="13">
        <f t="shared" si="103"/>
        <v>42904</v>
      </c>
      <c r="C55" s="23">
        <v>0.46999999999999997</v>
      </c>
      <c r="D55" s="24">
        <v>0.53000000000000003</v>
      </c>
      <c r="E55">
        <f t="shared" si="101"/>
        <v>351</v>
      </c>
      <c r="F55" s="25">
        <f t="shared" si="104"/>
        <v>-0.060000000000000053</v>
      </c>
    </row>
    <row r="56" ht="25.5">
      <c r="A56" s="5" t="s">
        <v>486</v>
      </c>
      <c r="B56" s="13">
        <f t="shared" si="103"/>
        <v>42913</v>
      </c>
      <c r="C56" s="23">
        <v>0.48999999999999999</v>
      </c>
      <c r="D56" s="24">
        <v>0.51000000000000001</v>
      </c>
      <c r="E56">
        <f t="shared" si="101"/>
        <v>360</v>
      </c>
      <c r="F56" s="25">
        <f t="shared" si="104"/>
        <v>-0.020000000000000018</v>
      </c>
    </row>
    <row r="57">
      <c r="A57" s="22">
        <v>42915</v>
      </c>
      <c r="B57" s="13">
        <f>A57</f>
        <v>42915</v>
      </c>
      <c r="C57" s="23">
        <v>0.47999999999999998</v>
      </c>
      <c r="D57" s="24">
        <v>0.52000000000000002</v>
      </c>
      <c r="E57">
        <f t="shared" si="101"/>
        <v>362</v>
      </c>
      <c r="F57" s="25">
        <f t="shared" si="104"/>
        <v>-0.040000000000000036</v>
      </c>
    </row>
    <row r="58" ht="25.5">
      <c r="A58" s="5" t="s">
        <v>479</v>
      </c>
      <c r="B58" s="13">
        <f t="shared" si="103"/>
        <v>42925</v>
      </c>
      <c r="C58" s="23">
        <v>0.46999999999999997</v>
      </c>
      <c r="D58" s="24">
        <v>0.53000000000000003</v>
      </c>
      <c r="E58">
        <f t="shared" si="101"/>
        <v>372</v>
      </c>
      <c r="F58" s="25">
        <f t="shared" si="104"/>
        <v>-0.060000000000000053</v>
      </c>
    </row>
    <row r="59" ht="25.5">
      <c r="A59" s="5" t="s">
        <v>475</v>
      </c>
      <c r="B59" s="13">
        <f t="shared" si="103"/>
        <v>42927</v>
      </c>
      <c r="C59" s="32">
        <v>0.52000000000000002</v>
      </c>
      <c r="D59" s="23">
        <v>0.47999999999999998</v>
      </c>
      <c r="E59">
        <f t="shared" si="101"/>
        <v>374</v>
      </c>
      <c r="F59" s="25">
        <f t="shared" si="104"/>
        <v>0.040000000000000036</v>
      </c>
    </row>
    <row r="60">
      <c r="A60" s="22">
        <v>42934</v>
      </c>
      <c r="B60" s="13">
        <f t="shared" ref="B60:B61" si="105">A60</f>
        <v>42934</v>
      </c>
      <c r="C60" s="23">
        <v>0.46000000000000002</v>
      </c>
      <c r="D60" s="24">
        <v>0.54000000000000004</v>
      </c>
      <c r="E60">
        <f t="shared" si="101"/>
        <v>381</v>
      </c>
      <c r="F60" s="25">
        <f t="shared" si="104"/>
        <v>-0.080000000000000016</v>
      </c>
    </row>
    <row r="61">
      <c r="A61" s="22">
        <v>42935</v>
      </c>
      <c r="B61" s="13">
        <f t="shared" si="105"/>
        <v>42935</v>
      </c>
      <c r="C61" s="23">
        <v>0.48999999999999999</v>
      </c>
      <c r="D61" s="24">
        <v>0.51000000000000001</v>
      </c>
      <c r="E61">
        <f t="shared" si="101"/>
        <v>382</v>
      </c>
      <c r="F61" s="25">
        <f t="shared" si="104"/>
        <v>-0.020000000000000018</v>
      </c>
    </row>
    <row r="62" ht="25.5">
      <c r="A62" s="5" t="s">
        <v>467</v>
      </c>
      <c r="B62" s="13">
        <f t="shared" si="103"/>
        <v>42939</v>
      </c>
      <c r="C62" s="23">
        <v>0.46999999999999997</v>
      </c>
      <c r="D62" s="24">
        <v>0.53000000000000003</v>
      </c>
      <c r="E62">
        <f t="shared" si="101"/>
        <v>386</v>
      </c>
      <c r="F62" s="25">
        <f t="shared" si="104"/>
        <v>-0.060000000000000053</v>
      </c>
    </row>
    <row r="63" ht="25.5">
      <c r="A63" s="5" t="s">
        <v>464</v>
      </c>
      <c r="B63" s="13">
        <f t="shared" si="103"/>
        <v>42940</v>
      </c>
      <c r="C63" s="37">
        <v>0.5</v>
      </c>
      <c r="D63" s="37">
        <v>0.5</v>
      </c>
      <c r="E63">
        <f t="shared" si="101"/>
        <v>387</v>
      </c>
      <c r="F63" s="25">
        <f t="shared" si="104"/>
        <v>0</v>
      </c>
    </row>
    <row r="64">
      <c r="A64" s="22">
        <v>42941</v>
      </c>
      <c r="B64" s="13">
        <f t="shared" ref="B64:B65" si="106">A64</f>
        <v>42941</v>
      </c>
      <c r="C64" s="23">
        <v>0.46999999999999997</v>
      </c>
      <c r="D64" s="24">
        <v>0.53000000000000003</v>
      </c>
      <c r="E64">
        <f t="shared" si="101"/>
        <v>388</v>
      </c>
      <c r="F64" s="25">
        <f t="shared" si="104"/>
        <v>-0.060000000000000053</v>
      </c>
    </row>
    <row r="65">
      <c r="A65" s="22">
        <v>42948</v>
      </c>
      <c r="B65" s="13">
        <f t="shared" si="106"/>
        <v>42948</v>
      </c>
      <c r="C65" s="23">
        <v>0.47999999999999998</v>
      </c>
      <c r="D65" s="24">
        <v>0.52000000000000002</v>
      </c>
      <c r="E65">
        <f t="shared" si="101"/>
        <v>395</v>
      </c>
      <c r="F65" s="25">
        <f t="shared" si="104"/>
        <v>-0.040000000000000036</v>
      </c>
    </row>
    <row r="66" ht="25.5">
      <c r="A66" s="5" t="s">
        <v>456</v>
      </c>
      <c r="B66" s="13">
        <f t="shared" si="103"/>
        <v>42953</v>
      </c>
      <c r="C66" s="23">
        <v>0.46999999999999997</v>
      </c>
      <c r="D66" s="24">
        <v>0.53000000000000003</v>
      </c>
      <c r="E66">
        <f t="shared" si="101"/>
        <v>400</v>
      </c>
      <c r="F66" s="25">
        <f t="shared" si="104"/>
        <v>-0.060000000000000053</v>
      </c>
    </row>
    <row r="67">
      <c r="A67" s="22">
        <v>42955</v>
      </c>
      <c r="B67" s="13">
        <f t="shared" ref="B67:B68" si="107">A67</f>
        <v>42955</v>
      </c>
      <c r="C67" s="23">
        <v>0.46000000000000002</v>
      </c>
      <c r="D67" s="24">
        <v>0.54000000000000004</v>
      </c>
      <c r="E67">
        <f t="shared" si="101"/>
        <v>402</v>
      </c>
      <c r="F67" s="25">
        <f t="shared" si="104"/>
        <v>-0.080000000000000016</v>
      </c>
    </row>
    <row r="68">
      <c r="A68" s="22">
        <v>42962</v>
      </c>
      <c r="B68" s="13">
        <f t="shared" si="107"/>
        <v>42962</v>
      </c>
      <c r="C68" s="23">
        <v>0.46000000000000002</v>
      </c>
      <c r="D68" s="24">
        <v>0.54000000000000004</v>
      </c>
      <c r="E68">
        <f t="shared" si="101"/>
        <v>409</v>
      </c>
      <c r="F68" s="25">
        <f t="shared" si="104"/>
        <v>-0.080000000000000016</v>
      </c>
    </row>
    <row r="69" ht="25.5">
      <c r="A69" s="5" t="s">
        <v>450</v>
      </c>
      <c r="B69" s="13">
        <f t="shared" si="103"/>
        <v>42967</v>
      </c>
      <c r="C69" s="23">
        <v>0.46000000000000002</v>
      </c>
      <c r="D69" s="24">
        <v>0.54000000000000004</v>
      </c>
      <c r="E69">
        <f t="shared" ref="E69:E132" si="108">DATEDIF($B$5,B69,"d")</f>
        <v>414</v>
      </c>
      <c r="F69" s="25">
        <f t="shared" si="104"/>
        <v>-0.080000000000000016</v>
      </c>
    </row>
    <row r="70" ht="25.5">
      <c r="A70" s="5" t="s">
        <v>448</v>
      </c>
      <c r="B70" s="13">
        <f t="shared" ref="B70:B133" si="109">DATEVALUE(_xlfn.TEXTAFTER(A70,"–"))</f>
        <v>42968</v>
      </c>
      <c r="C70" s="32">
        <v>0.51000000000000001</v>
      </c>
      <c r="D70" s="23">
        <v>0.48999999999999999</v>
      </c>
      <c r="E70">
        <f t="shared" si="108"/>
        <v>415</v>
      </c>
      <c r="F70" s="25">
        <f t="shared" si="104"/>
        <v>0.020000000000000018</v>
      </c>
    </row>
    <row r="71">
      <c r="A71" s="22">
        <v>42969</v>
      </c>
      <c r="B71" s="13">
        <f t="shared" ref="B71:B73" si="110">A71</f>
        <v>42969</v>
      </c>
      <c r="C71" s="23">
        <v>0.46999999999999997</v>
      </c>
      <c r="D71" s="24">
        <v>0.53000000000000003</v>
      </c>
      <c r="E71">
        <f t="shared" si="108"/>
        <v>416</v>
      </c>
      <c r="F71" s="25">
        <f t="shared" si="104"/>
        <v>-0.060000000000000053</v>
      </c>
    </row>
    <row r="72">
      <c r="A72" s="22">
        <v>42970</v>
      </c>
      <c r="B72" s="13">
        <f t="shared" si="110"/>
        <v>42970</v>
      </c>
      <c r="C72" s="23">
        <v>0.47999999999999998</v>
      </c>
      <c r="D72" s="24">
        <v>0.52000000000000002</v>
      </c>
      <c r="E72">
        <f t="shared" si="108"/>
        <v>417</v>
      </c>
      <c r="F72" s="25">
        <f t="shared" si="104"/>
        <v>-0.040000000000000036</v>
      </c>
    </row>
    <row r="73">
      <c r="A73" s="22">
        <v>42976</v>
      </c>
      <c r="B73" s="13">
        <f t="shared" si="110"/>
        <v>42976</v>
      </c>
      <c r="C73" s="23">
        <v>0.46999999999999997</v>
      </c>
      <c r="D73" s="24">
        <v>0.53000000000000003</v>
      </c>
      <c r="E73">
        <f t="shared" si="108"/>
        <v>423</v>
      </c>
      <c r="F73" s="25">
        <f t="shared" si="104"/>
        <v>-0.060000000000000053</v>
      </c>
    </row>
    <row r="74" ht="25.5">
      <c r="A74" s="5" t="s">
        <v>440</v>
      </c>
      <c r="B74" s="13">
        <f t="shared" si="109"/>
        <v>42980</v>
      </c>
      <c r="C74" s="23">
        <v>0.46999999999999997</v>
      </c>
      <c r="D74" s="24">
        <v>0.53000000000000003</v>
      </c>
      <c r="E74">
        <f t="shared" si="108"/>
        <v>427</v>
      </c>
      <c r="F74" s="25">
        <f t="shared" si="104"/>
        <v>-0.060000000000000053</v>
      </c>
    </row>
    <row r="75" ht="25.5">
      <c r="A75" s="5" t="s">
        <v>438</v>
      </c>
      <c r="B75" s="13">
        <f t="shared" si="109"/>
        <v>42982</v>
      </c>
      <c r="C75" s="37">
        <v>0.5</v>
      </c>
      <c r="D75" s="37">
        <v>0.5</v>
      </c>
      <c r="E75">
        <f t="shared" si="108"/>
        <v>429</v>
      </c>
      <c r="F75" s="25">
        <f t="shared" si="104"/>
        <v>0</v>
      </c>
    </row>
    <row r="76">
      <c r="A76" s="22">
        <v>42983</v>
      </c>
      <c r="B76" s="13">
        <f>A76</f>
        <v>42983</v>
      </c>
      <c r="C76" s="23">
        <v>0.46999999999999997</v>
      </c>
      <c r="D76" s="24">
        <v>0.53000000000000003</v>
      </c>
      <c r="E76">
        <f t="shared" si="108"/>
        <v>430</v>
      </c>
      <c r="F76" s="25">
        <f t="shared" si="104"/>
        <v>-0.060000000000000053</v>
      </c>
    </row>
    <row r="77" ht="25.5">
      <c r="A77" s="5" t="s">
        <v>431</v>
      </c>
      <c r="B77" s="13">
        <f t="shared" si="109"/>
        <v>42987</v>
      </c>
      <c r="C77" s="23">
        <v>0.46999999999999997</v>
      </c>
      <c r="D77" s="24">
        <v>0.53000000000000003</v>
      </c>
      <c r="E77">
        <f t="shared" si="108"/>
        <v>434</v>
      </c>
      <c r="F77" s="25">
        <f t="shared" si="104"/>
        <v>-0.060000000000000053</v>
      </c>
    </row>
    <row r="78">
      <c r="A78" s="22">
        <v>42990</v>
      </c>
      <c r="B78" s="13">
        <f>A78</f>
        <v>42990</v>
      </c>
      <c r="C78" s="23">
        <v>0.46000000000000002</v>
      </c>
      <c r="D78" s="24">
        <v>0.54000000000000004</v>
      </c>
      <c r="E78">
        <f t="shared" si="108"/>
        <v>437</v>
      </c>
      <c r="F78" s="25">
        <f t="shared" si="104"/>
        <v>-0.080000000000000016</v>
      </c>
    </row>
    <row r="79" ht="25.5">
      <c r="A79" s="5" t="s">
        <v>426</v>
      </c>
      <c r="B79" s="13">
        <f t="shared" si="109"/>
        <v>42996</v>
      </c>
      <c r="C79" s="37">
        <v>0.5</v>
      </c>
      <c r="D79" s="37">
        <v>0.5</v>
      </c>
      <c r="E79">
        <f t="shared" si="108"/>
        <v>443</v>
      </c>
      <c r="F79" s="25">
        <f t="shared" si="104"/>
        <v>0</v>
      </c>
    </row>
    <row r="80">
      <c r="A80" s="22">
        <v>42997</v>
      </c>
      <c r="B80" s="13">
        <f>A80</f>
        <v>42997</v>
      </c>
      <c r="C80" s="23">
        <v>0.47999999999999998</v>
      </c>
      <c r="D80" s="24">
        <v>0.52000000000000002</v>
      </c>
      <c r="E80">
        <f t="shared" si="108"/>
        <v>444</v>
      </c>
      <c r="F80" s="25">
        <f t="shared" si="104"/>
        <v>-0.040000000000000036</v>
      </c>
    </row>
    <row r="81" ht="25.5">
      <c r="A81" s="5" t="s">
        <v>421</v>
      </c>
      <c r="B81" s="13">
        <f t="shared" si="109"/>
        <v>43002</v>
      </c>
      <c r="C81" s="23">
        <v>0.46000000000000002</v>
      </c>
      <c r="D81" s="24">
        <v>0.54000000000000004</v>
      </c>
      <c r="E81">
        <f t="shared" si="108"/>
        <v>449</v>
      </c>
      <c r="F81" s="25">
        <f t="shared" si="104"/>
        <v>-0.080000000000000016</v>
      </c>
    </row>
    <row r="82">
      <c r="A82" s="22">
        <v>43004</v>
      </c>
      <c r="B82" s="13">
        <f t="shared" ref="B82:B84" si="111">A82</f>
        <v>43004</v>
      </c>
      <c r="C82" s="23">
        <v>0.46999999999999997</v>
      </c>
      <c r="D82" s="24">
        <v>0.53000000000000003</v>
      </c>
      <c r="E82">
        <f t="shared" si="108"/>
        <v>451</v>
      </c>
      <c r="F82" s="25">
        <f t="shared" si="104"/>
        <v>-0.060000000000000053</v>
      </c>
    </row>
    <row r="83">
      <c r="A83" s="22">
        <v>43009</v>
      </c>
      <c r="B83" s="13">
        <f t="shared" si="111"/>
        <v>43009</v>
      </c>
      <c r="C83" s="23">
        <v>0.46999999999999997</v>
      </c>
      <c r="D83" s="24">
        <v>0.53000000000000003</v>
      </c>
      <c r="E83">
        <f t="shared" si="108"/>
        <v>456</v>
      </c>
      <c r="F83" s="25">
        <f t="shared" si="104"/>
        <v>-0.060000000000000053</v>
      </c>
    </row>
    <row r="84">
      <c r="A84" s="22">
        <v>43012</v>
      </c>
      <c r="B84" s="13">
        <f t="shared" si="111"/>
        <v>43012</v>
      </c>
      <c r="C84" s="23">
        <v>0.46000000000000002</v>
      </c>
      <c r="D84" s="24">
        <v>0.54000000000000004</v>
      </c>
      <c r="E84">
        <f t="shared" si="108"/>
        <v>459</v>
      </c>
      <c r="F84" s="25">
        <f t="shared" si="104"/>
        <v>-0.080000000000000016</v>
      </c>
    </row>
    <row r="85" ht="25.5">
      <c r="A85" s="5" t="s">
        <v>410</v>
      </c>
      <c r="B85" s="13">
        <f t="shared" si="109"/>
        <v>43023</v>
      </c>
      <c r="C85" s="23">
        <v>0.46000000000000002</v>
      </c>
      <c r="D85" s="24">
        <v>0.54000000000000004</v>
      </c>
      <c r="E85">
        <f t="shared" si="108"/>
        <v>470</v>
      </c>
      <c r="F85" s="25">
        <f t="shared" si="104"/>
        <v>-0.080000000000000016</v>
      </c>
    </row>
    <row r="86">
      <c r="A86" s="22">
        <v>43032</v>
      </c>
      <c r="B86" s="13">
        <f>A86</f>
        <v>43032</v>
      </c>
      <c r="C86" s="23">
        <v>0.47999999999999998</v>
      </c>
      <c r="D86" s="24">
        <v>0.52000000000000002</v>
      </c>
      <c r="E86">
        <f t="shared" si="108"/>
        <v>479</v>
      </c>
      <c r="F86" s="25">
        <f t="shared" si="104"/>
        <v>-0.040000000000000036</v>
      </c>
    </row>
    <row r="87" ht="25.5">
      <c r="A87" s="5" t="s">
        <v>406</v>
      </c>
      <c r="B87" s="13">
        <f t="shared" si="109"/>
        <v>43037</v>
      </c>
      <c r="C87" s="23">
        <v>0.46000000000000002</v>
      </c>
      <c r="D87" s="24">
        <v>0.54000000000000004</v>
      </c>
      <c r="E87">
        <f t="shared" si="108"/>
        <v>484</v>
      </c>
      <c r="F87" s="25">
        <f t="shared" si="104"/>
        <v>-0.080000000000000016</v>
      </c>
    </row>
    <row r="88">
      <c r="A88" s="22">
        <v>43038</v>
      </c>
      <c r="B88" s="13">
        <f t="shared" ref="B88:B92" si="112">A88</f>
        <v>43038</v>
      </c>
      <c r="C88" s="23">
        <v>0.46000000000000002</v>
      </c>
      <c r="D88" s="24">
        <v>0.54000000000000004</v>
      </c>
      <c r="E88">
        <f t="shared" si="108"/>
        <v>485</v>
      </c>
      <c r="F88" s="25">
        <f t="shared" si="104"/>
        <v>-0.080000000000000016</v>
      </c>
    </row>
    <row r="89">
      <c r="A89" s="22">
        <v>43052</v>
      </c>
      <c r="B89" s="13">
        <f t="shared" si="112"/>
        <v>43052</v>
      </c>
      <c r="C89" s="23">
        <v>0.45000000000000001</v>
      </c>
      <c r="D89" s="24">
        <v>0.55000000000000004</v>
      </c>
      <c r="E89">
        <f t="shared" si="108"/>
        <v>499</v>
      </c>
      <c r="F89" s="25">
        <f t="shared" si="104"/>
        <v>-0.10000000000000003</v>
      </c>
    </row>
    <row r="90">
      <c r="A90" s="22">
        <v>43053</v>
      </c>
      <c r="B90" s="13">
        <f t="shared" si="112"/>
        <v>43053</v>
      </c>
      <c r="C90" s="23">
        <v>0.47999999999999998</v>
      </c>
      <c r="D90" s="24">
        <v>0.52000000000000002</v>
      </c>
      <c r="E90">
        <f t="shared" si="108"/>
        <v>500</v>
      </c>
      <c r="F90" s="25">
        <f t="shared" si="104"/>
        <v>-0.040000000000000036</v>
      </c>
    </row>
    <row r="91">
      <c r="A91" s="22">
        <v>43053</v>
      </c>
      <c r="B91" s="13">
        <f t="shared" si="112"/>
        <v>43053</v>
      </c>
      <c r="C91" s="23">
        <v>0.46000000000000002</v>
      </c>
      <c r="D91" s="24">
        <v>0.54000000000000004</v>
      </c>
      <c r="E91">
        <f t="shared" si="108"/>
        <v>500</v>
      </c>
      <c r="F91" s="25">
        <f t="shared" si="104"/>
        <v>-0.080000000000000016</v>
      </c>
    </row>
    <row r="92">
      <c r="A92" s="22">
        <v>43060</v>
      </c>
      <c r="B92" s="13">
        <f t="shared" si="112"/>
        <v>43060</v>
      </c>
      <c r="C92" s="23">
        <v>0.46000000000000002</v>
      </c>
      <c r="D92" s="24">
        <v>0.54000000000000004</v>
      </c>
      <c r="E92">
        <f t="shared" si="108"/>
        <v>507</v>
      </c>
      <c r="F92" s="25">
        <f t="shared" si="104"/>
        <v>-0.080000000000000016</v>
      </c>
    </row>
    <row r="93" ht="25.5">
      <c r="A93" s="5" t="s">
        <v>392</v>
      </c>
      <c r="B93" s="13">
        <f t="shared" si="109"/>
        <v>43066</v>
      </c>
      <c r="C93" s="23">
        <v>0.46999999999999997</v>
      </c>
      <c r="D93" s="24">
        <v>0.53000000000000003</v>
      </c>
      <c r="E93">
        <f t="shared" si="108"/>
        <v>513</v>
      </c>
      <c r="F93" s="25">
        <f t="shared" si="104"/>
        <v>-0.060000000000000053</v>
      </c>
    </row>
    <row r="94">
      <c r="A94" s="22">
        <v>43067</v>
      </c>
      <c r="B94" s="13">
        <f t="shared" ref="B94:B95" si="113">A94</f>
        <v>43067</v>
      </c>
      <c r="C94" s="23">
        <v>0.46000000000000002</v>
      </c>
      <c r="D94" s="24">
        <v>0.54000000000000004</v>
      </c>
      <c r="E94">
        <f t="shared" si="108"/>
        <v>514</v>
      </c>
      <c r="F94" s="25">
        <f t="shared" si="104"/>
        <v>-0.080000000000000016</v>
      </c>
    </row>
    <row r="95">
      <c r="A95" s="22">
        <v>43068</v>
      </c>
      <c r="B95" s="13">
        <f t="shared" si="113"/>
        <v>43068</v>
      </c>
      <c r="C95" s="23">
        <v>0.46999999999999997</v>
      </c>
      <c r="D95" s="24">
        <v>0.53000000000000003</v>
      </c>
      <c r="E95">
        <f t="shared" si="108"/>
        <v>515</v>
      </c>
      <c r="F95" s="25">
        <f t="shared" si="104"/>
        <v>-0.060000000000000053</v>
      </c>
    </row>
    <row r="96" ht="25.5">
      <c r="A96" s="5" t="s">
        <v>865</v>
      </c>
      <c r="B96" s="13">
        <f>DATEVALUE(_xlfn.TEXTAFTER(A96,"-"))</f>
        <v>43072</v>
      </c>
      <c r="C96" s="23">
        <v>0.46999999999999997</v>
      </c>
      <c r="D96" s="24">
        <v>0.53000000000000003</v>
      </c>
      <c r="E96">
        <f t="shared" si="108"/>
        <v>519</v>
      </c>
      <c r="F96" s="25">
        <f t="shared" si="104"/>
        <v>-0.060000000000000053</v>
      </c>
    </row>
    <row r="97">
      <c r="A97" s="22">
        <v>43074</v>
      </c>
      <c r="B97" s="13">
        <f>A97</f>
        <v>43074</v>
      </c>
      <c r="C97" s="23">
        <v>0.45000000000000001</v>
      </c>
      <c r="D97" s="24">
        <v>0.55000000000000004</v>
      </c>
      <c r="E97">
        <f t="shared" si="108"/>
        <v>521</v>
      </c>
      <c r="F97" s="25">
        <f t="shared" si="104"/>
        <v>-0.10000000000000003</v>
      </c>
    </row>
    <row r="98" ht="25.5">
      <c r="A98" s="5" t="s">
        <v>381</v>
      </c>
      <c r="B98" s="13">
        <f t="shared" si="109"/>
        <v>43079</v>
      </c>
      <c r="C98" s="37">
        <v>0.5</v>
      </c>
      <c r="D98" s="37">
        <v>0.5</v>
      </c>
      <c r="E98">
        <f t="shared" si="108"/>
        <v>526</v>
      </c>
      <c r="F98" s="25">
        <f t="shared" si="104"/>
        <v>0</v>
      </c>
    </row>
    <row r="99">
      <c r="A99" s="22">
        <v>43081</v>
      </c>
      <c r="B99" s="13">
        <f>A99</f>
        <v>43081</v>
      </c>
      <c r="C99" s="23">
        <v>0.46000000000000002</v>
      </c>
      <c r="D99" s="24">
        <v>0.54000000000000004</v>
      </c>
      <c r="E99">
        <f t="shared" si="108"/>
        <v>528</v>
      </c>
      <c r="F99" s="25">
        <f t="shared" si="104"/>
        <v>-0.080000000000000016</v>
      </c>
    </row>
    <row r="100" ht="25.5">
      <c r="A100" s="5" t="s">
        <v>375</v>
      </c>
      <c r="B100" s="13">
        <f t="shared" si="109"/>
        <v>43086</v>
      </c>
      <c r="C100" s="23">
        <v>0.46999999999999997</v>
      </c>
      <c r="D100" s="24">
        <v>0.53000000000000003</v>
      </c>
      <c r="E100">
        <f t="shared" si="108"/>
        <v>533</v>
      </c>
      <c r="F100" s="25">
        <f t="shared" si="104"/>
        <v>-0.060000000000000053</v>
      </c>
    </row>
    <row r="101">
      <c r="A101" s="22">
        <v>43088</v>
      </c>
      <c r="B101" s="13">
        <f>A101</f>
        <v>43088</v>
      </c>
      <c r="C101" s="23">
        <v>0.46999999999999997</v>
      </c>
      <c r="D101" s="24">
        <v>0.53000000000000003</v>
      </c>
      <c r="E101">
        <f t="shared" si="108"/>
        <v>535</v>
      </c>
      <c r="F101" s="25">
        <f t="shared" ref="F101:F164" si="114">C101-D101</f>
        <v>-0.060000000000000053</v>
      </c>
    </row>
    <row r="102" ht="25.5">
      <c r="A102" s="5" t="s">
        <v>371</v>
      </c>
      <c r="B102" s="13">
        <f t="shared" si="109"/>
        <v>43115</v>
      </c>
      <c r="C102" s="23">
        <v>0.46999999999999997</v>
      </c>
      <c r="D102" s="24">
        <v>0.53000000000000003</v>
      </c>
      <c r="E102">
        <f t="shared" si="108"/>
        <v>562</v>
      </c>
      <c r="F102" s="25">
        <f t="shared" si="114"/>
        <v>-0.060000000000000053</v>
      </c>
    </row>
    <row r="103">
      <c r="A103" s="22">
        <v>43125</v>
      </c>
      <c r="B103" s="13">
        <f>A103</f>
        <v>43125</v>
      </c>
      <c r="C103" s="23">
        <v>0.47999999999999998</v>
      </c>
      <c r="D103" s="24">
        <v>0.52000000000000002</v>
      </c>
      <c r="E103">
        <f t="shared" si="108"/>
        <v>572</v>
      </c>
      <c r="F103" s="25">
        <f t="shared" si="114"/>
        <v>-0.040000000000000036</v>
      </c>
    </row>
    <row r="104" ht="25.5">
      <c r="A104" s="5" t="s">
        <v>365</v>
      </c>
      <c r="B104" s="13">
        <f t="shared" si="109"/>
        <v>43128</v>
      </c>
      <c r="C104" s="23">
        <v>0.46000000000000002</v>
      </c>
      <c r="D104" s="24">
        <v>0.54000000000000004</v>
      </c>
      <c r="E104">
        <f t="shared" si="108"/>
        <v>575</v>
      </c>
      <c r="F104" s="25">
        <f t="shared" si="114"/>
        <v>-0.080000000000000016</v>
      </c>
    </row>
    <row r="105" ht="25.5">
      <c r="A105" s="5" t="s">
        <v>361</v>
      </c>
      <c r="B105" s="13">
        <f t="shared" si="109"/>
        <v>43134</v>
      </c>
      <c r="C105" s="23">
        <v>0.47999999999999998</v>
      </c>
      <c r="D105" s="24">
        <v>0.52000000000000002</v>
      </c>
      <c r="E105">
        <f t="shared" si="108"/>
        <v>581</v>
      </c>
      <c r="F105" s="25">
        <f t="shared" si="114"/>
        <v>-0.040000000000000036</v>
      </c>
    </row>
    <row r="106" ht="25.5">
      <c r="A106" s="5" t="s">
        <v>357</v>
      </c>
      <c r="B106" s="13">
        <f t="shared" si="109"/>
        <v>43142</v>
      </c>
      <c r="C106" s="23">
        <v>0.46000000000000002</v>
      </c>
      <c r="D106" s="24">
        <v>0.54000000000000004</v>
      </c>
      <c r="E106">
        <f t="shared" si="108"/>
        <v>589</v>
      </c>
      <c r="F106" s="25">
        <f t="shared" si="114"/>
        <v>-0.080000000000000016</v>
      </c>
    </row>
    <row r="107" ht="25.5">
      <c r="A107" s="5" t="s">
        <v>354</v>
      </c>
      <c r="B107" s="13">
        <f t="shared" si="109"/>
        <v>43149</v>
      </c>
      <c r="C107" s="23">
        <v>0.46999999999999997</v>
      </c>
      <c r="D107" s="24">
        <v>0.53000000000000003</v>
      </c>
      <c r="E107">
        <f t="shared" si="108"/>
        <v>596</v>
      </c>
      <c r="F107" s="25">
        <f t="shared" si="114"/>
        <v>-0.060000000000000053</v>
      </c>
    </row>
    <row r="108">
      <c r="A108" s="22">
        <v>43155</v>
      </c>
      <c r="B108" s="13">
        <f>A108</f>
        <v>43155</v>
      </c>
      <c r="C108" s="23">
        <v>0.46000000000000002</v>
      </c>
      <c r="D108" s="24">
        <v>0.54000000000000004</v>
      </c>
      <c r="E108">
        <f t="shared" si="108"/>
        <v>602</v>
      </c>
      <c r="F108" s="25">
        <f t="shared" si="114"/>
        <v>-0.080000000000000016</v>
      </c>
    </row>
    <row r="109" ht="25.5">
      <c r="A109" s="5" t="s">
        <v>349</v>
      </c>
      <c r="B109" s="13">
        <f t="shared" si="109"/>
        <v>43156</v>
      </c>
      <c r="C109" s="23">
        <v>0.46999999999999997</v>
      </c>
      <c r="D109" s="24">
        <v>0.53000000000000003</v>
      </c>
      <c r="E109">
        <f t="shared" si="108"/>
        <v>603</v>
      </c>
      <c r="F109" s="25">
        <f t="shared" si="114"/>
        <v>-0.060000000000000053</v>
      </c>
    </row>
    <row r="110" ht="25.5">
      <c r="A110" s="5" t="s">
        <v>346</v>
      </c>
      <c r="B110" s="13">
        <f t="shared" si="109"/>
        <v>43163</v>
      </c>
      <c r="C110" s="23">
        <v>0.46999999999999997</v>
      </c>
      <c r="D110" s="24">
        <v>0.53000000000000003</v>
      </c>
      <c r="E110">
        <f t="shared" si="108"/>
        <v>610</v>
      </c>
      <c r="F110" s="25">
        <f t="shared" si="114"/>
        <v>-0.060000000000000053</v>
      </c>
    </row>
    <row r="111" ht="25.5">
      <c r="A111" s="5" t="s">
        <v>341</v>
      </c>
      <c r="B111" s="13">
        <f t="shared" si="109"/>
        <v>43170</v>
      </c>
      <c r="C111" s="23">
        <v>0.46000000000000002</v>
      </c>
      <c r="D111" s="24">
        <v>0.54000000000000004</v>
      </c>
      <c r="E111">
        <f t="shared" si="108"/>
        <v>617</v>
      </c>
      <c r="F111" s="25">
        <f t="shared" si="114"/>
        <v>-0.080000000000000016</v>
      </c>
    </row>
    <row r="112" ht="25.5">
      <c r="A112" s="5" t="s">
        <v>344</v>
      </c>
      <c r="B112" s="13">
        <f t="shared" si="109"/>
        <v>43170</v>
      </c>
      <c r="C112" s="23">
        <v>0.46000000000000002</v>
      </c>
      <c r="D112" s="24">
        <v>0.54000000000000004</v>
      </c>
      <c r="E112">
        <f t="shared" si="108"/>
        <v>617</v>
      </c>
      <c r="F112" s="25">
        <f t="shared" si="114"/>
        <v>-0.080000000000000016</v>
      </c>
    </row>
    <row r="113" ht="25.5">
      <c r="A113" s="5" t="s">
        <v>335</v>
      </c>
      <c r="B113" s="13">
        <f t="shared" si="109"/>
        <v>43184</v>
      </c>
      <c r="C113" s="23">
        <v>0.47999999999999998</v>
      </c>
      <c r="D113" s="24">
        <v>0.52000000000000002</v>
      </c>
      <c r="E113">
        <f t="shared" si="108"/>
        <v>631</v>
      </c>
      <c r="F113" s="25">
        <f t="shared" si="114"/>
        <v>-0.040000000000000036</v>
      </c>
    </row>
    <row r="114" ht="25.5">
      <c r="A114" s="5" t="s">
        <v>335</v>
      </c>
      <c r="B114" s="13">
        <f t="shared" si="109"/>
        <v>43184</v>
      </c>
      <c r="C114" s="23">
        <v>0.46999999999999997</v>
      </c>
      <c r="D114" s="24">
        <v>0.53000000000000003</v>
      </c>
      <c r="E114">
        <f t="shared" si="108"/>
        <v>631</v>
      </c>
      <c r="F114" s="25">
        <f t="shared" si="114"/>
        <v>-0.060000000000000053</v>
      </c>
    </row>
    <row r="115" ht="25.5">
      <c r="A115" s="5" t="s">
        <v>338</v>
      </c>
      <c r="B115" s="13">
        <f t="shared" si="109"/>
        <v>43184</v>
      </c>
      <c r="C115" s="23">
        <v>0.48999999999999999</v>
      </c>
      <c r="D115" s="24">
        <v>0.51000000000000001</v>
      </c>
      <c r="E115">
        <f t="shared" si="108"/>
        <v>631</v>
      </c>
      <c r="F115" s="25">
        <f t="shared" si="114"/>
        <v>-0.020000000000000018</v>
      </c>
    </row>
    <row r="116">
      <c r="A116" s="22">
        <v>43187</v>
      </c>
      <c r="B116" s="13">
        <f>A116</f>
        <v>43187</v>
      </c>
      <c r="C116" s="23">
        <v>0.46000000000000002</v>
      </c>
      <c r="D116" s="24">
        <v>0.54000000000000004</v>
      </c>
      <c r="E116">
        <f t="shared" si="108"/>
        <v>634</v>
      </c>
      <c r="F116" s="25">
        <f t="shared" si="114"/>
        <v>-0.080000000000000016</v>
      </c>
    </row>
    <row r="117" ht="38.25">
      <c r="A117" s="5" t="s">
        <v>330</v>
      </c>
      <c r="B117" s="13">
        <f t="shared" si="109"/>
        <v>43191</v>
      </c>
      <c r="C117" s="23">
        <v>0.48999999999999999</v>
      </c>
      <c r="D117" s="24">
        <v>0.51000000000000001</v>
      </c>
      <c r="E117">
        <f t="shared" si="108"/>
        <v>638</v>
      </c>
      <c r="F117" s="25">
        <f t="shared" si="114"/>
        <v>-0.020000000000000018</v>
      </c>
    </row>
    <row r="118" ht="25.5">
      <c r="A118" s="5" t="s">
        <v>327</v>
      </c>
      <c r="B118" s="13">
        <f t="shared" si="109"/>
        <v>43195</v>
      </c>
      <c r="C118" s="23">
        <v>0.47999999999999998</v>
      </c>
      <c r="D118" s="24">
        <v>0.52000000000000002</v>
      </c>
      <c r="E118">
        <f t="shared" si="108"/>
        <v>642</v>
      </c>
      <c r="F118" s="25">
        <f t="shared" si="114"/>
        <v>-0.040000000000000036</v>
      </c>
    </row>
    <row r="119" ht="25.5">
      <c r="A119" s="5" t="s">
        <v>322</v>
      </c>
      <c r="B119" s="13">
        <f t="shared" si="109"/>
        <v>43198</v>
      </c>
      <c r="C119" s="23">
        <v>0.46999999999999997</v>
      </c>
      <c r="D119" s="24">
        <v>0.53000000000000003</v>
      </c>
      <c r="E119">
        <f t="shared" si="108"/>
        <v>645</v>
      </c>
      <c r="F119" s="25">
        <f t="shared" si="114"/>
        <v>-0.060000000000000053</v>
      </c>
    </row>
    <row r="120" ht="25.5">
      <c r="A120" s="5" t="s">
        <v>322</v>
      </c>
      <c r="B120" s="13">
        <f t="shared" si="109"/>
        <v>43198</v>
      </c>
      <c r="C120" s="23">
        <v>0.47999999999999998</v>
      </c>
      <c r="D120" s="24">
        <v>0.52000000000000002</v>
      </c>
      <c r="E120">
        <f t="shared" si="108"/>
        <v>645</v>
      </c>
      <c r="F120" s="25">
        <f t="shared" si="114"/>
        <v>-0.040000000000000036</v>
      </c>
    </row>
    <row r="121" ht="25.5">
      <c r="A121" s="5" t="s">
        <v>317</v>
      </c>
      <c r="B121" s="13">
        <f t="shared" si="109"/>
        <v>43212</v>
      </c>
      <c r="C121" s="23">
        <v>0.46999999999999997</v>
      </c>
      <c r="D121" s="24">
        <v>0.53000000000000003</v>
      </c>
      <c r="E121">
        <f t="shared" si="108"/>
        <v>659</v>
      </c>
      <c r="F121" s="25">
        <f t="shared" si="114"/>
        <v>-0.060000000000000053</v>
      </c>
    </row>
    <row r="122" ht="25.5">
      <c r="A122" s="5" t="s">
        <v>320</v>
      </c>
      <c r="B122" s="13">
        <f>DATEVALUE(_xlfn.TEXTAFTER(A122,"-"))</f>
        <v>43212</v>
      </c>
      <c r="C122" s="23">
        <v>0.48999999999999999</v>
      </c>
      <c r="D122" s="24">
        <v>0.51000000000000001</v>
      </c>
      <c r="E122">
        <f t="shared" si="108"/>
        <v>659</v>
      </c>
      <c r="F122" s="25">
        <f t="shared" si="114"/>
        <v>-0.020000000000000018</v>
      </c>
    </row>
    <row r="123">
      <c r="A123" s="22">
        <v>43220</v>
      </c>
      <c r="B123" s="13">
        <f>A123</f>
        <v>43220</v>
      </c>
      <c r="C123" s="23">
        <v>0.47999999999999998</v>
      </c>
      <c r="D123" s="24">
        <v>0.52000000000000002</v>
      </c>
      <c r="E123">
        <f t="shared" si="108"/>
        <v>667</v>
      </c>
      <c r="F123" s="25">
        <f t="shared" si="114"/>
        <v>-0.040000000000000036</v>
      </c>
    </row>
    <row r="124" ht="25.5">
      <c r="A124" s="5" t="s">
        <v>311</v>
      </c>
      <c r="B124" s="13">
        <f t="shared" si="109"/>
        <v>43226</v>
      </c>
      <c r="C124" s="23">
        <v>0.46999999999999997</v>
      </c>
      <c r="D124" s="24">
        <v>0.53000000000000003</v>
      </c>
      <c r="E124">
        <f t="shared" si="108"/>
        <v>673</v>
      </c>
      <c r="F124" s="25">
        <f t="shared" si="114"/>
        <v>-0.060000000000000053</v>
      </c>
    </row>
    <row r="125" ht="25.5">
      <c r="A125" s="5" t="s">
        <v>309</v>
      </c>
      <c r="B125" s="13">
        <f t="shared" si="109"/>
        <v>43232</v>
      </c>
      <c r="C125" s="23">
        <v>0.46000000000000002</v>
      </c>
      <c r="D125" s="24">
        <v>0.54000000000000004</v>
      </c>
      <c r="E125">
        <f t="shared" si="108"/>
        <v>679</v>
      </c>
      <c r="F125" s="25">
        <f t="shared" si="114"/>
        <v>-0.080000000000000016</v>
      </c>
    </row>
    <row r="126" ht="25.5">
      <c r="A126" s="5" t="s">
        <v>304</v>
      </c>
      <c r="B126" s="13">
        <f t="shared" si="109"/>
        <v>43233</v>
      </c>
      <c r="C126" s="23">
        <v>0.47999999999999998</v>
      </c>
      <c r="D126" s="24">
        <v>0.52000000000000002</v>
      </c>
      <c r="E126">
        <f t="shared" si="108"/>
        <v>680</v>
      </c>
      <c r="F126" s="25">
        <f t="shared" si="114"/>
        <v>-0.040000000000000036</v>
      </c>
    </row>
    <row r="127" ht="25.5">
      <c r="A127" s="5" t="s">
        <v>304</v>
      </c>
      <c r="B127" s="13">
        <f t="shared" si="109"/>
        <v>43233</v>
      </c>
      <c r="C127" s="23">
        <v>0.48999999999999999</v>
      </c>
      <c r="D127" s="24">
        <v>0.51000000000000001</v>
      </c>
      <c r="E127">
        <f t="shared" si="108"/>
        <v>680</v>
      </c>
      <c r="F127" s="25">
        <f t="shared" si="114"/>
        <v>-0.020000000000000018</v>
      </c>
    </row>
    <row r="128" ht="25.5">
      <c r="A128" s="5" t="s">
        <v>301</v>
      </c>
      <c r="B128" s="13">
        <f t="shared" si="109"/>
        <v>43240</v>
      </c>
      <c r="C128" s="23">
        <v>0.48999999999999999</v>
      </c>
      <c r="D128" s="24">
        <v>0.51000000000000001</v>
      </c>
      <c r="E128">
        <f t="shared" si="108"/>
        <v>687</v>
      </c>
      <c r="F128" s="25">
        <f t="shared" si="114"/>
        <v>-0.020000000000000018</v>
      </c>
    </row>
    <row r="129" ht="27">
      <c r="A129" s="5" t="s">
        <v>297</v>
      </c>
      <c r="B129" s="13">
        <f t="shared" si="109"/>
        <v>43247</v>
      </c>
      <c r="C129" s="23">
        <v>0.47999999999999998</v>
      </c>
      <c r="D129" s="24">
        <v>0.52000000000000002</v>
      </c>
      <c r="E129">
        <f t="shared" si="108"/>
        <v>694</v>
      </c>
      <c r="F129" s="25">
        <f t="shared" si="114"/>
        <v>-0.040000000000000036</v>
      </c>
    </row>
    <row r="130">
      <c r="A130" s="22">
        <v>43253</v>
      </c>
      <c r="B130" s="13">
        <f>A130</f>
        <v>43253</v>
      </c>
      <c r="C130" s="23">
        <v>0.47999999999999998</v>
      </c>
      <c r="D130" s="24">
        <v>0.52000000000000002</v>
      </c>
      <c r="E130">
        <f t="shared" si="108"/>
        <v>700</v>
      </c>
      <c r="F130" s="25">
        <f t="shared" si="114"/>
        <v>-0.040000000000000036</v>
      </c>
    </row>
    <row r="131" ht="27">
      <c r="A131" s="5" t="s">
        <v>296</v>
      </c>
      <c r="B131" s="13">
        <f t="shared" si="109"/>
        <v>43254</v>
      </c>
      <c r="C131" s="23">
        <v>0.46000000000000002</v>
      </c>
      <c r="D131" s="24">
        <v>0.54000000000000004</v>
      </c>
      <c r="E131">
        <f t="shared" si="108"/>
        <v>701</v>
      </c>
      <c r="F131" s="25">
        <f t="shared" si="114"/>
        <v>-0.080000000000000016</v>
      </c>
    </row>
    <row r="132" ht="27">
      <c r="A132" s="5" t="s">
        <v>287</v>
      </c>
      <c r="B132" s="13">
        <f t="shared" si="109"/>
        <v>43268</v>
      </c>
      <c r="C132" s="23">
        <v>0.47999999999999998</v>
      </c>
      <c r="D132" s="24">
        <v>0.52000000000000002</v>
      </c>
      <c r="E132">
        <f t="shared" si="108"/>
        <v>715</v>
      </c>
      <c r="F132" s="25">
        <f t="shared" si="114"/>
        <v>-0.040000000000000036</v>
      </c>
    </row>
    <row r="133" ht="27">
      <c r="A133" s="5" t="s">
        <v>287</v>
      </c>
      <c r="B133" s="13">
        <f t="shared" si="109"/>
        <v>43268</v>
      </c>
      <c r="C133" s="23">
        <v>0.47999999999999998</v>
      </c>
      <c r="D133" s="24">
        <v>0.52000000000000002</v>
      </c>
      <c r="E133">
        <f t="shared" ref="E133" si="115">DATEDIF($B$5,B133,"d")</f>
        <v>715</v>
      </c>
      <c r="F133" s="25">
        <f t="shared" si="114"/>
        <v>-0.040000000000000036</v>
      </c>
    </row>
    <row r="134" ht="27">
      <c r="A134" s="5" t="s">
        <v>283</v>
      </c>
      <c r="B134" s="13">
        <f t="shared" ref="B134:B197" si="116">DATEVALUE(_xlfn.TEXTAFTER(A134,"–"))</f>
        <v>43275</v>
      </c>
      <c r="C134" s="23">
        <v>0.46999999999999997</v>
      </c>
      <c r="D134" s="24">
        <v>0.53000000000000003</v>
      </c>
      <c r="E134">
        <f t="shared" ref="E134:E197" si="117">DATEDIF($B$5,B134,"d")</f>
        <v>722</v>
      </c>
      <c r="F134" s="25">
        <f t="shared" si="114"/>
        <v>-0.060000000000000053</v>
      </c>
    </row>
    <row r="135" ht="27">
      <c r="A135" s="5" t="s">
        <v>277</v>
      </c>
      <c r="B135" s="13">
        <f t="shared" ref="B135:B141" si="118">DATEVALUE(_xlfn.TEXTAFTER(A135,"-"))</f>
        <v>43282</v>
      </c>
      <c r="C135" s="23">
        <v>0.47999999999999998</v>
      </c>
      <c r="D135" s="24">
        <v>0.52000000000000002</v>
      </c>
      <c r="E135">
        <f t="shared" si="117"/>
        <v>729</v>
      </c>
      <c r="F135" s="25">
        <f t="shared" si="114"/>
        <v>-0.040000000000000036</v>
      </c>
    </row>
    <row r="136" ht="27">
      <c r="A136" s="5" t="s">
        <v>277</v>
      </c>
      <c r="B136" s="13">
        <f t="shared" si="118"/>
        <v>43282</v>
      </c>
      <c r="C136" s="23">
        <v>0.48999999999999999</v>
      </c>
      <c r="D136" s="24">
        <v>0.51000000000000001</v>
      </c>
      <c r="E136">
        <f t="shared" si="117"/>
        <v>729</v>
      </c>
      <c r="F136" s="25">
        <f t="shared" si="114"/>
        <v>-0.020000000000000018</v>
      </c>
    </row>
    <row r="137" ht="27">
      <c r="A137" s="5" t="s">
        <v>268</v>
      </c>
      <c r="B137" s="13">
        <f t="shared" si="118"/>
        <v>43296</v>
      </c>
      <c r="C137" s="23">
        <v>0.48999999999999999</v>
      </c>
      <c r="D137" s="24">
        <v>0.51000000000000001</v>
      </c>
      <c r="E137">
        <f t="shared" si="117"/>
        <v>743</v>
      </c>
      <c r="F137" s="25">
        <f t="shared" si="114"/>
        <v>-0.020000000000000018</v>
      </c>
    </row>
    <row r="138" ht="27">
      <c r="A138" s="5" t="s">
        <v>268</v>
      </c>
      <c r="B138" s="13">
        <f t="shared" si="118"/>
        <v>43296</v>
      </c>
      <c r="C138" s="23">
        <v>0.48999999999999999</v>
      </c>
      <c r="D138" s="24">
        <v>0.51000000000000001</v>
      </c>
      <c r="E138">
        <f t="shared" si="117"/>
        <v>743</v>
      </c>
      <c r="F138" s="25">
        <f t="shared" si="114"/>
        <v>-0.020000000000000018</v>
      </c>
    </row>
    <row r="139" ht="27">
      <c r="A139" s="5" t="s">
        <v>263</v>
      </c>
      <c r="B139" s="13">
        <f t="shared" si="118"/>
        <v>43310</v>
      </c>
      <c r="C139" s="23">
        <v>0.48999999999999999</v>
      </c>
      <c r="D139" s="24">
        <v>0.51000000000000001</v>
      </c>
      <c r="E139">
        <f t="shared" si="117"/>
        <v>757</v>
      </c>
      <c r="F139" s="25">
        <f t="shared" si="114"/>
        <v>-0.020000000000000018</v>
      </c>
    </row>
    <row r="140" ht="27">
      <c r="A140" s="5" t="s">
        <v>259</v>
      </c>
      <c r="B140" s="13">
        <f t="shared" si="118"/>
        <v>43314</v>
      </c>
      <c r="C140" s="23">
        <v>0.47999999999999998</v>
      </c>
      <c r="D140" s="24">
        <v>0.52000000000000002</v>
      </c>
      <c r="E140">
        <f t="shared" si="117"/>
        <v>761</v>
      </c>
      <c r="F140" s="25">
        <f t="shared" si="114"/>
        <v>-0.040000000000000036</v>
      </c>
    </row>
    <row r="141" ht="27">
      <c r="A141" s="5" t="s">
        <v>254</v>
      </c>
      <c r="B141" s="13">
        <f t="shared" si="118"/>
        <v>43324</v>
      </c>
      <c r="C141" s="23">
        <v>0.48999999999999999</v>
      </c>
      <c r="D141" s="24">
        <v>0.51000000000000001</v>
      </c>
      <c r="E141">
        <f t="shared" si="117"/>
        <v>771</v>
      </c>
      <c r="F141" s="25">
        <f t="shared" si="114"/>
        <v>-0.020000000000000018</v>
      </c>
    </row>
    <row r="142" ht="27">
      <c r="A142" s="5" t="s">
        <v>249</v>
      </c>
      <c r="B142" s="13">
        <f t="shared" si="116"/>
        <v>43330</v>
      </c>
      <c r="C142" s="23">
        <v>0.45000000000000001</v>
      </c>
      <c r="D142" s="24">
        <v>0.55000000000000004</v>
      </c>
      <c r="E142">
        <f t="shared" si="117"/>
        <v>777</v>
      </c>
      <c r="F142" s="25">
        <f t="shared" si="114"/>
        <v>-0.10000000000000003</v>
      </c>
    </row>
    <row r="143" ht="27">
      <c r="A143" s="5" t="s">
        <v>244</v>
      </c>
      <c r="B143" s="13">
        <f t="shared" si="116"/>
        <v>43337</v>
      </c>
      <c r="C143" s="23">
        <v>0.44</v>
      </c>
      <c r="D143" s="24">
        <v>0.56000000000000005</v>
      </c>
      <c r="E143">
        <f t="shared" si="117"/>
        <v>784</v>
      </c>
      <c r="F143" s="25">
        <f t="shared" si="114"/>
        <v>-0.12000000000000005</v>
      </c>
    </row>
    <row r="144" ht="27">
      <c r="A144" s="5" t="s">
        <v>236</v>
      </c>
      <c r="B144" s="13">
        <f t="shared" si="116"/>
        <v>43338</v>
      </c>
      <c r="C144" s="23">
        <v>0.46000000000000002</v>
      </c>
      <c r="D144" s="24">
        <v>0.54000000000000004</v>
      </c>
      <c r="E144">
        <f t="shared" si="117"/>
        <v>785</v>
      </c>
      <c r="F144" s="25">
        <f t="shared" si="114"/>
        <v>-0.080000000000000016</v>
      </c>
    </row>
    <row r="145" ht="27">
      <c r="A145" s="5" t="s">
        <v>241</v>
      </c>
      <c r="B145" s="13">
        <f t="shared" si="116"/>
        <v>43338</v>
      </c>
      <c r="C145" s="23">
        <v>0.45000000000000001</v>
      </c>
      <c r="D145" s="24">
        <v>0.55000000000000004</v>
      </c>
      <c r="E145">
        <f t="shared" si="117"/>
        <v>785</v>
      </c>
      <c r="F145" s="25">
        <f t="shared" si="114"/>
        <v>-0.10000000000000003</v>
      </c>
    </row>
    <row r="146" ht="27">
      <c r="A146" s="5" t="s">
        <v>228</v>
      </c>
      <c r="B146" s="13">
        <f t="shared" si="116"/>
        <v>43352</v>
      </c>
      <c r="C146" s="23">
        <v>0.46000000000000002</v>
      </c>
      <c r="D146" s="24">
        <v>0.54000000000000004</v>
      </c>
      <c r="E146">
        <f t="shared" si="117"/>
        <v>799</v>
      </c>
      <c r="F146" s="25">
        <f t="shared" si="114"/>
        <v>-0.080000000000000016</v>
      </c>
    </row>
    <row r="147" ht="27">
      <c r="A147" s="5" t="s">
        <v>228</v>
      </c>
      <c r="B147" s="13">
        <f t="shared" si="116"/>
        <v>43352</v>
      </c>
      <c r="C147" s="23">
        <v>0.44</v>
      </c>
      <c r="D147" s="24">
        <v>0.56000000000000005</v>
      </c>
      <c r="E147">
        <f t="shared" si="117"/>
        <v>799</v>
      </c>
      <c r="F147" s="25">
        <f t="shared" si="114"/>
        <v>-0.12000000000000005</v>
      </c>
    </row>
    <row r="148" ht="27">
      <c r="A148" s="5" t="s">
        <v>223</v>
      </c>
      <c r="B148" s="13">
        <f t="shared" si="116"/>
        <v>43358</v>
      </c>
      <c r="C148" s="23">
        <v>0.46999999999999997</v>
      </c>
      <c r="D148" s="24">
        <v>0.53000000000000003</v>
      </c>
      <c r="E148">
        <f t="shared" si="117"/>
        <v>805</v>
      </c>
      <c r="F148" s="25">
        <f t="shared" si="114"/>
        <v>-0.060000000000000053</v>
      </c>
    </row>
    <row r="149" ht="27">
      <c r="A149" s="5" t="s">
        <v>215</v>
      </c>
      <c r="B149" s="13">
        <f t="shared" si="116"/>
        <v>43366</v>
      </c>
      <c r="C149" s="23">
        <v>0.46999999999999997</v>
      </c>
      <c r="D149" s="24">
        <v>0.53000000000000003</v>
      </c>
      <c r="E149">
        <f t="shared" si="117"/>
        <v>813</v>
      </c>
      <c r="F149" s="25">
        <f t="shared" si="114"/>
        <v>-0.060000000000000053</v>
      </c>
    </row>
    <row r="150" ht="27">
      <c r="A150" s="5" t="s">
        <v>215</v>
      </c>
      <c r="B150" s="13">
        <f t="shared" si="116"/>
        <v>43366</v>
      </c>
      <c r="C150" s="23">
        <v>0.46000000000000002</v>
      </c>
      <c r="D150" s="24">
        <v>0.54000000000000004</v>
      </c>
      <c r="E150">
        <f t="shared" si="117"/>
        <v>813</v>
      </c>
      <c r="F150" s="25">
        <f t="shared" si="114"/>
        <v>-0.080000000000000016</v>
      </c>
    </row>
    <row r="151" ht="27">
      <c r="A151" s="5" t="s">
        <v>210</v>
      </c>
      <c r="B151" s="13">
        <f t="shared" si="116"/>
        <v>43380</v>
      </c>
      <c r="C151" s="23">
        <v>0.46999999999999997</v>
      </c>
      <c r="D151" s="24">
        <v>0.53000000000000003</v>
      </c>
      <c r="E151">
        <f t="shared" si="117"/>
        <v>827</v>
      </c>
      <c r="F151" s="25">
        <f t="shared" si="114"/>
        <v>-0.060000000000000053</v>
      </c>
    </row>
    <row r="152" ht="27">
      <c r="A152" s="5" t="s">
        <v>202</v>
      </c>
      <c r="B152" s="13">
        <f t="shared" si="116"/>
        <v>43386</v>
      </c>
      <c r="C152" s="23">
        <v>0.46999999999999997</v>
      </c>
      <c r="D152" s="24">
        <v>0.53000000000000003</v>
      </c>
      <c r="E152">
        <f t="shared" si="117"/>
        <v>833</v>
      </c>
      <c r="F152" s="25">
        <f t="shared" si="114"/>
        <v>-0.060000000000000053</v>
      </c>
    </row>
    <row r="153" ht="27">
      <c r="A153" s="5" t="s">
        <v>206</v>
      </c>
      <c r="B153" s="13">
        <f t="shared" si="116"/>
        <v>43386</v>
      </c>
      <c r="C153" s="23">
        <v>0.45000000000000001</v>
      </c>
      <c r="D153" s="24">
        <v>0.55000000000000004</v>
      </c>
      <c r="E153">
        <f t="shared" si="117"/>
        <v>833</v>
      </c>
      <c r="F153" s="25">
        <f t="shared" si="114"/>
        <v>-0.10000000000000003</v>
      </c>
    </row>
    <row r="154" ht="27">
      <c r="A154" s="5" t="s">
        <v>197</v>
      </c>
      <c r="B154" s="13">
        <f t="shared" si="116"/>
        <v>43394</v>
      </c>
      <c r="C154" s="23">
        <v>0.46999999999999997</v>
      </c>
      <c r="D154" s="24">
        <v>0.53000000000000003</v>
      </c>
      <c r="E154">
        <f t="shared" si="117"/>
        <v>841</v>
      </c>
      <c r="F154" s="25">
        <f t="shared" si="114"/>
        <v>-0.060000000000000053</v>
      </c>
    </row>
    <row r="155" ht="27">
      <c r="A155" s="5" t="s">
        <v>192</v>
      </c>
      <c r="B155" s="13">
        <f t="shared" si="116"/>
        <v>43401</v>
      </c>
      <c r="C155" s="23">
        <v>0.46000000000000002</v>
      </c>
      <c r="D155" s="24">
        <v>0.54000000000000004</v>
      </c>
      <c r="E155">
        <f t="shared" si="117"/>
        <v>848</v>
      </c>
      <c r="F155" s="25">
        <f t="shared" si="114"/>
        <v>-0.080000000000000016</v>
      </c>
    </row>
    <row r="156" ht="27">
      <c r="A156" s="5" t="s">
        <v>187</v>
      </c>
      <c r="B156" s="13">
        <f t="shared" si="116"/>
        <v>43408</v>
      </c>
      <c r="C156" s="23">
        <v>0.46000000000000002</v>
      </c>
      <c r="D156" s="24">
        <v>0.54000000000000004</v>
      </c>
      <c r="E156">
        <f t="shared" si="117"/>
        <v>855</v>
      </c>
      <c r="F156" s="25">
        <f t="shared" si="114"/>
        <v>-0.080000000000000016</v>
      </c>
    </row>
    <row r="157" ht="27">
      <c r="A157" s="5" t="s">
        <v>183</v>
      </c>
      <c r="B157" s="13">
        <f t="shared" si="116"/>
        <v>43415</v>
      </c>
      <c r="C157" s="23">
        <v>0.45000000000000001</v>
      </c>
      <c r="D157" s="24">
        <v>0.55000000000000004</v>
      </c>
      <c r="E157">
        <f t="shared" si="117"/>
        <v>862</v>
      </c>
      <c r="F157" s="25">
        <f t="shared" si="114"/>
        <v>-0.10000000000000003</v>
      </c>
    </row>
    <row r="158" ht="27">
      <c r="A158" s="5" t="s">
        <v>179</v>
      </c>
      <c r="B158" s="13">
        <f t="shared" si="116"/>
        <v>43421</v>
      </c>
      <c r="C158" s="23">
        <v>0.47999999999999998</v>
      </c>
      <c r="D158" s="24">
        <v>0.52000000000000002</v>
      </c>
      <c r="E158">
        <f t="shared" si="117"/>
        <v>868</v>
      </c>
      <c r="F158" s="25">
        <f t="shared" si="114"/>
        <v>-0.040000000000000036</v>
      </c>
    </row>
    <row r="159" ht="27">
      <c r="A159" s="5" t="s">
        <v>175</v>
      </c>
      <c r="B159" s="13">
        <f t="shared" si="116"/>
        <v>43422</v>
      </c>
      <c r="C159" s="23">
        <v>0.47999999999999998</v>
      </c>
      <c r="D159" s="24">
        <v>0.52000000000000002</v>
      </c>
      <c r="E159">
        <f t="shared" si="117"/>
        <v>869</v>
      </c>
      <c r="F159" s="25">
        <f t="shared" si="114"/>
        <v>-0.040000000000000036</v>
      </c>
    </row>
    <row r="160" ht="27">
      <c r="A160" s="5" t="s">
        <v>170</v>
      </c>
      <c r="B160" s="13">
        <f t="shared" si="116"/>
        <v>43429</v>
      </c>
      <c r="C160" s="23">
        <v>0.45000000000000001</v>
      </c>
      <c r="D160" s="24">
        <v>0.55000000000000004</v>
      </c>
      <c r="E160">
        <f t="shared" si="117"/>
        <v>876</v>
      </c>
      <c r="F160" s="25">
        <f t="shared" si="114"/>
        <v>-0.10000000000000003</v>
      </c>
    </row>
    <row r="161" ht="27">
      <c r="A161" s="5" t="s">
        <v>165</v>
      </c>
      <c r="B161" s="13">
        <f t="shared" si="116"/>
        <v>43436</v>
      </c>
      <c r="C161" s="23">
        <v>0.46000000000000002</v>
      </c>
      <c r="D161" s="24">
        <v>0.54000000000000004</v>
      </c>
      <c r="E161">
        <f t="shared" si="117"/>
        <v>883</v>
      </c>
      <c r="F161" s="25">
        <f t="shared" si="114"/>
        <v>-0.080000000000000016</v>
      </c>
    </row>
    <row r="162" ht="27">
      <c r="A162" s="5" t="s">
        <v>160</v>
      </c>
      <c r="B162" s="13">
        <f t="shared" si="116"/>
        <v>43443</v>
      </c>
      <c r="C162" s="23">
        <v>0.45000000000000001</v>
      </c>
      <c r="D162" s="24">
        <v>0.55000000000000004</v>
      </c>
      <c r="E162">
        <f t="shared" si="117"/>
        <v>890</v>
      </c>
      <c r="F162" s="25">
        <f t="shared" si="114"/>
        <v>-0.10000000000000003</v>
      </c>
    </row>
    <row r="163" ht="27">
      <c r="A163" s="5" t="s">
        <v>155</v>
      </c>
      <c r="B163" s="13">
        <f t="shared" si="116"/>
        <v>43449</v>
      </c>
      <c r="C163" s="23">
        <v>0.46000000000000002</v>
      </c>
      <c r="D163" s="24">
        <v>0.54000000000000004</v>
      </c>
      <c r="E163">
        <f t="shared" si="117"/>
        <v>896</v>
      </c>
      <c r="F163" s="25">
        <f t="shared" si="114"/>
        <v>-0.080000000000000016</v>
      </c>
    </row>
    <row r="164" ht="27">
      <c r="A164" s="5" t="s">
        <v>150</v>
      </c>
      <c r="B164" s="13">
        <f t="shared" si="116"/>
        <v>43450</v>
      </c>
      <c r="C164" s="23">
        <v>0.46999999999999997</v>
      </c>
      <c r="D164" s="24">
        <v>0.53000000000000003</v>
      </c>
      <c r="E164">
        <f t="shared" si="117"/>
        <v>897</v>
      </c>
      <c r="F164" s="25">
        <f t="shared" si="114"/>
        <v>-0.060000000000000053</v>
      </c>
    </row>
    <row r="165" ht="27">
      <c r="A165" s="5" t="s">
        <v>146</v>
      </c>
      <c r="B165" s="13">
        <f t="shared" si="116"/>
        <v>43478</v>
      </c>
      <c r="C165" s="23">
        <v>0.46999999999999997</v>
      </c>
      <c r="D165" s="24">
        <v>0.53000000000000003</v>
      </c>
      <c r="E165">
        <f t="shared" si="117"/>
        <v>925</v>
      </c>
      <c r="F165" s="25">
        <f t="shared" ref="F165:F197" si="119">C165-D165</f>
        <v>-0.060000000000000053</v>
      </c>
    </row>
    <row r="166" ht="27">
      <c r="A166" s="5" t="s">
        <v>142</v>
      </c>
      <c r="B166" s="13">
        <f t="shared" si="116"/>
        <v>43492</v>
      </c>
      <c r="C166" s="23">
        <v>0.46999999999999997</v>
      </c>
      <c r="D166" s="24">
        <v>0.53000000000000003</v>
      </c>
      <c r="E166">
        <f t="shared" si="117"/>
        <v>939</v>
      </c>
      <c r="F166" s="25">
        <f t="shared" si="119"/>
        <v>-0.060000000000000053</v>
      </c>
    </row>
    <row r="167" ht="27">
      <c r="A167" s="5" t="s">
        <v>137</v>
      </c>
      <c r="B167" s="13">
        <f t="shared" si="116"/>
        <v>43496</v>
      </c>
      <c r="C167" s="23">
        <v>0.47999999999999998</v>
      </c>
      <c r="D167" s="24">
        <v>0.52000000000000002</v>
      </c>
      <c r="E167">
        <f t="shared" si="117"/>
        <v>943</v>
      </c>
      <c r="F167" s="25">
        <f t="shared" si="119"/>
        <v>-0.040000000000000036</v>
      </c>
    </row>
    <row r="168" ht="27">
      <c r="A168" s="5" t="s">
        <v>134</v>
      </c>
      <c r="B168" s="13">
        <f t="shared" si="116"/>
        <v>43506</v>
      </c>
      <c r="C168" s="23">
        <v>0.46999999999999997</v>
      </c>
      <c r="D168" s="24">
        <v>0.53000000000000003</v>
      </c>
      <c r="E168">
        <f t="shared" si="117"/>
        <v>953</v>
      </c>
      <c r="F168" s="25">
        <f t="shared" si="119"/>
        <v>-0.060000000000000053</v>
      </c>
    </row>
    <row r="169" ht="27">
      <c r="A169" s="5" t="s">
        <v>129</v>
      </c>
      <c r="B169" s="13">
        <f t="shared" si="116"/>
        <v>43507</v>
      </c>
      <c r="C169" s="23">
        <v>0.45000000000000001</v>
      </c>
      <c r="D169" s="24">
        <v>0.55000000000000004</v>
      </c>
      <c r="E169">
        <f t="shared" si="117"/>
        <v>954</v>
      </c>
      <c r="F169" s="25">
        <f t="shared" si="119"/>
        <v>-0.10000000000000003</v>
      </c>
    </row>
    <row r="170" ht="27">
      <c r="A170" s="5" t="s">
        <v>124</v>
      </c>
      <c r="B170" s="13">
        <f t="shared" si="116"/>
        <v>43511</v>
      </c>
      <c r="C170" s="23">
        <v>0.48999999999999999</v>
      </c>
      <c r="D170" s="24">
        <v>0.51000000000000001</v>
      </c>
      <c r="E170">
        <f t="shared" si="117"/>
        <v>958</v>
      </c>
      <c r="F170" s="25">
        <f t="shared" si="119"/>
        <v>-0.020000000000000018</v>
      </c>
    </row>
    <row r="171" ht="27">
      <c r="A171" s="5" t="s">
        <v>121</v>
      </c>
      <c r="B171" s="13">
        <f t="shared" si="116"/>
        <v>43520</v>
      </c>
      <c r="C171" s="23">
        <v>0.46999999999999997</v>
      </c>
      <c r="D171" s="24">
        <v>0.53000000000000003</v>
      </c>
      <c r="E171">
        <f t="shared" si="117"/>
        <v>967</v>
      </c>
      <c r="F171" s="25">
        <f t="shared" si="119"/>
        <v>-0.060000000000000053</v>
      </c>
    </row>
    <row r="172" ht="27">
      <c r="A172" s="5" t="s">
        <v>117</v>
      </c>
      <c r="B172" s="13">
        <f t="shared" si="116"/>
        <v>43521</v>
      </c>
      <c r="C172" s="23">
        <v>0.47999999999999998</v>
      </c>
      <c r="D172" s="24">
        <v>0.52000000000000002</v>
      </c>
      <c r="E172">
        <f t="shared" si="117"/>
        <v>968</v>
      </c>
      <c r="F172" s="25">
        <f t="shared" si="119"/>
        <v>-0.040000000000000036</v>
      </c>
    </row>
    <row r="173" ht="27">
      <c r="A173" s="5" t="s">
        <v>113</v>
      </c>
      <c r="B173" s="13">
        <f t="shared" si="116"/>
        <v>43534</v>
      </c>
      <c r="C173" s="23">
        <v>0.46000000000000002</v>
      </c>
      <c r="D173" s="24">
        <v>0.54000000000000004</v>
      </c>
      <c r="E173">
        <f t="shared" si="117"/>
        <v>981</v>
      </c>
      <c r="F173" s="25">
        <f t="shared" si="119"/>
        <v>-0.080000000000000016</v>
      </c>
    </row>
    <row r="174" ht="27">
      <c r="A174" s="5" t="s">
        <v>109</v>
      </c>
      <c r="B174" s="13">
        <f t="shared" si="116"/>
        <v>43535</v>
      </c>
      <c r="C174" s="23">
        <v>0.46999999999999997</v>
      </c>
      <c r="D174" s="24">
        <v>0.53000000000000003</v>
      </c>
      <c r="E174">
        <f t="shared" si="117"/>
        <v>982</v>
      </c>
      <c r="F174" s="25">
        <f t="shared" si="119"/>
        <v>-0.060000000000000053</v>
      </c>
    </row>
    <row r="175" ht="27">
      <c r="A175" s="5" t="s">
        <v>105</v>
      </c>
      <c r="B175" s="13">
        <f t="shared" si="116"/>
        <v>43549</v>
      </c>
      <c r="C175" s="23">
        <v>0.47999999999999998</v>
      </c>
      <c r="D175" s="24">
        <v>0.52000000000000002</v>
      </c>
      <c r="E175">
        <f t="shared" si="117"/>
        <v>996</v>
      </c>
      <c r="F175" s="25">
        <f t="shared" si="119"/>
        <v>-0.040000000000000036</v>
      </c>
    </row>
    <row r="176" ht="27">
      <c r="A176" s="5" t="s">
        <v>100</v>
      </c>
      <c r="B176" s="13">
        <f t="shared" si="116"/>
        <v>43552</v>
      </c>
      <c r="C176" s="23">
        <v>0.46999999999999997</v>
      </c>
      <c r="D176" s="24">
        <v>0.53000000000000003</v>
      </c>
      <c r="E176">
        <f t="shared" si="117"/>
        <v>999</v>
      </c>
      <c r="F176" s="25">
        <f t="shared" si="119"/>
        <v>-0.060000000000000053</v>
      </c>
    </row>
    <row r="177" ht="27">
      <c r="A177" s="5" t="s">
        <v>96</v>
      </c>
      <c r="B177" s="13">
        <f t="shared" si="116"/>
        <v>43561</v>
      </c>
      <c r="C177" s="23">
        <v>0.46999999999999997</v>
      </c>
      <c r="D177" s="24">
        <v>0.53000000000000003</v>
      </c>
      <c r="E177">
        <f t="shared" si="117"/>
        <v>1008</v>
      </c>
      <c r="F177" s="25">
        <f t="shared" si="119"/>
        <v>-0.060000000000000053</v>
      </c>
    </row>
    <row r="178" ht="27">
      <c r="A178" s="5" t="s">
        <v>88</v>
      </c>
      <c r="B178" s="13">
        <f t="shared" si="116"/>
        <v>43562</v>
      </c>
      <c r="C178" s="33">
        <v>0.47499999999999998</v>
      </c>
      <c r="D178" s="34">
        <v>0.52500000000000002</v>
      </c>
      <c r="E178">
        <f t="shared" si="117"/>
        <v>1009</v>
      </c>
      <c r="F178" s="25">
        <f t="shared" si="119"/>
        <v>-0.050000000000000044</v>
      </c>
    </row>
    <row r="179" ht="27">
      <c r="A179" s="5" t="s">
        <v>92</v>
      </c>
      <c r="B179" s="13">
        <f t="shared" si="116"/>
        <v>43562</v>
      </c>
      <c r="C179" s="23">
        <v>0.47999999999999998</v>
      </c>
      <c r="D179" s="24">
        <v>0.52000000000000002</v>
      </c>
      <c r="E179">
        <f t="shared" si="117"/>
        <v>1009</v>
      </c>
      <c r="F179" s="25">
        <f t="shared" si="119"/>
        <v>-0.040000000000000036</v>
      </c>
    </row>
    <row r="180" ht="27">
      <c r="A180" s="5" t="s">
        <v>83</v>
      </c>
      <c r="B180" s="13">
        <f t="shared" si="116"/>
        <v>43563</v>
      </c>
      <c r="C180" s="23">
        <v>0.47999999999999998</v>
      </c>
      <c r="D180" s="24">
        <v>0.52000000000000002</v>
      </c>
      <c r="E180">
        <f t="shared" si="117"/>
        <v>1010</v>
      </c>
      <c r="F180" s="25">
        <f t="shared" si="119"/>
        <v>-0.040000000000000036</v>
      </c>
    </row>
    <row r="181" ht="27">
      <c r="A181" s="5" t="s">
        <v>79</v>
      </c>
      <c r="B181" s="13">
        <f t="shared" si="116"/>
        <v>43569</v>
      </c>
      <c r="C181" s="23">
        <v>0.47999999999999998</v>
      </c>
      <c r="D181" s="24">
        <v>0.52000000000000002</v>
      </c>
      <c r="E181">
        <f t="shared" si="117"/>
        <v>1016</v>
      </c>
      <c r="F181" s="25">
        <f t="shared" si="119"/>
        <v>-0.040000000000000036</v>
      </c>
    </row>
    <row r="182" ht="27">
      <c r="A182" s="5" t="s">
        <v>77</v>
      </c>
      <c r="B182" s="13">
        <f t="shared" si="116"/>
        <v>43576</v>
      </c>
      <c r="C182" s="23">
        <v>0.48999999999999999</v>
      </c>
      <c r="D182" s="24">
        <v>0.51000000000000001</v>
      </c>
      <c r="E182">
        <f t="shared" si="117"/>
        <v>1023</v>
      </c>
      <c r="F182" s="25">
        <f t="shared" si="119"/>
        <v>-0.020000000000000018</v>
      </c>
    </row>
    <row r="183" ht="27">
      <c r="A183" s="5" t="s">
        <v>72</v>
      </c>
      <c r="B183" s="13">
        <f t="shared" si="116"/>
        <v>43580</v>
      </c>
      <c r="C183" s="23">
        <v>0.47999999999999998</v>
      </c>
      <c r="D183" s="24">
        <v>0.52000000000000002</v>
      </c>
      <c r="E183">
        <f t="shared" si="117"/>
        <v>1027</v>
      </c>
      <c r="F183" s="25">
        <f t="shared" si="119"/>
        <v>-0.040000000000000036</v>
      </c>
    </row>
    <row r="184" ht="27">
      <c r="A184" s="5" t="s">
        <v>65</v>
      </c>
      <c r="B184" s="13">
        <f t="shared" si="116"/>
        <v>43583</v>
      </c>
      <c r="C184" s="23">
        <v>0.48999999999999999</v>
      </c>
      <c r="D184" s="24">
        <v>0.51000000000000001</v>
      </c>
      <c r="E184">
        <f t="shared" si="117"/>
        <v>1030</v>
      </c>
      <c r="F184" s="25">
        <f t="shared" si="119"/>
        <v>-0.020000000000000018</v>
      </c>
    </row>
    <row r="185" ht="27">
      <c r="A185" s="5" t="s">
        <v>68</v>
      </c>
      <c r="B185" s="13">
        <f t="shared" si="116"/>
        <v>43583</v>
      </c>
      <c r="C185" s="23">
        <v>0.48999999999999999</v>
      </c>
      <c r="D185" s="24">
        <v>0.51000000000000001</v>
      </c>
      <c r="E185">
        <f t="shared" si="117"/>
        <v>1030</v>
      </c>
      <c r="F185" s="25">
        <f t="shared" si="119"/>
        <v>-0.020000000000000018</v>
      </c>
    </row>
    <row r="186" ht="27">
      <c r="A186" s="5" t="s">
        <v>62</v>
      </c>
      <c r="B186" s="13">
        <f t="shared" si="116"/>
        <v>43584</v>
      </c>
      <c r="C186" s="23">
        <v>0.48999999999999999</v>
      </c>
      <c r="D186" s="24">
        <v>0.51000000000000001</v>
      </c>
      <c r="E186">
        <f t="shared" si="117"/>
        <v>1031</v>
      </c>
      <c r="F186" s="25">
        <f t="shared" si="119"/>
        <v>-0.020000000000000018</v>
      </c>
    </row>
    <row r="187" ht="27">
      <c r="A187" s="5" t="s">
        <v>58</v>
      </c>
      <c r="B187" s="13">
        <f t="shared" si="116"/>
        <v>43589</v>
      </c>
      <c r="C187" s="23">
        <v>0.47999999999999998</v>
      </c>
      <c r="D187" s="24">
        <v>0.52000000000000002</v>
      </c>
      <c r="E187">
        <f t="shared" si="117"/>
        <v>1036</v>
      </c>
      <c r="F187" s="25">
        <f t="shared" si="119"/>
        <v>-0.040000000000000036</v>
      </c>
    </row>
    <row r="188" ht="27">
      <c r="A188" s="5" t="s">
        <v>51</v>
      </c>
      <c r="B188" s="13">
        <f t="shared" si="116"/>
        <v>43590</v>
      </c>
      <c r="C188" s="23">
        <v>0.48999999999999999</v>
      </c>
      <c r="D188" s="24">
        <v>0.51000000000000001</v>
      </c>
      <c r="E188">
        <f t="shared" si="117"/>
        <v>1037</v>
      </c>
      <c r="F188" s="25">
        <f t="shared" si="119"/>
        <v>-0.020000000000000018</v>
      </c>
    </row>
    <row r="189" ht="27">
      <c r="A189" s="5" t="s">
        <v>54</v>
      </c>
      <c r="B189" s="13">
        <f t="shared" si="116"/>
        <v>43590</v>
      </c>
      <c r="C189" s="23">
        <v>0.48999999999999999</v>
      </c>
      <c r="D189" s="24">
        <v>0.51000000000000001</v>
      </c>
      <c r="E189">
        <f t="shared" si="117"/>
        <v>1037</v>
      </c>
      <c r="F189" s="25">
        <f t="shared" si="119"/>
        <v>-0.020000000000000018</v>
      </c>
    </row>
    <row r="190" ht="27">
      <c r="A190" s="5" t="s">
        <v>46</v>
      </c>
      <c r="B190" s="13">
        <f t="shared" si="116"/>
        <v>43591</v>
      </c>
      <c r="C190" s="23">
        <v>0.47999999999999998</v>
      </c>
      <c r="D190" s="24">
        <v>0.52000000000000002</v>
      </c>
      <c r="E190">
        <f t="shared" si="117"/>
        <v>1038</v>
      </c>
      <c r="F190" s="25">
        <f t="shared" si="119"/>
        <v>-0.040000000000000036</v>
      </c>
    </row>
    <row r="191" ht="27">
      <c r="A191" s="5" t="s">
        <v>43</v>
      </c>
      <c r="B191" s="13">
        <f t="shared" si="116"/>
        <v>43596</v>
      </c>
      <c r="C191" s="23">
        <v>0.48999999999999999</v>
      </c>
      <c r="D191" s="24">
        <v>0.51000000000000001</v>
      </c>
      <c r="E191">
        <f t="shared" si="117"/>
        <v>1043</v>
      </c>
      <c r="F191" s="25">
        <f t="shared" si="119"/>
        <v>-0.020000000000000018</v>
      </c>
    </row>
    <row r="192" ht="27">
      <c r="A192" s="5" t="s">
        <v>39</v>
      </c>
      <c r="B192" s="13">
        <f t="shared" si="116"/>
        <v>43597</v>
      </c>
      <c r="C192" s="23">
        <v>0.47999999999999998</v>
      </c>
      <c r="D192" s="24">
        <v>0.52000000000000002</v>
      </c>
      <c r="E192">
        <f t="shared" si="117"/>
        <v>1044</v>
      </c>
      <c r="F192" s="25">
        <f t="shared" si="119"/>
        <v>-0.040000000000000036</v>
      </c>
    </row>
    <row r="193" ht="25.5">
      <c r="A193" s="5" t="s">
        <v>34</v>
      </c>
      <c r="B193" s="13">
        <f t="shared" si="116"/>
        <v>43599</v>
      </c>
      <c r="C193" s="33">
        <v>0.48499999999999999</v>
      </c>
      <c r="D193" s="34">
        <v>0.51500000000000001</v>
      </c>
      <c r="E193">
        <f t="shared" si="117"/>
        <v>1046</v>
      </c>
      <c r="F193" s="25">
        <f t="shared" si="119"/>
        <v>-0.030000000000000027</v>
      </c>
    </row>
    <row r="194" ht="25.5">
      <c r="A194" s="5" t="s">
        <v>25</v>
      </c>
      <c r="B194" s="13">
        <f t="shared" si="116"/>
        <v>43600</v>
      </c>
      <c r="C194" s="23">
        <v>0.48999999999999999</v>
      </c>
      <c r="D194" s="24">
        <v>0.51000000000000001</v>
      </c>
      <c r="E194">
        <f t="shared" si="117"/>
        <v>1047</v>
      </c>
      <c r="F194" s="25">
        <f t="shared" si="119"/>
        <v>-0.020000000000000018</v>
      </c>
    </row>
    <row r="195" ht="25.5">
      <c r="A195" s="5" t="s">
        <v>30</v>
      </c>
      <c r="B195" s="13">
        <f t="shared" si="116"/>
        <v>43600</v>
      </c>
      <c r="C195" s="23">
        <v>0.48999999999999999</v>
      </c>
      <c r="D195" s="24">
        <v>0.51000000000000001</v>
      </c>
      <c r="E195">
        <f t="shared" si="117"/>
        <v>1047</v>
      </c>
      <c r="F195" s="25">
        <f t="shared" si="119"/>
        <v>-0.020000000000000018</v>
      </c>
    </row>
    <row r="196" ht="25.5">
      <c r="A196" s="5" t="s">
        <v>20</v>
      </c>
      <c r="B196" s="13">
        <f t="shared" si="116"/>
        <v>43601</v>
      </c>
      <c r="C196" s="33">
        <v>0.48499999999999999</v>
      </c>
      <c r="D196" s="34">
        <v>0.51500000000000001</v>
      </c>
      <c r="E196">
        <f t="shared" si="117"/>
        <v>1048</v>
      </c>
      <c r="F196" s="25">
        <f t="shared" si="119"/>
        <v>-0.030000000000000027</v>
      </c>
    </row>
    <row r="197">
      <c r="A197" s="22">
        <v>43603</v>
      </c>
      <c r="B197" s="13" t="e">
        <f t="shared" si="116"/>
        <v>#N/A</v>
      </c>
      <c r="C197" s="23">
        <v>0.47999999999999998</v>
      </c>
      <c r="D197" s="24">
        <v>0.52000000000000002</v>
      </c>
      <c r="E197" t="e">
        <f t="shared" si="117"/>
        <v>#N/A</v>
      </c>
      <c r="F197" s="25">
        <f t="shared" si="119"/>
        <v>-0.040000000000000036</v>
      </c>
    </row>
  </sheetData>
  <sortState ref="A5:F197">
    <sortCondition ref="E5:E197"/>
  </sortState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6" zoomScale="100" workbookViewId="0">
      <selection activeCell="B6" activeCellId="0" sqref="B6"/>
    </sheetView>
  </sheetViews>
  <sheetFormatPr defaultRowHeight="14.25"/>
  <cols>
    <col customWidth="1" min="1" max="1" width="13.42578125"/>
    <col customWidth="1" min="2" max="2" width="18.5703125"/>
    <col customWidth="1" min="6" max="6" width="18"/>
  </cols>
  <sheetData>
    <row r="1">
      <c r="A1" s="4">
        <v>2019</v>
      </c>
      <c r="B1" s="4"/>
      <c r="C1" s="4"/>
      <c r="D1" s="4"/>
      <c r="E1" s="4"/>
      <c r="F1" s="4"/>
    </row>
    <row r="2" ht="15" customHeight="1">
      <c r="B2" s="5" t="s">
        <v>5</v>
      </c>
      <c r="C2" s="6" t="s">
        <v>6</v>
      </c>
      <c r="D2" s="6"/>
      <c r="E2" s="10" t="s">
        <v>7</v>
      </c>
      <c r="F2" s="7" t="s">
        <v>8</v>
      </c>
    </row>
    <row r="3">
      <c r="B3" s="5"/>
      <c r="C3" s="6"/>
      <c r="D3" s="6"/>
      <c r="E3" s="10"/>
      <c r="F3" s="7"/>
    </row>
    <row r="4" ht="45" customHeight="1">
      <c r="A4" s="9"/>
      <c r="B4" s="5"/>
      <c r="C4" s="3" t="s">
        <v>10</v>
      </c>
      <c r="D4" s="5" t="s">
        <v>9</v>
      </c>
      <c r="E4" s="10" t="s">
        <v>7</v>
      </c>
      <c r="F4" s="7" t="s">
        <v>866</v>
      </c>
    </row>
    <row r="5">
      <c r="A5" s="26" t="s">
        <v>499</v>
      </c>
      <c r="B5" s="48">
        <v>43603</v>
      </c>
      <c r="C5" s="49">
        <v>0.51529999999999998</v>
      </c>
      <c r="D5" s="50">
        <v>0.48470000000000002</v>
      </c>
      <c r="E5">
        <f t="shared" ref="E5:E68" si="120">DATEDIF($B$5,B5,"d")</f>
        <v>0</v>
      </c>
      <c r="F5" s="7"/>
    </row>
    <row r="6" ht="28.5">
      <c r="A6" s="26" t="s">
        <v>497</v>
      </c>
      <c r="B6" s="13">
        <f t="shared" ref="B6:B69" si="121">DATEVALUE(_xlfn.TEXTAFTER(A6,"–"))</f>
        <v>43695</v>
      </c>
      <c r="C6" s="46">
        <v>0.53000000000000003</v>
      </c>
      <c r="D6" s="27">
        <v>0.46999999999999997</v>
      </c>
      <c r="E6">
        <f t="shared" si="120"/>
        <v>92</v>
      </c>
      <c r="F6" s="25">
        <f t="shared" ref="F6:F37" si="122">C6-D6</f>
        <v>0.060000000000000053</v>
      </c>
    </row>
    <row r="7">
      <c r="A7" s="26" t="s">
        <v>493</v>
      </c>
      <c r="B7" s="13">
        <f t="shared" si="121"/>
        <v>43715</v>
      </c>
      <c r="C7" s="46">
        <v>0.51000000000000001</v>
      </c>
      <c r="D7" s="27">
        <v>0.48999999999999999</v>
      </c>
      <c r="E7">
        <f t="shared" si="120"/>
        <v>112</v>
      </c>
      <c r="F7" s="25">
        <f t="shared" si="122"/>
        <v>0.020000000000000018</v>
      </c>
    </row>
    <row r="8" ht="28.5">
      <c r="A8" s="26" t="s">
        <v>490</v>
      </c>
      <c r="B8" s="13">
        <f t="shared" si="121"/>
        <v>43737</v>
      </c>
      <c r="C8" s="46">
        <v>0.51000000000000001</v>
      </c>
      <c r="D8" s="27">
        <v>0.48999999999999999</v>
      </c>
      <c r="E8">
        <f t="shared" si="120"/>
        <v>134</v>
      </c>
      <c r="F8" s="25">
        <f t="shared" si="122"/>
        <v>0.020000000000000018</v>
      </c>
    </row>
    <row r="9" ht="28.5">
      <c r="A9" s="26" t="s">
        <v>487</v>
      </c>
      <c r="B9" s="13">
        <f t="shared" si="121"/>
        <v>43758</v>
      </c>
      <c r="C9" s="46">
        <v>0.51000000000000001</v>
      </c>
      <c r="D9" s="27">
        <v>0.48999999999999999</v>
      </c>
      <c r="E9">
        <f t="shared" si="120"/>
        <v>155</v>
      </c>
      <c r="F9" s="25">
        <f t="shared" si="122"/>
        <v>0.020000000000000018</v>
      </c>
    </row>
    <row r="10" ht="30">
      <c r="A10" s="26" t="s">
        <v>483</v>
      </c>
      <c r="B10" s="13">
        <f t="shared" si="121"/>
        <v>43779</v>
      </c>
      <c r="C10" s="46">
        <v>0.51000000000000001</v>
      </c>
      <c r="D10" s="27">
        <v>0.48999999999999999</v>
      </c>
      <c r="E10">
        <f t="shared" si="120"/>
        <v>176</v>
      </c>
      <c r="F10" s="25">
        <f t="shared" si="122"/>
        <v>0.020000000000000018</v>
      </c>
    </row>
    <row r="11" ht="28.5">
      <c r="A11" s="26" t="s">
        <v>480</v>
      </c>
      <c r="B11" s="13">
        <f t="shared" si="121"/>
        <v>43792</v>
      </c>
      <c r="C11" s="42">
        <v>0.5</v>
      </c>
      <c r="D11" s="42">
        <v>0.5</v>
      </c>
      <c r="E11">
        <f t="shared" si="120"/>
        <v>189</v>
      </c>
      <c r="F11" s="25">
        <f t="shared" si="122"/>
        <v>0</v>
      </c>
    </row>
    <row r="12">
      <c r="A12" s="26" t="s">
        <v>476</v>
      </c>
      <c r="B12" s="13">
        <f t="shared" si="121"/>
        <v>43807</v>
      </c>
      <c r="C12" s="46">
        <v>0.51000000000000001</v>
      </c>
      <c r="D12" s="27">
        <v>0.48999999999999999</v>
      </c>
      <c r="E12">
        <f t="shared" si="120"/>
        <v>204</v>
      </c>
      <c r="F12" s="25">
        <f t="shared" si="122"/>
        <v>0.020000000000000018</v>
      </c>
    </row>
    <row r="13">
      <c r="A13" s="26" t="s">
        <v>473</v>
      </c>
      <c r="B13" s="13">
        <f t="shared" si="121"/>
        <v>43841</v>
      </c>
      <c r="C13" s="46">
        <v>0.52000000000000002</v>
      </c>
      <c r="D13" s="27">
        <v>0.47999999999999998</v>
      </c>
      <c r="E13">
        <f t="shared" si="120"/>
        <v>238</v>
      </c>
      <c r="F13" s="25">
        <f t="shared" si="122"/>
        <v>0.040000000000000036</v>
      </c>
    </row>
    <row r="14" ht="28.5">
      <c r="A14" s="26" t="s">
        <v>470</v>
      </c>
      <c r="B14" s="13">
        <f t="shared" si="121"/>
        <v>43862</v>
      </c>
      <c r="C14" s="27">
        <v>0.48999999999999999</v>
      </c>
      <c r="D14" s="41">
        <v>0.51000000000000001</v>
      </c>
      <c r="E14">
        <f t="shared" si="120"/>
        <v>259</v>
      </c>
      <c r="F14" s="25">
        <f t="shared" si="122"/>
        <v>-0.020000000000000018</v>
      </c>
    </row>
    <row r="15" ht="28.5">
      <c r="A15" s="26" t="s">
        <v>468</v>
      </c>
      <c r="B15" s="13">
        <f t="shared" si="121"/>
        <v>43883</v>
      </c>
      <c r="C15" s="27">
        <v>0.47999999999999998</v>
      </c>
      <c r="D15" s="41">
        <v>0.52000000000000002</v>
      </c>
      <c r="E15">
        <f t="shared" si="120"/>
        <v>280</v>
      </c>
      <c r="F15" s="25">
        <f t="shared" si="122"/>
        <v>-0.040000000000000036</v>
      </c>
    </row>
    <row r="16" ht="28.5">
      <c r="A16" s="26" t="s">
        <v>465</v>
      </c>
      <c r="B16" s="13">
        <f t="shared" si="121"/>
        <v>43904</v>
      </c>
      <c r="C16" s="27">
        <v>0.48999999999999999</v>
      </c>
      <c r="D16" s="41">
        <v>0.51000000000000001</v>
      </c>
      <c r="E16">
        <f t="shared" si="120"/>
        <v>301</v>
      </c>
      <c r="F16" s="25">
        <f t="shared" si="122"/>
        <v>-0.020000000000000018</v>
      </c>
    </row>
    <row r="17">
      <c r="A17" s="26" t="s">
        <v>462</v>
      </c>
      <c r="B17" s="13">
        <f t="shared" si="121"/>
        <v>43924</v>
      </c>
      <c r="C17" s="27">
        <v>0.48999999999999999</v>
      </c>
      <c r="D17" s="41">
        <v>0.51000000000000001</v>
      </c>
      <c r="E17">
        <f t="shared" si="120"/>
        <v>321</v>
      </c>
      <c r="F17" s="25">
        <f t="shared" si="122"/>
        <v>-0.020000000000000018</v>
      </c>
    </row>
    <row r="18" ht="28.5">
      <c r="A18" s="26" t="s">
        <v>460</v>
      </c>
      <c r="B18" s="13">
        <f t="shared" si="121"/>
        <v>43946</v>
      </c>
      <c r="C18" s="46">
        <v>0.51000000000000001</v>
      </c>
      <c r="D18" s="27">
        <v>0.48999999999999999</v>
      </c>
      <c r="E18">
        <f t="shared" si="120"/>
        <v>343</v>
      </c>
      <c r="F18" s="25">
        <f t="shared" si="122"/>
        <v>0.020000000000000018</v>
      </c>
    </row>
    <row r="19" ht="28.5">
      <c r="A19" s="26" t="s">
        <v>867</v>
      </c>
      <c r="B19" s="13">
        <f t="shared" si="121"/>
        <v>43947</v>
      </c>
      <c r="C19" s="42">
        <v>0.5</v>
      </c>
      <c r="D19" s="42">
        <v>0.5</v>
      </c>
      <c r="E19">
        <f t="shared" si="120"/>
        <v>344</v>
      </c>
      <c r="F19" s="25">
        <f t="shared" si="122"/>
        <v>0</v>
      </c>
    </row>
    <row r="20" ht="28.5">
      <c r="A20" s="26" t="s">
        <v>454</v>
      </c>
      <c r="B20" s="13">
        <f t="shared" si="121"/>
        <v>43967</v>
      </c>
      <c r="C20" s="47">
        <v>0.51500000000000001</v>
      </c>
      <c r="D20" s="35">
        <v>0.48499999999999999</v>
      </c>
      <c r="E20">
        <f t="shared" si="120"/>
        <v>364</v>
      </c>
      <c r="F20" s="25">
        <f t="shared" si="122"/>
        <v>0.030000000000000027</v>
      </c>
    </row>
    <row r="21">
      <c r="A21" s="26" t="s">
        <v>452</v>
      </c>
      <c r="B21" s="13">
        <f t="shared" si="121"/>
        <v>43988</v>
      </c>
      <c r="C21" s="46">
        <v>0.51000000000000001</v>
      </c>
      <c r="D21" s="27">
        <v>0.48999999999999999</v>
      </c>
      <c r="E21">
        <f t="shared" si="120"/>
        <v>385</v>
      </c>
      <c r="F21" s="25">
        <f t="shared" si="122"/>
        <v>0.020000000000000018</v>
      </c>
    </row>
    <row r="22">
      <c r="A22" s="45">
        <v>43990</v>
      </c>
      <c r="B22" s="13">
        <f t="shared" ref="B22:B23" si="123">A22</f>
        <v>43990</v>
      </c>
      <c r="C22" s="46">
        <v>0.51000000000000001</v>
      </c>
      <c r="D22" s="27">
        <v>0.48999999999999999</v>
      </c>
      <c r="E22">
        <f t="shared" si="120"/>
        <v>387</v>
      </c>
      <c r="F22" s="25">
        <f t="shared" si="122"/>
        <v>0.020000000000000018</v>
      </c>
    </row>
    <row r="23">
      <c r="A23" s="45">
        <v>43997</v>
      </c>
      <c r="B23" s="13">
        <f t="shared" si="123"/>
        <v>43997</v>
      </c>
      <c r="C23" s="46">
        <v>0.46999999999999997</v>
      </c>
      <c r="D23" s="27">
        <v>0.45000000000000001</v>
      </c>
      <c r="E23">
        <f t="shared" si="120"/>
        <v>394</v>
      </c>
      <c r="F23" s="25">
        <f t="shared" si="122"/>
        <v>0.019999999999999962</v>
      </c>
    </row>
    <row r="24" ht="28.5">
      <c r="A24" s="26" t="s">
        <v>868</v>
      </c>
      <c r="B24" s="13">
        <f t="shared" si="121"/>
        <v>44003</v>
      </c>
      <c r="C24" s="42">
        <v>0.46999999999999997</v>
      </c>
      <c r="D24" s="42">
        <v>0.46999999999999997</v>
      </c>
      <c r="E24">
        <f t="shared" si="120"/>
        <v>400</v>
      </c>
      <c r="F24" s="25">
        <f t="shared" si="122"/>
        <v>0</v>
      </c>
    </row>
    <row r="25">
      <c r="A25" s="45">
        <v>44004</v>
      </c>
      <c r="B25" s="13">
        <f>A25</f>
        <v>44004</v>
      </c>
      <c r="C25" s="47">
        <v>0.505</v>
      </c>
      <c r="D25" s="35">
        <v>0.495</v>
      </c>
      <c r="E25">
        <f t="shared" si="120"/>
        <v>401</v>
      </c>
      <c r="F25" s="25">
        <f t="shared" si="122"/>
        <v>0.010000000000000009</v>
      </c>
    </row>
    <row r="26" ht="28.5">
      <c r="A26" s="26" t="s">
        <v>442</v>
      </c>
      <c r="B26" s="13">
        <f t="shared" si="121"/>
        <v>44009</v>
      </c>
      <c r="C26" s="46">
        <v>0.47999999999999998</v>
      </c>
      <c r="D26" s="27">
        <v>0.46000000000000002</v>
      </c>
      <c r="E26">
        <f t="shared" si="120"/>
        <v>406</v>
      </c>
      <c r="F26" s="25">
        <f t="shared" si="122"/>
        <v>0.019999999999999962</v>
      </c>
    </row>
    <row r="27">
      <c r="A27" s="45">
        <v>44011</v>
      </c>
      <c r="B27" s="13">
        <f t="shared" ref="B27:B28" si="124">A27</f>
        <v>44011</v>
      </c>
      <c r="C27" s="46">
        <v>0.51000000000000001</v>
      </c>
      <c r="D27" s="27">
        <v>0.48999999999999999</v>
      </c>
      <c r="E27">
        <f t="shared" si="120"/>
        <v>408</v>
      </c>
      <c r="F27" s="25">
        <f t="shared" si="122"/>
        <v>0.020000000000000018</v>
      </c>
    </row>
    <row r="28">
      <c r="A28" s="45">
        <v>44025</v>
      </c>
      <c r="B28" s="13">
        <f t="shared" si="124"/>
        <v>44025</v>
      </c>
      <c r="C28" s="46">
        <v>0.46999999999999997</v>
      </c>
      <c r="D28" s="27">
        <v>0.45000000000000001</v>
      </c>
      <c r="E28">
        <f t="shared" si="120"/>
        <v>422</v>
      </c>
      <c r="F28" s="25">
        <f t="shared" si="122"/>
        <v>0.019999999999999962</v>
      </c>
    </row>
    <row r="29">
      <c r="A29" s="26" t="s">
        <v>435</v>
      </c>
      <c r="B29" s="13">
        <f t="shared" si="121"/>
        <v>44030</v>
      </c>
      <c r="C29" s="27">
        <v>0.45000000000000001</v>
      </c>
      <c r="D29" s="41">
        <v>0.46000000000000002</v>
      </c>
      <c r="E29">
        <f t="shared" si="120"/>
        <v>427</v>
      </c>
      <c r="F29" s="25">
        <f t="shared" si="122"/>
        <v>-0.010000000000000009</v>
      </c>
    </row>
    <row r="30">
      <c r="A30" s="26" t="s">
        <v>869</v>
      </c>
      <c r="B30" s="13">
        <f t="shared" si="121"/>
        <v>44031</v>
      </c>
      <c r="C30" s="46">
        <v>0.53000000000000003</v>
      </c>
      <c r="D30" s="27">
        <v>0.46999999999999997</v>
      </c>
      <c r="E30">
        <f t="shared" si="120"/>
        <v>428</v>
      </c>
      <c r="F30" s="25">
        <f t="shared" si="122"/>
        <v>0.060000000000000053</v>
      </c>
    </row>
    <row r="31">
      <c r="A31" s="26" t="s">
        <v>429</v>
      </c>
      <c r="B31" s="13">
        <f t="shared" si="121"/>
        <v>44038</v>
      </c>
      <c r="C31" s="47">
        <v>0.51500000000000001</v>
      </c>
      <c r="D31" s="35">
        <v>0.48499999999999999</v>
      </c>
      <c r="E31">
        <f t="shared" si="120"/>
        <v>435</v>
      </c>
      <c r="F31" s="25">
        <f t="shared" si="122"/>
        <v>0.030000000000000027</v>
      </c>
    </row>
    <row r="32">
      <c r="A32" s="26" t="s">
        <v>427</v>
      </c>
      <c r="B32" s="13">
        <f t="shared" si="121"/>
        <v>44051</v>
      </c>
      <c r="C32" s="27">
        <v>0.45000000000000001</v>
      </c>
      <c r="D32" s="41">
        <v>0.46999999999999997</v>
      </c>
      <c r="E32">
        <f t="shared" si="120"/>
        <v>448</v>
      </c>
      <c r="F32" s="25">
        <f t="shared" si="122"/>
        <v>-0.019999999999999962</v>
      </c>
    </row>
    <row r="33">
      <c r="A33" s="26" t="s">
        <v>870</v>
      </c>
      <c r="B33" s="13">
        <f t="shared" si="121"/>
        <v>44059</v>
      </c>
      <c r="C33" s="46">
        <v>0.52000000000000002</v>
      </c>
      <c r="D33" s="27">
        <v>0.47999999999999998</v>
      </c>
      <c r="E33">
        <f t="shared" si="120"/>
        <v>456</v>
      </c>
      <c r="F33" s="25">
        <f t="shared" si="122"/>
        <v>0.040000000000000036</v>
      </c>
    </row>
    <row r="34">
      <c r="A34" s="45">
        <v>44067</v>
      </c>
      <c r="B34" s="13">
        <f t="shared" ref="B34:B35" si="125">A34</f>
        <v>44067</v>
      </c>
      <c r="C34" s="46">
        <v>0.46000000000000002</v>
      </c>
      <c r="D34" s="27">
        <v>0.44</v>
      </c>
      <c r="E34">
        <f t="shared" si="120"/>
        <v>464</v>
      </c>
      <c r="F34" s="25">
        <f t="shared" si="122"/>
        <v>0.020000000000000018</v>
      </c>
    </row>
    <row r="35">
      <c r="A35" s="45">
        <v>44053</v>
      </c>
      <c r="B35" s="13">
        <f t="shared" si="125"/>
        <v>44053</v>
      </c>
      <c r="C35" s="46">
        <v>0.54000000000000004</v>
      </c>
      <c r="D35" s="27">
        <v>0.46000000000000002</v>
      </c>
      <c r="E35">
        <f t="shared" si="120"/>
        <v>450</v>
      </c>
      <c r="F35" s="25">
        <f t="shared" si="122"/>
        <v>0.080000000000000016</v>
      </c>
    </row>
    <row r="36" ht="28.5">
      <c r="A36" s="26" t="s">
        <v>416</v>
      </c>
      <c r="B36" s="13">
        <f t="shared" si="121"/>
        <v>44072</v>
      </c>
      <c r="C36" s="46">
        <v>0.46999999999999997</v>
      </c>
      <c r="D36" s="27">
        <v>0.45000000000000001</v>
      </c>
      <c r="E36">
        <f t="shared" si="120"/>
        <v>469</v>
      </c>
      <c r="F36" s="25">
        <f t="shared" si="122"/>
        <v>0.019999999999999962</v>
      </c>
    </row>
    <row r="37">
      <c r="A37" s="45">
        <v>44081</v>
      </c>
      <c r="B37" s="13">
        <f>A37</f>
        <v>44081</v>
      </c>
      <c r="C37" s="42">
        <v>0.5</v>
      </c>
      <c r="D37" s="42">
        <v>0.5</v>
      </c>
      <c r="E37">
        <f t="shared" si="120"/>
        <v>478</v>
      </c>
      <c r="F37" s="25">
        <f t="shared" si="122"/>
        <v>0</v>
      </c>
    </row>
    <row r="38" ht="28.5">
      <c r="A38" s="26" t="s">
        <v>411</v>
      </c>
      <c r="B38" s="13">
        <f t="shared" si="121"/>
        <v>44093</v>
      </c>
      <c r="C38" s="27">
        <v>0.45000000000000001</v>
      </c>
      <c r="D38" s="41">
        <v>0.46999999999999997</v>
      </c>
      <c r="E38">
        <f t="shared" si="120"/>
        <v>490</v>
      </c>
      <c r="F38" s="25">
        <f t="shared" ref="F38:F101" si="126">C38-D38</f>
        <v>-0.019999999999999962</v>
      </c>
    </row>
    <row r="39">
      <c r="A39" s="45">
        <v>44095</v>
      </c>
      <c r="B39" s="13">
        <f t="shared" ref="B39:B40" si="127">A39</f>
        <v>44095</v>
      </c>
      <c r="C39" s="46">
        <v>0.51000000000000001</v>
      </c>
      <c r="D39" s="27">
        <v>0.48999999999999999</v>
      </c>
      <c r="E39">
        <f t="shared" si="120"/>
        <v>492</v>
      </c>
      <c r="F39" s="25">
        <f t="shared" si="126"/>
        <v>0.020000000000000018</v>
      </c>
    </row>
    <row r="40">
      <c r="A40" s="45">
        <v>44109</v>
      </c>
      <c r="B40" s="13">
        <f t="shared" si="127"/>
        <v>44109</v>
      </c>
      <c r="C40" s="46">
        <v>0.48999999999999999</v>
      </c>
      <c r="D40" s="27">
        <v>0.41999999999999998</v>
      </c>
      <c r="E40">
        <f t="shared" si="120"/>
        <v>506</v>
      </c>
      <c r="F40" s="25">
        <f t="shared" si="126"/>
        <v>0.070000000000000007</v>
      </c>
    </row>
    <row r="41">
      <c r="A41" s="26" t="s">
        <v>403</v>
      </c>
      <c r="B41" s="13">
        <f t="shared" si="121"/>
        <v>44114</v>
      </c>
      <c r="C41" s="46">
        <v>0.46999999999999997</v>
      </c>
      <c r="D41" s="27">
        <v>0.46000000000000002</v>
      </c>
      <c r="E41">
        <f t="shared" si="120"/>
        <v>511</v>
      </c>
      <c r="F41" s="25">
        <f t="shared" si="126"/>
        <v>0.0099999999999999534</v>
      </c>
    </row>
    <row r="42">
      <c r="A42" s="45">
        <v>44116</v>
      </c>
      <c r="B42" s="13">
        <f>A42</f>
        <v>44116</v>
      </c>
      <c r="C42" s="46">
        <v>0.52000000000000002</v>
      </c>
      <c r="D42" s="27">
        <v>0.47999999999999998</v>
      </c>
      <c r="E42">
        <f t="shared" si="120"/>
        <v>513</v>
      </c>
      <c r="F42" s="25">
        <f t="shared" si="126"/>
        <v>0.040000000000000036</v>
      </c>
    </row>
    <row r="43" ht="28.5">
      <c r="A43" s="26" t="s">
        <v>399</v>
      </c>
      <c r="B43" s="13">
        <f t="shared" si="121"/>
        <v>44123</v>
      </c>
      <c r="C43" s="46">
        <v>0.46999999999999997</v>
      </c>
      <c r="D43" s="27">
        <v>0.44</v>
      </c>
      <c r="E43">
        <f t="shared" si="120"/>
        <v>520</v>
      </c>
      <c r="F43" s="25">
        <f t="shared" si="126"/>
        <v>0.029999999999999971</v>
      </c>
    </row>
    <row r="44">
      <c r="A44" s="45">
        <v>44137</v>
      </c>
      <c r="B44" s="13">
        <f>A44</f>
        <v>44137</v>
      </c>
      <c r="C44" s="46">
        <v>0.47999999999999998</v>
      </c>
      <c r="D44" s="27">
        <v>0.45000000000000001</v>
      </c>
      <c r="E44">
        <f t="shared" si="120"/>
        <v>534</v>
      </c>
      <c r="F44" s="25">
        <f t="shared" si="126"/>
        <v>0.029999999999999971</v>
      </c>
    </row>
    <row r="45">
      <c r="A45" s="26" t="s">
        <v>396</v>
      </c>
      <c r="B45" s="13">
        <f t="shared" si="121"/>
        <v>44142</v>
      </c>
      <c r="C45" s="27">
        <v>0.44</v>
      </c>
      <c r="D45" s="41">
        <v>0.46000000000000002</v>
      </c>
      <c r="E45">
        <f t="shared" si="120"/>
        <v>539</v>
      </c>
      <c r="F45" s="25">
        <f t="shared" si="126"/>
        <v>-0.020000000000000018</v>
      </c>
    </row>
    <row r="46" ht="28.5">
      <c r="A46" s="26" t="s">
        <v>871</v>
      </c>
      <c r="B46" s="13">
        <f t="shared" si="121"/>
        <v>44157</v>
      </c>
      <c r="C46" s="46">
        <v>0.51000000000000001</v>
      </c>
      <c r="D46" s="27">
        <v>0.48999999999999999</v>
      </c>
      <c r="E46">
        <f t="shared" si="120"/>
        <v>554</v>
      </c>
      <c r="F46" s="25">
        <f t="shared" si="126"/>
        <v>0.020000000000000018</v>
      </c>
    </row>
    <row r="47" ht="28.5">
      <c r="A47" s="26" t="s">
        <v>387</v>
      </c>
      <c r="B47" s="13">
        <f t="shared" si="121"/>
        <v>44163</v>
      </c>
      <c r="C47" s="27">
        <v>0.45000000000000001</v>
      </c>
      <c r="D47" s="41">
        <v>0.46999999999999997</v>
      </c>
      <c r="E47">
        <f t="shared" ref="E47:E48" si="128">DATEDIF($B$5,B47,"d")</f>
        <v>560</v>
      </c>
      <c r="F47" s="25">
        <f t="shared" si="126"/>
        <v>-0.019999999999999962</v>
      </c>
    </row>
    <row r="48">
      <c r="A48" s="45">
        <v>44151</v>
      </c>
      <c r="B48" s="13">
        <f t="shared" ref="B48:B51" si="129">A48</f>
        <v>44151</v>
      </c>
      <c r="C48" s="47">
        <v>0.505</v>
      </c>
      <c r="D48" s="35">
        <v>0.495</v>
      </c>
      <c r="E48">
        <f t="shared" si="128"/>
        <v>548</v>
      </c>
      <c r="F48" s="25">
        <f t="shared" si="126"/>
        <v>0.010000000000000009</v>
      </c>
    </row>
    <row r="49">
      <c r="A49" s="45">
        <v>44165</v>
      </c>
      <c r="B49" s="13">
        <f t="shared" si="129"/>
        <v>44165</v>
      </c>
      <c r="C49" s="46">
        <v>0.51000000000000001</v>
      </c>
      <c r="D49" s="27">
        <v>0.48999999999999999</v>
      </c>
      <c r="E49">
        <f t="shared" si="120"/>
        <v>562</v>
      </c>
      <c r="F49" s="25">
        <f t="shared" si="126"/>
        <v>0.020000000000000018</v>
      </c>
    </row>
    <row r="50">
      <c r="A50" s="45">
        <v>44179</v>
      </c>
      <c r="B50" s="13">
        <f t="shared" si="129"/>
        <v>44179</v>
      </c>
      <c r="C50" s="46">
        <v>0.48999999999999999</v>
      </c>
      <c r="D50" s="27">
        <v>0.42999999999999999</v>
      </c>
      <c r="E50">
        <f t="shared" si="120"/>
        <v>576</v>
      </c>
      <c r="F50" s="25">
        <f t="shared" si="126"/>
        <v>0.059999999999999998</v>
      </c>
    </row>
    <row r="51">
      <c r="A51" s="45">
        <v>44214</v>
      </c>
      <c r="B51" s="13">
        <f t="shared" si="129"/>
        <v>44214</v>
      </c>
      <c r="C51" s="27">
        <v>0.45000000000000001</v>
      </c>
      <c r="D51" s="41">
        <v>0.46000000000000002</v>
      </c>
      <c r="E51">
        <f t="shared" si="120"/>
        <v>611</v>
      </c>
      <c r="F51" s="25">
        <f t="shared" si="126"/>
        <v>-0.010000000000000009</v>
      </c>
    </row>
    <row r="52" ht="30">
      <c r="A52" s="26" t="s">
        <v>379</v>
      </c>
      <c r="B52" s="13">
        <f t="shared" si="121"/>
        <v>44226</v>
      </c>
      <c r="C52" s="46">
        <v>0.47999999999999998</v>
      </c>
      <c r="D52" s="27">
        <v>0.45000000000000001</v>
      </c>
      <c r="E52">
        <f t="shared" si="120"/>
        <v>623</v>
      </c>
      <c r="F52" s="25">
        <f t="shared" si="126"/>
        <v>0.029999999999999971</v>
      </c>
    </row>
    <row r="53" ht="28.5">
      <c r="A53" s="26" t="s">
        <v>376</v>
      </c>
      <c r="B53" s="13">
        <f t="shared" si="121"/>
        <v>44228</v>
      </c>
      <c r="C53" s="42">
        <v>0.5</v>
      </c>
      <c r="D53" s="42">
        <v>0.5</v>
      </c>
      <c r="E53">
        <f t="shared" si="120"/>
        <v>625</v>
      </c>
      <c r="F53" s="25">
        <f t="shared" si="126"/>
        <v>0</v>
      </c>
    </row>
    <row r="54">
      <c r="A54" s="26" t="s">
        <v>872</v>
      </c>
      <c r="B54" s="13">
        <f t="shared" si="121"/>
        <v>44241</v>
      </c>
      <c r="C54" s="27">
        <v>0.44</v>
      </c>
      <c r="D54" s="41">
        <v>0.46999999999999997</v>
      </c>
      <c r="E54">
        <f t="shared" si="120"/>
        <v>638</v>
      </c>
      <c r="F54" s="25">
        <f t="shared" si="126"/>
        <v>-0.029999999999999971</v>
      </c>
    </row>
    <row r="55">
      <c r="A55" s="45">
        <v>44242</v>
      </c>
      <c r="B55" s="13">
        <f>A55</f>
        <v>44242</v>
      </c>
      <c r="C55" s="35">
        <v>0.495</v>
      </c>
      <c r="D55" s="43">
        <v>0.505</v>
      </c>
      <c r="E55">
        <f t="shared" si="120"/>
        <v>639</v>
      </c>
      <c r="F55" s="25">
        <f t="shared" si="126"/>
        <v>-0.010000000000000009</v>
      </c>
    </row>
    <row r="56" ht="28.5">
      <c r="A56" s="26" t="s">
        <v>368</v>
      </c>
      <c r="B56" s="13">
        <f t="shared" si="121"/>
        <v>44247</v>
      </c>
      <c r="C56" s="42">
        <v>0.46999999999999997</v>
      </c>
      <c r="D56" s="42">
        <v>0.46999999999999997</v>
      </c>
      <c r="E56">
        <f t="shared" si="120"/>
        <v>644</v>
      </c>
      <c r="F56" s="25">
        <f t="shared" si="126"/>
        <v>0</v>
      </c>
    </row>
    <row r="57">
      <c r="A57" s="45">
        <v>44256</v>
      </c>
      <c r="B57" s="13">
        <f>A57</f>
        <v>44256</v>
      </c>
      <c r="C57" s="42">
        <v>0.5</v>
      </c>
      <c r="D57" s="42">
        <v>0.5</v>
      </c>
      <c r="E57">
        <f t="shared" si="120"/>
        <v>653</v>
      </c>
      <c r="F57" s="25">
        <f t="shared" si="126"/>
        <v>0</v>
      </c>
    </row>
    <row r="58" ht="28.5">
      <c r="A58" s="26" t="s">
        <v>362</v>
      </c>
      <c r="B58" s="13">
        <f t="shared" si="121"/>
        <v>44268</v>
      </c>
      <c r="C58" s="27">
        <v>0.45000000000000001</v>
      </c>
      <c r="D58" s="41">
        <v>0.47999999999999998</v>
      </c>
      <c r="E58">
        <f t="shared" si="120"/>
        <v>665</v>
      </c>
      <c r="F58" s="25">
        <f t="shared" si="126"/>
        <v>-0.029999999999999971</v>
      </c>
    </row>
    <row r="59" ht="30">
      <c r="A59" s="26" t="s">
        <v>873</v>
      </c>
      <c r="B59" s="13">
        <f t="shared" si="121"/>
        <v>44269</v>
      </c>
      <c r="C59" s="27">
        <v>0.47999999999999998</v>
      </c>
      <c r="D59" s="41">
        <v>0.52000000000000002</v>
      </c>
      <c r="E59">
        <f t="shared" si="120"/>
        <v>666</v>
      </c>
      <c r="F59" s="25">
        <f t="shared" si="126"/>
        <v>-0.040000000000000036</v>
      </c>
    </row>
    <row r="60">
      <c r="A60" s="45">
        <v>44270</v>
      </c>
      <c r="B60" s="13">
        <f>A60</f>
        <v>44270</v>
      </c>
      <c r="C60" s="35">
        <v>0.495</v>
      </c>
      <c r="D60" s="43">
        <v>0.505</v>
      </c>
      <c r="E60">
        <f t="shared" si="120"/>
        <v>667</v>
      </c>
      <c r="F60" s="25">
        <f t="shared" si="126"/>
        <v>-0.010000000000000009</v>
      </c>
    </row>
    <row r="61" ht="28.5">
      <c r="A61" s="26" t="s">
        <v>352</v>
      </c>
      <c r="B61" s="13">
        <f t="shared" si="121"/>
        <v>44282</v>
      </c>
      <c r="C61" s="42">
        <v>0.46999999999999997</v>
      </c>
      <c r="D61" s="42">
        <v>0.46999999999999997</v>
      </c>
      <c r="E61">
        <f t="shared" si="120"/>
        <v>679</v>
      </c>
      <c r="F61" s="25">
        <f t="shared" si="126"/>
        <v>0</v>
      </c>
    </row>
    <row r="62">
      <c r="A62" s="45">
        <v>44284</v>
      </c>
      <c r="B62" s="13">
        <f t="shared" ref="B62:B63" si="130">A62</f>
        <v>44284</v>
      </c>
      <c r="C62" s="27">
        <v>0.47999999999999998</v>
      </c>
      <c r="D62" s="41">
        <v>0.52000000000000002</v>
      </c>
      <c r="E62">
        <f t="shared" si="120"/>
        <v>681</v>
      </c>
      <c r="F62" s="25">
        <f t="shared" si="126"/>
        <v>-0.040000000000000036</v>
      </c>
    </row>
    <row r="63">
      <c r="A63" s="45">
        <v>44298</v>
      </c>
      <c r="B63" s="13">
        <f t="shared" si="130"/>
        <v>44298</v>
      </c>
      <c r="C63" s="27">
        <v>0.46000000000000002</v>
      </c>
      <c r="D63" s="41">
        <v>0.46999999999999997</v>
      </c>
      <c r="E63">
        <f t="shared" si="120"/>
        <v>695</v>
      </c>
      <c r="F63" s="25">
        <f t="shared" si="126"/>
        <v>-0.0099999999999999534</v>
      </c>
    </row>
    <row r="64" ht="28.5">
      <c r="A64" s="26" t="s">
        <v>345</v>
      </c>
      <c r="B64" s="13">
        <f t="shared" si="121"/>
        <v>44310</v>
      </c>
      <c r="C64" s="27">
        <v>0.45000000000000001</v>
      </c>
      <c r="D64" s="41">
        <v>0.47999999999999998</v>
      </c>
      <c r="E64">
        <f t="shared" si="120"/>
        <v>707</v>
      </c>
      <c r="F64" s="25">
        <f t="shared" si="126"/>
        <v>-0.029999999999999971</v>
      </c>
    </row>
    <row r="65">
      <c r="A65" s="45">
        <v>44312</v>
      </c>
      <c r="B65" s="13">
        <f t="shared" ref="B65:B66" si="131">A65</f>
        <v>44312</v>
      </c>
      <c r="C65" s="27">
        <v>0.48999999999999999</v>
      </c>
      <c r="D65" s="41">
        <v>0.51000000000000001</v>
      </c>
      <c r="E65">
        <f t="shared" si="120"/>
        <v>709</v>
      </c>
      <c r="F65" s="25">
        <f t="shared" si="126"/>
        <v>-0.020000000000000018</v>
      </c>
    </row>
    <row r="66">
      <c r="A66" s="45">
        <v>44326</v>
      </c>
      <c r="B66" s="13">
        <f t="shared" si="131"/>
        <v>44326</v>
      </c>
      <c r="C66" s="42">
        <v>0.46000000000000002</v>
      </c>
      <c r="D66" s="42">
        <v>0.46000000000000002</v>
      </c>
      <c r="E66">
        <f t="shared" si="120"/>
        <v>723</v>
      </c>
      <c r="F66" s="25">
        <f t="shared" si="126"/>
        <v>0</v>
      </c>
    </row>
    <row r="67" ht="30">
      <c r="A67" s="26" t="s">
        <v>337</v>
      </c>
      <c r="B67" s="13">
        <f t="shared" si="121"/>
        <v>44331</v>
      </c>
      <c r="C67" s="27">
        <v>0.44</v>
      </c>
      <c r="D67" s="41">
        <v>0.47999999999999998</v>
      </c>
      <c r="E67">
        <f t="shared" si="120"/>
        <v>728</v>
      </c>
      <c r="F67" s="25">
        <f t="shared" si="126"/>
        <v>-0.03999999999999998</v>
      </c>
    </row>
    <row r="68">
      <c r="A68" s="45">
        <v>44340</v>
      </c>
      <c r="B68" s="13">
        <f>A68</f>
        <v>44340</v>
      </c>
      <c r="C68" s="27">
        <v>0.48999999999999999</v>
      </c>
      <c r="D68" s="41">
        <v>0.51000000000000001</v>
      </c>
      <c r="E68">
        <f t="shared" si="120"/>
        <v>737</v>
      </c>
      <c r="F68" s="25">
        <f t="shared" si="126"/>
        <v>-0.020000000000000018</v>
      </c>
    </row>
    <row r="69">
      <c r="A69" s="26" t="s">
        <v>332</v>
      </c>
      <c r="B69" s="13">
        <f t="shared" si="121"/>
        <v>44352</v>
      </c>
      <c r="C69" s="27">
        <v>0.44</v>
      </c>
      <c r="D69" s="41">
        <v>0.47999999999999998</v>
      </c>
      <c r="E69">
        <f t="shared" ref="E69:E132" si="132">DATEDIF($B$5,B69,"d")</f>
        <v>749</v>
      </c>
      <c r="F69" s="25">
        <f t="shared" si="126"/>
        <v>-0.03999999999999998</v>
      </c>
    </row>
    <row r="70" ht="30">
      <c r="A70" s="26" t="s">
        <v>874</v>
      </c>
      <c r="B70" s="13">
        <f t="shared" ref="B70:B133" si="133">DATEVALUE(_xlfn.TEXTAFTER(A70,"–"))</f>
        <v>44353</v>
      </c>
      <c r="C70" s="42">
        <v>0.5</v>
      </c>
      <c r="D70" s="42">
        <v>0.5</v>
      </c>
      <c r="E70">
        <f t="shared" si="132"/>
        <v>750</v>
      </c>
      <c r="F70" s="25">
        <f t="shared" si="126"/>
        <v>0</v>
      </c>
    </row>
    <row r="71">
      <c r="A71" s="45">
        <v>44354</v>
      </c>
      <c r="B71" s="13">
        <f>A71</f>
        <v>44354</v>
      </c>
      <c r="C71" s="27">
        <v>0.48999999999999999</v>
      </c>
      <c r="D71" s="41">
        <v>0.51000000000000001</v>
      </c>
      <c r="E71">
        <f t="shared" si="132"/>
        <v>751</v>
      </c>
      <c r="F71" s="25">
        <f t="shared" si="126"/>
        <v>-0.020000000000000018</v>
      </c>
    </row>
    <row r="72" ht="30">
      <c r="A72" s="26" t="s">
        <v>875</v>
      </c>
      <c r="B72" s="13">
        <f t="shared" si="133"/>
        <v>44367</v>
      </c>
      <c r="C72" s="27">
        <v>0.44</v>
      </c>
      <c r="D72" s="41">
        <v>0.47999999999999998</v>
      </c>
      <c r="E72">
        <f t="shared" si="132"/>
        <v>764</v>
      </c>
      <c r="F72" s="25">
        <f t="shared" si="126"/>
        <v>-0.03999999999999998</v>
      </c>
    </row>
    <row r="73">
      <c r="A73" s="45">
        <v>44368</v>
      </c>
      <c r="B73" s="13">
        <f>A73</f>
        <v>44368</v>
      </c>
      <c r="C73" s="35">
        <v>0.495</v>
      </c>
      <c r="D73" s="43">
        <v>0.505</v>
      </c>
      <c r="E73">
        <f t="shared" si="132"/>
        <v>765</v>
      </c>
      <c r="F73" s="25">
        <f t="shared" si="126"/>
        <v>-0.010000000000000009</v>
      </c>
    </row>
    <row r="74" ht="30">
      <c r="A74" s="26" t="s">
        <v>321</v>
      </c>
      <c r="B74" s="13">
        <f t="shared" si="133"/>
        <v>44373</v>
      </c>
      <c r="C74" s="27">
        <v>0.45000000000000001</v>
      </c>
      <c r="D74" s="41">
        <v>0.46999999999999997</v>
      </c>
      <c r="E74">
        <f t="shared" si="132"/>
        <v>770</v>
      </c>
      <c r="F74" s="25">
        <f t="shared" si="126"/>
        <v>-0.019999999999999962</v>
      </c>
    </row>
    <row r="75">
      <c r="A75" s="45">
        <v>44382</v>
      </c>
      <c r="B75" s="13">
        <f>A75</f>
        <v>44382</v>
      </c>
      <c r="C75" s="27">
        <v>0.48999999999999999</v>
      </c>
      <c r="D75" s="41">
        <v>0.51000000000000001</v>
      </c>
      <c r="E75">
        <f t="shared" si="132"/>
        <v>779</v>
      </c>
      <c r="F75" s="25">
        <f t="shared" si="126"/>
        <v>-0.020000000000000018</v>
      </c>
    </row>
    <row r="76">
      <c r="A76" s="26" t="s">
        <v>315</v>
      </c>
      <c r="B76" s="13">
        <f t="shared" si="133"/>
        <v>44394</v>
      </c>
      <c r="C76" s="27">
        <v>0.44</v>
      </c>
      <c r="D76" s="41">
        <v>0.47999999999999998</v>
      </c>
      <c r="E76">
        <f t="shared" si="132"/>
        <v>791</v>
      </c>
      <c r="F76" s="25">
        <f t="shared" si="126"/>
        <v>-0.03999999999999998</v>
      </c>
    </row>
    <row r="77">
      <c r="A77" s="26" t="s">
        <v>876</v>
      </c>
      <c r="B77" s="13">
        <f t="shared" si="133"/>
        <v>44395</v>
      </c>
      <c r="C77" s="27">
        <v>0.46999999999999997</v>
      </c>
      <c r="D77" s="41">
        <v>0.53000000000000003</v>
      </c>
      <c r="E77">
        <f t="shared" si="132"/>
        <v>792</v>
      </c>
      <c r="F77" s="25">
        <f t="shared" si="126"/>
        <v>-0.060000000000000053</v>
      </c>
    </row>
    <row r="78">
      <c r="A78" s="45">
        <v>44396</v>
      </c>
      <c r="B78" s="13">
        <f>A78</f>
        <v>44396</v>
      </c>
      <c r="C78" s="35">
        <v>0.47499999999999998</v>
      </c>
      <c r="D78" s="43">
        <v>0.52500000000000002</v>
      </c>
      <c r="E78">
        <f t="shared" si="132"/>
        <v>793</v>
      </c>
      <c r="F78" s="25">
        <f t="shared" si="126"/>
        <v>-0.050000000000000044</v>
      </c>
    </row>
    <row r="79">
      <c r="A79" s="26" t="s">
        <v>877</v>
      </c>
      <c r="B79" s="13">
        <f t="shared" si="133"/>
        <v>44409</v>
      </c>
      <c r="C79" s="27">
        <v>0.45000000000000001</v>
      </c>
      <c r="D79" s="41">
        <v>0.46999999999999997</v>
      </c>
      <c r="E79">
        <f t="shared" si="132"/>
        <v>806</v>
      </c>
      <c r="F79" s="25">
        <f t="shared" si="126"/>
        <v>-0.019999999999999962</v>
      </c>
    </row>
    <row r="80">
      <c r="A80" s="45">
        <v>44410</v>
      </c>
      <c r="B80" s="13">
        <f>A80</f>
        <v>44410</v>
      </c>
      <c r="C80" s="35">
        <v>0.46500000000000002</v>
      </c>
      <c r="D80" s="43">
        <v>0.53500000000000003</v>
      </c>
      <c r="E80">
        <f t="shared" si="132"/>
        <v>807</v>
      </c>
      <c r="F80" s="25">
        <f t="shared" si="126"/>
        <v>-0.070000000000000007</v>
      </c>
    </row>
    <row r="81">
      <c r="A81" s="26" t="s">
        <v>302</v>
      </c>
      <c r="B81" s="13">
        <f t="shared" si="133"/>
        <v>44415</v>
      </c>
      <c r="C81" s="27">
        <v>0.45000000000000001</v>
      </c>
      <c r="D81" s="41">
        <v>0.46999999999999997</v>
      </c>
      <c r="E81">
        <f t="shared" si="132"/>
        <v>812</v>
      </c>
      <c r="F81" s="25">
        <f t="shared" si="126"/>
        <v>-0.019999999999999962</v>
      </c>
    </row>
    <row r="82">
      <c r="A82" s="26" t="s">
        <v>878</v>
      </c>
      <c r="B82" s="13">
        <f t="shared" si="133"/>
        <v>44423</v>
      </c>
      <c r="C82" s="27">
        <v>0.46999999999999997</v>
      </c>
      <c r="D82" s="41">
        <v>0.53000000000000003</v>
      </c>
      <c r="E82">
        <f t="shared" si="132"/>
        <v>820</v>
      </c>
      <c r="F82" s="25">
        <f t="shared" si="126"/>
        <v>-0.060000000000000053</v>
      </c>
    </row>
    <row r="83">
      <c r="A83" s="45">
        <v>44424</v>
      </c>
      <c r="B83" s="13">
        <f>A83</f>
        <v>44424</v>
      </c>
      <c r="C83" s="27">
        <v>0.46000000000000002</v>
      </c>
      <c r="D83" s="41">
        <v>0.54000000000000004</v>
      </c>
      <c r="E83">
        <f t="shared" si="132"/>
        <v>821</v>
      </c>
      <c r="F83" s="25">
        <f t="shared" si="126"/>
        <v>-0.080000000000000016</v>
      </c>
    </row>
    <row r="84" ht="30">
      <c r="A84" s="26" t="s">
        <v>293</v>
      </c>
      <c r="B84" s="13">
        <f t="shared" si="133"/>
        <v>44436</v>
      </c>
      <c r="C84" s="27">
        <v>0.45000000000000001</v>
      </c>
      <c r="D84" s="41">
        <v>0.46999999999999997</v>
      </c>
      <c r="E84">
        <f t="shared" si="132"/>
        <v>833</v>
      </c>
      <c r="F84" s="25">
        <f t="shared" si="126"/>
        <v>-0.019999999999999962</v>
      </c>
    </row>
    <row r="85" ht="30">
      <c r="A85" s="26" t="s">
        <v>879</v>
      </c>
      <c r="B85" s="13">
        <f t="shared" si="133"/>
        <v>44437</v>
      </c>
      <c r="C85" s="27">
        <v>0.46000000000000002</v>
      </c>
      <c r="D85" s="41">
        <v>0.54000000000000004</v>
      </c>
      <c r="E85">
        <f t="shared" si="132"/>
        <v>834</v>
      </c>
      <c r="F85" s="25">
        <f t="shared" si="126"/>
        <v>-0.080000000000000016</v>
      </c>
    </row>
    <row r="86">
      <c r="A86" s="26" t="s">
        <v>880</v>
      </c>
      <c r="B86" s="13">
        <f t="shared" si="133"/>
        <v>44451</v>
      </c>
      <c r="C86" s="27">
        <v>0.45000000000000001</v>
      </c>
      <c r="D86" s="41">
        <v>0.47999999999999998</v>
      </c>
      <c r="E86">
        <f t="shared" si="132"/>
        <v>848</v>
      </c>
      <c r="F86" s="25">
        <f t="shared" si="126"/>
        <v>-0.029999999999999971</v>
      </c>
    </row>
    <row r="87" ht="30">
      <c r="A87" s="26" t="s">
        <v>288</v>
      </c>
      <c r="B87" s="13">
        <f t="shared" si="133"/>
        <v>44437</v>
      </c>
      <c r="C87" s="35">
        <v>0.45500000000000002</v>
      </c>
      <c r="D87" s="43">
        <v>0.54500000000000004</v>
      </c>
      <c r="E87">
        <f t="shared" si="132"/>
        <v>834</v>
      </c>
      <c r="F87" s="25">
        <f t="shared" si="126"/>
        <v>-0.090000000000000024</v>
      </c>
    </row>
    <row r="88" ht="30">
      <c r="A88" s="26" t="s">
        <v>278</v>
      </c>
      <c r="B88" s="13">
        <f t="shared" si="133"/>
        <v>44457</v>
      </c>
      <c r="C88" s="42">
        <v>0.46000000000000002</v>
      </c>
      <c r="D88" s="42">
        <v>0.46000000000000002</v>
      </c>
      <c r="E88">
        <f t="shared" si="132"/>
        <v>854</v>
      </c>
      <c r="F88" s="25">
        <f t="shared" si="126"/>
        <v>0</v>
      </c>
    </row>
    <row r="89">
      <c r="A89" s="26" t="s">
        <v>282</v>
      </c>
      <c r="B89" s="13">
        <f t="shared" si="133"/>
        <v>44451</v>
      </c>
      <c r="C89" s="35">
        <v>0.47499999999999998</v>
      </c>
      <c r="D89" s="43">
        <v>0.52500000000000002</v>
      </c>
      <c r="E89">
        <f t="shared" si="132"/>
        <v>848</v>
      </c>
      <c r="F89" s="25">
        <f t="shared" si="126"/>
        <v>-0.050000000000000044</v>
      </c>
    </row>
    <row r="90" ht="30">
      <c r="A90" s="26" t="s">
        <v>881</v>
      </c>
      <c r="B90" s="13">
        <f t="shared" si="133"/>
        <v>44465</v>
      </c>
      <c r="C90" s="27">
        <v>0.46999999999999997</v>
      </c>
      <c r="D90" s="41">
        <v>0.53000000000000003</v>
      </c>
      <c r="E90">
        <f t="shared" si="132"/>
        <v>862</v>
      </c>
      <c r="F90" s="25">
        <f t="shared" si="126"/>
        <v>-0.060000000000000053</v>
      </c>
    </row>
    <row r="91" ht="30">
      <c r="A91" s="26" t="s">
        <v>264</v>
      </c>
      <c r="B91" s="13">
        <f t="shared" si="133"/>
        <v>44471</v>
      </c>
      <c r="C91" s="27">
        <v>0.46000000000000002</v>
      </c>
      <c r="D91" s="41">
        <v>0.47999999999999998</v>
      </c>
      <c r="E91">
        <f t="shared" si="132"/>
        <v>868</v>
      </c>
      <c r="F91" s="25">
        <f t="shared" si="126"/>
        <v>-0.019999999999999962</v>
      </c>
    </row>
    <row r="92" ht="30">
      <c r="A92" s="26" t="s">
        <v>269</v>
      </c>
      <c r="B92" s="13">
        <f t="shared" si="133"/>
        <v>44465</v>
      </c>
      <c r="C92" s="27">
        <v>0.46000000000000002</v>
      </c>
      <c r="D92" s="41">
        <v>0.54000000000000004</v>
      </c>
      <c r="E92">
        <f t="shared" si="132"/>
        <v>862</v>
      </c>
      <c r="F92" s="25">
        <f t="shared" si="126"/>
        <v>-0.080000000000000016</v>
      </c>
    </row>
    <row r="93" ht="30">
      <c r="A93" s="26" t="s">
        <v>882</v>
      </c>
      <c r="B93" s="13">
        <f>DATEVALUE(_xlfn.TEXTAFTER(A93,"-"))</f>
        <v>44479</v>
      </c>
      <c r="C93" s="27">
        <v>0.46999999999999997</v>
      </c>
      <c r="D93" s="41">
        <v>0.53000000000000003</v>
      </c>
      <c r="E93">
        <f t="shared" si="132"/>
        <v>876</v>
      </c>
      <c r="F93" s="25">
        <f t="shared" si="126"/>
        <v>-0.060000000000000053</v>
      </c>
    </row>
    <row r="94" ht="30">
      <c r="A94" s="26" t="s">
        <v>250</v>
      </c>
      <c r="B94" s="13">
        <f t="shared" si="133"/>
        <v>44492</v>
      </c>
      <c r="C94" s="27">
        <v>0.45000000000000001</v>
      </c>
      <c r="D94" s="41">
        <v>0.46000000000000002</v>
      </c>
      <c r="E94">
        <f t="shared" si="132"/>
        <v>889</v>
      </c>
      <c r="F94" s="25">
        <f t="shared" si="126"/>
        <v>-0.010000000000000009</v>
      </c>
    </row>
    <row r="95">
      <c r="A95" s="26" t="s">
        <v>255</v>
      </c>
      <c r="B95" s="13">
        <f t="shared" si="133"/>
        <v>44479</v>
      </c>
      <c r="C95" s="27">
        <v>0.46999999999999997</v>
      </c>
      <c r="D95" s="28">
        <v>0.53000000000000003</v>
      </c>
      <c r="E95">
        <f t="shared" si="132"/>
        <v>876</v>
      </c>
      <c r="F95" s="25">
        <f t="shared" si="126"/>
        <v>-0.060000000000000053</v>
      </c>
    </row>
    <row r="96" ht="30">
      <c r="A96" s="26" t="s">
        <v>883</v>
      </c>
      <c r="B96" s="13">
        <f t="shared" si="133"/>
        <v>44493</v>
      </c>
      <c r="C96" s="27">
        <v>0.46000000000000002</v>
      </c>
      <c r="D96" s="28">
        <v>0.54000000000000004</v>
      </c>
      <c r="E96">
        <f t="shared" si="132"/>
        <v>890</v>
      </c>
      <c r="F96" s="25">
        <f t="shared" si="126"/>
        <v>-0.080000000000000016</v>
      </c>
    </row>
    <row r="97" ht="30">
      <c r="A97" s="26" t="s">
        <v>237</v>
      </c>
      <c r="B97" s="13">
        <f t="shared" si="133"/>
        <v>44493</v>
      </c>
      <c r="C97" s="27">
        <v>0.44</v>
      </c>
      <c r="D97" s="41">
        <v>0.48999999999999999</v>
      </c>
      <c r="E97">
        <f t="shared" si="132"/>
        <v>890</v>
      </c>
      <c r="F97" s="25">
        <f t="shared" si="126"/>
        <v>-0.049999999999999989</v>
      </c>
    </row>
    <row r="98" ht="30">
      <c r="A98" s="26" t="s">
        <v>237</v>
      </c>
      <c r="B98" s="13">
        <f t="shared" si="133"/>
        <v>44493</v>
      </c>
      <c r="C98" s="27">
        <v>0.46000000000000002</v>
      </c>
      <c r="D98" s="28">
        <v>0.54000000000000004</v>
      </c>
      <c r="E98">
        <f t="shared" si="132"/>
        <v>890</v>
      </c>
      <c r="F98" s="25">
        <f t="shared" si="126"/>
        <v>-0.080000000000000016</v>
      </c>
    </row>
    <row r="99">
      <c r="A99" s="26" t="s">
        <v>229</v>
      </c>
      <c r="B99" s="13">
        <f t="shared" si="133"/>
        <v>44507</v>
      </c>
      <c r="C99" s="27">
        <v>0.44</v>
      </c>
      <c r="D99" s="41">
        <v>0.46000000000000002</v>
      </c>
      <c r="E99">
        <f t="shared" si="132"/>
        <v>904</v>
      </c>
      <c r="F99" s="25">
        <f t="shared" si="126"/>
        <v>-0.020000000000000018</v>
      </c>
    </row>
    <row r="100" ht="30">
      <c r="A100" s="26" t="s">
        <v>884</v>
      </c>
      <c r="B100" s="13">
        <f t="shared" si="133"/>
        <v>44507</v>
      </c>
      <c r="C100" s="35">
        <v>0.46500000000000002</v>
      </c>
      <c r="D100" s="36">
        <v>0.53500000000000003</v>
      </c>
      <c r="E100">
        <f t="shared" si="132"/>
        <v>904</v>
      </c>
      <c r="F100" s="25">
        <f t="shared" si="126"/>
        <v>-0.070000000000000007</v>
      </c>
    </row>
    <row r="101" ht="30">
      <c r="A101" s="26" t="s">
        <v>224</v>
      </c>
      <c r="B101" s="13">
        <f t="shared" si="133"/>
        <v>44513</v>
      </c>
      <c r="C101" s="27">
        <v>0.46999999999999997</v>
      </c>
      <c r="D101" s="28">
        <v>0.53000000000000003</v>
      </c>
      <c r="E101">
        <f t="shared" si="132"/>
        <v>910</v>
      </c>
      <c r="F101" s="25">
        <f t="shared" si="126"/>
        <v>-0.060000000000000053</v>
      </c>
    </row>
    <row r="102" ht="30">
      <c r="A102" s="26" t="s">
        <v>216</v>
      </c>
      <c r="B102" s="13">
        <f t="shared" si="133"/>
        <v>44521</v>
      </c>
      <c r="C102" s="27">
        <v>0.45000000000000001</v>
      </c>
      <c r="D102" s="41">
        <v>0.47999999999999998</v>
      </c>
      <c r="E102">
        <f t="shared" si="132"/>
        <v>918</v>
      </c>
      <c r="F102" s="25">
        <f t="shared" ref="F102:F150" si="134">C102-D102</f>
        <v>-0.029999999999999971</v>
      </c>
    </row>
    <row r="103" ht="30">
      <c r="A103" s="26" t="s">
        <v>885</v>
      </c>
      <c r="B103" s="13">
        <f t="shared" si="133"/>
        <v>44521</v>
      </c>
      <c r="C103" s="35">
        <v>0.44500000000000001</v>
      </c>
      <c r="D103" s="36">
        <v>0.55500000000000005</v>
      </c>
      <c r="E103">
        <f t="shared" si="132"/>
        <v>918</v>
      </c>
      <c r="F103" s="25">
        <f t="shared" si="134"/>
        <v>-0.11000000000000004</v>
      </c>
    </row>
    <row r="104">
      <c r="A104" s="26" t="s">
        <v>211</v>
      </c>
      <c r="B104" s="13">
        <f t="shared" si="133"/>
        <v>44534</v>
      </c>
      <c r="C104" s="27">
        <v>0.46999999999999997</v>
      </c>
      <c r="D104" s="28">
        <v>0.53000000000000003</v>
      </c>
      <c r="E104">
        <f t="shared" si="132"/>
        <v>931</v>
      </c>
      <c r="F104" s="25">
        <f t="shared" si="134"/>
        <v>-0.060000000000000053</v>
      </c>
    </row>
    <row r="105">
      <c r="A105" s="26" t="s">
        <v>203</v>
      </c>
      <c r="B105" s="13">
        <f t="shared" si="133"/>
        <v>44535</v>
      </c>
      <c r="C105" s="27">
        <v>0.45000000000000001</v>
      </c>
      <c r="D105" s="41">
        <v>0.47999999999999998</v>
      </c>
      <c r="E105">
        <f t="shared" si="132"/>
        <v>932</v>
      </c>
      <c r="F105" s="25">
        <f t="shared" si="134"/>
        <v>-0.029999999999999971</v>
      </c>
    </row>
    <row r="106">
      <c r="A106" s="26" t="s">
        <v>886</v>
      </c>
      <c r="B106" s="13">
        <f t="shared" si="133"/>
        <v>44535</v>
      </c>
      <c r="C106" s="35">
        <v>0.435</v>
      </c>
      <c r="D106" s="36">
        <v>0.56499999999999995</v>
      </c>
      <c r="E106">
        <f t="shared" si="132"/>
        <v>932</v>
      </c>
      <c r="F106" s="25">
        <f t="shared" si="134"/>
        <v>-0.12999999999999995</v>
      </c>
    </row>
    <row r="107">
      <c r="A107" s="26" t="s">
        <v>193</v>
      </c>
      <c r="B107" s="13">
        <f t="shared" si="133"/>
        <v>44543</v>
      </c>
      <c r="C107" s="27">
        <v>0.45000000000000001</v>
      </c>
      <c r="D107" s="41">
        <v>0.46999999999999997</v>
      </c>
      <c r="E107">
        <f t="shared" si="132"/>
        <v>940</v>
      </c>
      <c r="F107" s="25">
        <f t="shared" si="134"/>
        <v>-0.019999999999999962</v>
      </c>
    </row>
    <row r="108" ht="30">
      <c r="A108" s="26" t="s">
        <v>887</v>
      </c>
      <c r="B108" s="13">
        <f t="shared" si="133"/>
        <v>44549</v>
      </c>
      <c r="C108" s="35">
        <v>0.44500000000000001</v>
      </c>
      <c r="D108" s="36">
        <v>0.55500000000000005</v>
      </c>
      <c r="E108">
        <f t="shared" si="132"/>
        <v>946</v>
      </c>
      <c r="F108" s="25">
        <f t="shared" si="134"/>
        <v>-0.11000000000000004</v>
      </c>
    </row>
    <row r="109">
      <c r="A109" s="26" t="s">
        <v>188</v>
      </c>
      <c r="B109" s="13">
        <f t="shared" si="133"/>
        <v>44577</v>
      </c>
      <c r="C109" s="27">
        <v>0.44</v>
      </c>
      <c r="D109" s="28">
        <v>0.56000000000000005</v>
      </c>
      <c r="E109">
        <f t="shared" si="132"/>
        <v>974</v>
      </c>
      <c r="F109" s="25">
        <f t="shared" si="134"/>
        <v>-0.12000000000000005</v>
      </c>
    </row>
    <row r="110" ht="30">
      <c r="A110" s="26" t="s">
        <v>184</v>
      </c>
      <c r="B110" s="13">
        <f t="shared" si="133"/>
        <v>44584</v>
      </c>
      <c r="C110" s="27">
        <v>0.42999999999999999</v>
      </c>
      <c r="D110" s="41">
        <v>0.5</v>
      </c>
      <c r="E110">
        <f t="shared" si="132"/>
        <v>981</v>
      </c>
      <c r="F110" s="25">
        <f t="shared" si="134"/>
        <v>-0.070000000000000007</v>
      </c>
    </row>
    <row r="111" ht="30">
      <c r="A111" s="26" t="s">
        <v>176</v>
      </c>
      <c r="B111" s="13">
        <f t="shared" si="133"/>
        <v>44591</v>
      </c>
      <c r="C111" s="27">
        <v>0.44</v>
      </c>
      <c r="D111" s="28">
        <v>0.56000000000000005</v>
      </c>
      <c r="E111">
        <f t="shared" si="132"/>
        <v>988</v>
      </c>
      <c r="F111" s="25">
        <f t="shared" si="134"/>
        <v>-0.12000000000000005</v>
      </c>
    </row>
    <row r="112" ht="30">
      <c r="A112" s="26" t="s">
        <v>180</v>
      </c>
      <c r="B112" s="13">
        <f t="shared" si="133"/>
        <v>44591</v>
      </c>
      <c r="C112" s="35">
        <v>0.435</v>
      </c>
      <c r="D112" s="36">
        <v>0.56499999999999995</v>
      </c>
      <c r="E112">
        <f t="shared" si="132"/>
        <v>988</v>
      </c>
      <c r="F112" s="25">
        <f t="shared" si="134"/>
        <v>-0.12999999999999995</v>
      </c>
    </row>
    <row r="113">
      <c r="A113" s="26" t="s">
        <v>171</v>
      </c>
      <c r="B113" s="13">
        <f t="shared" si="133"/>
        <v>44598</v>
      </c>
      <c r="C113" s="27">
        <v>0.46000000000000002</v>
      </c>
      <c r="D113" s="41">
        <v>0.46999999999999997</v>
      </c>
      <c r="E113">
        <f t="shared" si="132"/>
        <v>995</v>
      </c>
      <c r="F113" s="25">
        <f t="shared" si="134"/>
        <v>-0.0099999999999999534</v>
      </c>
    </row>
    <row r="114">
      <c r="A114" s="26" t="s">
        <v>166</v>
      </c>
      <c r="B114" s="13">
        <f t="shared" si="133"/>
        <v>44604</v>
      </c>
      <c r="C114" s="27">
        <v>0.45000000000000001</v>
      </c>
      <c r="D114" s="28">
        <v>0.55000000000000004</v>
      </c>
      <c r="E114">
        <f t="shared" si="132"/>
        <v>1001</v>
      </c>
      <c r="F114" s="25">
        <f t="shared" si="134"/>
        <v>-0.10000000000000003</v>
      </c>
    </row>
    <row r="115" ht="30">
      <c r="A115" s="26" t="s">
        <v>161</v>
      </c>
      <c r="B115" s="13">
        <f t="shared" si="133"/>
        <v>44605</v>
      </c>
      <c r="C115" s="27">
        <v>0.42999999999999999</v>
      </c>
      <c r="D115" s="28">
        <v>0.56999999999999995</v>
      </c>
      <c r="E115">
        <f t="shared" si="132"/>
        <v>1002</v>
      </c>
      <c r="F115" s="25">
        <f t="shared" si="134"/>
        <v>-0.13999999999999996</v>
      </c>
    </row>
    <row r="116" ht="30">
      <c r="A116" s="26" t="s">
        <v>156</v>
      </c>
      <c r="B116" s="13">
        <f t="shared" si="133"/>
        <v>44612</v>
      </c>
      <c r="C116" s="27">
        <v>0.45000000000000001</v>
      </c>
      <c r="D116" s="28">
        <v>0.48999999999999999</v>
      </c>
      <c r="E116">
        <f t="shared" si="132"/>
        <v>1009</v>
      </c>
      <c r="F116" s="25">
        <f t="shared" si="134"/>
        <v>-0.03999999999999998</v>
      </c>
    </row>
    <row r="117" ht="30">
      <c r="A117" s="26" t="s">
        <v>151</v>
      </c>
      <c r="B117" s="13">
        <f t="shared" si="133"/>
        <v>44615</v>
      </c>
      <c r="C117" s="35">
        <v>0.435</v>
      </c>
      <c r="D117" s="36">
        <v>0.56499999999999995</v>
      </c>
      <c r="E117">
        <f t="shared" si="132"/>
        <v>1012</v>
      </c>
      <c r="F117" s="25">
        <f t="shared" si="134"/>
        <v>-0.12999999999999995</v>
      </c>
    </row>
    <row r="118" ht="30">
      <c r="A118" s="26" t="s">
        <v>147</v>
      </c>
      <c r="B118" s="13">
        <f t="shared" si="133"/>
        <v>44618</v>
      </c>
      <c r="C118" s="27">
        <v>0.45000000000000001</v>
      </c>
      <c r="D118" s="28">
        <v>0.55000000000000004</v>
      </c>
      <c r="E118">
        <f t="shared" si="132"/>
        <v>1015</v>
      </c>
      <c r="F118" s="25">
        <f t="shared" si="134"/>
        <v>-0.10000000000000003</v>
      </c>
    </row>
    <row r="119" ht="30">
      <c r="A119" s="26" t="s">
        <v>143</v>
      </c>
      <c r="B119" s="13">
        <f t="shared" si="133"/>
        <v>44623</v>
      </c>
      <c r="C119" s="35">
        <v>0.435</v>
      </c>
      <c r="D119" s="36">
        <v>0.56499999999999995</v>
      </c>
      <c r="E119">
        <f t="shared" si="132"/>
        <v>1020</v>
      </c>
      <c r="F119" s="25">
        <f t="shared" si="134"/>
        <v>-0.12999999999999995</v>
      </c>
    </row>
    <row r="120">
      <c r="A120" s="26" t="s">
        <v>138</v>
      </c>
      <c r="B120" s="13">
        <f t="shared" si="133"/>
        <v>44626</v>
      </c>
      <c r="C120" s="27">
        <v>0.44</v>
      </c>
      <c r="D120" s="28">
        <v>0.48999999999999999</v>
      </c>
      <c r="E120">
        <f t="shared" si="132"/>
        <v>1023</v>
      </c>
      <c r="F120" s="25">
        <f t="shared" si="134"/>
        <v>-0.049999999999999989</v>
      </c>
    </row>
    <row r="121" ht="30">
      <c r="A121" s="26" t="s">
        <v>135</v>
      </c>
      <c r="B121" s="13">
        <f t="shared" si="133"/>
        <v>44632</v>
      </c>
      <c r="C121" s="27">
        <v>0.45000000000000001</v>
      </c>
      <c r="D121" s="28">
        <v>0.55000000000000004</v>
      </c>
      <c r="E121">
        <f t="shared" si="132"/>
        <v>1029</v>
      </c>
      <c r="F121" s="25">
        <f t="shared" si="134"/>
        <v>-0.10000000000000003</v>
      </c>
    </row>
    <row r="122" ht="30">
      <c r="A122" s="26" t="s">
        <v>130</v>
      </c>
      <c r="B122" s="13">
        <f t="shared" si="133"/>
        <v>44633</v>
      </c>
      <c r="C122" s="27">
        <v>0.44</v>
      </c>
      <c r="D122" s="28">
        <v>0.56000000000000005</v>
      </c>
      <c r="E122">
        <f t="shared" si="132"/>
        <v>1030</v>
      </c>
      <c r="F122" s="25">
        <f t="shared" si="134"/>
        <v>-0.12000000000000005</v>
      </c>
    </row>
    <row r="123" ht="30">
      <c r="A123" s="26" t="s">
        <v>125</v>
      </c>
      <c r="B123" s="13">
        <f t="shared" si="133"/>
        <v>44640</v>
      </c>
      <c r="C123" s="27">
        <v>0.41999999999999998</v>
      </c>
      <c r="D123" s="28">
        <v>0.57999999999999996</v>
      </c>
      <c r="E123">
        <f t="shared" si="132"/>
        <v>1037</v>
      </c>
      <c r="F123" s="25">
        <f t="shared" si="134"/>
        <v>-0.15999999999999998</v>
      </c>
    </row>
    <row r="124" ht="30">
      <c r="A124" s="26" t="s">
        <v>118</v>
      </c>
      <c r="B124" s="13">
        <f t="shared" si="133"/>
        <v>44647</v>
      </c>
      <c r="C124" s="35">
        <v>0.44500000000000001</v>
      </c>
      <c r="D124" s="36">
        <v>0.55500000000000005</v>
      </c>
      <c r="E124">
        <f t="shared" si="132"/>
        <v>1044</v>
      </c>
      <c r="F124" s="25">
        <f t="shared" si="134"/>
        <v>-0.11000000000000004</v>
      </c>
    </row>
    <row r="125" ht="30">
      <c r="A125" s="26" t="s">
        <v>110</v>
      </c>
      <c r="B125" s="13">
        <f t="shared" si="133"/>
        <v>44653</v>
      </c>
      <c r="C125" s="27">
        <v>0.45000000000000001</v>
      </c>
      <c r="D125" s="28">
        <v>0.5</v>
      </c>
      <c r="E125">
        <f t="shared" si="132"/>
        <v>1050</v>
      </c>
      <c r="F125" s="25">
        <f t="shared" si="134"/>
        <v>-0.049999999999999989</v>
      </c>
    </row>
    <row r="126" ht="30">
      <c r="A126" s="26" t="s">
        <v>110</v>
      </c>
      <c r="B126" s="13">
        <f t="shared" si="133"/>
        <v>44653</v>
      </c>
      <c r="C126" s="27">
        <v>0.41999999999999998</v>
      </c>
      <c r="D126" s="28">
        <v>0.51000000000000001</v>
      </c>
      <c r="E126">
        <f t="shared" si="132"/>
        <v>1050</v>
      </c>
      <c r="F126" s="25">
        <f t="shared" si="134"/>
        <v>-0.090000000000000024</v>
      </c>
    </row>
    <row r="127" ht="30">
      <c r="A127" s="26" t="s">
        <v>101</v>
      </c>
      <c r="B127" s="13">
        <f t="shared" si="133"/>
        <v>44654</v>
      </c>
      <c r="C127" s="27">
        <v>0.42999999999999999</v>
      </c>
      <c r="D127" s="28">
        <v>0.56999999999999995</v>
      </c>
      <c r="E127">
        <f t="shared" si="132"/>
        <v>1051</v>
      </c>
      <c r="F127" s="25">
        <f t="shared" si="134"/>
        <v>-0.13999999999999996</v>
      </c>
    </row>
    <row r="128" ht="30">
      <c r="A128" s="26" t="s">
        <v>106</v>
      </c>
      <c r="B128" s="13">
        <f t="shared" si="133"/>
        <v>44654</v>
      </c>
      <c r="C128" s="27">
        <v>0.46000000000000002</v>
      </c>
      <c r="D128" s="28">
        <v>0.54000000000000004</v>
      </c>
      <c r="E128">
        <f t="shared" si="132"/>
        <v>1051</v>
      </c>
      <c r="F128" s="25">
        <f t="shared" si="134"/>
        <v>-0.080000000000000016</v>
      </c>
    </row>
    <row r="129">
      <c r="A129" s="26" t="s">
        <v>97</v>
      </c>
      <c r="B129" s="13">
        <f t="shared" si="133"/>
        <v>44660</v>
      </c>
      <c r="C129" s="27">
        <v>0.46999999999999997</v>
      </c>
      <c r="D129" s="28">
        <v>0.53000000000000003</v>
      </c>
      <c r="E129">
        <f t="shared" si="132"/>
        <v>1057</v>
      </c>
      <c r="F129" s="25">
        <f t="shared" si="134"/>
        <v>-0.060000000000000053</v>
      </c>
    </row>
    <row r="130">
      <c r="A130" s="26" t="s">
        <v>93</v>
      </c>
      <c r="B130" s="13">
        <f t="shared" si="133"/>
        <v>44661</v>
      </c>
      <c r="C130" s="27">
        <v>0.42999999999999999</v>
      </c>
      <c r="D130" s="28">
        <v>0.56999999999999995</v>
      </c>
      <c r="E130">
        <f t="shared" si="132"/>
        <v>1058</v>
      </c>
      <c r="F130" s="25">
        <f t="shared" si="134"/>
        <v>-0.13999999999999996</v>
      </c>
    </row>
    <row r="131" ht="30">
      <c r="A131" s="26" t="s">
        <v>84</v>
      </c>
      <c r="B131" s="13">
        <f t="shared" si="133"/>
        <v>44668</v>
      </c>
      <c r="C131" s="27">
        <v>0.45000000000000001</v>
      </c>
      <c r="D131" s="28">
        <v>0.55000000000000004</v>
      </c>
      <c r="E131">
        <f t="shared" si="132"/>
        <v>1065</v>
      </c>
      <c r="F131" s="25">
        <f t="shared" si="134"/>
        <v>-0.10000000000000003</v>
      </c>
    </row>
    <row r="132" ht="30">
      <c r="A132" s="26" t="s">
        <v>89</v>
      </c>
      <c r="B132" s="13">
        <f t="shared" si="133"/>
        <v>44668</v>
      </c>
      <c r="C132" s="27">
        <v>0.46999999999999997</v>
      </c>
      <c r="D132" s="28">
        <v>0.53000000000000003</v>
      </c>
      <c r="E132">
        <f t="shared" si="132"/>
        <v>1065</v>
      </c>
      <c r="F132" s="25">
        <f t="shared" si="134"/>
        <v>-0.060000000000000053</v>
      </c>
    </row>
    <row r="133" ht="30">
      <c r="A133" s="26" t="s">
        <v>80</v>
      </c>
      <c r="B133" s="13">
        <f t="shared" si="133"/>
        <v>44671</v>
      </c>
      <c r="C133" s="27">
        <v>0.46000000000000002</v>
      </c>
      <c r="D133" s="28">
        <v>0.46999999999999997</v>
      </c>
      <c r="E133">
        <f t="shared" ref="E133" si="135">DATEDIF($B$5,B133,"d")</f>
        <v>1068</v>
      </c>
      <c r="F133" s="25">
        <f t="shared" si="134"/>
        <v>-0.0099999999999999534</v>
      </c>
    </row>
    <row r="134" ht="30">
      <c r="A134" s="26" t="s">
        <v>73</v>
      </c>
      <c r="B134" s="13">
        <f t="shared" ref="B134:B150" si="136">DATEVALUE(_xlfn.TEXTAFTER(A134,"–"))</f>
        <v>44674</v>
      </c>
      <c r="C134" s="27">
        <v>0.46999999999999997</v>
      </c>
      <c r="D134" s="28">
        <v>0.53000000000000003</v>
      </c>
      <c r="E134">
        <f t="shared" ref="E134:E150" si="137">DATEDIF($B$5,B134,"d")</f>
        <v>1071</v>
      </c>
      <c r="F134" s="25">
        <f t="shared" si="134"/>
        <v>-0.060000000000000053</v>
      </c>
    </row>
    <row r="135" ht="30">
      <c r="A135" s="26" t="s">
        <v>73</v>
      </c>
      <c r="B135" s="13">
        <f t="shared" si="136"/>
        <v>44674</v>
      </c>
      <c r="C135" s="27">
        <v>0.45000000000000001</v>
      </c>
      <c r="D135" s="28">
        <v>0.55000000000000004</v>
      </c>
      <c r="E135">
        <f t="shared" si="137"/>
        <v>1071</v>
      </c>
      <c r="F135" s="25">
        <f t="shared" si="134"/>
        <v>-0.10000000000000003</v>
      </c>
    </row>
    <row r="136" ht="30">
      <c r="A136" s="26" t="s">
        <v>69</v>
      </c>
      <c r="B136" s="13">
        <f t="shared" si="136"/>
        <v>44675</v>
      </c>
      <c r="C136" s="35">
        <v>0.45500000000000002</v>
      </c>
      <c r="D136" s="36">
        <v>0.54500000000000004</v>
      </c>
      <c r="E136">
        <f t="shared" si="137"/>
        <v>1072</v>
      </c>
      <c r="F136" s="25">
        <f t="shared" si="134"/>
        <v>-0.090000000000000024</v>
      </c>
    </row>
    <row r="137" ht="30">
      <c r="A137" s="26" t="s">
        <v>59</v>
      </c>
      <c r="B137" s="13">
        <f t="shared" si="136"/>
        <v>44681</v>
      </c>
      <c r="C137" s="27">
        <v>0.45000000000000001</v>
      </c>
      <c r="D137" s="28">
        <v>0.48999999999999999</v>
      </c>
      <c r="E137">
        <f t="shared" si="137"/>
        <v>1078</v>
      </c>
      <c r="F137" s="25">
        <f t="shared" si="134"/>
        <v>-0.03999999999999998</v>
      </c>
    </row>
    <row r="138" ht="30">
      <c r="A138" s="26" t="s">
        <v>59</v>
      </c>
      <c r="B138" s="13">
        <f t="shared" si="136"/>
        <v>44681</v>
      </c>
      <c r="C138" s="27">
        <v>0.46999999999999997</v>
      </c>
      <c r="D138" s="28">
        <v>0.53000000000000003</v>
      </c>
      <c r="E138">
        <f t="shared" si="137"/>
        <v>1078</v>
      </c>
      <c r="F138" s="25">
        <f t="shared" si="134"/>
        <v>-0.060000000000000053</v>
      </c>
    </row>
    <row r="139" ht="30">
      <c r="A139" s="26" t="s">
        <v>59</v>
      </c>
      <c r="B139" s="13">
        <f t="shared" si="136"/>
        <v>44681</v>
      </c>
      <c r="C139" s="27">
        <v>0.46000000000000002</v>
      </c>
      <c r="D139" s="28">
        <v>0.54000000000000004</v>
      </c>
      <c r="E139">
        <f t="shared" si="137"/>
        <v>1078</v>
      </c>
      <c r="F139" s="25">
        <f t="shared" si="134"/>
        <v>-0.080000000000000016</v>
      </c>
    </row>
    <row r="140" ht="30">
      <c r="A140" s="26" t="s">
        <v>55</v>
      </c>
      <c r="B140" s="13">
        <f t="shared" si="136"/>
        <v>44682</v>
      </c>
      <c r="C140" s="35">
        <v>0.44500000000000001</v>
      </c>
      <c r="D140" s="36">
        <v>0.55500000000000005</v>
      </c>
      <c r="E140">
        <f t="shared" si="137"/>
        <v>1079</v>
      </c>
      <c r="F140" s="25">
        <f t="shared" si="134"/>
        <v>-0.11000000000000004</v>
      </c>
    </row>
    <row r="141">
      <c r="A141" s="26" t="s">
        <v>47</v>
      </c>
      <c r="B141" s="13">
        <f t="shared" si="136"/>
        <v>44688</v>
      </c>
      <c r="C141" s="27">
        <v>0.46000000000000002</v>
      </c>
      <c r="D141" s="28">
        <v>0.54000000000000004</v>
      </c>
      <c r="E141">
        <f t="shared" si="137"/>
        <v>1085</v>
      </c>
      <c r="F141" s="25">
        <f t="shared" si="134"/>
        <v>-0.080000000000000016</v>
      </c>
    </row>
    <row r="142">
      <c r="A142" s="26" t="s">
        <v>47</v>
      </c>
      <c r="B142" s="13">
        <f t="shared" si="136"/>
        <v>44688</v>
      </c>
      <c r="C142" s="27">
        <v>0.42999999999999999</v>
      </c>
      <c r="D142" s="28">
        <v>0.56999999999999995</v>
      </c>
      <c r="E142">
        <f t="shared" si="137"/>
        <v>1085</v>
      </c>
      <c r="F142" s="25">
        <f t="shared" si="134"/>
        <v>-0.13999999999999996</v>
      </c>
    </row>
    <row r="143">
      <c r="A143" s="26" t="s">
        <v>44</v>
      </c>
      <c r="B143" s="13">
        <f t="shared" si="136"/>
        <v>44689</v>
      </c>
      <c r="C143" s="35">
        <v>0.45500000000000002</v>
      </c>
      <c r="D143" s="36">
        <v>0.54500000000000004</v>
      </c>
      <c r="E143">
        <f t="shared" si="137"/>
        <v>1086</v>
      </c>
      <c r="F143" s="25">
        <f t="shared" si="134"/>
        <v>-0.090000000000000024</v>
      </c>
    </row>
    <row r="144" ht="30">
      <c r="A144" s="26" t="s">
        <v>40</v>
      </c>
      <c r="B144" s="13">
        <f t="shared" si="136"/>
        <v>44694</v>
      </c>
      <c r="C144" s="27">
        <v>0.46000000000000002</v>
      </c>
      <c r="D144" s="28">
        <v>0.54000000000000004</v>
      </c>
      <c r="E144">
        <f t="shared" si="137"/>
        <v>1091</v>
      </c>
      <c r="F144" s="25">
        <f t="shared" si="134"/>
        <v>-0.080000000000000016</v>
      </c>
    </row>
    <row r="145" ht="30">
      <c r="A145" s="26" t="s">
        <v>35</v>
      </c>
      <c r="B145" s="13">
        <f t="shared" si="136"/>
        <v>44696</v>
      </c>
      <c r="C145" s="27">
        <v>0.46999999999999997</v>
      </c>
      <c r="D145" s="28">
        <v>0.53000000000000003</v>
      </c>
      <c r="E145">
        <f t="shared" si="137"/>
        <v>1093</v>
      </c>
      <c r="F145" s="25">
        <f t="shared" si="134"/>
        <v>-0.060000000000000053</v>
      </c>
    </row>
    <row r="146" ht="30">
      <c r="A146" s="26" t="s">
        <v>31</v>
      </c>
      <c r="B146" s="13">
        <f t="shared" si="136"/>
        <v>44697</v>
      </c>
      <c r="C146" s="27">
        <v>0.46000000000000002</v>
      </c>
      <c r="D146" s="28">
        <v>0.47999999999999998</v>
      </c>
      <c r="E146">
        <f t="shared" si="137"/>
        <v>1094</v>
      </c>
      <c r="F146" s="25">
        <f t="shared" si="134"/>
        <v>-0.019999999999999962</v>
      </c>
    </row>
    <row r="147" ht="30">
      <c r="A147" s="26" t="s">
        <v>31</v>
      </c>
      <c r="B147" s="13">
        <f t="shared" si="136"/>
        <v>44697</v>
      </c>
      <c r="C147" s="27">
        <v>0.46000000000000002</v>
      </c>
      <c r="D147" s="28">
        <v>0.47999999999999998</v>
      </c>
      <c r="E147">
        <f t="shared" si="137"/>
        <v>1094</v>
      </c>
      <c r="F147" s="25">
        <f t="shared" si="134"/>
        <v>-0.019999999999999962</v>
      </c>
    </row>
    <row r="148" ht="30">
      <c r="A148" s="26" t="s">
        <v>26</v>
      </c>
      <c r="B148" s="13">
        <f t="shared" si="136"/>
        <v>44698</v>
      </c>
      <c r="C148" s="35">
        <v>0.48799999999999999</v>
      </c>
      <c r="D148" s="36">
        <v>0.51200000000000001</v>
      </c>
      <c r="E148">
        <f t="shared" si="137"/>
        <v>1095</v>
      </c>
      <c r="F148" s="25">
        <f t="shared" si="134"/>
        <v>-0.024000000000000021</v>
      </c>
    </row>
    <row r="149" ht="30">
      <c r="A149" s="26" t="s">
        <v>21</v>
      </c>
      <c r="B149" s="13">
        <f t="shared" si="136"/>
        <v>44699</v>
      </c>
      <c r="C149" s="27">
        <v>0.46999999999999997</v>
      </c>
      <c r="D149" s="28">
        <v>0.53000000000000003</v>
      </c>
      <c r="E149">
        <f t="shared" si="137"/>
        <v>1096</v>
      </c>
      <c r="F149" s="25">
        <f t="shared" si="134"/>
        <v>-0.060000000000000053</v>
      </c>
    </row>
    <row r="150" ht="30">
      <c r="A150" s="26" t="s">
        <v>18</v>
      </c>
      <c r="B150" s="13">
        <f t="shared" si="136"/>
        <v>44700</v>
      </c>
      <c r="C150" s="27">
        <v>0.46999999999999997</v>
      </c>
      <c r="D150" s="28">
        <v>0.53000000000000003</v>
      </c>
      <c r="E150">
        <f t="shared" si="137"/>
        <v>1097</v>
      </c>
      <c r="F150" s="25">
        <f t="shared" si="134"/>
        <v>-0.060000000000000053</v>
      </c>
    </row>
  </sheetData>
  <sortState ref="A5:F150">
    <sortCondition ref="E5:E150"/>
  </sortState>
  <mergeCells count="5">
    <mergeCell ref="A1:F1"/>
    <mergeCell ref="B2:B4"/>
    <mergeCell ref="C2:D3"/>
    <mergeCell ref="F2:F3"/>
    <mergeCell ref="F4:F5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van den Wall Bake</dc:creator>
  <cp:revision>2</cp:revision>
  <dcterms:created xsi:type="dcterms:W3CDTF">2023-12-07T04:28:14Z</dcterms:created>
  <dcterms:modified xsi:type="dcterms:W3CDTF">2024-03-06T12:12:26Z</dcterms:modified>
</cp:coreProperties>
</file>