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lliam\schmilly.github.io\2PP Net\"/>
    </mc:Choice>
  </mc:AlternateContent>
  <xr:revisionPtr revIDLastSave="0" documentId="13_ncr:1_{79B99531-E020-40EB-8471-22C1A4DE71A7}" xr6:coauthVersionLast="47" xr6:coauthVersionMax="47" xr10:uidLastSave="{00000000-0000-0000-0000-000000000000}"/>
  <bookViews>
    <workbookView xWindow="34635" yWindow="1920" windowWidth="2578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7" i="1" l="1"/>
  <c r="B197" i="1"/>
  <c r="E197" i="1" s="1"/>
  <c r="F196" i="1"/>
  <c r="B196" i="1"/>
  <c r="E196" i="1" s="1"/>
  <c r="F195" i="1"/>
  <c r="E195" i="1"/>
  <c r="B195" i="1"/>
  <c r="F194" i="1"/>
  <c r="B194" i="1"/>
  <c r="E194" i="1" s="1"/>
  <c r="F193" i="1"/>
  <c r="E193" i="1"/>
  <c r="B193" i="1"/>
  <c r="F192" i="1"/>
  <c r="E192" i="1"/>
  <c r="B192" i="1"/>
  <c r="F191" i="1"/>
  <c r="B191" i="1"/>
  <c r="E191" i="1" s="1"/>
  <c r="F190" i="1"/>
  <c r="B190" i="1"/>
  <c r="E190" i="1" s="1"/>
  <c r="F189" i="1"/>
  <c r="E189" i="1"/>
  <c r="B189" i="1"/>
  <c r="F188" i="1"/>
  <c r="B188" i="1"/>
  <c r="E188" i="1" s="1"/>
  <c r="F187" i="1"/>
  <c r="E187" i="1"/>
  <c r="B187" i="1"/>
  <c r="F186" i="1"/>
  <c r="B186" i="1"/>
  <c r="E186" i="1" s="1"/>
  <c r="F185" i="1"/>
  <c r="E185" i="1"/>
  <c r="B185" i="1"/>
  <c r="F184" i="1"/>
  <c r="E184" i="1"/>
  <c r="B184" i="1"/>
  <c r="F183" i="1"/>
  <c r="B183" i="1"/>
  <c r="E183" i="1" s="1"/>
  <c r="F182" i="1"/>
  <c r="B182" i="1"/>
  <c r="E182" i="1" s="1"/>
  <c r="F181" i="1"/>
  <c r="E181" i="1"/>
  <c r="B181" i="1"/>
  <c r="F180" i="1"/>
  <c r="B180" i="1"/>
  <c r="E180" i="1" s="1"/>
  <c r="F179" i="1"/>
  <c r="E179" i="1"/>
  <c r="B179" i="1"/>
  <c r="F178" i="1"/>
  <c r="B178" i="1"/>
  <c r="E178" i="1" s="1"/>
  <c r="F177" i="1"/>
  <c r="E177" i="1"/>
  <c r="B177" i="1"/>
  <c r="F176" i="1"/>
  <c r="E176" i="1"/>
  <c r="B176" i="1"/>
  <c r="F175" i="1"/>
  <c r="B175" i="1"/>
  <c r="E175" i="1" s="1"/>
  <c r="F174" i="1"/>
  <c r="B174" i="1"/>
  <c r="E174" i="1" s="1"/>
  <c r="F173" i="1"/>
  <c r="E173" i="1"/>
  <c r="B173" i="1"/>
  <c r="F172" i="1"/>
  <c r="B172" i="1"/>
  <c r="E172" i="1" s="1"/>
  <c r="F171" i="1"/>
  <c r="E171" i="1"/>
  <c r="B171" i="1"/>
  <c r="F170" i="1"/>
  <c r="B170" i="1"/>
  <c r="E170" i="1" s="1"/>
  <c r="F169" i="1"/>
  <c r="E169" i="1"/>
  <c r="B169" i="1"/>
  <c r="F168" i="1"/>
  <c r="E168" i="1"/>
  <c r="B168" i="1"/>
  <c r="F167" i="1"/>
  <c r="B167" i="1"/>
  <c r="E167" i="1" s="1"/>
  <c r="F166" i="1"/>
  <c r="B166" i="1"/>
  <c r="E166" i="1" s="1"/>
  <c r="F165" i="1"/>
  <c r="E165" i="1"/>
  <c r="B165" i="1"/>
  <c r="F164" i="1"/>
  <c r="B164" i="1"/>
  <c r="E164" i="1" s="1"/>
  <c r="F163" i="1"/>
  <c r="E163" i="1"/>
  <c r="B163" i="1"/>
  <c r="F162" i="1"/>
  <c r="B162" i="1"/>
  <c r="E162" i="1" s="1"/>
  <c r="F161" i="1"/>
  <c r="E161" i="1"/>
  <c r="B161" i="1"/>
  <c r="F160" i="1"/>
  <c r="E160" i="1"/>
  <c r="B160" i="1"/>
  <c r="F159" i="1"/>
  <c r="B159" i="1"/>
  <c r="E159" i="1" s="1"/>
  <c r="F158" i="1"/>
  <c r="B158" i="1"/>
  <c r="E158" i="1" s="1"/>
  <c r="F157" i="1"/>
  <c r="E157" i="1"/>
  <c r="B157" i="1"/>
  <c r="F156" i="1"/>
  <c r="B156" i="1"/>
  <c r="E156" i="1" s="1"/>
  <c r="F155" i="1"/>
  <c r="E155" i="1"/>
  <c r="B155" i="1"/>
  <c r="F154" i="1"/>
  <c r="B154" i="1"/>
  <c r="E154" i="1" s="1"/>
  <c r="F153" i="1"/>
  <c r="E153" i="1"/>
  <c r="B153" i="1"/>
  <c r="F152" i="1"/>
  <c r="E152" i="1"/>
  <c r="B152" i="1"/>
  <c r="F151" i="1"/>
  <c r="B151" i="1"/>
  <c r="E151" i="1" s="1"/>
  <c r="F150" i="1"/>
  <c r="B150" i="1"/>
  <c r="E150" i="1" s="1"/>
  <c r="F149" i="1"/>
  <c r="E149" i="1"/>
  <c r="B149" i="1"/>
  <c r="F148" i="1"/>
  <c r="B148" i="1"/>
  <c r="E148" i="1" s="1"/>
  <c r="F147" i="1"/>
  <c r="E147" i="1"/>
  <c r="B147" i="1"/>
  <c r="F146" i="1"/>
  <c r="B146" i="1"/>
  <c r="E146" i="1" s="1"/>
  <c r="F145" i="1"/>
  <c r="E145" i="1"/>
  <c r="B145" i="1"/>
  <c r="F144" i="1"/>
  <c r="E144" i="1"/>
  <c r="B144" i="1"/>
  <c r="F143" i="1"/>
  <c r="B143" i="1"/>
  <c r="E143" i="1" s="1"/>
  <c r="F142" i="1"/>
  <c r="B142" i="1"/>
  <c r="E142" i="1" s="1"/>
  <c r="F141" i="1"/>
  <c r="E141" i="1"/>
  <c r="B141" i="1"/>
  <c r="F140" i="1"/>
  <c r="B140" i="1"/>
  <c r="E140" i="1" s="1"/>
  <c r="F139" i="1"/>
  <c r="E139" i="1"/>
  <c r="B139" i="1"/>
  <c r="F138" i="1"/>
  <c r="B138" i="1"/>
  <c r="E138" i="1" s="1"/>
  <c r="F137" i="1"/>
  <c r="E137" i="1"/>
  <c r="B137" i="1"/>
  <c r="F136" i="1"/>
  <c r="E136" i="1"/>
  <c r="B136" i="1"/>
  <c r="F135" i="1"/>
  <c r="B135" i="1"/>
  <c r="E135" i="1" s="1"/>
  <c r="F134" i="1"/>
  <c r="B134" i="1"/>
  <c r="E134" i="1" s="1"/>
  <c r="F133" i="1"/>
  <c r="E133" i="1"/>
  <c r="B133" i="1"/>
  <c r="F132" i="1"/>
  <c r="B132" i="1"/>
  <c r="E132" i="1" s="1"/>
  <c r="F131" i="1"/>
  <c r="E131" i="1"/>
  <c r="B131" i="1"/>
  <c r="F130" i="1"/>
  <c r="B130" i="1"/>
  <c r="E130" i="1" s="1"/>
  <c r="F129" i="1"/>
  <c r="E129" i="1"/>
  <c r="B129" i="1"/>
  <c r="F128" i="1"/>
  <c r="E128" i="1"/>
  <c r="B128" i="1"/>
  <c r="F127" i="1"/>
  <c r="B127" i="1"/>
  <c r="E127" i="1" s="1"/>
  <c r="F126" i="1"/>
  <c r="B126" i="1"/>
  <c r="E126" i="1" s="1"/>
  <c r="F125" i="1"/>
  <c r="E125" i="1"/>
  <c r="B125" i="1"/>
  <c r="F124" i="1"/>
  <c r="B124" i="1"/>
  <c r="E124" i="1" s="1"/>
  <c r="F123" i="1"/>
  <c r="E123" i="1"/>
  <c r="B123" i="1"/>
  <c r="F122" i="1"/>
  <c r="B122" i="1"/>
  <c r="E122" i="1" s="1"/>
  <c r="F121" i="1"/>
  <c r="E121" i="1"/>
  <c r="B121" i="1"/>
  <c r="F120" i="1"/>
  <c r="E120" i="1"/>
  <c r="B120" i="1"/>
  <c r="F119" i="1"/>
  <c r="B119" i="1"/>
  <c r="E119" i="1" s="1"/>
  <c r="F118" i="1"/>
  <c r="B118" i="1"/>
  <c r="E118" i="1" s="1"/>
  <c r="F117" i="1"/>
  <c r="E117" i="1"/>
  <c r="B117" i="1"/>
  <c r="F116" i="1"/>
  <c r="B116" i="1"/>
  <c r="E116" i="1" s="1"/>
  <c r="F115" i="1"/>
  <c r="E115" i="1"/>
  <c r="B115" i="1"/>
  <c r="F114" i="1"/>
  <c r="B114" i="1"/>
  <c r="E114" i="1" s="1"/>
  <c r="F113" i="1"/>
  <c r="E113" i="1"/>
  <c r="B113" i="1"/>
  <c r="F112" i="1"/>
  <c r="E112" i="1"/>
  <c r="B112" i="1"/>
  <c r="F111" i="1"/>
  <c r="B111" i="1"/>
  <c r="E111" i="1" s="1"/>
  <c r="F110" i="1"/>
  <c r="B110" i="1"/>
  <c r="E110" i="1" s="1"/>
  <c r="F109" i="1"/>
  <c r="E109" i="1"/>
  <c r="B109" i="1"/>
  <c r="F108" i="1"/>
  <c r="B108" i="1"/>
  <c r="E108" i="1" s="1"/>
  <c r="F107" i="1"/>
  <c r="E107" i="1"/>
  <c r="B107" i="1"/>
  <c r="F106" i="1"/>
  <c r="B106" i="1"/>
  <c r="E106" i="1" s="1"/>
  <c r="F105" i="1"/>
  <c r="E105" i="1"/>
  <c r="B105" i="1"/>
  <c r="F104" i="1"/>
  <c r="E104" i="1"/>
  <c r="B104" i="1"/>
  <c r="F103" i="1"/>
  <c r="B103" i="1"/>
  <c r="E103" i="1" s="1"/>
  <c r="F102" i="1"/>
  <c r="B102" i="1"/>
  <c r="E102" i="1" s="1"/>
  <c r="F101" i="1"/>
  <c r="E101" i="1"/>
  <c r="B101" i="1"/>
  <c r="F100" i="1"/>
  <c r="B100" i="1"/>
  <c r="E100" i="1" s="1"/>
  <c r="F99" i="1"/>
  <c r="E99" i="1"/>
  <c r="B99" i="1"/>
  <c r="F98" i="1"/>
  <c r="B98" i="1"/>
  <c r="E98" i="1" s="1"/>
  <c r="F97" i="1"/>
  <c r="E97" i="1"/>
  <c r="B97" i="1"/>
  <c r="F96" i="1"/>
  <c r="E96" i="1"/>
  <c r="B96" i="1"/>
  <c r="F95" i="1"/>
  <c r="B95" i="1"/>
  <c r="E95" i="1" s="1"/>
  <c r="F94" i="1"/>
  <c r="B94" i="1"/>
  <c r="E94" i="1" s="1"/>
  <c r="F93" i="1"/>
  <c r="E93" i="1"/>
  <c r="B93" i="1"/>
  <c r="F92" i="1"/>
  <c r="B92" i="1"/>
  <c r="E92" i="1" s="1"/>
  <c r="F91" i="1"/>
  <c r="E91" i="1"/>
  <c r="B91" i="1"/>
  <c r="F90" i="1"/>
  <c r="B90" i="1"/>
  <c r="E90" i="1" s="1"/>
  <c r="F89" i="1"/>
  <c r="E89" i="1"/>
  <c r="B89" i="1"/>
  <c r="F88" i="1"/>
  <c r="E88" i="1"/>
  <c r="B88" i="1"/>
  <c r="F87" i="1"/>
  <c r="B87" i="1"/>
  <c r="E87" i="1" s="1"/>
  <c r="F86" i="1"/>
  <c r="B86" i="1"/>
  <c r="E86" i="1" s="1"/>
  <c r="F85" i="1"/>
  <c r="E85" i="1"/>
  <c r="B85" i="1"/>
  <c r="F84" i="1"/>
  <c r="B84" i="1"/>
  <c r="E84" i="1" s="1"/>
  <c r="F83" i="1"/>
  <c r="E83" i="1"/>
  <c r="B83" i="1"/>
  <c r="F82" i="1"/>
  <c r="B82" i="1"/>
  <c r="E82" i="1" s="1"/>
  <c r="F81" i="1"/>
  <c r="E81" i="1"/>
  <c r="B81" i="1"/>
  <c r="F80" i="1"/>
  <c r="E80" i="1"/>
  <c r="B80" i="1"/>
  <c r="F79" i="1"/>
  <c r="B79" i="1"/>
  <c r="E79" i="1" s="1"/>
  <c r="F78" i="1"/>
  <c r="B78" i="1"/>
  <c r="E78" i="1" s="1"/>
  <c r="F77" i="1"/>
  <c r="E77" i="1"/>
  <c r="B77" i="1"/>
  <c r="F76" i="1"/>
  <c r="B76" i="1"/>
  <c r="E76" i="1" s="1"/>
  <c r="F75" i="1"/>
  <c r="E75" i="1"/>
  <c r="B75" i="1"/>
  <c r="F74" i="1"/>
  <c r="B74" i="1"/>
  <c r="E74" i="1" s="1"/>
  <c r="F73" i="1"/>
  <c r="E73" i="1"/>
  <c r="B73" i="1"/>
  <c r="F72" i="1"/>
  <c r="E72" i="1"/>
  <c r="B72" i="1"/>
  <c r="F71" i="1"/>
  <c r="B71" i="1"/>
  <c r="E71" i="1" s="1"/>
  <c r="F70" i="1"/>
  <c r="B70" i="1"/>
  <c r="E70" i="1" s="1"/>
  <c r="F69" i="1"/>
  <c r="E69" i="1"/>
  <c r="B69" i="1"/>
  <c r="F68" i="1"/>
  <c r="B68" i="1"/>
  <c r="E68" i="1" s="1"/>
  <c r="F67" i="1"/>
  <c r="E67" i="1"/>
  <c r="B67" i="1"/>
  <c r="F66" i="1"/>
  <c r="E66" i="1"/>
  <c r="B66" i="1"/>
  <c r="F65" i="1"/>
  <c r="E65" i="1"/>
  <c r="B65" i="1"/>
  <c r="F64" i="1"/>
  <c r="E64" i="1"/>
  <c r="B64" i="1"/>
  <c r="F63" i="1"/>
  <c r="B63" i="1"/>
  <c r="E63" i="1" s="1"/>
  <c r="F62" i="1"/>
  <c r="B62" i="1"/>
  <c r="E62" i="1" s="1"/>
  <c r="F61" i="1"/>
  <c r="E61" i="1"/>
  <c r="B61" i="1"/>
  <c r="F60" i="1"/>
  <c r="B60" i="1"/>
  <c r="E60" i="1" s="1"/>
  <c r="F59" i="1"/>
  <c r="E59" i="1"/>
  <c r="B59" i="1"/>
  <c r="F58" i="1"/>
  <c r="E58" i="1"/>
  <c r="B58" i="1"/>
  <c r="F57" i="1"/>
  <c r="E57" i="1"/>
  <c r="B57" i="1"/>
  <c r="F56" i="1"/>
  <c r="E56" i="1"/>
  <c r="B56" i="1"/>
  <c r="F55" i="1"/>
  <c r="B55" i="1"/>
  <c r="E55" i="1" s="1"/>
  <c r="F54" i="1"/>
  <c r="B54" i="1"/>
  <c r="E54" i="1" s="1"/>
  <c r="F53" i="1"/>
  <c r="E53" i="1"/>
  <c r="B53" i="1"/>
  <c r="F52" i="1"/>
  <c r="B52" i="1"/>
  <c r="E52" i="1" s="1"/>
  <c r="F51" i="1"/>
  <c r="E51" i="1"/>
  <c r="B51" i="1"/>
  <c r="F50" i="1"/>
  <c r="E50" i="1"/>
  <c r="B50" i="1"/>
  <c r="F49" i="1"/>
  <c r="E49" i="1"/>
  <c r="B49" i="1"/>
  <c r="F48" i="1"/>
  <c r="E48" i="1"/>
  <c r="B48" i="1"/>
  <c r="F47" i="1"/>
  <c r="B47" i="1"/>
  <c r="E47" i="1" s="1"/>
  <c r="F46" i="1"/>
  <c r="B46" i="1"/>
  <c r="E46" i="1" s="1"/>
  <c r="F45" i="1"/>
  <c r="E45" i="1"/>
  <c r="B45" i="1"/>
  <c r="F44" i="1"/>
  <c r="B44" i="1"/>
  <c r="E44" i="1" s="1"/>
  <c r="F43" i="1"/>
  <c r="E43" i="1"/>
  <c r="B43" i="1"/>
  <c r="F42" i="1"/>
  <c r="E42" i="1"/>
  <c r="B42" i="1"/>
  <c r="F41" i="1"/>
  <c r="E41" i="1"/>
  <c r="B41" i="1"/>
  <c r="F40" i="1"/>
  <c r="E40" i="1"/>
  <c r="B40" i="1"/>
  <c r="F39" i="1"/>
  <c r="B39" i="1"/>
  <c r="E39" i="1" s="1"/>
  <c r="F38" i="1"/>
  <c r="B38" i="1"/>
  <c r="E38" i="1" s="1"/>
  <c r="F37" i="1"/>
  <c r="E37" i="1"/>
  <c r="B37" i="1"/>
  <c r="F36" i="1"/>
  <c r="B36" i="1"/>
  <c r="E36" i="1" s="1"/>
  <c r="F35" i="1"/>
  <c r="E35" i="1"/>
  <c r="B35" i="1"/>
  <c r="F34" i="1"/>
  <c r="E34" i="1"/>
  <c r="B34" i="1"/>
  <c r="F33" i="1"/>
  <c r="E33" i="1"/>
  <c r="B33" i="1"/>
  <c r="F32" i="1"/>
  <c r="E32" i="1"/>
  <c r="B32" i="1"/>
  <c r="F31" i="1"/>
  <c r="B31" i="1"/>
  <c r="E31" i="1" s="1"/>
  <c r="F30" i="1"/>
  <c r="B30" i="1"/>
  <c r="E30" i="1" s="1"/>
  <c r="F29" i="1"/>
  <c r="E29" i="1"/>
  <c r="B29" i="1"/>
  <c r="F28" i="1"/>
  <c r="B28" i="1"/>
  <c r="E28" i="1" s="1"/>
  <c r="F27" i="1"/>
  <c r="E27" i="1"/>
  <c r="B27" i="1"/>
  <c r="F26" i="1"/>
  <c r="E26" i="1"/>
  <c r="B26" i="1"/>
  <c r="F25" i="1"/>
  <c r="E25" i="1"/>
  <c r="B25" i="1"/>
  <c r="F24" i="1"/>
  <c r="E24" i="1"/>
  <c r="B24" i="1"/>
  <c r="F23" i="1"/>
  <c r="B23" i="1"/>
  <c r="E23" i="1" s="1"/>
  <c r="F22" i="1"/>
  <c r="B22" i="1"/>
  <c r="E22" i="1" s="1"/>
  <c r="F21" i="1"/>
  <c r="E21" i="1"/>
  <c r="B21" i="1"/>
  <c r="F20" i="1"/>
  <c r="B20" i="1"/>
  <c r="E20" i="1" s="1"/>
  <c r="F19" i="1"/>
  <c r="E19" i="1"/>
  <c r="B19" i="1"/>
  <c r="F18" i="1"/>
  <c r="E18" i="1"/>
  <c r="B18" i="1"/>
  <c r="F17" i="1"/>
  <c r="E17" i="1"/>
  <c r="B17" i="1"/>
  <c r="F16" i="1"/>
  <c r="E16" i="1"/>
  <c r="B16" i="1"/>
  <c r="F15" i="1"/>
  <c r="B15" i="1"/>
  <c r="E15" i="1" s="1"/>
  <c r="F14" i="1"/>
  <c r="B14" i="1"/>
  <c r="E14" i="1" s="1"/>
  <c r="F13" i="1"/>
  <c r="E13" i="1"/>
  <c r="B13" i="1"/>
  <c r="F12" i="1"/>
  <c r="B12" i="1"/>
  <c r="E12" i="1" s="1"/>
  <c r="F11" i="1"/>
  <c r="E11" i="1"/>
  <c r="B11" i="1"/>
  <c r="F10" i="1"/>
  <c r="E10" i="1"/>
  <c r="B10" i="1"/>
  <c r="F9" i="1"/>
  <c r="E9" i="1"/>
  <c r="B9" i="1"/>
  <c r="F8" i="1"/>
  <c r="E8" i="1"/>
  <c r="B8" i="1"/>
  <c r="F7" i="1"/>
  <c r="B7" i="1"/>
  <c r="E7" i="1" s="1"/>
  <c r="F6" i="1"/>
  <c r="B6" i="1"/>
  <c r="E6" i="1" s="1"/>
  <c r="F5" i="1"/>
  <c r="E5" i="1"/>
</calcChain>
</file>

<file path=xl/sharedStrings.xml><?xml version="1.0" encoding="utf-8"?>
<sst xmlns="http://schemas.openxmlformats.org/spreadsheetml/2006/main" count="162" uniqueCount="154">
  <si>
    <t>Date</t>
  </si>
  <si>
    <t>Two-party-preferred</t>
  </si>
  <si>
    <t>ALP</t>
  </si>
  <si>
    <t>Lib/Nat</t>
  </si>
  <si>
    <t>Net on 2PP (Incumbent - Oppositon) - 2016</t>
  </si>
  <si>
    <t>30 Jun – 3 Jul 2016</t>
  </si>
  <si>
    <t>6–10 Jul 2016</t>
  </si>
  <si>
    <t>13–17 Jul 2016</t>
  </si>
  <si>
    <t>20–24 Jul 2016</t>
  </si>
  <si>
    <t>27 Jul – 1 Aug 2016</t>
  </si>
  <si>
    <t>5–8 Aug 2016</t>
  </si>
  <si>
    <t>12–15 Aug 2016</t>
  </si>
  <si>
    <t>19–22 Aug 2016</t>
  </si>
  <si>
    <t>25–28 Aug 2016</t>
  </si>
  <si>
    <t>26–29 Aug 2016</t>
  </si>
  <si>
    <t>8–11 Sep 2016</t>
  </si>
  <si>
    <t>9–12 Sep 2016</t>
  </si>
  <si>
    <t>22–25 Sep 2016</t>
  </si>
  <si>
    <t>6–9 Oct 2016</t>
  </si>
  <si>
    <t>7–10 Oct 2016</t>
  </si>
  <si>
    <t>14–17 Oct 2016</t>
  </si>
  <si>
    <t>20–23 Oct 2016</t>
  </si>
  <si>
    <t>3–6 Nov 2016</t>
  </si>
  <si>
    <t>11–14 Nov 2016</t>
  </si>
  <si>
    <t>17–20 Nov 2016</t>
  </si>
  <si>
    <t>24–26 Nov 2016</t>
  </si>
  <si>
    <t>25–28 Nov 2016</t>
  </si>
  <si>
    <t>1–4 Dec 2016</t>
  </si>
  <si>
    <t>9–12 Dec 2016</t>
  </si>
  <si>
    <t>13–16 Jan 2017</t>
  </si>
  <si>
    <t>20–23 Jan 2017</t>
  </si>
  <si>
    <t>2–5 Feb 2017</t>
  </si>
  <si>
    <t>9–12 Feb 2017</t>
  </si>
  <si>
    <t>16–19 Feb 2017</t>
  </si>
  <si>
    <t>23–26 Feb 2017</t>
  </si>
  <si>
    <t>3–6 Mar 2017</t>
  </si>
  <si>
    <t>10–13 Mar 2017</t>
  </si>
  <si>
    <t>16–19 Mar 2017</t>
  </si>
  <si>
    <t>17–20 Mar 2017</t>
  </si>
  <si>
    <t>22–25 Mar 2017</t>
  </si>
  <si>
    <t>24–27 Mar 2017</t>
  </si>
  <si>
    <t>30 Mar – 2 Apr 2017</t>
  </si>
  <si>
    <t>1–4 Apr 2017</t>
  </si>
  <si>
    <t>6–9 Apr 2017</t>
  </si>
  <si>
    <t>13–16 Apr 2017</t>
  </si>
  <si>
    <t>20–23 Apr 2017</t>
  </si>
  <si>
    <t>26–30 Apr 2017</t>
  </si>
  <si>
    <t>10–11 May 2017</t>
  </si>
  <si>
    <t>12–15 May 2017</t>
  </si>
  <si>
    <t>26–29 May 2017</t>
  </si>
  <si>
    <t>15–18 Jun 2017</t>
  </si>
  <si>
    <t>22–27 Jun 2017</t>
  </si>
  <si>
    <t>6–9 Jul 2017</t>
  </si>
  <si>
    <t>6–11 Jul 2017</t>
  </si>
  <si>
    <t>20–23 Jul 2017</t>
  </si>
  <si>
    <t>20–24 Jul 2017</t>
  </si>
  <si>
    <t>3–6 Aug 2017</t>
  </si>
  <si>
    <t>17–20 Aug 2017</t>
  </si>
  <si>
    <t>17–21 Aug 2017</t>
  </si>
  <si>
    <t>28 Aug – 2 Sep 2017</t>
  </si>
  <si>
    <t>31 Aug – 4 Sep 2017</t>
  </si>
  <si>
    <t>6–9 Sep 2017</t>
  </si>
  <si>
    <t>14–18 Sep 2017</t>
  </si>
  <si>
    <t>21–24 Sep 2017</t>
  </si>
  <si>
    <t>12–15 Oct 2017</t>
  </si>
  <si>
    <t>26–29 Oct 2017</t>
  </si>
  <si>
    <t>23–27 Nov 2017</t>
  </si>
  <si>
    <t>30 Nov - 3 Dec 2017</t>
  </si>
  <si>
    <t>7–10 Dec 2017</t>
  </si>
  <si>
    <t>14–17 Dec 2017</t>
  </si>
  <si>
    <t>11–15 Jan 2018</t>
  </si>
  <si>
    <t>26–28 Jan 2018</t>
  </si>
  <si>
    <t>1–3 Feb 2018</t>
  </si>
  <si>
    <t>8–11 Feb 2018</t>
  </si>
  <si>
    <t>15–18 Feb 2018</t>
  </si>
  <si>
    <t>22–25 Feb 2018</t>
  </si>
  <si>
    <t>1–4 Mar 2018</t>
  </si>
  <si>
    <t>8–11 Mar 2018</t>
  </si>
  <si>
    <t>3–11 Mar 2018</t>
  </si>
  <si>
    <t>22–25 Mar 2018</t>
  </si>
  <si>
    <t>17–25 Mar 2018</t>
  </si>
  <si>
    <t>24 Mar – 1 Apr 2018</t>
  </si>
  <si>
    <t>3–5 Apr 2018</t>
  </si>
  <si>
    <t>5–8 Apr 2018</t>
  </si>
  <si>
    <t>19–22 Apr 2018</t>
  </si>
  <si>
    <t>19-22 Apr 2018</t>
  </si>
  <si>
    <t>3–6 May 2018</t>
  </si>
  <si>
    <t>10–12 May 2018</t>
  </si>
  <si>
    <t>10–13 May 2018</t>
  </si>
  <si>
    <t>17–20 May 2018</t>
  </si>
  <si>
    <t>24–27 May 2018</t>
  </si>
  <si>
    <t>31 May – 3 Jun 2018</t>
  </si>
  <si>
    <t>14–17 Jun 2018</t>
  </si>
  <si>
    <t>21–24 Jun 2018</t>
  </si>
  <si>
    <t>28 Jun - 1 Jul 2018</t>
  </si>
  <si>
    <t>12-15 Jul 2018</t>
  </si>
  <si>
    <t>26-29 Jul 2018</t>
  </si>
  <si>
    <t>2-2 Aug 2018</t>
  </si>
  <si>
    <t>9-12 Aug 2018</t>
  </si>
  <si>
    <t>15–18 Aug 2018</t>
  </si>
  <si>
    <t>24–25 Aug 2018</t>
  </si>
  <si>
    <t>25–26 Aug 2018</t>
  </si>
  <si>
    <t>24–26 Aug 2018</t>
  </si>
  <si>
    <t>6–9 Sep 2018</t>
  </si>
  <si>
    <t>12–15 Sep 2018</t>
  </si>
  <si>
    <t>20–23 Sep 2018</t>
  </si>
  <si>
    <t>5–7 Oct 2018</t>
  </si>
  <si>
    <t>11–13 Oct 2018</t>
  </si>
  <si>
    <t>10–13 Oct 2018</t>
  </si>
  <si>
    <t>18–21 Oct 2018</t>
  </si>
  <si>
    <t>25–28 Oct 2018</t>
  </si>
  <si>
    <t>1–4 Nov 2018</t>
  </si>
  <si>
    <t>8–11 Nov 2018</t>
  </si>
  <si>
    <t>15–17 Nov 2018</t>
  </si>
  <si>
    <t>15–18 Nov 2018</t>
  </si>
  <si>
    <t>22–25 Nov 2018</t>
  </si>
  <si>
    <t>29 Nov – 2 Dec 2018</t>
  </si>
  <si>
    <t>6–9 Dec 2018</t>
  </si>
  <si>
    <t>12–15 Dec 2018</t>
  </si>
  <si>
    <t>13–16 Dec 2018</t>
  </si>
  <si>
    <t>9–13 Jan 2019</t>
  </si>
  <si>
    <t>24–27 Jan 2019</t>
  </si>
  <si>
    <t>23–31 Jan 2019</t>
  </si>
  <si>
    <t>7–10 Feb 2019</t>
  </si>
  <si>
    <t>6–11 Feb 2019</t>
  </si>
  <si>
    <t>12–15 Feb 2019</t>
  </si>
  <si>
    <t>21–24 Feb 2019</t>
  </si>
  <si>
    <t>20–25 Feb 2019</t>
  </si>
  <si>
    <t>7–10 Mar 2019</t>
  </si>
  <si>
    <t>6–11 Mar 2019</t>
  </si>
  <si>
    <t>20–25 Mar 2019</t>
  </si>
  <si>
    <t>25–28 Mar 2019</t>
  </si>
  <si>
    <t>3–6 Apr 2019</t>
  </si>
  <si>
    <t>6–7 Apr 2019</t>
  </si>
  <si>
    <t>4–7 Apr 2019</t>
  </si>
  <si>
    <t>4–8 Apr 2019</t>
  </si>
  <si>
    <t>11–14 Apr 2019</t>
  </si>
  <si>
    <t>20–21 Apr 2019</t>
  </si>
  <si>
    <t>23–25 Apr 2019</t>
  </si>
  <si>
    <t>27–28 Apr 2019</t>
  </si>
  <si>
    <t>26–28 Apr 2019</t>
  </si>
  <si>
    <t>25–29 Apr 2019</t>
  </si>
  <si>
    <t>1–4 May 2019</t>
  </si>
  <si>
    <t>4–5 May 2019</t>
  </si>
  <si>
    <t>2–5 May 2019</t>
  </si>
  <si>
    <t>2–6 May 2019</t>
  </si>
  <si>
    <t>9–11 May 2019</t>
  </si>
  <si>
    <t>10–12 May 2019</t>
  </si>
  <si>
    <t>10–14 May 2019</t>
  </si>
  <si>
    <t>13–15 May 2019</t>
  </si>
  <si>
    <t>12–15 May 2019</t>
  </si>
  <si>
    <t>15–16 May 2019</t>
  </si>
  <si>
    <t>Days Since</t>
  </si>
  <si>
    <t>Net on 2PP (Incumbent - Oppositon)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</si>
</sst>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  <font>
      <b/>
      <sz val="9.9"/>
      <color theme="1"/>
      <name val="Calibri"/>
      <scheme val="minor"/>
    </font>
    <font>
      <sz val="9.9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BCE3"/>
        <bgColor rgb="FFEBBCE3"/>
      </patternFill>
    </fill>
    <fill>
      <patternFill patternType="solid">
        <fgColor rgb="FFFF6666"/>
        <bgColor rgb="FFFF6666"/>
      </patternFill>
    </fill>
    <fill>
      <patternFill patternType="solid">
        <fgColor rgb="FF00BFFF"/>
        <b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 wrapText="1"/>
    </xf>
    <xf numFmtId="9" fontId="3" fillId="0" borderId="0" xfId="0" applyNumberFormat="1" applyFont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horizontal="center" vertical="center" wrapText="1"/>
    </xf>
    <xf numFmtId="9" fontId="2" fillId="4" borderId="0" xfId="0" applyNumberFormat="1" applyFont="1" applyFill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10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A2" sqref="A2"/>
    </sheetView>
  </sheetViews>
  <sheetFormatPr defaultRowHeight="15" x14ac:dyDescent="0.25"/>
  <cols>
    <col min="2" max="2" width="15.7109375" customWidth="1"/>
  </cols>
  <sheetData>
    <row r="1" spans="1:6" x14ac:dyDescent="0.25">
      <c r="A1" s="1">
        <v>2016</v>
      </c>
      <c r="B1" s="1"/>
      <c r="C1" s="1"/>
      <c r="D1" s="1"/>
      <c r="E1" s="1"/>
      <c r="F1" s="1"/>
    </row>
    <row r="2" spans="1:6" ht="90" x14ac:dyDescent="0.25">
      <c r="B2" s="5" t="s">
        <v>0</v>
      </c>
      <c r="C2" s="16" t="s">
        <v>1</v>
      </c>
      <c r="D2" s="16"/>
      <c r="E2" s="8" t="s">
        <v>152</v>
      </c>
      <c r="F2" s="8" t="s">
        <v>153</v>
      </c>
    </row>
    <row r="3" spans="1:6" ht="15" customHeight="1" x14ac:dyDescent="0.25">
      <c r="B3" s="5"/>
      <c r="C3" s="16"/>
      <c r="D3" s="16"/>
      <c r="E3" s="8"/>
      <c r="F3" s="8"/>
    </row>
    <row r="4" spans="1:6" ht="90" x14ac:dyDescent="0.25">
      <c r="A4" s="2"/>
      <c r="B4" s="5"/>
      <c r="C4" s="3" t="s">
        <v>3</v>
      </c>
      <c r="D4" s="5" t="s">
        <v>2</v>
      </c>
      <c r="E4" s="8"/>
      <c r="F4" s="4" t="s">
        <v>4</v>
      </c>
    </row>
    <row r="5" spans="1:6" x14ac:dyDescent="0.25">
      <c r="B5" s="6">
        <v>42553</v>
      </c>
      <c r="C5" s="9">
        <v>0.504</v>
      </c>
      <c r="D5" s="10">
        <v>0.496</v>
      </c>
      <c r="E5">
        <f t="shared" ref="E5:E68" si="0">DATEDIF($B$5,B5,"d")</f>
        <v>0</v>
      </c>
      <c r="F5" s="7">
        <f t="shared" ref="F5:F68" si="1">C5-D5</f>
        <v>8.0000000000000071E-3</v>
      </c>
    </row>
    <row r="6" spans="1:6" ht="25.5" x14ac:dyDescent="0.25">
      <c r="A6" s="5" t="s">
        <v>5</v>
      </c>
      <c r="B6" s="6">
        <f t="shared" ref="B6:B69" si="2">DATEVALUE(_xlfn.TEXTAFTER(A6,"–"))</f>
        <v>42554</v>
      </c>
      <c r="C6" s="11">
        <v>0.5</v>
      </c>
      <c r="D6" s="11">
        <v>0.5</v>
      </c>
      <c r="E6">
        <f t="shared" si="0"/>
        <v>1</v>
      </c>
      <c r="F6" s="7">
        <f t="shared" si="1"/>
        <v>0</v>
      </c>
    </row>
    <row r="7" spans="1:6" ht="25.5" x14ac:dyDescent="0.25">
      <c r="A7" s="5" t="s">
        <v>6</v>
      </c>
      <c r="B7" s="6">
        <f t="shared" si="2"/>
        <v>42561</v>
      </c>
      <c r="C7" s="9">
        <v>0.49</v>
      </c>
      <c r="D7" s="10">
        <v>0.51</v>
      </c>
      <c r="E7">
        <f t="shared" si="0"/>
        <v>8</v>
      </c>
      <c r="F7" s="7">
        <f t="shared" si="1"/>
        <v>-2.0000000000000018E-2</v>
      </c>
    </row>
    <row r="8" spans="1:6" ht="25.5" x14ac:dyDescent="0.25">
      <c r="A8" s="5" t="s">
        <v>7</v>
      </c>
      <c r="B8" s="6">
        <f t="shared" si="2"/>
        <v>42568</v>
      </c>
      <c r="C8" s="9">
        <v>0.49</v>
      </c>
      <c r="D8" s="10">
        <v>0.51</v>
      </c>
      <c r="E8">
        <f t="shared" si="0"/>
        <v>15</v>
      </c>
      <c r="F8" s="7">
        <f t="shared" si="1"/>
        <v>-2.0000000000000018E-2</v>
      </c>
    </row>
    <row r="9" spans="1:6" ht="25.5" x14ac:dyDescent="0.25">
      <c r="A9" s="5" t="s">
        <v>8</v>
      </c>
      <c r="B9" s="6">
        <f t="shared" si="2"/>
        <v>42575</v>
      </c>
      <c r="C9" s="9">
        <v>0.48</v>
      </c>
      <c r="D9" s="10">
        <v>0.52</v>
      </c>
      <c r="E9">
        <f t="shared" si="0"/>
        <v>22</v>
      </c>
      <c r="F9" s="7">
        <f t="shared" si="1"/>
        <v>-4.0000000000000036E-2</v>
      </c>
    </row>
    <row r="10" spans="1:6" ht="25.5" x14ac:dyDescent="0.25">
      <c r="A10" s="5" t="s">
        <v>9</v>
      </c>
      <c r="B10" s="6">
        <f t="shared" si="2"/>
        <v>42583</v>
      </c>
      <c r="C10" s="9">
        <v>0.48</v>
      </c>
      <c r="D10" s="10">
        <v>0.52</v>
      </c>
      <c r="E10">
        <f t="shared" si="0"/>
        <v>30</v>
      </c>
      <c r="F10" s="7">
        <f t="shared" si="1"/>
        <v>-4.0000000000000036E-2</v>
      </c>
    </row>
    <row r="11" spans="1:6" ht="25.5" x14ac:dyDescent="0.25">
      <c r="A11" s="5" t="s">
        <v>10</v>
      </c>
      <c r="B11" s="6">
        <f t="shared" si="2"/>
        <v>42590</v>
      </c>
      <c r="C11" s="9">
        <v>0.48</v>
      </c>
      <c r="D11" s="10">
        <v>0.52</v>
      </c>
      <c r="E11">
        <f t="shared" si="0"/>
        <v>37</v>
      </c>
      <c r="F11" s="7">
        <f t="shared" si="1"/>
        <v>-4.0000000000000036E-2</v>
      </c>
    </row>
    <row r="12" spans="1:6" ht="25.5" x14ac:dyDescent="0.25">
      <c r="A12" s="5" t="s">
        <v>11</v>
      </c>
      <c r="B12" s="6">
        <f t="shared" si="2"/>
        <v>42597</v>
      </c>
      <c r="C12" s="9">
        <v>0.48</v>
      </c>
      <c r="D12" s="10">
        <v>0.52</v>
      </c>
      <c r="E12">
        <f t="shared" si="0"/>
        <v>44</v>
      </c>
      <c r="F12" s="7">
        <f t="shared" si="1"/>
        <v>-4.0000000000000036E-2</v>
      </c>
    </row>
    <row r="13" spans="1:6" ht="25.5" x14ac:dyDescent="0.25">
      <c r="A13" s="5" t="s">
        <v>12</v>
      </c>
      <c r="B13" s="6">
        <f t="shared" si="2"/>
        <v>42604</v>
      </c>
      <c r="C13" s="9">
        <v>0.49</v>
      </c>
      <c r="D13" s="10">
        <v>0.51</v>
      </c>
      <c r="E13">
        <f t="shared" si="0"/>
        <v>51</v>
      </c>
      <c r="F13" s="7">
        <f t="shared" si="1"/>
        <v>-2.0000000000000018E-2</v>
      </c>
    </row>
    <row r="14" spans="1:6" ht="25.5" x14ac:dyDescent="0.25">
      <c r="A14" s="5" t="s">
        <v>13</v>
      </c>
      <c r="B14" s="6">
        <f t="shared" si="2"/>
        <v>42610</v>
      </c>
      <c r="C14" s="11">
        <v>0.5</v>
      </c>
      <c r="D14" s="11">
        <v>0.5</v>
      </c>
      <c r="E14">
        <f t="shared" si="0"/>
        <v>57</v>
      </c>
      <c r="F14" s="7">
        <f t="shared" si="1"/>
        <v>0</v>
      </c>
    </row>
    <row r="15" spans="1:6" ht="25.5" x14ac:dyDescent="0.25">
      <c r="A15" s="5" t="s">
        <v>14</v>
      </c>
      <c r="B15" s="6">
        <f t="shared" si="2"/>
        <v>42611</v>
      </c>
      <c r="C15" s="9">
        <v>0.49</v>
      </c>
      <c r="D15" s="10">
        <v>0.51</v>
      </c>
      <c r="E15">
        <f t="shared" si="0"/>
        <v>58</v>
      </c>
      <c r="F15" s="7">
        <f t="shared" si="1"/>
        <v>-2.0000000000000018E-2</v>
      </c>
    </row>
    <row r="16" spans="1:6" ht="25.5" x14ac:dyDescent="0.25">
      <c r="A16" s="5" t="s">
        <v>15</v>
      </c>
      <c r="B16" s="6">
        <f t="shared" si="2"/>
        <v>42624</v>
      </c>
      <c r="C16" s="11">
        <v>0.5</v>
      </c>
      <c r="D16" s="11">
        <v>0.5</v>
      </c>
      <c r="E16">
        <f t="shared" si="0"/>
        <v>71</v>
      </c>
      <c r="F16" s="7">
        <f t="shared" si="1"/>
        <v>0</v>
      </c>
    </row>
    <row r="17" spans="1:6" ht="25.5" x14ac:dyDescent="0.25">
      <c r="A17" s="5" t="s">
        <v>16</v>
      </c>
      <c r="B17" s="6">
        <f t="shared" si="2"/>
        <v>42625</v>
      </c>
      <c r="C17" s="9">
        <v>0.48</v>
      </c>
      <c r="D17" s="10">
        <v>0.52</v>
      </c>
      <c r="E17">
        <f t="shared" si="0"/>
        <v>72</v>
      </c>
      <c r="F17" s="7">
        <f t="shared" si="1"/>
        <v>-4.0000000000000036E-2</v>
      </c>
    </row>
    <row r="18" spans="1:6" ht="25.5" x14ac:dyDescent="0.25">
      <c r="A18" s="5" t="s">
        <v>17</v>
      </c>
      <c r="B18" s="6">
        <f t="shared" si="2"/>
        <v>42638</v>
      </c>
      <c r="C18" s="9">
        <v>0.48</v>
      </c>
      <c r="D18" s="10">
        <v>0.52</v>
      </c>
      <c r="E18">
        <f t="shared" si="0"/>
        <v>85</v>
      </c>
      <c r="F18" s="7">
        <f t="shared" si="1"/>
        <v>-4.0000000000000036E-2</v>
      </c>
    </row>
    <row r="19" spans="1:6" ht="25.5" x14ac:dyDescent="0.25">
      <c r="A19" s="5" t="s">
        <v>18</v>
      </c>
      <c r="B19" s="6">
        <f t="shared" si="2"/>
        <v>42652</v>
      </c>
      <c r="C19" s="9">
        <v>0.48</v>
      </c>
      <c r="D19" s="10">
        <v>0.52</v>
      </c>
      <c r="E19">
        <f t="shared" si="0"/>
        <v>99</v>
      </c>
      <c r="F19" s="7">
        <f t="shared" si="1"/>
        <v>-4.0000000000000036E-2</v>
      </c>
    </row>
    <row r="20" spans="1:6" ht="25.5" x14ac:dyDescent="0.25">
      <c r="A20" s="5" t="s">
        <v>19</v>
      </c>
      <c r="B20" s="6">
        <f t="shared" si="2"/>
        <v>42653</v>
      </c>
      <c r="C20" s="9">
        <v>0.48</v>
      </c>
      <c r="D20" s="10">
        <v>0.52</v>
      </c>
      <c r="E20">
        <f t="shared" si="0"/>
        <v>100</v>
      </c>
      <c r="F20" s="7">
        <f t="shared" si="1"/>
        <v>-4.0000000000000036E-2</v>
      </c>
    </row>
    <row r="21" spans="1:6" ht="25.5" x14ac:dyDescent="0.25">
      <c r="A21" s="5" t="s">
        <v>20</v>
      </c>
      <c r="B21" s="6">
        <f t="shared" si="2"/>
        <v>42660</v>
      </c>
      <c r="C21" s="9">
        <v>0.47</v>
      </c>
      <c r="D21" s="10">
        <v>0.53</v>
      </c>
      <c r="E21">
        <f t="shared" si="0"/>
        <v>107</v>
      </c>
      <c r="F21" s="7">
        <f t="shared" si="1"/>
        <v>-6.0000000000000053E-2</v>
      </c>
    </row>
    <row r="22" spans="1:6" ht="25.5" x14ac:dyDescent="0.25">
      <c r="A22" s="5" t="s">
        <v>21</v>
      </c>
      <c r="B22" s="6">
        <f t="shared" si="2"/>
        <v>42666</v>
      </c>
      <c r="C22" s="9">
        <v>0.48</v>
      </c>
      <c r="D22" s="10">
        <v>0.52</v>
      </c>
      <c r="E22">
        <f t="shared" si="0"/>
        <v>113</v>
      </c>
      <c r="F22" s="7">
        <f t="shared" si="1"/>
        <v>-4.0000000000000036E-2</v>
      </c>
    </row>
    <row r="23" spans="1:6" ht="25.5" x14ac:dyDescent="0.25">
      <c r="A23" s="5" t="s">
        <v>22</v>
      </c>
      <c r="B23" s="6">
        <f t="shared" si="2"/>
        <v>42680</v>
      </c>
      <c r="C23" s="9">
        <v>0.47</v>
      </c>
      <c r="D23" s="10">
        <v>0.53</v>
      </c>
      <c r="E23">
        <f t="shared" si="0"/>
        <v>127</v>
      </c>
      <c r="F23" s="7">
        <f t="shared" si="1"/>
        <v>-6.0000000000000053E-2</v>
      </c>
    </row>
    <row r="24" spans="1:6" ht="25.5" x14ac:dyDescent="0.25">
      <c r="A24" s="5" t="s">
        <v>23</v>
      </c>
      <c r="B24" s="6">
        <f t="shared" si="2"/>
        <v>42688</v>
      </c>
      <c r="C24" s="9">
        <v>0.47</v>
      </c>
      <c r="D24" s="10">
        <v>0.53</v>
      </c>
      <c r="E24">
        <f t="shared" si="0"/>
        <v>135</v>
      </c>
      <c r="F24" s="7">
        <f t="shared" si="1"/>
        <v>-6.0000000000000053E-2</v>
      </c>
    </row>
    <row r="25" spans="1:6" ht="25.5" x14ac:dyDescent="0.25">
      <c r="A25" s="5" t="s">
        <v>24</v>
      </c>
      <c r="B25" s="6">
        <f t="shared" si="2"/>
        <v>42694</v>
      </c>
      <c r="C25" s="9">
        <v>0.47</v>
      </c>
      <c r="D25" s="10">
        <v>0.53</v>
      </c>
      <c r="E25">
        <f t="shared" si="0"/>
        <v>141</v>
      </c>
      <c r="F25" s="7">
        <f t="shared" si="1"/>
        <v>-6.0000000000000053E-2</v>
      </c>
    </row>
    <row r="26" spans="1:6" ht="25.5" x14ac:dyDescent="0.25">
      <c r="A26" s="5" t="s">
        <v>25</v>
      </c>
      <c r="B26" s="6">
        <f t="shared" si="2"/>
        <v>42700</v>
      </c>
      <c r="C26" s="9">
        <v>0.49</v>
      </c>
      <c r="D26" s="10">
        <v>0.51</v>
      </c>
      <c r="E26">
        <f t="shared" si="0"/>
        <v>147</v>
      </c>
      <c r="F26" s="7">
        <f t="shared" si="1"/>
        <v>-2.0000000000000018E-2</v>
      </c>
    </row>
    <row r="27" spans="1:6" ht="25.5" x14ac:dyDescent="0.25">
      <c r="A27" s="5" t="s">
        <v>26</v>
      </c>
      <c r="B27" s="6">
        <f t="shared" si="2"/>
        <v>42702</v>
      </c>
      <c r="C27" s="9">
        <v>0.49</v>
      </c>
      <c r="D27" s="10">
        <v>0.51</v>
      </c>
      <c r="E27">
        <f t="shared" si="0"/>
        <v>149</v>
      </c>
      <c r="F27" s="7">
        <f t="shared" si="1"/>
        <v>-2.0000000000000018E-2</v>
      </c>
    </row>
    <row r="28" spans="1:6" ht="25.5" x14ac:dyDescent="0.25">
      <c r="A28" s="5" t="s">
        <v>27</v>
      </c>
      <c r="B28" s="6">
        <f t="shared" si="2"/>
        <v>42708</v>
      </c>
      <c r="C28" s="9">
        <v>0.48</v>
      </c>
      <c r="D28" s="10">
        <v>0.52</v>
      </c>
      <c r="E28">
        <f t="shared" si="0"/>
        <v>155</v>
      </c>
      <c r="F28" s="7">
        <f t="shared" si="1"/>
        <v>-4.0000000000000036E-2</v>
      </c>
    </row>
    <row r="29" spans="1:6" ht="25.5" x14ac:dyDescent="0.25">
      <c r="A29" s="5" t="s">
        <v>28</v>
      </c>
      <c r="B29" s="6">
        <f t="shared" si="2"/>
        <v>42716</v>
      </c>
      <c r="C29" s="9">
        <v>0.47</v>
      </c>
      <c r="D29" s="10">
        <v>0.53</v>
      </c>
      <c r="E29">
        <f t="shared" si="0"/>
        <v>163</v>
      </c>
      <c r="F29" s="7">
        <f t="shared" si="1"/>
        <v>-6.0000000000000053E-2</v>
      </c>
    </row>
    <row r="30" spans="1:6" x14ac:dyDescent="0.25">
      <c r="A30" s="12">
        <v>42747</v>
      </c>
      <c r="B30" s="6">
        <f>A30</f>
        <v>42747</v>
      </c>
      <c r="C30" s="9">
        <v>0.46</v>
      </c>
      <c r="D30" s="10">
        <v>0.54</v>
      </c>
      <c r="E30">
        <f t="shared" si="0"/>
        <v>194</v>
      </c>
      <c r="F30" s="7">
        <f t="shared" si="1"/>
        <v>-8.0000000000000016E-2</v>
      </c>
    </row>
    <row r="31" spans="1:6" ht="25.5" x14ac:dyDescent="0.25">
      <c r="A31" s="5" t="s">
        <v>29</v>
      </c>
      <c r="B31" s="6">
        <f t="shared" si="2"/>
        <v>42751</v>
      </c>
      <c r="C31" s="9">
        <v>0.47</v>
      </c>
      <c r="D31" s="10">
        <v>0.53</v>
      </c>
      <c r="E31">
        <f t="shared" si="0"/>
        <v>198</v>
      </c>
      <c r="F31" s="7">
        <f t="shared" si="1"/>
        <v>-6.0000000000000053E-2</v>
      </c>
    </row>
    <row r="32" spans="1:6" ht="25.5" x14ac:dyDescent="0.25">
      <c r="A32" s="5" t="s">
        <v>30</v>
      </c>
      <c r="B32" s="6">
        <f t="shared" si="2"/>
        <v>42758</v>
      </c>
      <c r="C32" s="9">
        <v>0.46</v>
      </c>
      <c r="D32" s="10">
        <v>0.54</v>
      </c>
      <c r="E32">
        <f t="shared" si="0"/>
        <v>205</v>
      </c>
      <c r="F32" s="7">
        <f t="shared" si="1"/>
        <v>-8.0000000000000016E-2</v>
      </c>
    </row>
    <row r="33" spans="1:6" ht="25.5" x14ac:dyDescent="0.25">
      <c r="A33" s="5" t="s">
        <v>31</v>
      </c>
      <c r="B33" s="6">
        <f t="shared" si="2"/>
        <v>42771</v>
      </c>
      <c r="C33" s="9">
        <v>0.46</v>
      </c>
      <c r="D33" s="10">
        <v>0.54</v>
      </c>
      <c r="E33">
        <f t="shared" si="0"/>
        <v>218</v>
      </c>
      <c r="F33" s="7">
        <f t="shared" si="1"/>
        <v>-8.0000000000000016E-2</v>
      </c>
    </row>
    <row r="34" spans="1:6" ht="25.5" x14ac:dyDescent="0.25">
      <c r="A34" s="5" t="s">
        <v>32</v>
      </c>
      <c r="B34" s="6">
        <f t="shared" si="2"/>
        <v>42778</v>
      </c>
      <c r="C34" s="9">
        <v>0.48</v>
      </c>
      <c r="D34" s="10">
        <v>0.52</v>
      </c>
      <c r="E34">
        <f t="shared" si="0"/>
        <v>225</v>
      </c>
      <c r="F34" s="7">
        <f t="shared" si="1"/>
        <v>-4.0000000000000036E-2</v>
      </c>
    </row>
    <row r="35" spans="1:6" ht="25.5" x14ac:dyDescent="0.25">
      <c r="A35" s="5" t="s">
        <v>33</v>
      </c>
      <c r="B35" s="6">
        <f t="shared" si="2"/>
        <v>42785</v>
      </c>
      <c r="C35" s="9">
        <v>0.48</v>
      </c>
      <c r="D35" s="10">
        <v>0.52</v>
      </c>
      <c r="E35">
        <f t="shared" si="0"/>
        <v>232</v>
      </c>
      <c r="F35" s="7">
        <f t="shared" si="1"/>
        <v>-4.0000000000000036E-2</v>
      </c>
    </row>
    <row r="36" spans="1:6" ht="25.5" x14ac:dyDescent="0.25">
      <c r="A36" s="5" t="s">
        <v>34</v>
      </c>
      <c r="B36" s="6">
        <f t="shared" si="2"/>
        <v>42792</v>
      </c>
      <c r="C36" s="9">
        <v>0.45</v>
      </c>
      <c r="D36" s="10">
        <v>0.55000000000000004</v>
      </c>
      <c r="E36">
        <f t="shared" si="0"/>
        <v>239</v>
      </c>
      <c r="F36" s="7">
        <f t="shared" si="1"/>
        <v>-0.10000000000000003</v>
      </c>
    </row>
    <row r="37" spans="1:6" ht="25.5" x14ac:dyDescent="0.25">
      <c r="A37" s="5" t="s">
        <v>35</v>
      </c>
      <c r="B37" s="6">
        <f t="shared" si="2"/>
        <v>42800</v>
      </c>
      <c r="C37" s="9">
        <v>0.47</v>
      </c>
      <c r="D37" s="10">
        <v>0.53</v>
      </c>
      <c r="E37">
        <f t="shared" si="0"/>
        <v>247</v>
      </c>
      <c r="F37" s="7">
        <f t="shared" si="1"/>
        <v>-6.0000000000000053E-2</v>
      </c>
    </row>
    <row r="38" spans="1:6" ht="25.5" x14ac:dyDescent="0.25">
      <c r="A38" s="5" t="s">
        <v>36</v>
      </c>
      <c r="B38" s="6">
        <f t="shared" si="2"/>
        <v>42807</v>
      </c>
      <c r="C38" s="9">
        <v>0.47</v>
      </c>
      <c r="D38" s="10">
        <v>0.53</v>
      </c>
      <c r="E38">
        <f t="shared" si="0"/>
        <v>254</v>
      </c>
      <c r="F38" s="7">
        <f t="shared" si="1"/>
        <v>-6.0000000000000053E-2</v>
      </c>
    </row>
    <row r="39" spans="1:6" ht="25.5" x14ac:dyDescent="0.25">
      <c r="A39" s="5" t="s">
        <v>37</v>
      </c>
      <c r="B39" s="6">
        <f t="shared" si="2"/>
        <v>42813</v>
      </c>
      <c r="C39" s="9">
        <v>0.48</v>
      </c>
      <c r="D39" s="10">
        <v>0.52</v>
      </c>
      <c r="E39">
        <f t="shared" si="0"/>
        <v>260</v>
      </c>
      <c r="F39" s="7">
        <f t="shared" si="1"/>
        <v>-4.0000000000000036E-2</v>
      </c>
    </row>
    <row r="40" spans="1:6" ht="25.5" x14ac:dyDescent="0.25">
      <c r="A40" s="5" t="s">
        <v>38</v>
      </c>
      <c r="B40" s="6">
        <f t="shared" si="2"/>
        <v>42814</v>
      </c>
      <c r="C40" s="9">
        <v>0.45</v>
      </c>
      <c r="D40" s="10">
        <v>0.55000000000000004</v>
      </c>
      <c r="E40">
        <f t="shared" si="0"/>
        <v>261</v>
      </c>
      <c r="F40" s="7">
        <f t="shared" si="1"/>
        <v>-0.10000000000000003</v>
      </c>
    </row>
    <row r="41" spans="1:6" ht="25.5" x14ac:dyDescent="0.25">
      <c r="A41" s="5" t="s">
        <v>39</v>
      </c>
      <c r="B41" s="6">
        <f t="shared" si="2"/>
        <v>42819</v>
      </c>
      <c r="C41" s="9">
        <v>0.45</v>
      </c>
      <c r="D41" s="10">
        <v>0.55000000000000004</v>
      </c>
      <c r="E41">
        <f t="shared" si="0"/>
        <v>266</v>
      </c>
      <c r="F41" s="7">
        <f t="shared" si="1"/>
        <v>-0.10000000000000003</v>
      </c>
    </row>
    <row r="42" spans="1:6" ht="25.5" x14ac:dyDescent="0.25">
      <c r="A42" s="5" t="s">
        <v>40</v>
      </c>
      <c r="B42" s="6">
        <f t="shared" si="2"/>
        <v>42821</v>
      </c>
      <c r="C42" s="9">
        <v>0.46</v>
      </c>
      <c r="D42" s="10">
        <v>0.54</v>
      </c>
      <c r="E42">
        <f t="shared" si="0"/>
        <v>268</v>
      </c>
      <c r="F42" s="7">
        <f t="shared" si="1"/>
        <v>-8.0000000000000016E-2</v>
      </c>
    </row>
    <row r="43" spans="1:6" ht="38.25" x14ac:dyDescent="0.25">
      <c r="A43" s="5" t="s">
        <v>41</v>
      </c>
      <c r="B43" s="6">
        <f t="shared" si="2"/>
        <v>42827</v>
      </c>
      <c r="C43" s="9">
        <v>0.47</v>
      </c>
      <c r="D43" s="10">
        <v>0.53</v>
      </c>
      <c r="E43">
        <f t="shared" si="0"/>
        <v>274</v>
      </c>
      <c r="F43" s="7">
        <f t="shared" si="1"/>
        <v>-6.0000000000000053E-2</v>
      </c>
    </row>
    <row r="44" spans="1:6" ht="25.5" x14ac:dyDescent="0.25">
      <c r="A44" s="5" t="s">
        <v>42</v>
      </c>
      <c r="B44" s="6">
        <f t="shared" si="2"/>
        <v>42829</v>
      </c>
      <c r="C44" s="9">
        <v>0.47</v>
      </c>
      <c r="D44" s="10">
        <v>0.53</v>
      </c>
      <c r="E44">
        <f t="shared" si="0"/>
        <v>276</v>
      </c>
      <c r="F44" s="7">
        <f t="shared" si="1"/>
        <v>-6.0000000000000053E-2</v>
      </c>
    </row>
    <row r="45" spans="1:6" ht="25.5" x14ac:dyDescent="0.25">
      <c r="A45" s="5" t="s">
        <v>43</v>
      </c>
      <c r="B45" s="6">
        <f t="shared" si="2"/>
        <v>42834</v>
      </c>
      <c r="C45" s="9">
        <v>0.47</v>
      </c>
      <c r="D45" s="10">
        <v>0.53</v>
      </c>
      <c r="E45">
        <f t="shared" si="0"/>
        <v>281</v>
      </c>
      <c r="F45" s="7">
        <f t="shared" si="1"/>
        <v>-6.0000000000000053E-2</v>
      </c>
    </row>
    <row r="46" spans="1:6" ht="25.5" x14ac:dyDescent="0.25">
      <c r="A46" s="5" t="s">
        <v>44</v>
      </c>
      <c r="B46" s="6">
        <f t="shared" si="2"/>
        <v>42841</v>
      </c>
      <c r="C46" s="9">
        <v>0.46</v>
      </c>
      <c r="D46" s="10">
        <v>0.54</v>
      </c>
      <c r="E46">
        <f t="shared" si="0"/>
        <v>288</v>
      </c>
      <c r="F46" s="7">
        <f t="shared" si="1"/>
        <v>-8.0000000000000016E-2</v>
      </c>
    </row>
    <row r="47" spans="1:6" ht="25.5" x14ac:dyDescent="0.25">
      <c r="A47" s="5" t="s">
        <v>45</v>
      </c>
      <c r="B47" s="6">
        <f t="shared" si="2"/>
        <v>42848</v>
      </c>
      <c r="C47" s="9">
        <v>0.48</v>
      </c>
      <c r="D47" s="10">
        <v>0.52</v>
      </c>
      <c r="E47">
        <f t="shared" si="0"/>
        <v>295</v>
      </c>
      <c r="F47" s="7">
        <f t="shared" si="1"/>
        <v>-4.0000000000000036E-2</v>
      </c>
    </row>
    <row r="48" spans="1:6" ht="25.5" x14ac:dyDescent="0.25">
      <c r="A48" s="5" t="s">
        <v>46</v>
      </c>
      <c r="B48" s="6">
        <f t="shared" si="2"/>
        <v>42855</v>
      </c>
      <c r="C48" s="9">
        <v>0.47</v>
      </c>
      <c r="D48" s="10">
        <v>0.53</v>
      </c>
      <c r="E48">
        <f t="shared" si="0"/>
        <v>302</v>
      </c>
      <c r="F48" s="7">
        <f t="shared" si="1"/>
        <v>-6.0000000000000053E-2</v>
      </c>
    </row>
    <row r="49" spans="1:6" x14ac:dyDescent="0.25">
      <c r="A49" s="12">
        <v>42866</v>
      </c>
      <c r="B49" s="6">
        <f>A49</f>
        <v>42866</v>
      </c>
      <c r="C49" s="9">
        <v>0.47</v>
      </c>
      <c r="D49" s="10">
        <v>0.53</v>
      </c>
      <c r="E49">
        <f t="shared" si="0"/>
        <v>313</v>
      </c>
      <c r="F49" s="7">
        <f t="shared" si="1"/>
        <v>-6.0000000000000053E-2</v>
      </c>
    </row>
    <row r="50" spans="1:6" ht="25.5" x14ac:dyDescent="0.25">
      <c r="A50" s="5" t="s">
        <v>47</v>
      </c>
      <c r="B50" s="6">
        <f t="shared" si="2"/>
        <v>42866</v>
      </c>
      <c r="C50" s="9">
        <v>0.47</v>
      </c>
      <c r="D50" s="10">
        <v>0.53</v>
      </c>
      <c r="E50">
        <f t="shared" si="0"/>
        <v>313</v>
      </c>
      <c r="F50" s="7">
        <f t="shared" si="1"/>
        <v>-6.0000000000000053E-2</v>
      </c>
    </row>
    <row r="51" spans="1:6" ht="25.5" x14ac:dyDescent="0.25">
      <c r="A51" s="5" t="s">
        <v>48</v>
      </c>
      <c r="B51" s="6">
        <f t="shared" si="2"/>
        <v>42870</v>
      </c>
      <c r="C51" s="9">
        <v>0.47</v>
      </c>
      <c r="D51" s="10">
        <v>0.53</v>
      </c>
      <c r="E51">
        <f t="shared" si="0"/>
        <v>317</v>
      </c>
      <c r="F51" s="7">
        <f t="shared" si="1"/>
        <v>-6.0000000000000053E-2</v>
      </c>
    </row>
    <row r="52" spans="1:6" x14ac:dyDescent="0.25">
      <c r="A52" s="12">
        <v>42878</v>
      </c>
      <c r="B52" s="6">
        <f>A52</f>
        <v>42878</v>
      </c>
      <c r="C52" s="9">
        <v>0.46</v>
      </c>
      <c r="D52" s="10">
        <v>0.54</v>
      </c>
      <c r="E52">
        <f t="shared" si="0"/>
        <v>325</v>
      </c>
      <c r="F52" s="7">
        <f t="shared" si="1"/>
        <v>-8.0000000000000016E-2</v>
      </c>
    </row>
    <row r="53" spans="1:6" ht="25.5" x14ac:dyDescent="0.25">
      <c r="A53" s="5" t="s">
        <v>49</v>
      </c>
      <c r="B53" s="6">
        <f t="shared" si="2"/>
        <v>42884</v>
      </c>
      <c r="C53" s="9">
        <v>0.47</v>
      </c>
      <c r="D53" s="10">
        <v>0.53</v>
      </c>
      <c r="E53">
        <f t="shared" si="0"/>
        <v>331</v>
      </c>
      <c r="F53" s="7">
        <f t="shared" si="1"/>
        <v>-6.0000000000000053E-2</v>
      </c>
    </row>
    <row r="54" spans="1:6" x14ac:dyDescent="0.25">
      <c r="A54" s="12">
        <v>42900</v>
      </c>
      <c r="B54" s="6">
        <f>A54</f>
        <v>42900</v>
      </c>
      <c r="C54" s="9">
        <v>0.48</v>
      </c>
      <c r="D54" s="10">
        <v>0.52</v>
      </c>
      <c r="E54">
        <f t="shared" si="0"/>
        <v>347</v>
      </c>
      <c r="F54" s="7">
        <f t="shared" si="1"/>
        <v>-4.0000000000000036E-2</v>
      </c>
    </row>
    <row r="55" spans="1:6" ht="25.5" x14ac:dyDescent="0.25">
      <c r="A55" s="5" t="s">
        <v>50</v>
      </c>
      <c r="B55" s="6">
        <f t="shared" si="2"/>
        <v>42904</v>
      </c>
      <c r="C55" s="9">
        <v>0.47</v>
      </c>
      <c r="D55" s="10">
        <v>0.53</v>
      </c>
      <c r="E55">
        <f t="shared" si="0"/>
        <v>351</v>
      </c>
      <c r="F55" s="7">
        <f t="shared" si="1"/>
        <v>-6.0000000000000053E-2</v>
      </c>
    </row>
    <row r="56" spans="1:6" ht="25.5" x14ac:dyDescent="0.25">
      <c r="A56" s="5" t="s">
        <v>51</v>
      </c>
      <c r="B56" s="6">
        <f t="shared" si="2"/>
        <v>42913</v>
      </c>
      <c r="C56" s="9">
        <v>0.49</v>
      </c>
      <c r="D56" s="10">
        <v>0.51</v>
      </c>
      <c r="E56">
        <f t="shared" si="0"/>
        <v>360</v>
      </c>
      <c r="F56" s="7">
        <f t="shared" si="1"/>
        <v>-2.0000000000000018E-2</v>
      </c>
    </row>
    <row r="57" spans="1:6" x14ac:dyDescent="0.25">
      <c r="A57" s="12">
        <v>42915</v>
      </c>
      <c r="B57" s="6">
        <f>A57</f>
        <v>42915</v>
      </c>
      <c r="C57" s="9">
        <v>0.48</v>
      </c>
      <c r="D57" s="10">
        <v>0.52</v>
      </c>
      <c r="E57">
        <f t="shared" si="0"/>
        <v>362</v>
      </c>
      <c r="F57" s="7">
        <f t="shared" si="1"/>
        <v>-4.0000000000000036E-2</v>
      </c>
    </row>
    <row r="58" spans="1:6" ht="25.5" x14ac:dyDescent="0.25">
      <c r="A58" s="5" t="s">
        <v>52</v>
      </c>
      <c r="B58" s="6">
        <f t="shared" si="2"/>
        <v>42925</v>
      </c>
      <c r="C58" s="9">
        <v>0.47</v>
      </c>
      <c r="D58" s="10">
        <v>0.53</v>
      </c>
      <c r="E58">
        <f t="shared" si="0"/>
        <v>372</v>
      </c>
      <c r="F58" s="7">
        <f t="shared" si="1"/>
        <v>-6.0000000000000053E-2</v>
      </c>
    </row>
    <row r="59" spans="1:6" ht="25.5" x14ac:dyDescent="0.25">
      <c r="A59" s="5" t="s">
        <v>53</v>
      </c>
      <c r="B59" s="6">
        <f t="shared" si="2"/>
        <v>42927</v>
      </c>
      <c r="C59" s="13">
        <v>0.52</v>
      </c>
      <c r="D59" s="9">
        <v>0.48</v>
      </c>
      <c r="E59">
        <f t="shared" si="0"/>
        <v>374</v>
      </c>
      <c r="F59" s="7">
        <f t="shared" si="1"/>
        <v>4.0000000000000036E-2</v>
      </c>
    </row>
    <row r="60" spans="1:6" x14ac:dyDescent="0.25">
      <c r="A60" s="12">
        <v>42934</v>
      </c>
      <c r="B60" s="6">
        <f t="shared" ref="B60:B61" si="3">A60</f>
        <v>42934</v>
      </c>
      <c r="C60" s="9">
        <v>0.46</v>
      </c>
      <c r="D60" s="10">
        <v>0.54</v>
      </c>
      <c r="E60">
        <f t="shared" si="0"/>
        <v>381</v>
      </c>
      <c r="F60" s="7">
        <f t="shared" si="1"/>
        <v>-8.0000000000000016E-2</v>
      </c>
    </row>
    <row r="61" spans="1:6" x14ac:dyDescent="0.25">
      <c r="A61" s="12">
        <v>42935</v>
      </c>
      <c r="B61" s="6">
        <f t="shared" si="3"/>
        <v>42935</v>
      </c>
      <c r="C61" s="9">
        <v>0.49</v>
      </c>
      <c r="D61" s="10">
        <v>0.51</v>
      </c>
      <c r="E61">
        <f t="shared" si="0"/>
        <v>382</v>
      </c>
      <c r="F61" s="7">
        <f t="shared" si="1"/>
        <v>-2.0000000000000018E-2</v>
      </c>
    </row>
    <row r="62" spans="1:6" ht="25.5" x14ac:dyDescent="0.25">
      <c r="A62" s="5" t="s">
        <v>54</v>
      </c>
      <c r="B62" s="6">
        <f t="shared" si="2"/>
        <v>42939</v>
      </c>
      <c r="C62" s="9">
        <v>0.47</v>
      </c>
      <c r="D62" s="10">
        <v>0.53</v>
      </c>
      <c r="E62">
        <f t="shared" si="0"/>
        <v>386</v>
      </c>
      <c r="F62" s="7">
        <f t="shared" si="1"/>
        <v>-6.0000000000000053E-2</v>
      </c>
    </row>
    <row r="63" spans="1:6" ht="25.5" x14ac:dyDescent="0.25">
      <c r="A63" s="5" t="s">
        <v>55</v>
      </c>
      <c r="B63" s="6">
        <f t="shared" si="2"/>
        <v>42940</v>
      </c>
      <c r="C63" s="11">
        <v>0.5</v>
      </c>
      <c r="D63" s="11">
        <v>0.5</v>
      </c>
      <c r="E63">
        <f t="shared" si="0"/>
        <v>387</v>
      </c>
      <c r="F63" s="7">
        <f t="shared" si="1"/>
        <v>0</v>
      </c>
    </row>
    <row r="64" spans="1:6" x14ac:dyDescent="0.25">
      <c r="A64" s="12">
        <v>42941</v>
      </c>
      <c r="B64" s="6">
        <f t="shared" ref="B64:B65" si="4">A64</f>
        <v>42941</v>
      </c>
      <c r="C64" s="9">
        <v>0.47</v>
      </c>
      <c r="D64" s="10">
        <v>0.53</v>
      </c>
      <c r="E64">
        <f t="shared" si="0"/>
        <v>388</v>
      </c>
      <c r="F64" s="7">
        <f t="shared" si="1"/>
        <v>-6.0000000000000053E-2</v>
      </c>
    </row>
    <row r="65" spans="1:6" x14ac:dyDescent="0.25">
      <c r="A65" s="12">
        <v>42948</v>
      </c>
      <c r="B65" s="6">
        <f t="shared" si="4"/>
        <v>42948</v>
      </c>
      <c r="C65" s="9">
        <v>0.48</v>
      </c>
      <c r="D65" s="10">
        <v>0.52</v>
      </c>
      <c r="E65">
        <f t="shared" si="0"/>
        <v>395</v>
      </c>
      <c r="F65" s="7">
        <f t="shared" si="1"/>
        <v>-4.0000000000000036E-2</v>
      </c>
    </row>
    <row r="66" spans="1:6" ht="25.5" x14ac:dyDescent="0.25">
      <c r="A66" s="5" t="s">
        <v>56</v>
      </c>
      <c r="B66" s="6">
        <f t="shared" si="2"/>
        <v>42953</v>
      </c>
      <c r="C66" s="9">
        <v>0.47</v>
      </c>
      <c r="D66" s="10">
        <v>0.53</v>
      </c>
      <c r="E66">
        <f t="shared" si="0"/>
        <v>400</v>
      </c>
      <c r="F66" s="7">
        <f t="shared" si="1"/>
        <v>-6.0000000000000053E-2</v>
      </c>
    </row>
    <row r="67" spans="1:6" x14ac:dyDescent="0.25">
      <c r="A67" s="12">
        <v>42955</v>
      </c>
      <c r="B67" s="6">
        <f t="shared" ref="B67:B68" si="5">A67</f>
        <v>42955</v>
      </c>
      <c r="C67" s="9">
        <v>0.46</v>
      </c>
      <c r="D67" s="10">
        <v>0.54</v>
      </c>
      <c r="E67">
        <f t="shared" si="0"/>
        <v>402</v>
      </c>
      <c r="F67" s="7">
        <f t="shared" si="1"/>
        <v>-8.0000000000000016E-2</v>
      </c>
    </row>
    <row r="68" spans="1:6" x14ac:dyDescent="0.25">
      <c r="A68" s="12">
        <v>42962</v>
      </c>
      <c r="B68" s="6">
        <f t="shared" si="5"/>
        <v>42962</v>
      </c>
      <c r="C68" s="9">
        <v>0.46</v>
      </c>
      <c r="D68" s="10">
        <v>0.54</v>
      </c>
      <c r="E68">
        <f t="shared" si="0"/>
        <v>409</v>
      </c>
      <c r="F68" s="7">
        <f t="shared" si="1"/>
        <v>-8.0000000000000016E-2</v>
      </c>
    </row>
    <row r="69" spans="1:6" ht="25.5" x14ac:dyDescent="0.25">
      <c r="A69" s="5" t="s">
        <v>57</v>
      </c>
      <c r="B69" s="6">
        <f t="shared" si="2"/>
        <v>42967</v>
      </c>
      <c r="C69" s="9">
        <v>0.46</v>
      </c>
      <c r="D69" s="10">
        <v>0.54</v>
      </c>
      <c r="E69">
        <f t="shared" ref="E69:E132" si="6">DATEDIF($B$5,B69,"d")</f>
        <v>414</v>
      </c>
      <c r="F69" s="7">
        <f t="shared" ref="F69:F132" si="7">C69-D69</f>
        <v>-8.0000000000000016E-2</v>
      </c>
    </row>
    <row r="70" spans="1:6" ht="25.5" x14ac:dyDescent="0.25">
      <c r="A70" s="5" t="s">
        <v>58</v>
      </c>
      <c r="B70" s="6">
        <f t="shared" ref="B70:B133" si="8">DATEVALUE(_xlfn.TEXTAFTER(A70,"–"))</f>
        <v>42968</v>
      </c>
      <c r="C70" s="13">
        <v>0.51</v>
      </c>
      <c r="D70" s="9">
        <v>0.49</v>
      </c>
      <c r="E70">
        <f t="shared" si="6"/>
        <v>415</v>
      </c>
      <c r="F70" s="7">
        <f t="shared" si="7"/>
        <v>2.0000000000000018E-2</v>
      </c>
    </row>
    <row r="71" spans="1:6" x14ac:dyDescent="0.25">
      <c r="A71" s="12">
        <v>42969</v>
      </c>
      <c r="B71" s="6">
        <f t="shared" ref="B71:B73" si="9">A71</f>
        <v>42969</v>
      </c>
      <c r="C71" s="9">
        <v>0.47</v>
      </c>
      <c r="D71" s="10">
        <v>0.53</v>
      </c>
      <c r="E71">
        <f t="shared" si="6"/>
        <v>416</v>
      </c>
      <c r="F71" s="7">
        <f t="shared" si="7"/>
        <v>-6.0000000000000053E-2</v>
      </c>
    </row>
    <row r="72" spans="1:6" x14ac:dyDescent="0.25">
      <c r="A72" s="12">
        <v>42970</v>
      </c>
      <c r="B72" s="6">
        <f t="shared" si="9"/>
        <v>42970</v>
      </c>
      <c r="C72" s="9">
        <v>0.48</v>
      </c>
      <c r="D72" s="10">
        <v>0.52</v>
      </c>
      <c r="E72">
        <f t="shared" si="6"/>
        <v>417</v>
      </c>
      <c r="F72" s="7">
        <f t="shared" si="7"/>
        <v>-4.0000000000000036E-2</v>
      </c>
    </row>
    <row r="73" spans="1:6" x14ac:dyDescent="0.25">
      <c r="A73" s="12">
        <v>42976</v>
      </c>
      <c r="B73" s="6">
        <f t="shared" si="9"/>
        <v>42976</v>
      </c>
      <c r="C73" s="9">
        <v>0.47</v>
      </c>
      <c r="D73" s="10">
        <v>0.53</v>
      </c>
      <c r="E73">
        <f t="shared" si="6"/>
        <v>423</v>
      </c>
      <c r="F73" s="7">
        <f t="shared" si="7"/>
        <v>-6.0000000000000053E-2</v>
      </c>
    </row>
    <row r="74" spans="1:6" ht="25.5" x14ac:dyDescent="0.25">
      <c r="A74" s="5" t="s">
        <v>59</v>
      </c>
      <c r="B74" s="6">
        <f t="shared" si="8"/>
        <v>42980</v>
      </c>
      <c r="C74" s="9">
        <v>0.47</v>
      </c>
      <c r="D74" s="10">
        <v>0.53</v>
      </c>
      <c r="E74">
        <f t="shared" si="6"/>
        <v>427</v>
      </c>
      <c r="F74" s="7">
        <f t="shared" si="7"/>
        <v>-6.0000000000000053E-2</v>
      </c>
    </row>
    <row r="75" spans="1:6" ht="25.5" x14ac:dyDescent="0.25">
      <c r="A75" s="5" t="s">
        <v>60</v>
      </c>
      <c r="B75" s="6">
        <f t="shared" si="8"/>
        <v>42982</v>
      </c>
      <c r="C75" s="11">
        <v>0.5</v>
      </c>
      <c r="D75" s="11">
        <v>0.5</v>
      </c>
      <c r="E75">
        <f t="shared" si="6"/>
        <v>429</v>
      </c>
      <c r="F75" s="7">
        <f t="shared" si="7"/>
        <v>0</v>
      </c>
    </row>
    <row r="76" spans="1:6" x14ac:dyDescent="0.25">
      <c r="A76" s="12">
        <v>42983</v>
      </c>
      <c r="B76" s="6">
        <f>A76</f>
        <v>42983</v>
      </c>
      <c r="C76" s="9">
        <v>0.47</v>
      </c>
      <c r="D76" s="10">
        <v>0.53</v>
      </c>
      <c r="E76">
        <f t="shared" si="6"/>
        <v>430</v>
      </c>
      <c r="F76" s="7">
        <f t="shared" si="7"/>
        <v>-6.0000000000000053E-2</v>
      </c>
    </row>
    <row r="77" spans="1:6" ht="25.5" x14ac:dyDescent="0.25">
      <c r="A77" s="5" t="s">
        <v>61</v>
      </c>
      <c r="B77" s="6">
        <f t="shared" si="8"/>
        <v>42987</v>
      </c>
      <c r="C77" s="9">
        <v>0.47</v>
      </c>
      <c r="D77" s="10">
        <v>0.53</v>
      </c>
      <c r="E77">
        <f t="shared" si="6"/>
        <v>434</v>
      </c>
      <c r="F77" s="7">
        <f t="shared" si="7"/>
        <v>-6.0000000000000053E-2</v>
      </c>
    </row>
    <row r="78" spans="1:6" x14ac:dyDescent="0.25">
      <c r="A78" s="12">
        <v>42990</v>
      </c>
      <c r="B78" s="6">
        <f>A78</f>
        <v>42990</v>
      </c>
      <c r="C78" s="9">
        <v>0.46</v>
      </c>
      <c r="D78" s="10">
        <v>0.54</v>
      </c>
      <c r="E78">
        <f t="shared" si="6"/>
        <v>437</v>
      </c>
      <c r="F78" s="7">
        <f t="shared" si="7"/>
        <v>-8.0000000000000016E-2</v>
      </c>
    </row>
    <row r="79" spans="1:6" ht="25.5" x14ac:dyDescent="0.25">
      <c r="A79" s="5" t="s">
        <v>62</v>
      </c>
      <c r="B79" s="6">
        <f t="shared" si="8"/>
        <v>42996</v>
      </c>
      <c r="C79" s="11">
        <v>0.5</v>
      </c>
      <c r="D79" s="11">
        <v>0.5</v>
      </c>
      <c r="E79">
        <f t="shared" si="6"/>
        <v>443</v>
      </c>
      <c r="F79" s="7">
        <f t="shared" si="7"/>
        <v>0</v>
      </c>
    </row>
    <row r="80" spans="1:6" x14ac:dyDescent="0.25">
      <c r="A80" s="12">
        <v>42997</v>
      </c>
      <c r="B80" s="6">
        <f>A80</f>
        <v>42997</v>
      </c>
      <c r="C80" s="9">
        <v>0.48</v>
      </c>
      <c r="D80" s="10">
        <v>0.52</v>
      </c>
      <c r="E80">
        <f t="shared" si="6"/>
        <v>444</v>
      </c>
      <c r="F80" s="7">
        <f t="shared" si="7"/>
        <v>-4.0000000000000036E-2</v>
      </c>
    </row>
    <row r="81" spans="1:6" ht="25.5" x14ac:dyDescent="0.25">
      <c r="A81" s="5" t="s">
        <v>63</v>
      </c>
      <c r="B81" s="6">
        <f t="shared" si="8"/>
        <v>43002</v>
      </c>
      <c r="C81" s="9">
        <v>0.46</v>
      </c>
      <c r="D81" s="10">
        <v>0.54</v>
      </c>
      <c r="E81">
        <f t="shared" si="6"/>
        <v>449</v>
      </c>
      <c r="F81" s="7">
        <f t="shared" si="7"/>
        <v>-8.0000000000000016E-2</v>
      </c>
    </row>
    <row r="82" spans="1:6" x14ac:dyDescent="0.25">
      <c r="A82" s="12">
        <v>43004</v>
      </c>
      <c r="B82" s="6">
        <f t="shared" ref="B82:B84" si="10">A82</f>
        <v>43004</v>
      </c>
      <c r="C82" s="9">
        <v>0.47</v>
      </c>
      <c r="D82" s="10">
        <v>0.53</v>
      </c>
      <c r="E82">
        <f t="shared" si="6"/>
        <v>451</v>
      </c>
      <c r="F82" s="7">
        <f t="shared" si="7"/>
        <v>-6.0000000000000053E-2</v>
      </c>
    </row>
    <row r="83" spans="1:6" x14ac:dyDescent="0.25">
      <c r="A83" s="12">
        <v>43009</v>
      </c>
      <c r="B83" s="6">
        <f t="shared" si="10"/>
        <v>43009</v>
      </c>
      <c r="C83" s="9">
        <v>0.47</v>
      </c>
      <c r="D83" s="10">
        <v>0.53</v>
      </c>
      <c r="E83">
        <f t="shared" si="6"/>
        <v>456</v>
      </c>
      <c r="F83" s="7">
        <f t="shared" si="7"/>
        <v>-6.0000000000000053E-2</v>
      </c>
    </row>
    <row r="84" spans="1:6" x14ac:dyDescent="0.25">
      <c r="A84" s="12">
        <v>43012</v>
      </c>
      <c r="B84" s="6">
        <f t="shared" si="10"/>
        <v>43012</v>
      </c>
      <c r="C84" s="9">
        <v>0.46</v>
      </c>
      <c r="D84" s="10">
        <v>0.54</v>
      </c>
      <c r="E84">
        <f t="shared" si="6"/>
        <v>459</v>
      </c>
      <c r="F84" s="7">
        <f t="shared" si="7"/>
        <v>-8.0000000000000016E-2</v>
      </c>
    </row>
    <row r="85" spans="1:6" ht="25.5" x14ac:dyDescent="0.25">
      <c r="A85" s="5" t="s">
        <v>64</v>
      </c>
      <c r="B85" s="6">
        <f t="shared" si="8"/>
        <v>43023</v>
      </c>
      <c r="C85" s="9">
        <v>0.46</v>
      </c>
      <c r="D85" s="10">
        <v>0.54</v>
      </c>
      <c r="E85">
        <f t="shared" si="6"/>
        <v>470</v>
      </c>
      <c r="F85" s="7">
        <f t="shared" si="7"/>
        <v>-8.0000000000000016E-2</v>
      </c>
    </row>
    <row r="86" spans="1:6" x14ac:dyDescent="0.25">
      <c r="A86" s="12">
        <v>43032</v>
      </c>
      <c r="B86" s="6">
        <f>A86</f>
        <v>43032</v>
      </c>
      <c r="C86" s="9">
        <v>0.48</v>
      </c>
      <c r="D86" s="10">
        <v>0.52</v>
      </c>
      <c r="E86">
        <f t="shared" si="6"/>
        <v>479</v>
      </c>
      <c r="F86" s="7">
        <f t="shared" si="7"/>
        <v>-4.0000000000000036E-2</v>
      </c>
    </row>
    <row r="87" spans="1:6" ht="25.5" x14ac:dyDescent="0.25">
      <c r="A87" s="5" t="s">
        <v>65</v>
      </c>
      <c r="B87" s="6">
        <f t="shared" si="8"/>
        <v>43037</v>
      </c>
      <c r="C87" s="9">
        <v>0.46</v>
      </c>
      <c r="D87" s="10">
        <v>0.54</v>
      </c>
      <c r="E87">
        <f t="shared" si="6"/>
        <v>484</v>
      </c>
      <c r="F87" s="7">
        <f t="shared" si="7"/>
        <v>-8.0000000000000016E-2</v>
      </c>
    </row>
    <row r="88" spans="1:6" x14ac:dyDescent="0.25">
      <c r="A88" s="12">
        <v>43038</v>
      </c>
      <c r="B88" s="6">
        <f t="shared" ref="B88:B92" si="11">A88</f>
        <v>43038</v>
      </c>
      <c r="C88" s="9">
        <v>0.46</v>
      </c>
      <c r="D88" s="10">
        <v>0.54</v>
      </c>
      <c r="E88">
        <f t="shared" si="6"/>
        <v>485</v>
      </c>
      <c r="F88" s="7">
        <f t="shared" si="7"/>
        <v>-8.0000000000000016E-2</v>
      </c>
    </row>
    <row r="89" spans="1:6" x14ac:dyDescent="0.25">
      <c r="A89" s="12">
        <v>43052</v>
      </c>
      <c r="B89" s="6">
        <f t="shared" si="11"/>
        <v>43052</v>
      </c>
      <c r="C89" s="9">
        <v>0.45</v>
      </c>
      <c r="D89" s="10">
        <v>0.55000000000000004</v>
      </c>
      <c r="E89">
        <f t="shared" si="6"/>
        <v>499</v>
      </c>
      <c r="F89" s="7">
        <f t="shared" si="7"/>
        <v>-0.10000000000000003</v>
      </c>
    </row>
    <row r="90" spans="1:6" x14ac:dyDescent="0.25">
      <c r="A90" s="12">
        <v>43053</v>
      </c>
      <c r="B90" s="6">
        <f t="shared" si="11"/>
        <v>43053</v>
      </c>
      <c r="C90" s="9">
        <v>0.48</v>
      </c>
      <c r="D90" s="10">
        <v>0.52</v>
      </c>
      <c r="E90">
        <f t="shared" si="6"/>
        <v>500</v>
      </c>
      <c r="F90" s="7">
        <f t="shared" si="7"/>
        <v>-4.0000000000000036E-2</v>
      </c>
    </row>
    <row r="91" spans="1:6" x14ac:dyDescent="0.25">
      <c r="A91" s="12">
        <v>43053</v>
      </c>
      <c r="B91" s="6">
        <f t="shared" si="11"/>
        <v>43053</v>
      </c>
      <c r="C91" s="9">
        <v>0.46</v>
      </c>
      <c r="D91" s="10">
        <v>0.54</v>
      </c>
      <c r="E91">
        <f t="shared" si="6"/>
        <v>500</v>
      </c>
      <c r="F91" s="7">
        <f t="shared" si="7"/>
        <v>-8.0000000000000016E-2</v>
      </c>
    </row>
    <row r="92" spans="1:6" x14ac:dyDescent="0.25">
      <c r="A92" s="12">
        <v>43060</v>
      </c>
      <c r="B92" s="6">
        <f t="shared" si="11"/>
        <v>43060</v>
      </c>
      <c r="C92" s="9">
        <v>0.46</v>
      </c>
      <c r="D92" s="10">
        <v>0.54</v>
      </c>
      <c r="E92">
        <f t="shared" si="6"/>
        <v>507</v>
      </c>
      <c r="F92" s="7">
        <f t="shared" si="7"/>
        <v>-8.0000000000000016E-2</v>
      </c>
    </row>
    <row r="93" spans="1:6" ht="25.5" x14ac:dyDescent="0.25">
      <c r="A93" s="5" t="s">
        <v>66</v>
      </c>
      <c r="B93" s="6">
        <f t="shared" si="8"/>
        <v>43066</v>
      </c>
      <c r="C93" s="9">
        <v>0.47</v>
      </c>
      <c r="D93" s="10">
        <v>0.53</v>
      </c>
      <c r="E93">
        <f t="shared" si="6"/>
        <v>513</v>
      </c>
      <c r="F93" s="7">
        <f t="shared" si="7"/>
        <v>-6.0000000000000053E-2</v>
      </c>
    </row>
    <row r="94" spans="1:6" x14ac:dyDescent="0.25">
      <c r="A94" s="12">
        <v>43067</v>
      </c>
      <c r="B94" s="6">
        <f t="shared" ref="B94:B95" si="12">A94</f>
        <v>43067</v>
      </c>
      <c r="C94" s="9">
        <v>0.46</v>
      </c>
      <c r="D94" s="10">
        <v>0.54</v>
      </c>
      <c r="E94">
        <f t="shared" si="6"/>
        <v>514</v>
      </c>
      <c r="F94" s="7">
        <f t="shared" si="7"/>
        <v>-8.0000000000000016E-2</v>
      </c>
    </row>
    <row r="95" spans="1:6" x14ac:dyDescent="0.25">
      <c r="A95" s="12">
        <v>43068</v>
      </c>
      <c r="B95" s="6">
        <f t="shared" si="12"/>
        <v>43068</v>
      </c>
      <c r="C95" s="9">
        <v>0.47</v>
      </c>
      <c r="D95" s="10">
        <v>0.53</v>
      </c>
      <c r="E95">
        <f t="shared" si="6"/>
        <v>515</v>
      </c>
      <c r="F95" s="7">
        <f t="shared" si="7"/>
        <v>-6.0000000000000053E-2</v>
      </c>
    </row>
    <row r="96" spans="1:6" ht="25.5" x14ac:dyDescent="0.25">
      <c r="A96" s="5" t="s">
        <v>67</v>
      </c>
      <c r="B96" s="6">
        <f>DATEVALUE(_xlfn.TEXTAFTER(A96,"-"))</f>
        <v>43072</v>
      </c>
      <c r="C96" s="9">
        <v>0.47</v>
      </c>
      <c r="D96" s="10">
        <v>0.53</v>
      </c>
      <c r="E96">
        <f t="shared" si="6"/>
        <v>519</v>
      </c>
      <c r="F96" s="7">
        <f t="shared" si="7"/>
        <v>-6.0000000000000053E-2</v>
      </c>
    </row>
    <row r="97" spans="1:6" x14ac:dyDescent="0.25">
      <c r="A97" s="12">
        <v>43074</v>
      </c>
      <c r="B97" s="6">
        <f>A97</f>
        <v>43074</v>
      </c>
      <c r="C97" s="9">
        <v>0.45</v>
      </c>
      <c r="D97" s="10">
        <v>0.55000000000000004</v>
      </c>
      <c r="E97">
        <f t="shared" si="6"/>
        <v>521</v>
      </c>
      <c r="F97" s="7">
        <f t="shared" si="7"/>
        <v>-0.10000000000000003</v>
      </c>
    </row>
    <row r="98" spans="1:6" ht="25.5" x14ac:dyDescent="0.25">
      <c r="A98" s="5" t="s">
        <v>68</v>
      </c>
      <c r="B98" s="6">
        <f t="shared" si="8"/>
        <v>43079</v>
      </c>
      <c r="C98" s="11">
        <v>0.5</v>
      </c>
      <c r="D98" s="11">
        <v>0.5</v>
      </c>
      <c r="E98">
        <f t="shared" si="6"/>
        <v>526</v>
      </c>
      <c r="F98" s="7">
        <f t="shared" si="7"/>
        <v>0</v>
      </c>
    </row>
    <row r="99" spans="1:6" x14ac:dyDescent="0.25">
      <c r="A99" s="12">
        <v>43081</v>
      </c>
      <c r="B99" s="6">
        <f>A99</f>
        <v>43081</v>
      </c>
      <c r="C99" s="9">
        <v>0.46</v>
      </c>
      <c r="D99" s="10">
        <v>0.54</v>
      </c>
      <c r="E99">
        <f t="shared" si="6"/>
        <v>528</v>
      </c>
      <c r="F99" s="7">
        <f t="shared" si="7"/>
        <v>-8.0000000000000016E-2</v>
      </c>
    </row>
    <row r="100" spans="1:6" ht="25.5" x14ac:dyDescent="0.25">
      <c r="A100" s="5" t="s">
        <v>69</v>
      </c>
      <c r="B100" s="6">
        <f t="shared" si="8"/>
        <v>43086</v>
      </c>
      <c r="C100" s="9">
        <v>0.47</v>
      </c>
      <c r="D100" s="10">
        <v>0.53</v>
      </c>
      <c r="E100">
        <f t="shared" si="6"/>
        <v>533</v>
      </c>
      <c r="F100" s="7">
        <f t="shared" si="7"/>
        <v>-6.0000000000000053E-2</v>
      </c>
    </row>
    <row r="101" spans="1:6" x14ac:dyDescent="0.25">
      <c r="A101" s="12">
        <v>43088</v>
      </c>
      <c r="B101" s="6">
        <f>A101</f>
        <v>43088</v>
      </c>
      <c r="C101" s="9">
        <v>0.47</v>
      </c>
      <c r="D101" s="10">
        <v>0.53</v>
      </c>
      <c r="E101">
        <f t="shared" si="6"/>
        <v>535</v>
      </c>
      <c r="F101" s="7">
        <f t="shared" si="7"/>
        <v>-6.0000000000000053E-2</v>
      </c>
    </row>
    <row r="102" spans="1:6" ht="25.5" x14ac:dyDescent="0.25">
      <c r="A102" s="5" t="s">
        <v>70</v>
      </c>
      <c r="B102" s="6">
        <f t="shared" si="8"/>
        <v>43115</v>
      </c>
      <c r="C102" s="9">
        <v>0.47</v>
      </c>
      <c r="D102" s="10">
        <v>0.53</v>
      </c>
      <c r="E102">
        <f t="shared" si="6"/>
        <v>562</v>
      </c>
      <c r="F102" s="7">
        <f t="shared" si="7"/>
        <v>-6.0000000000000053E-2</v>
      </c>
    </row>
    <row r="103" spans="1:6" x14ac:dyDescent="0.25">
      <c r="A103" s="12">
        <v>43125</v>
      </c>
      <c r="B103" s="6">
        <f>A103</f>
        <v>43125</v>
      </c>
      <c r="C103" s="9">
        <v>0.48</v>
      </c>
      <c r="D103" s="10">
        <v>0.52</v>
      </c>
      <c r="E103">
        <f t="shared" si="6"/>
        <v>572</v>
      </c>
      <c r="F103" s="7">
        <f t="shared" si="7"/>
        <v>-4.0000000000000036E-2</v>
      </c>
    </row>
    <row r="104" spans="1:6" ht="25.5" x14ac:dyDescent="0.25">
      <c r="A104" s="5" t="s">
        <v>71</v>
      </c>
      <c r="B104" s="6">
        <f t="shared" si="8"/>
        <v>43128</v>
      </c>
      <c r="C104" s="9">
        <v>0.46</v>
      </c>
      <c r="D104" s="10">
        <v>0.54</v>
      </c>
      <c r="E104">
        <f t="shared" si="6"/>
        <v>575</v>
      </c>
      <c r="F104" s="7">
        <f t="shared" si="7"/>
        <v>-8.0000000000000016E-2</v>
      </c>
    </row>
    <row r="105" spans="1:6" ht="25.5" x14ac:dyDescent="0.25">
      <c r="A105" s="5" t="s">
        <v>72</v>
      </c>
      <c r="B105" s="6">
        <f t="shared" si="8"/>
        <v>43134</v>
      </c>
      <c r="C105" s="9">
        <v>0.48</v>
      </c>
      <c r="D105" s="10">
        <v>0.52</v>
      </c>
      <c r="E105">
        <f t="shared" si="6"/>
        <v>581</v>
      </c>
      <c r="F105" s="7">
        <f t="shared" si="7"/>
        <v>-4.0000000000000036E-2</v>
      </c>
    </row>
    <row r="106" spans="1:6" ht="25.5" x14ac:dyDescent="0.25">
      <c r="A106" s="5" t="s">
        <v>73</v>
      </c>
      <c r="B106" s="6">
        <f t="shared" si="8"/>
        <v>43142</v>
      </c>
      <c r="C106" s="9">
        <v>0.46</v>
      </c>
      <c r="D106" s="10">
        <v>0.54</v>
      </c>
      <c r="E106">
        <f t="shared" si="6"/>
        <v>589</v>
      </c>
      <c r="F106" s="7">
        <f t="shared" si="7"/>
        <v>-8.0000000000000016E-2</v>
      </c>
    </row>
    <row r="107" spans="1:6" ht="25.5" x14ac:dyDescent="0.25">
      <c r="A107" s="5" t="s">
        <v>74</v>
      </c>
      <c r="B107" s="6">
        <f t="shared" si="8"/>
        <v>43149</v>
      </c>
      <c r="C107" s="9">
        <v>0.47</v>
      </c>
      <c r="D107" s="10">
        <v>0.53</v>
      </c>
      <c r="E107">
        <f t="shared" si="6"/>
        <v>596</v>
      </c>
      <c r="F107" s="7">
        <f t="shared" si="7"/>
        <v>-6.0000000000000053E-2</v>
      </c>
    </row>
    <row r="108" spans="1:6" x14ac:dyDescent="0.25">
      <c r="A108" s="12">
        <v>43155</v>
      </c>
      <c r="B108" s="6">
        <f>A108</f>
        <v>43155</v>
      </c>
      <c r="C108" s="9">
        <v>0.46</v>
      </c>
      <c r="D108" s="10">
        <v>0.54</v>
      </c>
      <c r="E108">
        <f t="shared" si="6"/>
        <v>602</v>
      </c>
      <c r="F108" s="7">
        <f t="shared" si="7"/>
        <v>-8.0000000000000016E-2</v>
      </c>
    </row>
    <row r="109" spans="1:6" ht="25.5" x14ac:dyDescent="0.25">
      <c r="A109" s="5" t="s">
        <v>75</v>
      </c>
      <c r="B109" s="6">
        <f t="shared" si="8"/>
        <v>43156</v>
      </c>
      <c r="C109" s="9">
        <v>0.47</v>
      </c>
      <c r="D109" s="10">
        <v>0.53</v>
      </c>
      <c r="E109">
        <f t="shared" si="6"/>
        <v>603</v>
      </c>
      <c r="F109" s="7">
        <f t="shared" si="7"/>
        <v>-6.0000000000000053E-2</v>
      </c>
    </row>
    <row r="110" spans="1:6" ht="25.5" x14ac:dyDescent="0.25">
      <c r="A110" s="5" t="s">
        <v>76</v>
      </c>
      <c r="B110" s="6">
        <f t="shared" si="8"/>
        <v>43163</v>
      </c>
      <c r="C110" s="9">
        <v>0.47</v>
      </c>
      <c r="D110" s="10">
        <v>0.53</v>
      </c>
      <c r="E110">
        <f t="shared" si="6"/>
        <v>610</v>
      </c>
      <c r="F110" s="7">
        <f t="shared" si="7"/>
        <v>-6.0000000000000053E-2</v>
      </c>
    </row>
    <row r="111" spans="1:6" ht="25.5" x14ac:dyDescent="0.25">
      <c r="A111" s="5" t="s">
        <v>77</v>
      </c>
      <c r="B111" s="6">
        <f t="shared" si="8"/>
        <v>43170</v>
      </c>
      <c r="C111" s="9">
        <v>0.46</v>
      </c>
      <c r="D111" s="10">
        <v>0.54</v>
      </c>
      <c r="E111">
        <f t="shared" si="6"/>
        <v>617</v>
      </c>
      <c r="F111" s="7">
        <f t="shared" si="7"/>
        <v>-8.0000000000000016E-2</v>
      </c>
    </row>
    <row r="112" spans="1:6" ht="25.5" x14ac:dyDescent="0.25">
      <c r="A112" s="5" t="s">
        <v>78</v>
      </c>
      <c r="B112" s="6">
        <f t="shared" si="8"/>
        <v>43170</v>
      </c>
      <c r="C112" s="9">
        <v>0.46</v>
      </c>
      <c r="D112" s="10">
        <v>0.54</v>
      </c>
      <c r="E112">
        <f t="shared" si="6"/>
        <v>617</v>
      </c>
      <c r="F112" s="7">
        <f t="shared" si="7"/>
        <v>-8.0000000000000016E-2</v>
      </c>
    </row>
    <row r="113" spans="1:6" ht="25.5" x14ac:dyDescent="0.25">
      <c r="A113" s="5" t="s">
        <v>79</v>
      </c>
      <c r="B113" s="6">
        <f t="shared" si="8"/>
        <v>43184</v>
      </c>
      <c r="C113" s="9">
        <v>0.48</v>
      </c>
      <c r="D113" s="10">
        <v>0.52</v>
      </c>
      <c r="E113">
        <f t="shared" si="6"/>
        <v>631</v>
      </c>
      <c r="F113" s="7">
        <f t="shared" si="7"/>
        <v>-4.0000000000000036E-2</v>
      </c>
    </row>
    <row r="114" spans="1:6" ht="25.5" x14ac:dyDescent="0.25">
      <c r="A114" s="5" t="s">
        <v>79</v>
      </c>
      <c r="B114" s="6">
        <f t="shared" si="8"/>
        <v>43184</v>
      </c>
      <c r="C114" s="9">
        <v>0.47</v>
      </c>
      <c r="D114" s="10">
        <v>0.53</v>
      </c>
      <c r="E114">
        <f t="shared" si="6"/>
        <v>631</v>
      </c>
      <c r="F114" s="7">
        <f t="shared" si="7"/>
        <v>-6.0000000000000053E-2</v>
      </c>
    </row>
    <row r="115" spans="1:6" ht="25.5" x14ac:dyDescent="0.25">
      <c r="A115" s="5" t="s">
        <v>80</v>
      </c>
      <c r="B115" s="6">
        <f t="shared" si="8"/>
        <v>43184</v>
      </c>
      <c r="C115" s="9">
        <v>0.49</v>
      </c>
      <c r="D115" s="10">
        <v>0.51</v>
      </c>
      <c r="E115">
        <f t="shared" si="6"/>
        <v>631</v>
      </c>
      <c r="F115" s="7">
        <f t="shared" si="7"/>
        <v>-2.0000000000000018E-2</v>
      </c>
    </row>
    <row r="116" spans="1:6" x14ac:dyDescent="0.25">
      <c r="A116" s="12">
        <v>43187</v>
      </c>
      <c r="B116" s="6">
        <f>A116</f>
        <v>43187</v>
      </c>
      <c r="C116" s="9">
        <v>0.46</v>
      </c>
      <c r="D116" s="10">
        <v>0.54</v>
      </c>
      <c r="E116">
        <f t="shared" si="6"/>
        <v>634</v>
      </c>
      <c r="F116" s="7">
        <f t="shared" si="7"/>
        <v>-8.0000000000000016E-2</v>
      </c>
    </row>
    <row r="117" spans="1:6" ht="38.25" x14ac:dyDescent="0.25">
      <c r="A117" s="5" t="s">
        <v>81</v>
      </c>
      <c r="B117" s="6">
        <f t="shared" si="8"/>
        <v>43191</v>
      </c>
      <c r="C117" s="9">
        <v>0.49</v>
      </c>
      <c r="D117" s="10">
        <v>0.51</v>
      </c>
      <c r="E117">
        <f t="shared" si="6"/>
        <v>638</v>
      </c>
      <c r="F117" s="7">
        <f t="shared" si="7"/>
        <v>-2.0000000000000018E-2</v>
      </c>
    </row>
    <row r="118" spans="1:6" ht="25.5" x14ac:dyDescent="0.25">
      <c r="A118" s="5" t="s">
        <v>82</v>
      </c>
      <c r="B118" s="6">
        <f t="shared" si="8"/>
        <v>43195</v>
      </c>
      <c r="C118" s="9">
        <v>0.48</v>
      </c>
      <c r="D118" s="10">
        <v>0.52</v>
      </c>
      <c r="E118">
        <f t="shared" si="6"/>
        <v>642</v>
      </c>
      <c r="F118" s="7">
        <f t="shared" si="7"/>
        <v>-4.0000000000000036E-2</v>
      </c>
    </row>
    <row r="119" spans="1:6" ht="25.5" x14ac:dyDescent="0.25">
      <c r="A119" s="5" t="s">
        <v>83</v>
      </c>
      <c r="B119" s="6">
        <f t="shared" si="8"/>
        <v>43198</v>
      </c>
      <c r="C119" s="9">
        <v>0.47</v>
      </c>
      <c r="D119" s="10">
        <v>0.53</v>
      </c>
      <c r="E119">
        <f t="shared" si="6"/>
        <v>645</v>
      </c>
      <c r="F119" s="7">
        <f t="shared" si="7"/>
        <v>-6.0000000000000053E-2</v>
      </c>
    </row>
    <row r="120" spans="1:6" ht="25.5" x14ac:dyDescent="0.25">
      <c r="A120" s="5" t="s">
        <v>83</v>
      </c>
      <c r="B120" s="6">
        <f t="shared" si="8"/>
        <v>43198</v>
      </c>
      <c r="C120" s="9">
        <v>0.48</v>
      </c>
      <c r="D120" s="10">
        <v>0.52</v>
      </c>
      <c r="E120">
        <f t="shared" si="6"/>
        <v>645</v>
      </c>
      <c r="F120" s="7">
        <f t="shared" si="7"/>
        <v>-4.0000000000000036E-2</v>
      </c>
    </row>
    <row r="121" spans="1:6" ht="25.5" x14ac:dyDescent="0.25">
      <c r="A121" s="5" t="s">
        <v>84</v>
      </c>
      <c r="B121" s="6">
        <f t="shared" si="8"/>
        <v>43212</v>
      </c>
      <c r="C121" s="9">
        <v>0.47</v>
      </c>
      <c r="D121" s="10">
        <v>0.53</v>
      </c>
      <c r="E121">
        <f t="shared" si="6"/>
        <v>659</v>
      </c>
      <c r="F121" s="7">
        <f t="shared" si="7"/>
        <v>-6.0000000000000053E-2</v>
      </c>
    </row>
    <row r="122" spans="1:6" ht="25.5" x14ac:dyDescent="0.25">
      <c r="A122" s="5" t="s">
        <v>85</v>
      </c>
      <c r="B122" s="6">
        <f>DATEVALUE(_xlfn.TEXTAFTER(A122,"-"))</f>
        <v>43212</v>
      </c>
      <c r="C122" s="9">
        <v>0.49</v>
      </c>
      <c r="D122" s="10">
        <v>0.51</v>
      </c>
      <c r="E122">
        <f t="shared" si="6"/>
        <v>659</v>
      </c>
      <c r="F122" s="7">
        <f t="shared" si="7"/>
        <v>-2.0000000000000018E-2</v>
      </c>
    </row>
    <row r="123" spans="1:6" x14ac:dyDescent="0.25">
      <c r="A123" s="12">
        <v>43220</v>
      </c>
      <c r="B123" s="6">
        <f>A123</f>
        <v>43220</v>
      </c>
      <c r="C123" s="9">
        <v>0.48</v>
      </c>
      <c r="D123" s="10">
        <v>0.52</v>
      </c>
      <c r="E123">
        <f t="shared" si="6"/>
        <v>667</v>
      </c>
      <c r="F123" s="7">
        <f t="shared" si="7"/>
        <v>-4.0000000000000036E-2</v>
      </c>
    </row>
    <row r="124" spans="1:6" ht="25.5" x14ac:dyDescent="0.25">
      <c r="A124" s="5" t="s">
        <v>86</v>
      </c>
      <c r="B124" s="6">
        <f t="shared" si="8"/>
        <v>43226</v>
      </c>
      <c r="C124" s="9">
        <v>0.47</v>
      </c>
      <c r="D124" s="10">
        <v>0.53</v>
      </c>
      <c r="E124">
        <f t="shared" si="6"/>
        <v>673</v>
      </c>
      <c r="F124" s="7">
        <f t="shared" si="7"/>
        <v>-6.0000000000000053E-2</v>
      </c>
    </row>
    <row r="125" spans="1:6" ht="25.5" x14ac:dyDescent="0.25">
      <c r="A125" s="5" t="s">
        <v>87</v>
      </c>
      <c r="B125" s="6">
        <f t="shared" si="8"/>
        <v>43232</v>
      </c>
      <c r="C125" s="9">
        <v>0.46</v>
      </c>
      <c r="D125" s="10">
        <v>0.54</v>
      </c>
      <c r="E125">
        <f t="shared" si="6"/>
        <v>679</v>
      </c>
      <c r="F125" s="7">
        <f t="shared" si="7"/>
        <v>-8.0000000000000016E-2</v>
      </c>
    </row>
    <row r="126" spans="1:6" ht="25.5" x14ac:dyDescent="0.25">
      <c r="A126" s="5" t="s">
        <v>88</v>
      </c>
      <c r="B126" s="6">
        <f t="shared" si="8"/>
        <v>43233</v>
      </c>
      <c r="C126" s="9">
        <v>0.48</v>
      </c>
      <c r="D126" s="10">
        <v>0.52</v>
      </c>
      <c r="E126">
        <f t="shared" si="6"/>
        <v>680</v>
      </c>
      <c r="F126" s="7">
        <f t="shared" si="7"/>
        <v>-4.0000000000000036E-2</v>
      </c>
    </row>
    <row r="127" spans="1:6" ht="25.5" x14ac:dyDescent="0.25">
      <c r="A127" s="5" t="s">
        <v>88</v>
      </c>
      <c r="B127" s="6">
        <f t="shared" si="8"/>
        <v>43233</v>
      </c>
      <c r="C127" s="9">
        <v>0.49</v>
      </c>
      <c r="D127" s="10">
        <v>0.51</v>
      </c>
      <c r="E127">
        <f t="shared" si="6"/>
        <v>680</v>
      </c>
      <c r="F127" s="7">
        <f t="shared" si="7"/>
        <v>-2.0000000000000018E-2</v>
      </c>
    </row>
    <row r="128" spans="1:6" ht="25.5" x14ac:dyDescent="0.25">
      <c r="A128" s="5" t="s">
        <v>89</v>
      </c>
      <c r="B128" s="6">
        <f t="shared" si="8"/>
        <v>43240</v>
      </c>
      <c r="C128" s="9">
        <v>0.49</v>
      </c>
      <c r="D128" s="10">
        <v>0.51</v>
      </c>
      <c r="E128">
        <f t="shared" si="6"/>
        <v>687</v>
      </c>
      <c r="F128" s="7">
        <f t="shared" si="7"/>
        <v>-2.0000000000000018E-2</v>
      </c>
    </row>
    <row r="129" spans="1:6" ht="25.5" x14ac:dyDescent="0.25">
      <c r="A129" s="5" t="s">
        <v>90</v>
      </c>
      <c r="B129" s="6">
        <f t="shared" si="8"/>
        <v>43247</v>
      </c>
      <c r="C129" s="9">
        <v>0.48</v>
      </c>
      <c r="D129" s="10">
        <v>0.52</v>
      </c>
      <c r="E129">
        <f t="shared" si="6"/>
        <v>694</v>
      </c>
      <c r="F129" s="7">
        <f t="shared" si="7"/>
        <v>-4.0000000000000036E-2</v>
      </c>
    </row>
    <row r="130" spans="1:6" x14ac:dyDescent="0.25">
      <c r="A130" s="12">
        <v>43253</v>
      </c>
      <c r="B130" s="6">
        <f>A130</f>
        <v>43253</v>
      </c>
      <c r="C130" s="9">
        <v>0.48</v>
      </c>
      <c r="D130" s="10">
        <v>0.52</v>
      </c>
      <c r="E130">
        <f t="shared" si="6"/>
        <v>700</v>
      </c>
      <c r="F130" s="7">
        <f t="shared" si="7"/>
        <v>-4.0000000000000036E-2</v>
      </c>
    </row>
    <row r="131" spans="1:6" ht="38.25" x14ac:dyDescent="0.25">
      <c r="A131" s="5" t="s">
        <v>91</v>
      </c>
      <c r="B131" s="6">
        <f t="shared" si="8"/>
        <v>43254</v>
      </c>
      <c r="C131" s="9">
        <v>0.46</v>
      </c>
      <c r="D131" s="10">
        <v>0.54</v>
      </c>
      <c r="E131">
        <f t="shared" si="6"/>
        <v>701</v>
      </c>
      <c r="F131" s="7">
        <f t="shared" si="7"/>
        <v>-8.0000000000000016E-2</v>
      </c>
    </row>
    <row r="132" spans="1:6" ht="25.5" x14ac:dyDescent="0.25">
      <c r="A132" s="5" t="s">
        <v>92</v>
      </c>
      <c r="B132" s="6">
        <f t="shared" si="8"/>
        <v>43268</v>
      </c>
      <c r="C132" s="9">
        <v>0.48</v>
      </c>
      <c r="D132" s="10">
        <v>0.52</v>
      </c>
      <c r="E132">
        <f t="shared" si="6"/>
        <v>715</v>
      </c>
      <c r="F132" s="7">
        <f t="shared" si="7"/>
        <v>-4.0000000000000036E-2</v>
      </c>
    </row>
    <row r="133" spans="1:6" ht="25.5" x14ac:dyDescent="0.25">
      <c r="A133" s="5" t="s">
        <v>92</v>
      </c>
      <c r="B133" s="6">
        <f t="shared" si="8"/>
        <v>43268</v>
      </c>
      <c r="C133" s="9">
        <v>0.48</v>
      </c>
      <c r="D133" s="10">
        <v>0.52</v>
      </c>
      <c r="E133">
        <f t="shared" ref="E133:E196" si="13">DATEDIF($B$5,B133,"d")</f>
        <v>715</v>
      </c>
      <c r="F133" s="7">
        <f t="shared" ref="F133:F196" si="14">C133-D133</f>
        <v>-4.0000000000000036E-2</v>
      </c>
    </row>
    <row r="134" spans="1:6" ht="25.5" x14ac:dyDescent="0.25">
      <c r="A134" s="5" t="s">
        <v>93</v>
      </c>
      <c r="B134" s="6">
        <f t="shared" ref="B134:B197" si="15">DATEVALUE(_xlfn.TEXTAFTER(A134,"–"))</f>
        <v>43275</v>
      </c>
      <c r="C134" s="9">
        <v>0.47</v>
      </c>
      <c r="D134" s="10">
        <v>0.53</v>
      </c>
      <c r="E134">
        <f t="shared" si="13"/>
        <v>722</v>
      </c>
      <c r="F134" s="7">
        <f t="shared" si="14"/>
        <v>-6.0000000000000053E-2</v>
      </c>
    </row>
    <row r="135" spans="1:6" ht="25.5" x14ac:dyDescent="0.25">
      <c r="A135" s="5" t="s">
        <v>94</v>
      </c>
      <c r="B135" s="6">
        <f t="shared" ref="B135:B141" si="16">DATEVALUE(_xlfn.TEXTAFTER(A135,"-"))</f>
        <v>43282</v>
      </c>
      <c r="C135" s="9">
        <v>0.48</v>
      </c>
      <c r="D135" s="10">
        <v>0.52</v>
      </c>
      <c r="E135">
        <f t="shared" si="13"/>
        <v>729</v>
      </c>
      <c r="F135" s="7">
        <f t="shared" si="14"/>
        <v>-4.0000000000000036E-2</v>
      </c>
    </row>
    <row r="136" spans="1:6" ht="25.5" x14ac:dyDescent="0.25">
      <c r="A136" s="5" t="s">
        <v>94</v>
      </c>
      <c r="B136" s="6">
        <f t="shared" si="16"/>
        <v>43282</v>
      </c>
      <c r="C136" s="9">
        <v>0.49</v>
      </c>
      <c r="D136" s="10">
        <v>0.51</v>
      </c>
      <c r="E136">
        <f t="shared" si="13"/>
        <v>729</v>
      </c>
      <c r="F136" s="7">
        <f t="shared" si="14"/>
        <v>-2.0000000000000018E-2</v>
      </c>
    </row>
    <row r="137" spans="1:6" ht="25.5" x14ac:dyDescent="0.25">
      <c r="A137" s="5" t="s">
        <v>95</v>
      </c>
      <c r="B137" s="6">
        <f t="shared" si="16"/>
        <v>43296</v>
      </c>
      <c r="C137" s="9">
        <v>0.49</v>
      </c>
      <c r="D137" s="10">
        <v>0.51</v>
      </c>
      <c r="E137">
        <f t="shared" si="13"/>
        <v>743</v>
      </c>
      <c r="F137" s="7">
        <f t="shared" si="14"/>
        <v>-2.0000000000000018E-2</v>
      </c>
    </row>
    <row r="138" spans="1:6" ht="25.5" x14ac:dyDescent="0.25">
      <c r="A138" s="5" t="s">
        <v>95</v>
      </c>
      <c r="B138" s="6">
        <f t="shared" si="16"/>
        <v>43296</v>
      </c>
      <c r="C138" s="9">
        <v>0.49</v>
      </c>
      <c r="D138" s="10">
        <v>0.51</v>
      </c>
      <c r="E138">
        <f t="shared" si="13"/>
        <v>743</v>
      </c>
      <c r="F138" s="7">
        <f t="shared" si="14"/>
        <v>-2.0000000000000018E-2</v>
      </c>
    </row>
    <row r="139" spans="1:6" ht="25.5" x14ac:dyDescent="0.25">
      <c r="A139" s="5" t="s">
        <v>96</v>
      </c>
      <c r="B139" s="6">
        <f t="shared" si="16"/>
        <v>43310</v>
      </c>
      <c r="C139" s="9">
        <v>0.49</v>
      </c>
      <c r="D139" s="10">
        <v>0.51</v>
      </c>
      <c r="E139">
        <f t="shared" si="13"/>
        <v>757</v>
      </c>
      <c r="F139" s="7">
        <f t="shared" si="14"/>
        <v>-2.0000000000000018E-2</v>
      </c>
    </row>
    <row r="140" spans="1:6" ht="25.5" x14ac:dyDescent="0.25">
      <c r="A140" s="5" t="s">
        <v>97</v>
      </c>
      <c r="B140" s="6">
        <f t="shared" si="16"/>
        <v>43314</v>
      </c>
      <c r="C140" s="9">
        <v>0.48</v>
      </c>
      <c r="D140" s="10">
        <v>0.52</v>
      </c>
      <c r="E140">
        <f t="shared" si="13"/>
        <v>761</v>
      </c>
      <c r="F140" s="7">
        <f t="shared" si="14"/>
        <v>-4.0000000000000036E-2</v>
      </c>
    </row>
    <row r="141" spans="1:6" ht="25.5" x14ac:dyDescent="0.25">
      <c r="A141" s="5" t="s">
        <v>98</v>
      </c>
      <c r="B141" s="6">
        <f t="shared" si="16"/>
        <v>43324</v>
      </c>
      <c r="C141" s="9">
        <v>0.49</v>
      </c>
      <c r="D141" s="10">
        <v>0.51</v>
      </c>
      <c r="E141">
        <f t="shared" si="13"/>
        <v>771</v>
      </c>
      <c r="F141" s="7">
        <f t="shared" si="14"/>
        <v>-2.0000000000000018E-2</v>
      </c>
    </row>
    <row r="142" spans="1:6" ht="25.5" x14ac:dyDescent="0.25">
      <c r="A142" s="5" t="s">
        <v>99</v>
      </c>
      <c r="B142" s="6">
        <f t="shared" si="15"/>
        <v>43330</v>
      </c>
      <c r="C142" s="9">
        <v>0.45</v>
      </c>
      <c r="D142" s="10">
        <v>0.55000000000000004</v>
      </c>
      <c r="E142">
        <f t="shared" si="13"/>
        <v>777</v>
      </c>
      <c r="F142" s="7">
        <f t="shared" si="14"/>
        <v>-0.10000000000000003</v>
      </c>
    </row>
    <row r="143" spans="1:6" ht="25.5" x14ac:dyDescent="0.25">
      <c r="A143" s="5" t="s">
        <v>100</v>
      </c>
      <c r="B143" s="6">
        <f t="shared" si="15"/>
        <v>43337</v>
      </c>
      <c r="C143" s="9">
        <v>0.44</v>
      </c>
      <c r="D143" s="10">
        <v>0.56000000000000005</v>
      </c>
      <c r="E143">
        <f t="shared" si="13"/>
        <v>784</v>
      </c>
      <c r="F143" s="7">
        <f t="shared" si="14"/>
        <v>-0.12000000000000005</v>
      </c>
    </row>
    <row r="144" spans="1:6" ht="25.5" x14ac:dyDescent="0.25">
      <c r="A144" s="5" t="s">
        <v>101</v>
      </c>
      <c r="B144" s="6">
        <f t="shared" si="15"/>
        <v>43338</v>
      </c>
      <c r="C144" s="9">
        <v>0.46</v>
      </c>
      <c r="D144" s="10">
        <v>0.54</v>
      </c>
      <c r="E144">
        <f t="shared" si="13"/>
        <v>785</v>
      </c>
      <c r="F144" s="7">
        <f t="shared" si="14"/>
        <v>-8.0000000000000016E-2</v>
      </c>
    </row>
    <row r="145" spans="1:6" ht="25.5" x14ac:dyDescent="0.25">
      <c r="A145" s="5" t="s">
        <v>102</v>
      </c>
      <c r="B145" s="6">
        <f t="shared" si="15"/>
        <v>43338</v>
      </c>
      <c r="C145" s="9">
        <v>0.45</v>
      </c>
      <c r="D145" s="10">
        <v>0.55000000000000004</v>
      </c>
      <c r="E145">
        <f t="shared" si="13"/>
        <v>785</v>
      </c>
      <c r="F145" s="7">
        <f t="shared" si="14"/>
        <v>-0.10000000000000003</v>
      </c>
    </row>
    <row r="146" spans="1:6" ht="25.5" x14ac:dyDescent="0.25">
      <c r="A146" s="5" t="s">
        <v>103</v>
      </c>
      <c r="B146" s="6">
        <f t="shared" si="15"/>
        <v>43352</v>
      </c>
      <c r="C146" s="9">
        <v>0.46</v>
      </c>
      <c r="D146" s="10">
        <v>0.54</v>
      </c>
      <c r="E146">
        <f t="shared" si="13"/>
        <v>799</v>
      </c>
      <c r="F146" s="7">
        <f t="shared" si="14"/>
        <v>-8.0000000000000016E-2</v>
      </c>
    </row>
    <row r="147" spans="1:6" ht="25.5" x14ac:dyDescent="0.25">
      <c r="A147" s="5" t="s">
        <v>103</v>
      </c>
      <c r="B147" s="6">
        <f t="shared" si="15"/>
        <v>43352</v>
      </c>
      <c r="C147" s="9">
        <v>0.44</v>
      </c>
      <c r="D147" s="10">
        <v>0.56000000000000005</v>
      </c>
      <c r="E147">
        <f t="shared" si="13"/>
        <v>799</v>
      </c>
      <c r="F147" s="7">
        <f t="shared" si="14"/>
        <v>-0.12000000000000005</v>
      </c>
    </row>
    <row r="148" spans="1:6" ht="25.5" x14ac:dyDescent="0.25">
      <c r="A148" s="5" t="s">
        <v>104</v>
      </c>
      <c r="B148" s="6">
        <f t="shared" si="15"/>
        <v>43358</v>
      </c>
      <c r="C148" s="9">
        <v>0.47</v>
      </c>
      <c r="D148" s="10">
        <v>0.53</v>
      </c>
      <c r="E148">
        <f t="shared" si="13"/>
        <v>805</v>
      </c>
      <c r="F148" s="7">
        <f t="shared" si="14"/>
        <v>-6.0000000000000053E-2</v>
      </c>
    </row>
    <row r="149" spans="1:6" ht="25.5" x14ac:dyDescent="0.25">
      <c r="A149" s="5" t="s">
        <v>105</v>
      </c>
      <c r="B149" s="6">
        <f t="shared" si="15"/>
        <v>43366</v>
      </c>
      <c r="C149" s="9">
        <v>0.47</v>
      </c>
      <c r="D149" s="10">
        <v>0.53</v>
      </c>
      <c r="E149">
        <f t="shared" si="13"/>
        <v>813</v>
      </c>
      <c r="F149" s="7">
        <f t="shared" si="14"/>
        <v>-6.0000000000000053E-2</v>
      </c>
    </row>
    <row r="150" spans="1:6" ht="25.5" x14ac:dyDescent="0.25">
      <c r="A150" s="5" t="s">
        <v>105</v>
      </c>
      <c r="B150" s="6">
        <f t="shared" si="15"/>
        <v>43366</v>
      </c>
      <c r="C150" s="9">
        <v>0.46</v>
      </c>
      <c r="D150" s="10">
        <v>0.54</v>
      </c>
      <c r="E150">
        <f t="shared" si="13"/>
        <v>813</v>
      </c>
      <c r="F150" s="7">
        <f t="shared" si="14"/>
        <v>-8.0000000000000016E-2</v>
      </c>
    </row>
    <row r="151" spans="1:6" ht="25.5" x14ac:dyDescent="0.25">
      <c r="A151" s="5" t="s">
        <v>106</v>
      </c>
      <c r="B151" s="6">
        <f t="shared" si="15"/>
        <v>43380</v>
      </c>
      <c r="C151" s="9">
        <v>0.47</v>
      </c>
      <c r="D151" s="10">
        <v>0.53</v>
      </c>
      <c r="E151">
        <f t="shared" si="13"/>
        <v>827</v>
      </c>
      <c r="F151" s="7">
        <f t="shared" si="14"/>
        <v>-6.0000000000000053E-2</v>
      </c>
    </row>
    <row r="152" spans="1:6" ht="25.5" x14ac:dyDescent="0.25">
      <c r="A152" s="5" t="s">
        <v>107</v>
      </c>
      <c r="B152" s="6">
        <f t="shared" si="15"/>
        <v>43386</v>
      </c>
      <c r="C152" s="9">
        <v>0.47</v>
      </c>
      <c r="D152" s="10">
        <v>0.53</v>
      </c>
      <c r="E152">
        <f t="shared" si="13"/>
        <v>833</v>
      </c>
      <c r="F152" s="7">
        <f t="shared" si="14"/>
        <v>-6.0000000000000053E-2</v>
      </c>
    </row>
    <row r="153" spans="1:6" ht="25.5" x14ac:dyDescent="0.25">
      <c r="A153" s="5" t="s">
        <v>108</v>
      </c>
      <c r="B153" s="6">
        <f t="shared" si="15"/>
        <v>43386</v>
      </c>
      <c r="C153" s="9">
        <v>0.45</v>
      </c>
      <c r="D153" s="10">
        <v>0.55000000000000004</v>
      </c>
      <c r="E153">
        <f t="shared" si="13"/>
        <v>833</v>
      </c>
      <c r="F153" s="7">
        <f t="shared" si="14"/>
        <v>-0.10000000000000003</v>
      </c>
    </row>
    <row r="154" spans="1:6" ht="25.5" x14ac:dyDescent="0.25">
      <c r="A154" s="5" t="s">
        <v>109</v>
      </c>
      <c r="B154" s="6">
        <f t="shared" si="15"/>
        <v>43394</v>
      </c>
      <c r="C154" s="9">
        <v>0.47</v>
      </c>
      <c r="D154" s="10">
        <v>0.53</v>
      </c>
      <c r="E154">
        <f t="shared" si="13"/>
        <v>841</v>
      </c>
      <c r="F154" s="7">
        <f t="shared" si="14"/>
        <v>-6.0000000000000053E-2</v>
      </c>
    </row>
    <row r="155" spans="1:6" ht="25.5" x14ac:dyDescent="0.25">
      <c r="A155" s="5" t="s">
        <v>110</v>
      </c>
      <c r="B155" s="6">
        <f t="shared" si="15"/>
        <v>43401</v>
      </c>
      <c r="C155" s="9">
        <v>0.46</v>
      </c>
      <c r="D155" s="10">
        <v>0.54</v>
      </c>
      <c r="E155">
        <f t="shared" si="13"/>
        <v>848</v>
      </c>
      <c r="F155" s="7">
        <f t="shared" si="14"/>
        <v>-8.0000000000000016E-2</v>
      </c>
    </row>
    <row r="156" spans="1:6" ht="25.5" x14ac:dyDescent="0.25">
      <c r="A156" s="5" t="s">
        <v>111</v>
      </c>
      <c r="B156" s="6">
        <f t="shared" si="15"/>
        <v>43408</v>
      </c>
      <c r="C156" s="9">
        <v>0.46</v>
      </c>
      <c r="D156" s="10">
        <v>0.54</v>
      </c>
      <c r="E156">
        <f t="shared" si="13"/>
        <v>855</v>
      </c>
      <c r="F156" s="7">
        <f t="shared" si="14"/>
        <v>-8.0000000000000016E-2</v>
      </c>
    </row>
    <row r="157" spans="1:6" ht="25.5" x14ac:dyDescent="0.25">
      <c r="A157" s="5" t="s">
        <v>112</v>
      </c>
      <c r="B157" s="6">
        <f t="shared" si="15"/>
        <v>43415</v>
      </c>
      <c r="C157" s="9">
        <v>0.45</v>
      </c>
      <c r="D157" s="10">
        <v>0.55000000000000004</v>
      </c>
      <c r="E157">
        <f t="shared" si="13"/>
        <v>862</v>
      </c>
      <c r="F157" s="7">
        <f t="shared" si="14"/>
        <v>-0.10000000000000003</v>
      </c>
    </row>
    <row r="158" spans="1:6" ht="25.5" x14ac:dyDescent="0.25">
      <c r="A158" s="5" t="s">
        <v>113</v>
      </c>
      <c r="B158" s="6">
        <f t="shared" si="15"/>
        <v>43421</v>
      </c>
      <c r="C158" s="9">
        <v>0.48</v>
      </c>
      <c r="D158" s="10">
        <v>0.52</v>
      </c>
      <c r="E158">
        <f t="shared" si="13"/>
        <v>868</v>
      </c>
      <c r="F158" s="7">
        <f t="shared" si="14"/>
        <v>-4.0000000000000036E-2</v>
      </c>
    </row>
    <row r="159" spans="1:6" ht="25.5" x14ac:dyDescent="0.25">
      <c r="A159" s="5" t="s">
        <v>114</v>
      </c>
      <c r="B159" s="6">
        <f t="shared" si="15"/>
        <v>43422</v>
      </c>
      <c r="C159" s="9">
        <v>0.48</v>
      </c>
      <c r="D159" s="10">
        <v>0.52</v>
      </c>
      <c r="E159">
        <f t="shared" si="13"/>
        <v>869</v>
      </c>
      <c r="F159" s="7">
        <f t="shared" si="14"/>
        <v>-4.0000000000000036E-2</v>
      </c>
    </row>
    <row r="160" spans="1:6" ht="25.5" x14ac:dyDescent="0.25">
      <c r="A160" s="5" t="s">
        <v>115</v>
      </c>
      <c r="B160" s="6">
        <f t="shared" si="15"/>
        <v>43429</v>
      </c>
      <c r="C160" s="9">
        <v>0.45</v>
      </c>
      <c r="D160" s="10">
        <v>0.55000000000000004</v>
      </c>
      <c r="E160">
        <f t="shared" si="13"/>
        <v>876</v>
      </c>
      <c r="F160" s="7">
        <f t="shared" si="14"/>
        <v>-0.10000000000000003</v>
      </c>
    </row>
    <row r="161" spans="1:6" ht="38.25" x14ac:dyDescent="0.25">
      <c r="A161" s="5" t="s">
        <v>116</v>
      </c>
      <c r="B161" s="6">
        <f t="shared" si="15"/>
        <v>43436</v>
      </c>
      <c r="C161" s="9">
        <v>0.46</v>
      </c>
      <c r="D161" s="10">
        <v>0.54</v>
      </c>
      <c r="E161">
        <f t="shared" si="13"/>
        <v>883</v>
      </c>
      <c r="F161" s="7">
        <f t="shared" si="14"/>
        <v>-8.0000000000000016E-2</v>
      </c>
    </row>
    <row r="162" spans="1:6" ht="25.5" x14ac:dyDescent="0.25">
      <c r="A162" s="5" t="s">
        <v>117</v>
      </c>
      <c r="B162" s="6">
        <f t="shared" si="15"/>
        <v>43443</v>
      </c>
      <c r="C162" s="9">
        <v>0.45</v>
      </c>
      <c r="D162" s="10">
        <v>0.55000000000000004</v>
      </c>
      <c r="E162">
        <f t="shared" si="13"/>
        <v>890</v>
      </c>
      <c r="F162" s="7">
        <f t="shared" si="14"/>
        <v>-0.10000000000000003</v>
      </c>
    </row>
    <row r="163" spans="1:6" ht="25.5" x14ac:dyDescent="0.25">
      <c r="A163" s="5" t="s">
        <v>118</v>
      </c>
      <c r="B163" s="6">
        <f t="shared" si="15"/>
        <v>43449</v>
      </c>
      <c r="C163" s="9">
        <v>0.46</v>
      </c>
      <c r="D163" s="10">
        <v>0.54</v>
      </c>
      <c r="E163">
        <f t="shared" si="13"/>
        <v>896</v>
      </c>
      <c r="F163" s="7">
        <f t="shared" si="14"/>
        <v>-8.0000000000000016E-2</v>
      </c>
    </row>
    <row r="164" spans="1:6" ht="25.5" x14ac:dyDescent="0.25">
      <c r="A164" s="5" t="s">
        <v>119</v>
      </c>
      <c r="B164" s="6">
        <f t="shared" si="15"/>
        <v>43450</v>
      </c>
      <c r="C164" s="9">
        <v>0.47</v>
      </c>
      <c r="D164" s="10">
        <v>0.53</v>
      </c>
      <c r="E164">
        <f t="shared" si="13"/>
        <v>897</v>
      </c>
      <c r="F164" s="7">
        <f t="shared" si="14"/>
        <v>-6.0000000000000053E-2</v>
      </c>
    </row>
    <row r="165" spans="1:6" ht="25.5" x14ac:dyDescent="0.25">
      <c r="A165" s="5" t="s">
        <v>120</v>
      </c>
      <c r="B165" s="6">
        <f t="shared" si="15"/>
        <v>43478</v>
      </c>
      <c r="C165" s="9">
        <v>0.47</v>
      </c>
      <c r="D165" s="10">
        <v>0.53</v>
      </c>
      <c r="E165">
        <f t="shared" si="13"/>
        <v>925</v>
      </c>
      <c r="F165" s="7">
        <f t="shared" si="14"/>
        <v>-6.0000000000000053E-2</v>
      </c>
    </row>
    <row r="166" spans="1:6" ht="25.5" x14ac:dyDescent="0.25">
      <c r="A166" s="5" t="s">
        <v>121</v>
      </c>
      <c r="B166" s="6">
        <f t="shared" si="15"/>
        <v>43492</v>
      </c>
      <c r="C166" s="9">
        <v>0.47</v>
      </c>
      <c r="D166" s="10">
        <v>0.53</v>
      </c>
      <c r="E166">
        <f t="shared" si="13"/>
        <v>939</v>
      </c>
      <c r="F166" s="7">
        <f t="shared" si="14"/>
        <v>-6.0000000000000053E-2</v>
      </c>
    </row>
    <row r="167" spans="1:6" ht="25.5" x14ac:dyDescent="0.25">
      <c r="A167" s="5" t="s">
        <v>122</v>
      </c>
      <c r="B167" s="6">
        <f t="shared" si="15"/>
        <v>43496</v>
      </c>
      <c r="C167" s="9">
        <v>0.48</v>
      </c>
      <c r="D167" s="10">
        <v>0.52</v>
      </c>
      <c r="E167">
        <f t="shared" si="13"/>
        <v>943</v>
      </c>
      <c r="F167" s="7">
        <f t="shared" si="14"/>
        <v>-4.0000000000000036E-2</v>
      </c>
    </row>
    <row r="168" spans="1:6" ht="25.5" x14ac:dyDescent="0.25">
      <c r="A168" s="5" t="s">
        <v>123</v>
      </c>
      <c r="B168" s="6">
        <f t="shared" si="15"/>
        <v>43506</v>
      </c>
      <c r="C168" s="9">
        <v>0.47</v>
      </c>
      <c r="D168" s="10">
        <v>0.53</v>
      </c>
      <c r="E168">
        <f t="shared" si="13"/>
        <v>953</v>
      </c>
      <c r="F168" s="7">
        <f t="shared" si="14"/>
        <v>-6.0000000000000053E-2</v>
      </c>
    </row>
    <row r="169" spans="1:6" ht="25.5" x14ac:dyDescent="0.25">
      <c r="A169" s="5" t="s">
        <v>124</v>
      </c>
      <c r="B169" s="6">
        <f t="shared" si="15"/>
        <v>43507</v>
      </c>
      <c r="C169" s="9">
        <v>0.45</v>
      </c>
      <c r="D169" s="10">
        <v>0.55000000000000004</v>
      </c>
      <c r="E169">
        <f t="shared" si="13"/>
        <v>954</v>
      </c>
      <c r="F169" s="7">
        <f t="shared" si="14"/>
        <v>-0.10000000000000003</v>
      </c>
    </row>
    <row r="170" spans="1:6" ht="25.5" x14ac:dyDescent="0.25">
      <c r="A170" s="5" t="s">
        <v>125</v>
      </c>
      <c r="B170" s="6">
        <f t="shared" si="15"/>
        <v>43511</v>
      </c>
      <c r="C170" s="9">
        <v>0.49</v>
      </c>
      <c r="D170" s="10">
        <v>0.51</v>
      </c>
      <c r="E170">
        <f t="shared" si="13"/>
        <v>958</v>
      </c>
      <c r="F170" s="7">
        <f t="shared" si="14"/>
        <v>-2.0000000000000018E-2</v>
      </c>
    </row>
    <row r="171" spans="1:6" ht="25.5" x14ac:dyDescent="0.25">
      <c r="A171" s="5" t="s">
        <v>126</v>
      </c>
      <c r="B171" s="6">
        <f t="shared" si="15"/>
        <v>43520</v>
      </c>
      <c r="C171" s="9">
        <v>0.47</v>
      </c>
      <c r="D171" s="10">
        <v>0.53</v>
      </c>
      <c r="E171">
        <f t="shared" si="13"/>
        <v>967</v>
      </c>
      <c r="F171" s="7">
        <f t="shared" si="14"/>
        <v>-6.0000000000000053E-2</v>
      </c>
    </row>
    <row r="172" spans="1:6" ht="25.5" x14ac:dyDescent="0.25">
      <c r="A172" s="5" t="s">
        <v>127</v>
      </c>
      <c r="B172" s="6">
        <f t="shared" si="15"/>
        <v>43521</v>
      </c>
      <c r="C172" s="9">
        <v>0.48</v>
      </c>
      <c r="D172" s="10">
        <v>0.52</v>
      </c>
      <c r="E172">
        <f t="shared" si="13"/>
        <v>968</v>
      </c>
      <c r="F172" s="7">
        <f t="shared" si="14"/>
        <v>-4.0000000000000036E-2</v>
      </c>
    </row>
    <row r="173" spans="1:6" ht="25.5" x14ac:dyDescent="0.25">
      <c r="A173" s="5" t="s">
        <v>128</v>
      </c>
      <c r="B173" s="6">
        <f t="shared" si="15"/>
        <v>43534</v>
      </c>
      <c r="C173" s="9">
        <v>0.46</v>
      </c>
      <c r="D173" s="10">
        <v>0.54</v>
      </c>
      <c r="E173">
        <f t="shared" si="13"/>
        <v>981</v>
      </c>
      <c r="F173" s="7">
        <f t="shared" si="14"/>
        <v>-8.0000000000000016E-2</v>
      </c>
    </row>
    <row r="174" spans="1:6" ht="25.5" x14ac:dyDescent="0.25">
      <c r="A174" s="5" t="s">
        <v>129</v>
      </c>
      <c r="B174" s="6">
        <f t="shared" si="15"/>
        <v>43535</v>
      </c>
      <c r="C174" s="9">
        <v>0.47</v>
      </c>
      <c r="D174" s="10">
        <v>0.53</v>
      </c>
      <c r="E174">
        <f t="shared" si="13"/>
        <v>982</v>
      </c>
      <c r="F174" s="7">
        <f t="shared" si="14"/>
        <v>-6.0000000000000053E-2</v>
      </c>
    </row>
    <row r="175" spans="1:6" ht="25.5" x14ac:dyDescent="0.25">
      <c r="A175" s="5" t="s">
        <v>130</v>
      </c>
      <c r="B175" s="6">
        <f t="shared" si="15"/>
        <v>43549</v>
      </c>
      <c r="C175" s="9">
        <v>0.48</v>
      </c>
      <c r="D175" s="10">
        <v>0.52</v>
      </c>
      <c r="E175">
        <f t="shared" si="13"/>
        <v>996</v>
      </c>
      <c r="F175" s="7">
        <f t="shared" si="14"/>
        <v>-4.0000000000000036E-2</v>
      </c>
    </row>
    <row r="176" spans="1:6" ht="25.5" x14ac:dyDescent="0.25">
      <c r="A176" s="5" t="s">
        <v>131</v>
      </c>
      <c r="B176" s="6">
        <f t="shared" si="15"/>
        <v>43552</v>
      </c>
      <c r="C176" s="9">
        <v>0.47</v>
      </c>
      <c r="D176" s="10">
        <v>0.53</v>
      </c>
      <c r="E176">
        <f t="shared" si="13"/>
        <v>999</v>
      </c>
      <c r="F176" s="7">
        <f t="shared" si="14"/>
        <v>-6.0000000000000053E-2</v>
      </c>
    </row>
    <row r="177" spans="1:6" ht="25.5" x14ac:dyDescent="0.25">
      <c r="A177" s="5" t="s">
        <v>132</v>
      </c>
      <c r="B177" s="6">
        <f t="shared" si="15"/>
        <v>43561</v>
      </c>
      <c r="C177" s="9">
        <v>0.47</v>
      </c>
      <c r="D177" s="10">
        <v>0.53</v>
      </c>
      <c r="E177">
        <f t="shared" si="13"/>
        <v>1008</v>
      </c>
      <c r="F177" s="7">
        <f t="shared" si="14"/>
        <v>-6.0000000000000053E-2</v>
      </c>
    </row>
    <row r="178" spans="1:6" ht="25.5" x14ac:dyDescent="0.25">
      <c r="A178" s="5" t="s">
        <v>133</v>
      </c>
      <c r="B178" s="6">
        <f t="shared" si="15"/>
        <v>43562</v>
      </c>
      <c r="C178" s="14">
        <v>0.47499999999999998</v>
      </c>
      <c r="D178" s="15">
        <v>0.52500000000000002</v>
      </c>
      <c r="E178">
        <f t="shared" si="13"/>
        <v>1009</v>
      </c>
      <c r="F178" s="7">
        <f t="shared" si="14"/>
        <v>-5.0000000000000044E-2</v>
      </c>
    </row>
    <row r="179" spans="1:6" ht="25.5" x14ac:dyDescent="0.25">
      <c r="A179" s="5" t="s">
        <v>134</v>
      </c>
      <c r="B179" s="6">
        <f t="shared" si="15"/>
        <v>43562</v>
      </c>
      <c r="C179" s="9">
        <v>0.48</v>
      </c>
      <c r="D179" s="10">
        <v>0.52</v>
      </c>
      <c r="E179">
        <f t="shared" si="13"/>
        <v>1009</v>
      </c>
      <c r="F179" s="7">
        <f t="shared" si="14"/>
        <v>-4.0000000000000036E-2</v>
      </c>
    </row>
    <row r="180" spans="1:6" ht="25.5" x14ac:dyDescent="0.25">
      <c r="A180" s="5" t="s">
        <v>135</v>
      </c>
      <c r="B180" s="6">
        <f t="shared" si="15"/>
        <v>43563</v>
      </c>
      <c r="C180" s="9">
        <v>0.48</v>
      </c>
      <c r="D180" s="10">
        <v>0.52</v>
      </c>
      <c r="E180">
        <f t="shared" si="13"/>
        <v>1010</v>
      </c>
      <c r="F180" s="7">
        <f t="shared" si="14"/>
        <v>-4.0000000000000036E-2</v>
      </c>
    </row>
    <row r="181" spans="1:6" ht="25.5" x14ac:dyDescent="0.25">
      <c r="A181" s="5" t="s">
        <v>136</v>
      </c>
      <c r="B181" s="6">
        <f t="shared" si="15"/>
        <v>43569</v>
      </c>
      <c r="C181" s="9">
        <v>0.48</v>
      </c>
      <c r="D181" s="10">
        <v>0.52</v>
      </c>
      <c r="E181">
        <f t="shared" si="13"/>
        <v>1016</v>
      </c>
      <c r="F181" s="7">
        <f t="shared" si="14"/>
        <v>-4.0000000000000036E-2</v>
      </c>
    </row>
    <row r="182" spans="1:6" ht="25.5" x14ac:dyDescent="0.25">
      <c r="A182" s="5" t="s">
        <v>137</v>
      </c>
      <c r="B182" s="6">
        <f t="shared" si="15"/>
        <v>43576</v>
      </c>
      <c r="C182" s="9">
        <v>0.49</v>
      </c>
      <c r="D182" s="10">
        <v>0.51</v>
      </c>
      <c r="E182">
        <f t="shared" si="13"/>
        <v>1023</v>
      </c>
      <c r="F182" s="7">
        <f t="shared" si="14"/>
        <v>-2.0000000000000018E-2</v>
      </c>
    </row>
    <row r="183" spans="1:6" ht="25.5" x14ac:dyDescent="0.25">
      <c r="A183" s="5" t="s">
        <v>138</v>
      </c>
      <c r="B183" s="6">
        <f t="shared" si="15"/>
        <v>43580</v>
      </c>
      <c r="C183" s="9">
        <v>0.48</v>
      </c>
      <c r="D183" s="10">
        <v>0.52</v>
      </c>
      <c r="E183">
        <f t="shared" si="13"/>
        <v>1027</v>
      </c>
      <c r="F183" s="7">
        <f t="shared" si="14"/>
        <v>-4.0000000000000036E-2</v>
      </c>
    </row>
    <row r="184" spans="1:6" ht="25.5" x14ac:dyDescent="0.25">
      <c r="A184" s="5" t="s">
        <v>139</v>
      </c>
      <c r="B184" s="6">
        <f t="shared" si="15"/>
        <v>43583</v>
      </c>
      <c r="C184" s="9">
        <v>0.49</v>
      </c>
      <c r="D184" s="10">
        <v>0.51</v>
      </c>
      <c r="E184">
        <f t="shared" si="13"/>
        <v>1030</v>
      </c>
      <c r="F184" s="7">
        <f t="shared" si="14"/>
        <v>-2.0000000000000018E-2</v>
      </c>
    </row>
    <row r="185" spans="1:6" ht="25.5" x14ac:dyDescent="0.25">
      <c r="A185" s="5" t="s">
        <v>140</v>
      </c>
      <c r="B185" s="6">
        <f t="shared" si="15"/>
        <v>43583</v>
      </c>
      <c r="C185" s="9">
        <v>0.49</v>
      </c>
      <c r="D185" s="10">
        <v>0.51</v>
      </c>
      <c r="E185">
        <f t="shared" si="13"/>
        <v>1030</v>
      </c>
      <c r="F185" s="7">
        <f t="shared" si="14"/>
        <v>-2.0000000000000018E-2</v>
      </c>
    </row>
    <row r="186" spans="1:6" ht="25.5" x14ac:dyDescent="0.25">
      <c r="A186" s="5" t="s">
        <v>141</v>
      </c>
      <c r="B186" s="6">
        <f t="shared" si="15"/>
        <v>43584</v>
      </c>
      <c r="C186" s="9">
        <v>0.49</v>
      </c>
      <c r="D186" s="10">
        <v>0.51</v>
      </c>
      <c r="E186">
        <f t="shared" si="13"/>
        <v>1031</v>
      </c>
      <c r="F186" s="7">
        <f t="shared" si="14"/>
        <v>-2.0000000000000018E-2</v>
      </c>
    </row>
    <row r="187" spans="1:6" ht="25.5" x14ac:dyDescent="0.25">
      <c r="A187" s="5" t="s">
        <v>142</v>
      </c>
      <c r="B187" s="6">
        <f t="shared" si="15"/>
        <v>43589</v>
      </c>
      <c r="C187" s="9">
        <v>0.48</v>
      </c>
      <c r="D187" s="10">
        <v>0.52</v>
      </c>
      <c r="E187">
        <f t="shared" si="13"/>
        <v>1036</v>
      </c>
      <c r="F187" s="7">
        <f t="shared" si="14"/>
        <v>-4.0000000000000036E-2</v>
      </c>
    </row>
    <row r="188" spans="1:6" ht="25.5" x14ac:dyDescent="0.25">
      <c r="A188" s="5" t="s">
        <v>143</v>
      </c>
      <c r="B188" s="6">
        <f t="shared" si="15"/>
        <v>43590</v>
      </c>
      <c r="C188" s="9">
        <v>0.49</v>
      </c>
      <c r="D188" s="10">
        <v>0.51</v>
      </c>
      <c r="E188">
        <f t="shared" si="13"/>
        <v>1037</v>
      </c>
      <c r="F188" s="7">
        <f t="shared" si="14"/>
        <v>-2.0000000000000018E-2</v>
      </c>
    </row>
    <row r="189" spans="1:6" ht="25.5" x14ac:dyDescent="0.25">
      <c r="A189" s="5" t="s">
        <v>144</v>
      </c>
      <c r="B189" s="6">
        <f t="shared" si="15"/>
        <v>43590</v>
      </c>
      <c r="C189" s="9">
        <v>0.49</v>
      </c>
      <c r="D189" s="10">
        <v>0.51</v>
      </c>
      <c r="E189">
        <f t="shared" si="13"/>
        <v>1037</v>
      </c>
      <c r="F189" s="7">
        <f t="shared" si="14"/>
        <v>-2.0000000000000018E-2</v>
      </c>
    </row>
    <row r="190" spans="1:6" ht="25.5" x14ac:dyDescent="0.25">
      <c r="A190" s="5" t="s">
        <v>145</v>
      </c>
      <c r="B190" s="6">
        <f t="shared" si="15"/>
        <v>43591</v>
      </c>
      <c r="C190" s="9">
        <v>0.48</v>
      </c>
      <c r="D190" s="10">
        <v>0.52</v>
      </c>
      <c r="E190">
        <f t="shared" si="13"/>
        <v>1038</v>
      </c>
      <c r="F190" s="7">
        <f t="shared" si="14"/>
        <v>-4.0000000000000036E-2</v>
      </c>
    </row>
    <row r="191" spans="1:6" ht="25.5" x14ac:dyDescent="0.25">
      <c r="A191" s="5" t="s">
        <v>146</v>
      </c>
      <c r="B191" s="6">
        <f t="shared" si="15"/>
        <v>43596</v>
      </c>
      <c r="C191" s="9">
        <v>0.49</v>
      </c>
      <c r="D191" s="10">
        <v>0.51</v>
      </c>
      <c r="E191">
        <f t="shared" si="13"/>
        <v>1043</v>
      </c>
      <c r="F191" s="7">
        <f t="shared" si="14"/>
        <v>-2.0000000000000018E-2</v>
      </c>
    </row>
    <row r="192" spans="1:6" ht="25.5" x14ac:dyDescent="0.25">
      <c r="A192" s="5" t="s">
        <v>147</v>
      </c>
      <c r="B192" s="6">
        <f t="shared" si="15"/>
        <v>43597</v>
      </c>
      <c r="C192" s="9">
        <v>0.48</v>
      </c>
      <c r="D192" s="10">
        <v>0.52</v>
      </c>
      <c r="E192">
        <f t="shared" si="13"/>
        <v>1044</v>
      </c>
      <c r="F192" s="7">
        <f t="shared" si="14"/>
        <v>-4.0000000000000036E-2</v>
      </c>
    </row>
    <row r="193" spans="1:6" ht="25.5" x14ac:dyDescent="0.25">
      <c r="A193" s="5" t="s">
        <v>148</v>
      </c>
      <c r="B193" s="6">
        <f t="shared" si="15"/>
        <v>43599</v>
      </c>
      <c r="C193" s="14">
        <v>0.48499999999999999</v>
      </c>
      <c r="D193" s="15">
        <v>0.51500000000000001</v>
      </c>
      <c r="E193">
        <f t="shared" si="13"/>
        <v>1046</v>
      </c>
      <c r="F193" s="7">
        <f t="shared" si="14"/>
        <v>-3.0000000000000027E-2</v>
      </c>
    </row>
    <row r="194" spans="1:6" ht="25.5" x14ac:dyDescent="0.25">
      <c r="A194" s="5" t="s">
        <v>149</v>
      </c>
      <c r="B194" s="6">
        <f t="shared" si="15"/>
        <v>43600</v>
      </c>
      <c r="C194" s="9">
        <v>0.49</v>
      </c>
      <c r="D194" s="10">
        <v>0.51</v>
      </c>
      <c r="E194">
        <f t="shared" si="13"/>
        <v>1047</v>
      </c>
      <c r="F194" s="7">
        <f t="shared" si="14"/>
        <v>-2.0000000000000018E-2</v>
      </c>
    </row>
    <row r="195" spans="1:6" ht="25.5" x14ac:dyDescent="0.25">
      <c r="A195" s="5" t="s">
        <v>150</v>
      </c>
      <c r="B195" s="6">
        <f t="shared" si="15"/>
        <v>43600</v>
      </c>
      <c r="C195" s="9">
        <v>0.49</v>
      </c>
      <c r="D195" s="10">
        <v>0.51</v>
      </c>
      <c r="E195">
        <f t="shared" si="13"/>
        <v>1047</v>
      </c>
      <c r="F195" s="7">
        <f t="shared" si="14"/>
        <v>-2.0000000000000018E-2</v>
      </c>
    </row>
    <row r="196" spans="1:6" ht="25.5" x14ac:dyDescent="0.25">
      <c r="A196" s="5" t="s">
        <v>151</v>
      </c>
      <c r="B196" s="6">
        <f t="shared" si="15"/>
        <v>43601</v>
      </c>
      <c r="C196" s="14">
        <v>0.48499999999999999</v>
      </c>
      <c r="D196" s="15">
        <v>0.51500000000000001</v>
      </c>
      <c r="E196">
        <f t="shared" si="13"/>
        <v>1048</v>
      </c>
      <c r="F196" s="7">
        <f t="shared" si="14"/>
        <v>-3.0000000000000027E-2</v>
      </c>
    </row>
    <row r="197" spans="1:6" x14ac:dyDescent="0.25">
      <c r="A197" s="12">
        <v>43603</v>
      </c>
      <c r="B197" s="6" t="e">
        <f t="shared" si="15"/>
        <v>#N/A</v>
      </c>
      <c r="C197" s="9">
        <v>0.48</v>
      </c>
      <c r="D197" s="10">
        <v>0.52</v>
      </c>
      <c r="E197" t="e">
        <f t="shared" ref="E197:E260" si="17">DATEDIF($B$5,B197,"d")</f>
        <v>#N/A</v>
      </c>
      <c r="F197" s="7">
        <f t="shared" ref="F197:F229" si="18">C197-D197</f>
        <v>-4.0000000000000036E-2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 van den Wall Bake</cp:lastModifiedBy>
  <dcterms:created xsi:type="dcterms:W3CDTF">2024-03-06T02:54:25Z</dcterms:created>
  <dcterms:modified xsi:type="dcterms:W3CDTF">2024-03-06T02:59:12Z</dcterms:modified>
</cp:coreProperties>
</file>