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<sst xmlns="http://schemas.openxmlformats.org/spreadsheetml/2006/main" count="107" uniqueCount="107">
  <si>
    <t>Date</t>
  </si>
  <si>
    <t>Two-party-preferred</t>
  </si>
  <si>
    <t>ALP</t>
  </si>
  <si>
    <t>Lib/Nat</t>
  </si>
  <si>
    <t xml:space="preserve">Days Since Election</t>
  </si>
  <si>
    <t xml:space="preserve">Net on 2PP (Incumbent - Oppositon) - 2022</t>
  </si>
  <si>
    <t xml:space="preserve">24 February – 5 March 2024</t>
  </si>
  <si>
    <t xml:space="preserve">26 February – 3 March 2024</t>
  </si>
  <si>
    <t xml:space="preserve">21–25 February 2024</t>
  </si>
  <si>
    <t xml:space="preserve">19–25 February 2024</t>
  </si>
  <si>
    <t xml:space="preserve">19–23 February 2024</t>
  </si>
  <si>
    <t xml:space="preserve">16–18 February 2024</t>
  </si>
  <si>
    <t xml:space="preserve">12–18 February 2024</t>
  </si>
  <si>
    <t xml:space="preserve">7–11 February 2024</t>
  </si>
  <si>
    <t xml:space="preserve">5–11 February 2024</t>
  </si>
  <si>
    <t xml:space="preserve">2–7 February 2024</t>
  </si>
  <si>
    <t xml:space="preserve">30 January – 7 February 2024</t>
  </si>
  <si>
    <t xml:space="preserve">29 January – 4 February 2024</t>
  </si>
  <si>
    <t xml:space="preserve">31 January–3 February 2024</t>
  </si>
  <si>
    <t xml:space="preserve">24–28 January 2024</t>
  </si>
  <si>
    <t xml:space="preserve">22–27 January 2024</t>
  </si>
  <si>
    <t xml:space="preserve">15–21 January 2024</t>
  </si>
  <si>
    <t xml:space="preserve">12–17 January 2024</t>
  </si>
  <si>
    <t xml:space="preserve">8–14 January 2024</t>
  </si>
  <si>
    <t xml:space="preserve">10–11 January 2024</t>
  </si>
  <si>
    <t xml:space="preserve">1–7 January 2024</t>
  </si>
  <si>
    <t xml:space="preserve">15–17 December 2023</t>
  </si>
  <si>
    <t xml:space="preserve">11–17 December 2023</t>
  </si>
  <si>
    <t xml:space="preserve">11–15 December 2023</t>
  </si>
  <si>
    <t xml:space="preserve">6–11 December 2023</t>
  </si>
  <si>
    <t xml:space="preserve">1–5 December 2023</t>
  </si>
  <si>
    <t xml:space="preserve">29 November–3 December 2023</t>
  </si>
  <si>
    <t xml:space="preserve">27 November–3 December 2023</t>
  </si>
  <si>
    <t xml:space="preserve">22–26 November 2023</t>
  </si>
  <si>
    <t xml:space="preserve">20–26 November 2023</t>
  </si>
  <si>
    <t xml:space="preserve">20–24 November 2023</t>
  </si>
  <si>
    <t xml:space="preserve">13–19 November 2023</t>
  </si>
  <si>
    <t xml:space="preserve">10–14 November 2023</t>
  </si>
  <si>
    <t xml:space="preserve">8–12 November 2023</t>
  </si>
  <si>
    <t xml:space="preserve">6–12 November 2023</t>
  </si>
  <si>
    <t xml:space="preserve">1–5 November 2023</t>
  </si>
  <si>
    <t xml:space="preserve">30 October–3 November 2023</t>
  </si>
  <si>
    <t xml:space="preserve">25–29 October 2023</t>
  </si>
  <si>
    <t xml:space="preserve">23–29 October 2023</t>
  </si>
  <si>
    <t xml:space="preserve">16–22 October 2023</t>
  </si>
  <si>
    <t xml:space="preserve">4–12 October 2023</t>
  </si>
  <si>
    <t xml:space="preserve">6–10 October 2023</t>
  </si>
  <si>
    <t xml:space="preserve">3–6 October 2023</t>
  </si>
  <si>
    <t xml:space="preserve">22 September–4 October 2023</t>
  </si>
  <si>
    <t xml:space="preserve">27 September–1 October 2023</t>
  </si>
  <si>
    <t xml:space="preserve">25–29 September 2023</t>
  </si>
  <si>
    <t xml:space="preserve">22–24 September 2023</t>
  </si>
  <si>
    <t xml:space="preserve">18–22 September 2023</t>
  </si>
  <si>
    <t xml:space="preserve">13–17 September 2023</t>
  </si>
  <si>
    <t xml:space="preserve">4–10 September 2023</t>
  </si>
  <si>
    <t xml:space="preserve">6–9 September 2023</t>
  </si>
  <si>
    <t xml:space="preserve">30 August–3 September 2023</t>
  </si>
  <si>
    <t xml:space="preserve">28 August–3 September 2023</t>
  </si>
  <si>
    <t xml:space="preserve">28 August–1 September 2023</t>
  </si>
  <si>
    <t xml:space="preserve">16–20 August 2023</t>
  </si>
  <si>
    <t xml:space="preserve">9–13 August 2023</t>
  </si>
  <si>
    <t xml:space="preserve">2–6 August 2023</t>
  </si>
  <si>
    <t xml:space="preserve">19–23 July 2023</t>
  </si>
  <si>
    <t xml:space="preserve">12–15 July 2023</t>
  </si>
  <si>
    <t xml:space="preserve">5–9 July 2023</t>
  </si>
  <si>
    <t xml:space="preserve">21–25 June 2023</t>
  </si>
  <si>
    <t xml:space="preserve">16–24 June 2023</t>
  </si>
  <si>
    <t xml:space="preserve">7–11 June 2023</t>
  </si>
  <si>
    <t xml:space="preserve">6–11 June 2023</t>
  </si>
  <si>
    <t xml:space="preserve">31 May – 3 June 2023</t>
  </si>
  <si>
    <t xml:space="preserve">24–28 May 2023</t>
  </si>
  <si>
    <t xml:space="preserve">15–17 May 2023</t>
  </si>
  <si>
    <t xml:space="preserve">10–14 May 2023</t>
  </si>
  <si>
    <t xml:space="preserve">11–13 May 2023</t>
  </si>
  <si>
    <t xml:space="preserve">10–13 May 2023</t>
  </si>
  <si>
    <t xml:space="preserve">26–30 April 2023</t>
  </si>
  <si>
    <t xml:space="preserve">19–22 April 2023</t>
  </si>
  <si>
    <t xml:space="preserve">12–16 April 2023</t>
  </si>
  <si>
    <t xml:space="preserve">29 March – 2 April 2023</t>
  </si>
  <si>
    <t xml:space="preserve">29 March – 1 April 2023</t>
  </si>
  <si>
    <t xml:space="preserve">15–20 March 2023</t>
  </si>
  <si>
    <t xml:space="preserve">12–16 March 2023</t>
  </si>
  <si>
    <t xml:space="preserve">1–5 March 2023</t>
  </si>
  <si>
    <t xml:space="preserve">27 February – 5 March 2023</t>
  </si>
  <si>
    <t xml:space="preserve">1–4 March 2023</t>
  </si>
  <si>
    <t xml:space="preserve">20–26 February 2023</t>
  </si>
  <si>
    <t xml:space="preserve">15–19 February 2023</t>
  </si>
  <si>
    <t xml:space="preserve">13–19 February 2023</t>
  </si>
  <si>
    <t xml:space="preserve">1–6 February 2023</t>
  </si>
  <si>
    <t xml:space="preserve">1–4 February 2023</t>
  </si>
  <si>
    <t xml:space="preserve">23–29 January 2023</t>
  </si>
  <si>
    <t xml:space="preserve">18–22 January 2023</t>
  </si>
  <si>
    <t xml:space="preserve">17–22 January 2023</t>
  </si>
  <si>
    <t xml:space="preserve">16–18 December 2022</t>
  </si>
  <si>
    <t xml:space="preserve">7–11 December 2022</t>
  </si>
  <si>
    <t xml:space="preserve">30 November–4 December 2022</t>
  </si>
  <si>
    <t xml:space="preserve">30 November–3 December 2022</t>
  </si>
  <si>
    <t xml:space="preserve">23–27 November 2022</t>
  </si>
  <si>
    <t xml:space="preserve">27–30 October 2022</t>
  </si>
  <si>
    <t xml:space="preserve">26–30 October 2022</t>
  </si>
  <si>
    <t xml:space="preserve">5–9 October 2022</t>
  </si>
  <si>
    <t xml:space="preserve">14–18 September 2022</t>
  </si>
  <si>
    <t xml:space="preserve">31 August–3 September 2022</t>
  </si>
  <si>
    <t xml:space="preserve">17–21 August 2022</t>
  </si>
  <si>
    <t xml:space="preserve">27–30 July 2022</t>
  </si>
  <si>
    <t xml:space="preserve">14–17 June 2022</t>
  </si>
  <si>
    <t xml:space="preserve">13–19 June 2022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</si>
</sst>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u/>
      <sz val="11.000000"/>
      <color theme="10"/>
      <name val="Calibri"/>
      <scheme val="minor"/>
    </font>
    <font>
      <b/>
      <sz val="11.000000"/>
      <color theme="1"/>
      <name val="Calibri"/>
      <scheme val="minor"/>
    </font>
    <font>
      <b/>
      <sz val="9.900000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BBCE3"/>
        <bgColor rgb="FFEBBCE3"/>
      </patternFill>
    </fill>
    <fill>
      <patternFill patternType="solid">
        <fgColor rgb="FFFF6666"/>
        <bgColor rgb="FFFF6666"/>
      </patternFill>
    </fill>
    <fill>
      <patternFill patternType="solid">
        <fgColor rgb="FF00BFFF"/>
        <bgColor rgb="FF00BFFF"/>
      </patternFill>
    </fill>
    <fill>
      <patternFill patternType="solid">
        <fgColor rgb="FFFF6666"/>
        <bgColor rgb="FFFF6666"/>
      </patternFill>
    </fill>
    <fill>
      <patternFill patternType="solid">
        <fgColor rgb="FF00BFFF"/>
        <bgColor rgb="FF00BFFF"/>
      </patternFill>
    </fill>
    <fill>
      <patternFill patternType="solid">
        <fgColor rgb="FFB0E9DB"/>
        <bgColor rgb="FFB0E9DB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26">
    <xf fontId="0" fillId="0" borderId="0" numFmtId="0" xfId="0"/>
    <xf fontId="2" fillId="0" borderId="0" numFmtId="0" xfId="0" applyFont="1" applyAlignment="1">
      <alignment horizontal="center"/>
    </xf>
    <xf fontId="3" fillId="0" borderId="0" numFmtId="0" xfId="0" applyFont="1" applyAlignment="1">
      <alignment vertical="center" wrapText="1"/>
    </xf>
    <xf fontId="3" fillId="2" borderId="0" numFmtId="0" xfId="0" applyFont="1" applyFill="1" applyAlignment="1">
      <alignment vertical="center" wrapText="1"/>
    </xf>
    <xf fontId="2" fillId="0" borderId="0" numFmtId="0" xfId="0" applyFont="1"/>
    <xf fontId="2" fillId="0" borderId="0" numFmtId="0" xfId="0" applyFont="1" applyAlignment="1">
      <alignment wrapText="1"/>
    </xf>
    <xf fontId="3" fillId="0" borderId="0" numFmtId="0" xfId="0" applyFont="1" applyAlignment="1">
      <alignment horizontal="center" vertical="center" wrapText="1"/>
    </xf>
    <xf fontId="2" fillId="0" borderId="0" numFmtId="0" xfId="0" applyFont="1" applyAlignment="1">
      <alignment horizontal="right" vertical="center" wrapText="1"/>
    </xf>
    <xf fontId="0" fillId="0" borderId="0" numFmtId="15" xfId="0" applyNumberFormat="1"/>
    <xf fontId="0" fillId="0" borderId="0" numFmtId="10" xfId="0" applyNumberFormat="1" applyAlignment="1">
      <alignment vertical="center" wrapText="1"/>
    </xf>
    <xf fontId="0" fillId="0" borderId="0" numFmtId="9" xfId="0" applyNumberFormat="1"/>
    <xf fontId="2" fillId="3" borderId="0" numFmtId="10" xfId="0" applyNumberFormat="1" applyFont="1" applyFill="1" applyAlignment="1">
      <alignment horizontal="center" vertical="center" wrapText="1"/>
    </xf>
    <xf fontId="0" fillId="0" borderId="0" numFmtId="9" xfId="0" applyNumberFormat="1" applyAlignment="1">
      <alignment vertical="center" wrapText="1"/>
    </xf>
    <xf fontId="2" fillId="4" borderId="0" numFmtId="9" xfId="0" applyNumberFormat="1" applyFont="1" applyFill="1" applyAlignment="1">
      <alignment vertical="center" wrapText="1"/>
    </xf>
    <xf fontId="2" fillId="0" borderId="0" numFmtId="9" xfId="0" applyNumberFormat="1" applyFont="1" applyAlignment="1">
      <alignment horizontal="center" vertical="center" wrapText="1"/>
    </xf>
    <xf fontId="2" fillId="3" borderId="0" numFmtId="9" xfId="0" applyNumberFormat="1" applyFont="1" applyFill="1" applyAlignment="1">
      <alignment horizontal="center" vertical="center" wrapText="1"/>
    </xf>
    <xf fontId="2" fillId="5" borderId="0" numFmtId="9" xfId="0" applyNumberFormat="1" applyFont="1" applyFill="1" applyAlignment="1">
      <alignment horizontal="center" vertical="center" wrapText="1"/>
    </xf>
    <xf fontId="2" fillId="5" borderId="0" numFmtId="10" xfId="0" applyNumberFormat="1" applyFont="1" applyFill="1" applyAlignment="1">
      <alignment horizontal="center" vertical="center" wrapText="1"/>
    </xf>
    <xf fontId="2" fillId="0" borderId="0" numFmtId="10" xfId="0" applyNumberFormat="1" applyFont="1" applyAlignment="1">
      <alignment horizontal="center" vertical="center" wrapText="1"/>
    </xf>
    <xf fontId="2" fillId="0" borderId="0" numFmtId="0" xfId="0" applyFont="1" applyAlignment="1">
      <alignment horizontal="center" vertical="center" wrapText="1"/>
    </xf>
    <xf fontId="2" fillId="6" borderId="0" numFmtId="9" xfId="0" applyNumberFormat="1" applyFont="1" applyFill="1" applyAlignment="1">
      <alignment vertical="center" wrapText="1"/>
    </xf>
    <xf fontId="2" fillId="6" borderId="0" numFmtId="10" xfId="0" applyNumberFormat="1" applyFont="1" applyFill="1" applyAlignment="1">
      <alignment vertical="center" wrapText="1"/>
    </xf>
    <xf fontId="1" fillId="5" borderId="0" numFmtId="10" xfId="1" applyNumberFormat="1" applyFont="1" applyFill="1" applyAlignment="1">
      <alignment horizontal="center" vertical="center" wrapText="1"/>
    </xf>
    <xf fontId="2" fillId="7" borderId="0" numFmtId="15" xfId="0" applyNumberFormat="1" applyFont="1" applyFill="1" applyAlignment="1">
      <alignment horizontal="right" vertical="center" wrapText="1"/>
    </xf>
    <xf fontId="2" fillId="7" borderId="0" numFmtId="10" xfId="0" applyNumberFormat="1" applyFont="1" applyFill="1" applyAlignment="1">
      <alignment vertical="center" wrapText="1"/>
    </xf>
    <xf fontId="0" fillId="7" borderId="0" numFmtId="10" xfId="0" applyNumberForma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en.wikipedia.org/wiki/Opinion_polling_for_the_next_Australian_federal_ele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70" workbookViewId="0">
      <selection activeCell="I5" activeCellId="0" sqref="I5"/>
    </sheetView>
  </sheetViews>
  <sheetFormatPr defaultRowHeight="14.25"/>
  <cols>
    <col customWidth="1" min="2" max="2" width="16.42578125"/>
  </cols>
  <sheetData>
    <row r="1">
      <c r="A1" s="1">
        <v>2022</v>
      </c>
      <c r="B1" s="1"/>
      <c r="C1" s="1"/>
      <c r="D1" s="1"/>
      <c r="E1" s="1"/>
      <c r="F1" s="1"/>
    </row>
    <row r="2" ht="27">
      <c r="B2" s="2" t="s">
        <v>0</v>
      </c>
      <c r="C2" s="3" t="s">
        <v>1</v>
      </c>
      <c r="D2" s="3"/>
      <c r="E2" s="4"/>
      <c r="F2" s="5"/>
    </row>
    <row r="3" ht="85.5">
      <c r="B3" s="2"/>
      <c r="C3" s="6" t="s">
        <v>2</v>
      </c>
      <c r="D3" s="6" t="s">
        <v>3</v>
      </c>
      <c r="E3" s="4" t="s">
        <v>4</v>
      </c>
      <c r="F3" s="5" t="s">
        <v>5</v>
      </c>
    </row>
    <row r="4" ht="90">
      <c r="A4" s="7" t="s">
        <v>6</v>
      </c>
      <c r="B4" s="8">
        <v>45356</v>
      </c>
      <c r="C4" s="9">
        <v>0.52000000000000002</v>
      </c>
      <c r="D4" s="9">
        <v>0.47999999999999998</v>
      </c>
      <c r="E4">
        <f>DATEDIF($B$109,B4,"d")</f>
        <v>654</v>
      </c>
      <c r="F4" s="10">
        <f>C4-D4</f>
        <v>0.040000000000000036</v>
      </c>
    </row>
    <row r="5" ht="57">
      <c r="A5" s="7" t="s">
        <v>7</v>
      </c>
      <c r="B5" s="8">
        <v>45354</v>
      </c>
      <c r="C5" s="11">
        <v>0.53500000000000003</v>
      </c>
      <c r="D5" s="9">
        <v>0.46500000000000002</v>
      </c>
      <c r="E5">
        <f>DATEDIF($B$109,B5,"d")</f>
        <v>652</v>
      </c>
      <c r="F5" s="10">
        <f t="shared" ref="F5:F15" si="0">C5-D5</f>
        <v>0.070000000000000007</v>
      </c>
    </row>
    <row r="6" ht="42.75">
      <c r="A6" s="7" t="s">
        <v>8</v>
      </c>
      <c r="B6" s="8">
        <v>45347</v>
      </c>
      <c r="C6" s="12">
        <v>0.46999999999999997</v>
      </c>
      <c r="D6" s="13">
        <v>0.47999999999999998</v>
      </c>
      <c r="E6">
        <f>DATEDIF($B$109,B6,"d")</f>
        <v>645</v>
      </c>
      <c r="F6" s="10">
        <f t="shared" si="0"/>
        <v>-0.010000000000000009</v>
      </c>
    </row>
    <row r="7" ht="42.75">
      <c r="A7" s="7" t="s">
        <v>9</v>
      </c>
      <c r="B7" s="8">
        <v>45347</v>
      </c>
      <c r="C7" s="14">
        <v>0.5</v>
      </c>
      <c r="D7" s="14">
        <v>0.5</v>
      </c>
      <c r="E7">
        <f>DATEDIF($B$109,B7,"d")</f>
        <v>645</v>
      </c>
      <c r="F7" s="10">
        <f t="shared" si="0"/>
        <v>0</v>
      </c>
    </row>
    <row r="8" ht="42.75">
      <c r="A8" s="7" t="s">
        <v>10</v>
      </c>
      <c r="B8" s="8">
        <v>45345</v>
      </c>
      <c r="C8" s="15">
        <v>0.52000000000000002</v>
      </c>
      <c r="D8" s="12">
        <v>0.47999999999999998</v>
      </c>
      <c r="E8">
        <f>DATEDIF($B$109,B8,"d")</f>
        <v>643</v>
      </c>
      <c r="F8" s="10">
        <f t="shared" si="0"/>
        <v>0.040000000000000036</v>
      </c>
    </row>
    <row r="9" ht="42.75">
      <c r="A9" s="7" t="s">
        <v>11</v>
      </c>
      <c r="B9" s="8">
        <v>45340</v>
      </c>
      <c r="C9" s="15">
        <v>0.51000000000000001</v>
      </c>
      <c r="D9" s="12">
        <v>0.48999999999999999</v>
      </c>
      <c r="E9">
        <f>DATEDIF($B$109,B9,"d")</f>
        <v>638</v>
      </c>
      <c r="F9" s="10">
        <f t="shared" si="0"/>
        <v>0.020000000000000018</v>
      </c>
    </row>
    <row r="10" ht="42.75">
      <c r="A10" s="7" t="s">
        <v>12</v>
      </c>
      <c r="B10" s="8">
        <v>45340</v>
      </c>
      <c r="C10" s="11">
        <v>0.52500000000000002</v>
      </c>
      <c r="D10" s="9">
        <v>0.47499999999999998</v>
      </c>
      <c r="E10">
        <f>DATEDIF($B$109,B10,"d")</f>
        <v>638</v>
      </c>
      <c r="F10" s="10">
        <f t="shared" si="0"/>
        <v>0.050000000000000044</v>
      </c>
    </row>
    <row r="11" ht="42.75">
      <c r="A11" s="7" t="s">
        <v>13</v>
      </c>
      <c r="B11" s="8">
        <v>45333</v>
      </c>
      <c r="C11" s="15">
        <v>0.5</v>
      </c>
      <c r="D11" s="12">
        <v>0.46000000000000002</v>
      </c>
      <c r="E11">
        <f>DATEDIF($B$109,B11,"d")</f>
        <v>631</v>
      </c>
      <c r="F11" s="10">
        <f t="shared" si="0"/>
        <v>0.03999999999999998</v>
      </c>
    </row>
    <row r="12" ht="42.75">
      <c r="A12" s="7" t="s">
        <v>14</v>
      </c>
      <c r="B12" s="8">
        <v>45333</v>
      </c>
      <c r="C12" s="15">
        <v>0.52000000000000002</v>
      </c>
      <c r="D12" s="12">
        <v>0.47999999999999998</v>
      </c>
      <c r="E12">
        <f>DATEDIF($B$109,B12,"d")</f>
        <v>631</v>
      </c>
      <c r="F12" s="10">
        <f t="shared" si="0"/>
        <v>0.040000000000000036</v>
      </c>
    </row>
    <row r="13" ht="42.75">
      <c r="A13" s="7" t="s">
        <v>15</v>
      </c>
      <c r="B13" s="8">
        <v>45329</v>
      </c>
      <c r="C13" s="15">
        <v>0.52000000000000002</v>
      </c>
      <c r="D13" s="12">
        <v>0.47999999999999998</v>
      </c>
      <c r="E13">
        <f>DATEDIF($B$109,B13,"d")</f>
        <v>627</v>
      </c>
      <c r="F13" s="10">
        <f t="shared" si="0"/>
        <v>0.040000000000000036</v>
      </c>
    </row>
    <row r="14" ht="71.25">
      <c r="A14" s="7" t="s">
        <v>16</v>
      </c>
      <c r="B14" s="8">
        <v>45329</v>
      </c>
      <c r="C14" s="11">
        <v>0.51200000000000001</v>
      </c>
      <c r="D14" s="9">
        <v>0.48799999999999999</v>
      </c>
      <c r="E14">
        <f>DATEDIF($B$109,B14,"d")</f>
        <v>627</v>
      </c>
      <c r="F14" s="10">
        <f t="shared" si="0"/>
        <v>0.024000000000000021</v>
      </c>
    </row>
    <row r="15" ht="71.25">
      <c r="A15" s="7" t="s">
        <v>17</v>
      </c>
      <c r="B15" s="8">
        <v>45326</v>
      </c>
      <c r="C15" s="15">
        <v>0.53000000000000003</v>
      </c>
      <c r="D15" s="12">
        <v>0.46999999999999997</v>
      </c>
      <c r="E15">
        <f>DATEDIF($B$109,B15,"d")</f>
        <v>624</v>
      </c>
      <c r="F15" s="10">
        <f t="shared" si="0"/>
        <v>0.060000000000000053</v>
      </c>
    </row>
    <row r="16" ht="71.25">
      <c r="A16" s="7" t="s">
        <v>18</v>
      </c>
      <c r="B16" s="8">
        <v>45325</v>
      </c>
      <c r="C16" s="16">
        <v>0.52000000000000002</v>
      </c>
      <c r="D16" s="12">
        <v>0.47999999999999998</v>
      </c>
      <c r="E16">
        <f>DATEDIF($B$109,B16,"d")</f>
        <v>623</v>
      </c>
      <c r="F16" s="10">
        <f t="shared" ref="F16:F79" si="1">C16-D16</f>
        <v>0.040000000000000036</v>
      </c>
    </row>
    <row r="17" ht="42.75">
      <c r="A17" s="7" t="s">
        <v>19</v>
      </c>
      <c r="B17" s="8">
        <v>45319</v>
      </c>
      <c r="C17" s="16">
        <v>0.47999999999999998</v>
      </c>
      <c r="D17" s="12">
        <v>0.46000000000000002</v>
      </c>
      <c r="E17">
        <f>DATEDIF($B$109,B17,"d")</f>
        <v>617</v>
      </c>
      <c r="F17" s="10">
        <f t="shared" si="1"/>
        <v>0.019999999999999962</v>
      </c>
    </row>
    <row r="18" ht="42.75">
      <c r="A18" s="7" t="s">
        <v>20</v>
      </c>
      <c r="B18" s="8">
        <v>45318</v>
      </c>
      <c r="C18" s="17">
        <v>0.505</v>
      </c>
      <c r="D18" s="18">
        <v>0.495</v>
      </c>
      <c r="E18">
        <f>DATEDIF($B$109,B18,"d")</f>
        <v>616</v>
      </c>
      <c r="F18" s="10">
        <f t="shared" si="1"/>
        <v>0.010000000000000009</v>
      </c>
    </row>
    <row r="19" ht="42.75">
      <c r="A19" s="7" t="s">
        <v>21</v>
      </c>
      <c r="B19" s="8">
        <v>45312</v>
      </c>
      <c r="C19" s="17">
        <v>0.52500000000000002</v>
      </c>
      <c r="D19" s="18">
        <v>0.47499999999999998</v>
      </c>
      <c r="E19">
        <f>DATEDIF($B$109,B19,"d")</f>
        <v>610</v>
      </c>
      <c r="F19" s="10">
        <f t="shared" si="1"/>
        <v>0.050000000000000044</v>
      </c>
    </row>
    <row r="20" ht="42.75">
      <c r="A20" s="7" t="s">
        <v>22</v>
      </c>
      <c r="B20" s="8">
        <v>45308</v>
      </c>
      <c r="C20" s="16">
        <v>0.52000000000000002</v>
      </c>
      <c r="D20" s="14">
        <v>0.47999999999999998</v>
      </c>
      <c r="E20">
        <f>DATEDIF($B$109,B20,"d")</f>
        <v>606</v>
      </c>
      <c r="F20" s="10">
        <f t="shared" si="1"/>
        <v>0.040000000000000036</v>
      </c>
    </row>
    <row r="21" ht="42.75">
      <c r="A21" s="7" t="s">
        <v>23</v>
      </c>
      <c r="B21" s="8">
        <v>45305</v>
      </c>
      <c r="C21" s="17">
        <v>0.51500000000000001</v>
      </c>
      <c r="D21" s="18">
        <v>0.48499999999999999</v>
      </c>
      <c r="E21">
        <f>DATEDIF($B$109,B21,"d")</f>
        <v>603</v>
      </c>
      <c r="F21" s="10">
        <f t="shared" si="1"/>
        <v>0.030000000000000027</v>
      </c>
    </row>
    <row r="22" ht="42.75">
      <c r="A22" s="19" t="s">
        <v>24</v>
      </c>
      <c r="B22" s="8">
        <v>45302</v>
      </c>
      <c r="C22" s="14">
        <v>0.5</v>
      </c>
      <c r="D22" s="14">
        <v>0.5</v>
      </c>
      <c r="E22">
        <f>DATEDIF($B$109,B22,"d")</f>
        <v>600</v>
      </c>
      <c r="F22" s="10">
        <f t="shared" si="1"/>
        <v>0</v>
      </c>
    </row>
    <row r="23" ht="42.75">
      <c r="A23" s="7" t="s">
        <v>25</v>
      </c>
      <c r="B23" s="8">
        <v>45298</v>
      </c>
      <c r="C23" s="12">
        <v>0.48999999999999999</v>
      </c>
      <c r="D23" s="20">
        <v>0.51000000000000001</v>
      </c>
      <c r="E23">
        <f>DATEDIF($B$109,B23,"d")</f>
        <v>596</v>
      </c>
      <c r="F23" s="10">
        <f t="shared" si="1"/>
        <v>-0.020000000000000018</v>
      </c>
    </row>
    <row r="24" ht="42.75">
      <c r="A24" s="7" t="s">
        <v>26</v>
      </c>
      <c r="B24" s="8">
        <v>45277</v>
      </c>
      <c r="C24" s="14">
        <v>0.5</v>
      </c>
      <c r="D24" s="14">
        <v>0.5</v>
      </c>
      <c r="E24">
        <f>DATEDIF($B$109,B24,"d")</f>
        <v>575</v>
      </c>
      <c r="F24" s="10">
        <f t="shared" si="1"/>
        <v>0</v>
      </c>
    </row>
    <row r="25" ht="42.75">
      <c r="A25" s="7" t="s">
        <v>27</v>
      </c>
      <c r="B25" s="8">
        <v>45277</v>
      </c>
      <c r="C25" s="14">
        <v>0.5</v>
      </c>
      <c r="D25" s="14">
        <v>0.5</v>
      </c>
      <c r="E25">
        <f>DATEDIF($B$109,B25,"d")</f>
        <v>575</v>
      </c>
      <c r="F25" s="10">
        <f t="shared" si="1"/>
        <v>0</v>
      </c>
    </row>
    <row r="26" ht="42.75">
      <c r="A26" s="7" t="s">
        <v>28</v>
      </c>
      <c r="B26" s="8">
        <v>45275</v>
      </c>
      <c r="C26" s="16">
        <v>0.52000000000000002</v>
      </c>
      <c r="D26" s="12">
        <v>0.47999999999999998</v>
      </c>
      <c r="E26">
        <f>DATEDIF($B$109,B26,"d")</f>
        <v>573</v>
      </c>
      <c r="F26" s="10">
        <f t="shared" si="1"/>
        <v>0.040000000000000036</v>
      </c>
    </row>
    <row r="27" ht="42.75">
      <c r="A27" s="7" t="s">
        <v>29</v>
      </c>
      <c r="B27" s="8">
        <v>45271</v>
      </c>
      <c r="C27" s="16">
        <v>0.48999999999999999</v>
      </c>
      <c r="D27" s="12">
        <v>0.46000000000000002</v>
      </c>
      <c r="E27">
        <f>DATEDIF($B$109,B27,"d")</f>
        <v>569</v>
      </c>
      <c r="F27" s="10">
        <f t="shared" si="1"/>
        <v>0.029999999999999971</v>
      </c>
    </row>
    <row r="28" ht="42.75">
      <c r="A28" s="7" t="s">
        <v>29</v>
      </c>
      <c r="B28" s="8">
        <v>45271</v>
      </c>
      <c r="C28" s="17">
        <v>0.52800000000000002</v>
      </c>
      <c r="D28" s="9">
        <v>0.47199999999999998</v>
      </c>
      <c r="E28">
        <f>DATEDIF($B$109,B28,"d")</f>
        <v>569</v>
      </c>
      <c r="F28" s="10">
        <f t="shared" si="1"/>
        <v>0.05600000000000005</v>
      </c>
    </row>
    <row r="29" ht="42.75">
      <c r="A29" s="7" t="s">
        <v>30</v>
      </c>
      <c r="B29" s="8">
        <v>45265</v>
      </c>
      <c r="C29" s="16">
        <v>0.51000000000000001</v>
      </c>
      <c r="D29" s="12">
        <v>0.48999999999999999</v>
      </c>
      <c r="E29">
        <f>DATEDIF($B$109,B29,"d")</f>
        <v>563</v>
      </c>
      <c r="F29" s="10">
        <f t="shared" si="1"/>
        <v>0.020000000000000018</v>
      </c>
    </row>
    <row r="30" ht="71.25">
      <c r="A30" s="7" t="s">
        <v>31</v>
      </c>
      <c r="B30" s="8">
        <v>45263</v>
      </c>
      <c r="C30" s="16">
        <v>0.55000000000000004</v>
      </c>
      <c r="D30" s="12">
        <v>0.45000000000000001</v>
      </c>
      <c r="E30">
        <f>DATEDIF($B$109,B30,"d")</f>
        <v>561</v>
      </c>
      <c r="F30" s="10">
        <f t="shared" si="1"/>
        <v>0.10000000000000003</v>
      </c>
    </row>
    <row r="31" ht="71.25">
      <c r="A31" s="7" t="s">
        <v>32</v>
      </c>
      <c r="B31" s="8">
        <v>45263</v>
      </c>
      <c r="C31" s="16">
        <v>0.51000000000000001</v>
      </c>
      <c r="D31" s="12">
        <v>0.48999999999999999</v>
      </c>
      <c r="E31">
        <f>DATEDIF($B$109,B31,"d")</f>
        <v>561</v>
      </c>
      <c r="F31" s="10">
        <f t="shared" si="1"/>
        <v>0.020000000000000018</v>
      </c>
    </row>
    <row r="32" ht="42.75">
      <c r="A32" s="7" t="s">
        <v>33</v>
      </c>
      <c r="B32" s="8">
        <v>45256</v>
      </c>
      <c r="C32" s="16">
        <v>0.47999999999999998</v>
      </c>
      <c r="D32" s="12">
        <v>0.46999999999999997</v>
      </c>
      <c r="E32">
        <f>DATEDIF($B$109,B32,"d")</f>
        <v>554</v>
      </c>
      <c r="F32" s="10">
        <f t="shared" si="1"/>
        <v>0.010000000000000009</v>
      </c>
    </row>
    <row r="33" ht="42.75">
      <c r="A33" s="7" t="s">
        <v>34</v>
      </c>
      <c r="B33" s="8">
        <v>45256</v>
      </c>
      <c r="C33" s="17">
        <v>0.52500000000000002</v>
      </c>
      <c r="D33" s="9">
        <v>0.47499999999999998</v>
      </c>
      <c r="E33">
        <f>DATEDIF($B$109,B33,"d")</f>
        <v>554</v>
      </c>
      <c r="F33" s="10">
        <f t="shared" si="1"/>
        <v>0.050000000000000044</v>
      </c>
    </row>
    <row r="34" ht="42.75">
      <c r="A34" s="7" t="s">
        <v>35</v>
      </c>
      <c r="B34" s="8">
        <v>45254</v>
      </c>
      <c r="C34" s="14">
        <v>0.5</v>
      </c>
      <c r="D34" s="14">
        <v>0.5</v>
      </c>
      <c r="E34">
        <f>DATEDIF($B$109,B34,"d")</f>
        <v>552</v>
      </c>
      <c r="F34" s="10">
        <f t="shared" si="1"/>
        <v>0</v>
      </c>
    </row>
    <row r="35" ht="42.75">
      <c r="A35" s="7" t="s">
        <v>36</v>
      </c>
      <c r="B35" s="8">
        <v>45249</v>
      </c>
      <c r="C35" s="9">
        <v>0.495</v>
      </c>
      <c r="D35" s="21">
        <v>0.505</v>
      </c>
      <c r="E35">
        <f>DATEDIF($B$109,B35,"d")</f>
        <v>547</v>
      </c>
      <c r="F35" s="10">
        <f t="shared" si="1"/>
        <v>-0.010000000000000009</v>
      </c>
    </row>
    <row r="36" ht="42.75">
      <c r="A36" s="7" t="s">
        <v>37</v>
      </c>
      <c r="B36" s="8">
        <v>45244</v>
      </c>
      <c r="C36" s="16">
        <v>0.51000000000000001</v>
      </c>
      <c r="D36" s="12">
        <v>0.48999999999999999</v>
      </c>
      <c r="E36">
        <f>DATEDIF($B$109,B36,"d")</f>
        <v>542</v>
      </c>
      <c r="F36" s="10">
        <f t="shared" si="1"/>
        <v>0.020000000000000018</v>
      </c>
    </row>
    <row r="37" ht="42.75">
      <c r="A37" s="7" t="s">
        <v>38</v>
      </c>
      <c r="B37" s="8">
        <v>45242</v>
      </c>
      <c r="C37" s="16">
        <v>0.48999999999999999</v>
      </c>
      <c r="D37" s="12">
        <v>0.46999999999999997</v>
      </c>
      <c r="E37">
        <f>DATEDIF($B$109,B37,"d")</f>
        <v>540</v>
      </c>
      <c r="F37" s="10">
        <f t="shared" si="1"/>
        <v>0.020000000000000018</v>
      </c>
    </row>
    <row r="38" ht="42.75">
      <c r="A38" s="7" t="s">
        <v>39</v>
      </c>
      <c r="B38" s="8">
        <v>45242</v>
      </c>
      <c r="C38" s="14">
        <v>0.5</v>
      </c>
      <c r="D38" s="14">
        <v>0.5</v>
      </c>
      <c r="E38">
        <f>DATEDIF($B$109,B38,"d")</f>
        <v>540</v>
      </c>
      <c r="F38" s="10">
        <f t="shared" si="1"/>
        <v>0</v>
      </c>
    </row>
    <row r="39" ht="42.75">
      <c r="A39" s="7" t="s">
        <v>40</v>
      </c>
      <c r="B39" s="8">
        <v>45235</v>
      </c>
      <c r="C39" s="16">
        <v>0.56999999999999995</v>
      </c>
      <c r="D39" s="12">
        <v>0.42999999999999999</v>
      </c>
      <c r="E39">
        <f>DATEDIF($B$109,B39,"d")</f>
        <v>533</v>
      </c>
      <c r="F39" s="10">
        <f t="shared" si="1"/>
        <v>0.13999999999999996</v>
      </c>
    </row>
    <row r="40" ht="71.25">
      <c r="A40" s="7" t="s">
        <v>41</v>
      </c>
      <c r="B40" s="8">
        <v>45233</v>
      </c>
      <c r="C40" s="16">
        <v>0.52000000000000002</v>
      </c>
      <c r="D40" s="12">
        <v>0.47999999999999998</v>
      </c>
      <c r="E40">
        <f>DATEDIF($B$109,B40,"d")</f>
        <v>531</v>
      </c>
      <c r="F40" s="10">
        <f t="shared" si="1"/>
        <v>0.040000000000000036</v>
      </c>
    </row>
    <row r="41" ht="42.75">
      <c r="A41" s="7" t="s">
        <v>42</v>
      </c>
      <c r="B41" s="8">
        <v>45228</v>
      </c>
      <c r="C41" s="16">
        <v>0.47999999999999998</v>
      </c>
      <c r="D41" s="12">
        <v>0.46000000000000002</v>
      </c>
      <c r="E41">
        <f>DATEDIF($B$109,B41,"d")</f>
        <v>526</v>
      </c>
      <c r="F41" s="10">
        <f t="shared" si="1"/>
        <v>0.019999999999999962</v>
      </c>
    </row>
    <row r="42" ht="42.75">
      <c r="A42" s="7" t="s">
        <v>43</v>
      </c>
      <c r="B42" s="8">
        <v>45228</v>
      </c>
      <c r="C42" s="16">
        <v>0.53000000000000003</v>
      </c>
      <c r="D42" s="12">
        <v>0.46999999999999997</v>
      </c>
      <c r="E42">
        <f>DATEDIF($B$109,B42,"d")</f>
        <v>526</v>
      </c>
      <c r="F42" s="10">
        <f t="shared" si="1"/>
        <v>0.060000000000000053</v>
      </c>
    </row>
    <row r="43" ht="42.75">
      <c r="A43" s="7" t="s">
        <v>44</v>
      </c>
      <c r="B43" s="8">
        <v>45221</v>
      </c>
      <c r="C43" s="9">
        <v>0.495</v>
      </c>
      <c r="D43" s="21">
        <v>0.505</v>
      </c>
      <c r="E43">
        <f>DATEDIF($B$109,B43,"d")</f>
        <v>519</v>
      </c>
      <c r="F43" s="10">
        <f t="shared" si="1"/>
        <v>-0.010000000000000009</v>
      </c>
    </row>
    <row r="44" ht="42.75">
      <c r="A44" s="7" t="s">
        <v>45</v>
      </c>
      <c r="B44" s="8">
        <v>45211</v>
      </c>
      <c r="C44" s="16">
        <v>0.54000000000000004</v>
      </c>
      <c r="D44" s="12">
        <v>0.46000000000000002</v>
      </c>
      <c r="E44">
        <f>DATEDIF($B$109,B44,"d")</f>
        <v>509</v>
      </c>
      <c r="F44" s="10">
        <f t="shared" si="1"/>
        <v>0.080000000000000016</v>
      </c>
    </row>
    <row r="45" ht="42.75">
      <c r="A45" s="7" t="s">
        <v>46</v>
      </c>
      <c r="B45" s="8">
        <v>45209</v>
      </c>
      <c r="C45" s="16">
        <v>0.53000000000000003</v>
      </c>
      <c r="D45" s="12">
        <v>0.46999999999999997</v>
      </c>
      <c r="E45">
        <f>DATEDIF($B$109,B45,"d")</f>
        <v>507</v>
      </c>
      <c r="F45" s="10">
        <f t="shared" si="1"/>
        <v>0.060000000000000053</v>
      </c>
    </row>
    <row r="46" ht="42.75">
      <c r="A46" s="7" t="s">
        <v>47</v>
      </c>
      <c r="B46" s="8">
        <v>45205</v>
      </c>
      <c r="C46" s="16">
        <v>0.53000000000000003</v>
      </c>
      <c r="D46" s="12">
        <v>0.46999999999999997</v>
      </c>
      <c r="E46">
        <f>DATEDIF($B$109,B46,"d")</f>
        <v>503</v>
      </c>
      <c r="F46" s="10">
        <f t="shared" si="1"/>
        <v>0.060000000000000053</v>
      </c>
    </row>
    <row r="47" ht="71.25">
      <c r="A47" s="7" t="s">
        <v>48</v>
      </c>
      <c r="B47" s="8">
        <v>45203</v>
      </c>
      <c r="C47" s="16">
        <v>0.56999999999999995</v>
      </c>
      <c r="D47" s="12">
        <v>0.42999999999999999</v>
      </c>
      <c r="E47">
        <f>DATEDIF($B$109,B47,"d")</f>
        <v>501</v>
      </c>
      <c r="F47" s="10">
        <f t="shared" si="1"/>
        <v>0.13999999999999996</v>
      </c>
    </row>
    <row r="48" ht="71.25">
      <c r="A48" s="7" t="s">
        <v>49</v>
      </c>
      <c r="B48" s="8">
        <v>45200</v>
      </c>
      <c r="C48" s="16">
        <v>0.5</v>
      </c>
      <c r="D48" s="12">
        <v>0.45000000000000001</v>
      </c>
      <c r="E48">
        <f>DATEDIF($B$109,B48,"d")</f>
        <v>498</v>
      </c>
      <c r="F48" s="10">
        <f t="shared" si="1"/>
        <v>0.049999999999999989</v>
      </c>
    </row>
    <row r="49" ht="42.75">
      <c r="A49" s="7" t="s">
        <v>50</v>
      </c>
      <c r="B49" s="8">
        <v>45198</v>
      </c>
      <c r="C49" s="16">
        <v>0.53000000000000003</v>
      </c>
      <c r="D49" s="12">
        <v>0.46999999999999997</v>
      </c>
      <c r="E49">
        <f>DATEDIF($B$109,B49,"d")</f>
        <v>496</v>
      </c>
      <c r="F49" s="10">
        <f t="shared" si="1"/>
        <v>0.060000000000000053</v>
      </c>
    </row>
    <row r="50" ht="42.75">
      <c r="A50" s="7" t="s">
        <v>51</v>
      </c>
      <c r="B50" s="8">
        <v>45193</v>
      </c>
      <c r="C50" s="16">
        <v>0.51000000000000001</v>
      </c>
      <c r="D50" s="12">
        <v>0.48999999999999999</v>
      </c>
      <c r="E50">
        <f>DATEDIF($B$109,B50,"d")</f>
        <v>491</v>
      </c>
      <c r="F50" s="10">
        <f t="shared" si="1"/>
        <v>0.020000000000000018</v>
      </c>
    </row>
    <row r="51" ht="42.75">
      <c r="A51" s="7" t="s">
        <v>52</v>
      </c>
      <c r="B51" s="8">
        <v>45191</v>
      </c>
      <c r="C51" s="16">
        <v>0.54000000000000004</v>
      </c>
      <c r="D51" s="12">
        <v>0.46000000000000002</v>
      </c>
      <c r="E51">
        <f>DATEDIF($B$109,B51,"d")</f>
        <v>489</v>
      </c>
      <c r="F51" s="10">
        <f t="shared" si="1"/>
        <v>0.080000000000000016</v>
      </c>
    </row>
    <row r="52" ht="42.75">
      <c r="A52" s="7" t="s">
        <v>53</v>
      </c>
      <c r="B52" s="8">
        <v>45186</v>
      </c>
      <c r="C52" s="16">
        <v>0.48999999999999999</v>
      </c>
      <c r="D52" s="12">
        <v>0.45000000000000001</v>
      </c>
      <c r="E52">
        <f>DATEDIF($B$109,B52,"d")</f>
        <v>484</v>
      </c>
      <c r="F52" s="10">
        <f t="shared" si="1"/>
        <v>0.03999999999999998</v>
      </c>
    </row>
    <row r="53" ht="42.75">
      <c r="A53" s="7" t="s">
        <v>54</v>
      </c>
      <c r="B53" s="8">
        <v>45179</v>
      </c>
      <c r="C53" s="17">
        <v>0.52500000000000002</v>
      </c>
      <c r="D53" s="9">
        <v>0.47499999999999998</v>
      </c>
      <c r="E53">
        <f>DATEDIF($B$109,B53,"d")</f>
        <v>477</v>
      </c>
      <c r="F53" s="10">
        <f t="shared" si="1"/>
        <v>0.050000000000000044</v>
      </c>
    </row>
    <row r="54" ht="42.75">
      <c r="A54" s="7" t="s">
        <v>55</v>
      </c>
      <c r="B54" s="8">
        <v>45178</v>
      </c>
      <c r="C54" s="17">
        <v>0.55500000000000005</v>
      </c>
      <c r="D54" s="9">
        <v>0.44500000000000001</v>
      </c>
      <c r="E54">
        <f>DATEDIF($B$109,B54,"d")</f>
        <v>476</v>
      </c>
      <c r="F54" s="10">
        <f t="shared" si="1"/>
        <v>0.11000000000000004</v>
      </c>
    </row>
    <row r="55" ht="57">
      <c r="A55" s="7" t="s">
        <v>56</v>
      </c>
      <c r="B55" s="8">
        <v>45172</v>
      </c>
      <c r="C55" s="16">
        <v>0.51000000000000001</v>
      </c>
      <c r="D55" s="12">
        <v>0.42999999999999999</v>
      </c>
      <c r="E55">
        <f>DATEDIF($B$109,B55,"d")</f>
        <v>470</v>
      </c>
      <c r="F55" s="10">
        <f t="shared" si="1"/>
        <v>0.080000000000000016</v>
      </c>
    </row>
    <row r="56" ht="57">
      <c r="A56" s="7" t="s">
        <v>57</v>
      </c>
      <c r="B56" s="8">
        <v>45172</v>
      </c>
      <c r="C56" s="16">
        <v>0.53000000000000003</v>
      </c>
      <c r="D56" s="12">
        <v>0.46999999999999997</v>
      </c>
      <c r="E56">
        <f>DATEDIF($B$109,B56,"d")</f>
        <v>470</v>
      </c>
      <c r="F56" s="10">
        <f t="shared" si="1"/>
        <v>0.060000000000000053</v>
      </c>
    </row>
    <row r="57" ht="57">
      <c r="A57" s="7" t="s">
        <v>58</v>
      </c>
      <c r="B57" s="8">
        <v>45170</v>
      </c>
      <c r="C57" s="16">
        <v>0.53000000000000003</v>
      </c>
      <c r="D57" s="12">
        <v>0.46999999999999997</v>
      </c>
      <c r="E57">
        <f>DATEDIF($B$109,B57,"d")</f>
        <v>468</v>
      </c>
      <c r="F57" s="10">
        <f t="shared" si="1"/>
        <v>0.060000000000000053</v>
      </c>
    </row>
    <row r="58" ht="42.75">
      <c r="A58" s="7" t="s">
        <v>59</v>
      </c>
      <c r="B58" s="8">
        <v>45158</v>
      </c>
      <c r="C58" s="16">
        <v>0.51000000000000001</v>
      </c>
      <c r="D58" s="12">
        <v>0.42999999999999999</v>
      </c>
      <c r="E58">
        <f>DATEDIF($B$109,B58,"d")</f>
        <v>456</v>
      </c>
      <c r="F58" s="10">
        <f t="shared" si="1"/>
        <v>0.080000000000000016</v>
      </c>
    </row>
    <row r="59" ht="42.75">
      <c r="A59" s="7" t="s">
        <v>60</v>
      </c>
      <c r="B59" s="8">
        <v>45151</v>
      </c>
      <c r="C59" s="16">
        <v>0.56000000000000005</v>
      </c>
      <c r="D59" s="12">
        <v>0.44</v>
      </c>
      <c r="E59">
        <f>DATEDIF($B$109,B59,"d")</f>
        <v>449</v>
      </c>
      <c r="F59" s="10">
        <f t="shared" si="1"/>
        <v>0.12000000000000005</v>
      </c>
    </row>
    <row r="60" ht="42.75">
      <c r="A60" s="7" t="s">
        <v>61</v>
      </c>
      <c r="B60" s="8">
        <v>45144</v>
      </c>
      <c r="C60" s="16">
        <v>0.52000000000000002</v>
      </c>
      <c r="D60" s="12">
        <v>0.41999999999999998</v>
      </c>
      <c r="E60">
        <f>DATEDIF($B$109,B60,"d")</f>
        <v>442</v>
      </c>
      <c r="F60" s="10">
        <f t="shared" si="1"/>
        <v>0.10000000000000003</v>
      </c>
    </row>
    <row r="61" ht="28.5">
      <c r="A61" s="7" t="s">
        <v>62</v>
      </c>
      <c r="B61" s="8">
        <v>45130</v>
      </c>
      <c r="C61" s="16">
        <v>0.5</v>
      </c>
      <c r="D61" s="12">
        <v>0.45000000000000001</v>
      </c>
      <c r="E61">
        <f>DATEDIF($B$109,B61,"d")</f>
        <v>428</v>
      </c>
      <c r="F61" s="10">
        <f t="shared" si="1"/>
        <v>0.049999999999999989</v>
      </c>
    </row>
    <row r="62" ht="28.5">
      <c r="A62" s="7" t="s">
        <v>63</v>
      </c>
      <c r="B62" s="8">
        <v>45122</v>
      </c>
      <c r="C62" s="16">
        <v>0.58999999999999997</v>
      </c>
      <c r="D62" s="12">
        <v>0.40999999999999998</v>
      </c>
      <c r="E62">
        <f>DATEDIF($B$109,B62,"d")</f>
        <v>420</v>
      </c>
      <c r="F62" s="10">
        <f t="shared" si="1"/>
        <v>0.17999999999999999</v>
      </c>
    </row>
    <row r="63" ht="28.5">
      <c r="A63" s="7" t="s">
        <v>63</v>
      </c>
      <c r="B63" s="8">
        <v>45122</v>
      </c>
      <c r="C63" s="16">
        <v>0.55000000000000004</v>
      </c>
      <c r="D63" s="12">
        <v>0.45000000000000001</v>
      </c>
      <c r="E63">
        <f>DATEDIF($B$109,B63,"d")</f>
        <v>420</v>
      </c>
      <c r="F63" s="10">
        <f t="shared" si="1"/>
        <v>0.10000000000000003</v>
      </c>
    </row>
    <row r="64" ht="28.5">
      <c r="A64" s="7" t="s">
        <v>64</v>
      </c>
      <c r="B64" s="8">
        <v>45116</v>
      </c>
      <c r="C64" s="16">
        <v>0.51000000000000001</v>
      </c>
      <c r="D64" s="12">
        <v>0.44</v>
      </c>
      <c r="E64">
        <f>DATEDIF($B$109,B64,"d")</f>
        <v>414</v>
      </c>
      <c r="F64" s="10">
        <f t="shared" si="1"/>
        <v>0.070000000000000007</v>
      </c>
    </row>
    <row r="65" ht="45">
      <c r="A65" s="7" t="s">
        <v>65</v>
      </c>
      <c r="B65" s="8">
        <v>45102</v>
      </c>
      <c r="C65" s="16">
        <v>0.52000000000000002</v>
      </c>
      <c r="D65" s="12">
        <v>0.41999999999999998</v>
      </c>
      <c r="E65">
        <f>DATEDIF($B$109,B65,"d")</f>
        <v>400</v>
      </c>
      <c r="F65" s="10">
        <f t="shared" si="1"/>
        <v>0.10000000000000003</v>
      </c>
    </row>
    <row r="66" ht="45">
      <c r="A66" s="7" t="s">
        <v>66</v>
      </c>
      <c r="B66" s="8">
        <v>45101</v>
      </c>
      <c r="C66" s="16">
        <v>0.54000000000000004</v>
      </c>
      <c r="D66" s="12">
        <v>0.46000000000000002</v>
      </c>
      <c r="E66">
        <f>DATEDIF($B$109,B66,"d")</f>
        <v>399</v>
      </c>
      <c r="F66" s="10">
        <f t="shared" si="1"/>
        <v>0.080000000000000016</v>
      </c>
    </row>
    <row r="67" ht="45">
      <c r="A67" s="7" t="s">
        <v>67</v>
      </c>
      <c r="B67" s="8">
        <v>45088</v>
      </c>
      <c r="C67" s="16">
        <v>0.52000000000000002</v>
      </c>
      <c r="D67" s="12">
        <v>0.41999999999999998</v>
      </c>
      <c r="E67">
        <f>DATEDIF($B$109,B67,"d")</f>
        <v>386</v>
      </c>
      <c r="F67" s="10">
        <f t="shared" si="1"/>
        <v>0.10000000000000003</v>
      </c>
    </row>
    <row r="68" ht="45">
      <c r="A68" s="7" t="s">
        <v>68</v>
      </c>
      <c r="B68" s="8">
        <v>45088</v>
      </c>
      <c r="C68" s="16">
        <v>0.59999999999999998</v>
      </c>
      <c r="D68" s="12">
        <v>0.40000000000000002</v>
      </c>
      <c r="E68">
        <f>DATEDIF($B$109,B68,"d")</f>
        <v>386</v>
      </c>
      <c r="F68" s="10">
        <f t="shared" si="1"/>
        <v>0.19999999999999996</v>
      </c>
    </row>
    <row r="69" ht="45">
      <c r="A69" s="7" t="s">
        <v>69</v>
      </c>
      <c r="B69" s="8">
        <v>45080</v>
      </c>
      <c r="C69" s="16">
        <v>0.55000000000000004</v>
      </c>
      <c r="D69" s="12">
        <v>0.45000000000000001</v>
      </c>
      <c r="E69">
        <f>DATEDIF($B$109,B69,"d")</f>
        <v>378</v>
      </c>
      <c r="F69" s="10">
        <f t="shared" si="1"/>
        <v>0.10000000000000003</v>
      </c>
    </row>
    <row r="70" ht="45">
      <c r="A70" s="7" t="s">
        <v>70</v>
      </c>
      <c r="B70" s="8">
        <v>45074</v>
      </c>
      <c r="C70" s="16">
        <v>0.52000000000000002</v>
      </c>
      <c r="D70" s="12">
        <v>0.42999999999999999</v>
      </c>
      <c r="E70">
        <f>DATEDIF($B$109,B70,"d")</f>
        <v>372</v>
      </c>
      <c r="F70" s="10">
        <f t="shared" si="1"/>
        <v>0.090000000000000024</v>
      </c>
    </row>
    <row r="71" ht="45">
      <c r="A71" s="7" t="s">
        <v>71</v>
      </c>
      <c r="B71" s="8">
        <v>45063</v>
      </c>
      <c r="C71" s="16">
        <v>0.52000000000000002</v>
      </c>
      <c r="D71" s="12">
        <v>0.47999999999999998</v>
      </c>
      <c r="E71">
        <f>DATEDIF($B$109,B71,"d")</f>
        <v>361</v>
      </c>
      <c r="F71" s="10">
        <f t="shared" si="1"/>
        <v>0.040000000000000036</v>
      </c>
    </row>
    <row r="72" ht="45">
      <c r="A72" s="7" t="s">
        <v>72</v>
      </c>
      <c r="B72" s="8">
        <v>45060</v>
      </c>
      <c r="C72" s="16">
        <v>0.53000000000000003</v>
      </c>
      <c r="D72" s="12">
        <v>0.41999999999999998</v>
      </c>
      <c r="E72">
        <f>DATEDIF($B$109,B72,"d")</f>
        <v>358</v>
      </c>
      <c r="F72" s="10">
        <f t="shared" si="1"/>
        <v>0.11000000000000004</v>
      </c>
    </row>
    <row r="73" ht="45">
      <c r="A73" s="7" t="s">
        <v>73</v>
      </c>
      <c r="B73" s="8">
        <v>45059</v>
      </c>
      <c r="C73" s="16">
        <v>0.55000000000000004</v>
      </c>
      <c r="D73" s="12">
        <v>0.45000000000000001</v>
      </c>
      <c r="E73">
        <f>DATEDIF($B$109,B73,"d")</f>
        <v>357</v>
      </c>
      <c r="F73" s="10">
        <f t="shared" si="1"/>
        <v>0.10000000000000003</v>
      </c>
    </row>
    <row r="74" ht="45">
      <c r="A74" s="7" t="s">
        <v>74</v>
      </c>
      <c r="B74" s="8">
        <v>45059</v>
      </c>
      <c r="C74" s="16">
        <v>0.60999999999999999</v>
      </c>
      <c r="D74" s="12">
        <v>0.39000000000000001</v>
      </c>
      <c r="E74">
        <f>DATEDIF($B$109,B74,"d")</f>
        <v>357</v>
      </c>
      <c r="F74" s="10">
        <f t="shared" si="1"/>
        <v>0.21999999999999997</v>
      </c>
    </row>
    <row r="75" ht="45">
      <c r="A75" s="7" t="s">
        <v>75</v>
      </c>
      <c r="B75" s="8">
        <v>45046</v>
      </c>
      <c r="C75" s="16">
        <v>0.53000000000000003</v>
      </c>
      <c r="D75" s="12">
        <v>0.40999999999999998</v>
      </c>
      <c r="E75">
        <f>DATEDIF($B$109,B75,"d")</f>
        <v>344</v>
      </c>
      <c r="F75" s="10">
        <f t="shared" si="1"/>
        <v>0.12000000000000005</v>
      </c>
    </row>
    <row r="76" ht="45">
      <c r="A76" s="7" t="s">
        <v>76</v>
      </c>
      <c r="B76" s="8">
        <v>45038</v>
      </c>
      <c r="C76" s="16">
        <v>0.56000000000000005</v>
      </c>
      <c r="D76" s="12">
        <v>0.44</v>
      </c>
      <c r="E76">
        <f>DATEDIF($B$109,B76,"d")</f>
        <v>336</v>
      </c>
      <c r="F76" s="10">
        <f t="shared" si="1"/>
        <v>0.12000000000000005</v>
      </c>
    </row>
    <row r="77" ht="45">
      <c r="A77" s="7" t="s">
        <v>77</v>
      </c>
      <c r="B77" s="8">
        <v>45032</v>
      </c>
      <c r="C77" s="16">
        <v>0.52000000000000002</v>
      </c>
      <c r="D77" s="12">
        <v>0.42999999999999999</v>
      </c>
      <c r="E77">
        <f>DATEDIF($B$109,B77,"d")</f>
        <v>330</v>
      </c>
      <c r="F77" s="10">
        <f t="shared" si="1"/>
        <v>0.090000000000000024</v>
      </c>
    </row>
    <row r="78" ht="45">
      <c r="A78" s="7" t="s">
        <v>77</v>
      </c>
      <c r="B78" s="8">
        <v>45032</v>
      </c>
      <c r="C78" s="17">
        <v>0.61499999999999999</v>
      </c>
      <c r="D78" s="9">
        <v>0.38500000000000001</v>
      </c>
      <c r="E78">
        <f>DATEDIF($B$109,B78,"d")</f>
        <v>330</v>
      </c>
      <c r="F78" s="10">
        <f t="shared" si="1"/>
        <v>0.22999999999999998</v>
      </c>
    </row>
    <row r="79" ht="45">
      <c r="A79" s="7" t="s">
        <v>78</v>
      </c>
      <c r="B79" s="8">
        <v>45018</v>
      </c>
      <c r="C79" s="16">
        <v>0.53000000000000003</v>
      </c>
      <c r="D79" s="12">
        <v>0.41999999999999998</v>
      </c>
      <c r="E79">
        <f>DATEDIF($B$109,B79,"d")</f>
        <v>316</v>
      </c>
      <c r="F79" s="10">
        <f t="shared" si="1"/>
        <v>0.11000000000000004</v>
      </c>
    </row>
    <row r="80" ht="45">
      <c r="A80" s="7" t="s">
        <v>79</v>
      </c>
      <c r="B80" s="8">
        <v>45017</v>
      </c>
      <c r="C80" s="16">
        <v>0.55000000000000004</v>
      </c>
      <c r="D80" s="12">
        <v>0.45000000000000001</v>
      </c>
      <c r="E80">
        <f>DATEDIF($B$109,B80,"d")</f>
        <v>315</v>
      </c>
      <c r="F80" s="10">
        <f t="shared" ref="F80:F109" si="2">C80-D80</f>
        <v>0.10000000000000003</v>
      </c>
    </row>
    <row r="81" ht="45">
      <c r="A81" s="7" t="s">
        <v>80</v>
      </c>
      <c r="B81" s="8">
        <v>45005</v>
      </c>
      <c r="C81" s="16">
        <v>0.52000000000000002</v>
      </c>
      <c r="D81" s="12">
        <v>0.42999999999999999</v>
      </c>
      <c r="E81">
        <f>DATEDIF($B$109,B81,"d")</f>
        <v>303</v>
      </c>
      <c r="F81" s="10">
        <f t="shared" si="2"/>
        <v>0.090000000000000024</v>
      </c>
    </row>
    <row r="82" ht="45">
      <c r="A82" s="7" t="s">
        <v>81</v>
      </c>
      <c r="B82" s="8">
        <v>45001</v>
      </c>
      <c r="C82" s="16">
        <v>0.59999999999999998</v>
      </c>
      <c r="D82" s="12">
        <v>0.40000000000000002</v>
      </c>
      <c r="E82">
        <f>DATEDIF($B$109,B82,"d")</f>
        <v>299</v>
      </c>
      <c r="F82" s="10">
        <f t="shared" si="2"/>
        <v>0.19999999999999996</v>
      </c>
    </row>
    <row r="83" ht="45">
      <c r="A83" s="7" t="s">
        <v>82</v>
      </c>
      <c r="B83" s="8">
        <v>44990</v>
      </c>
      <c r="C83" s="16">
        <v>0.48999999999999999</v>
      </c>
      <c r="D83" s="12">
        <v>0.44</v>
      </c>
      <c r="E83">
        <f>DATEDIF($B$109,B83,"d")</f>
        <v>288</v>
      </c>
      <c r="F83" s="10">
        <f t="shared" si="2"/>
        <v>0.049999999999999989</v>
      </c>
    </row>
    <row r="84" ht="75">
      <c r="A84" s="7" t="s">
        <v>83</v>
      </c>
      <c r="B84" s="8">
        <v>44990</v>
      </c>
      <c r="C84" s="17">
        <v>0.54500000000000004</v>
      </c>
      <c r="D84" s="9">
        <v>0.45500000000000002</v>
      </c>
      <c r="E84">
        <f>DATEDIF($B$109,B84,"d")</f>
        <v>288</v>
      </c>
      <c r="F84" s="10">
        <f t="shared" si="2"/>
        <v>0.090000000000000024</v>
      </c>
    </row>
    <row r="85" ht="45">
      <c r="A85" s="7" t="s">
        <v>84</v>
      </c>
      <c r="B85" s="8">
        <v>44989</v>
      </c>
      <c r="C85" s="16">
        <v>0.54000000000000004</v>
      </c>
      <c r="D85" s="12">
        <v>0.46000000000000002</v>
      </c>
      <c r="E85">
        <f>DATEDIF($B$109,B85,"d")</f>
        <v>287</v>
      </c>
      <c r="F85" s="10">
        <f t="shared" si="2"/>
        <v>0.080000000000000016</v>
      </c>
    </row>
    <row r="86" ht="45">
      <c r="A86" s="7" t="s">
        <v>85</v>
      </c>
      <c r="B86" s="8">
        <v>44983</v>
      </c>
      <c r="C86" s="17">
        <v>0.56499999999999995</v>
      </c>
      <c r="D86" s="9">
        <v>0.435</v>
      </c>
      <c r="E86">
        <f>DATEDIF($B$109,B86,"d")</f>
        <v>281</v>
      </c>
      <c r="F86" s="10">
        <f t="shared" si="2"/>
        <v>0.12999999999999995</v>
      </c>
    </row>
    <row r="87" ht="45">
      <c r="A87" s="7" t="s">
        <v>86</v>
      </c>
      <c r="B87" s="8">
        <v>44976</v>
      </c>
      <c r="C87" s="16">
        <v>0.51000000000000001</v>
      </c>
      <c r="D87" s="12">
        <v>0.41999999999999998</v>
      </c>
      <c r="E87">
        <f>DATEDIF($B$109,B87,"d")</f>
        <v>274</v>
      </c>
      <c r="F87" s="10">
        <f t="shared" si="2"/>
        <v>0.090000000000000024</v>
      </c>
    </row>
    <row r="88" ht="45">
      <c r="A88" s="7" t="s">
        <v>86</v>
      </c>
      <c r="B88" s="8">
        <v>44976</v>
      </c>
      <c r="C88" s="17">
        <v>0.57899999999999996</v>
      </c>
      <c r="D88" s="9">
        <v>0.42099999999999999</v>
      </c>
      <c r="E88">
        <f>DATEDIF($B$109,B88,"d")</f>
        <v>274</v>
      </c>
      <c r="F88" s="10">
        <f t="shared" si="2"/>
        <v>0.15799999999999997</v>
      </c>
    </row>
    <row r="89" ht="45">
      <c r="A89" s="7" t="s">
        <v>87</v>
      </c>
      <c r="B89" s="8">
        <v>44976</v>
      </c>
      <c r="C89" s="17">
        <v>0.58499999999999996</v>
      </c>
      <c r="D89" s="9">
        <v>0.41499999999999998</v>
      </c>
      <c r="E89">
        <f>DATEDIF($B$109,B89,"d")</f>
        <v>274</v>
      </c>
      <c r="F89" s="10">
        <f t="shared" si="2"/>
        <v>0.16999999999999998</v>
      </c>
    </row>
    <row r="90" ht="45">
      <c r="A90" s="7" t="s">
        <v>88</v>
      </c>
      <c r="B90" s="8">
        <v>44963</v>
      </c>
      <c r="C90" s="16">
        <v>0.55000000000000004</v>
      </c>
      <c r="D90" s="12">
        <v>0.40000000000000002</v>
      </c>
      <c r="E90">
        <f>DATEDIF($B$109,B90,"d")</f>
        <v>261</v>
      </c>
      <c r="F90" s="10">
        <f t="shared" si="2"/>
        <v>0.15000000000000002</v>
      </c>
    </row>
    <row r="91" ht="45">
      <c r="A91" s="7" t="s">
        <v>89</v>
      </c>
      <c r="B91" s="8">
        <v>44961</v>
      </c>
      <c r="C91" s="16">
        <v>0.55000000000000004</v>
      </c>
      <c r="D91" s="12">
        <v>0.45000000000000001</v>
      </c>
      <c r="E91">
        <f>DATEDIF($B$109,B91,"d")</f>
        <v>259</v>
      </c>
      <c r="F91" s="10">
        <f t="shared" si="2"/>
        <v>0.10000000000000003</v>
      </c>
    </row>
    <row r="92" ht="45">
      <c r="A92" s="7" t="s">
        <v>90</v>
      </c>
      <c r="B92" s="8">
        <v>44955</v>
      </c>
      <c r="C92" s="16">
        <v>0.56999999999999995</v>
      </c>
      <c r="D92" s="12">
        <v>0.42999999999999999</v>
      </c>
      <c r="E92">
        <f>DATEDIF($B$109,B92,"d")</f>
        <v>253</v>
      </c>
      <c r="F92" s="10">
        <f t="shared" si="2"/>
        <v>0.13999999999999996</v>
      </c>
    </row>
    <row r="93" ht="45">
      <c r="A93" s="7" t="s">
        <v>91</v>
      </c>
      <c r="B93" s="8">
        <v>44948</v>
      </c>
      <c r="C93" s="16">
        <v>0.53000000000000003</v>
      </c>
      <c r="D93" s="12">
        <v>0.41999999999999998</v>
      </c>
      <c r="E93">
        <f>DATEDIF($B$109,B93,"d")</f>
        <v>246</v>
      </c>
      <c r="F93" s="10">
        <f t="shared" si="2"/>
        <v>0.11000000000000004</v>
      </c>
    </row>
    <row r="94" ht="45">
      <c r="A94" s="7" t="s">
        <v>92</v>
      </c>
      <c r="B94" s="8">
        <v>44948</v>
      </c>
      <c r="C94" s="16">
        <v>0.59999999999999998</v>
      </c>
      <c r="D94" s="12">
        <v>0.40000000000000002</v>
      </c>
      <c r="E94">
        <f>DATEDIF($B$109,B94,"d")</f>
        <v>246</v>
      </c>
      <c r="F94" s="10">
        <f t="shared" si="2"/>
        <v>0.19999999999999996</v>
      </c>
    </row>
    <row r="95" ht="45">
      <c r="A95" s="7" t="s">
        <v>93</v>
      </c>
      <c r="B95" s="8">
        <v>44913</v>
      </c>
      <c r="C95" s="16">
        <v>0.54000000000000004</v>
      </c>
      <c r="D95" s="12">
        <v>0.46000000000000002</v>
      </c>
      <c r="E95">
        <f>DATEDIF($B$109,B95,"d")</f>
        <v>211</v>
      </c>
      <c r="F95" s="10">
        <f t="shared" si="2"/>
        <v>0.080000000000000016</v>
      </c>
    </row>
    <row r="96" ht="45">
      <c r="A96" s="7" t="s">
        <v>94</v>
      </c>
      <c r="B96" s="8">
        <v>44906</v>
      </c>
      <c r="C96" s="16">
        <v>0.51000000000000001</v>
      </c>
      <c r="D96" s="12">
        <v>0.44</v>
      </c>
      <c r="E96">
        <f>DATEDIF($B$109,B96,"d")</f>
        <v>204</v>
      </c>
      <c r="F96" s="10">
        <f t="shared" si="2"/>
        <v>0.070000000000000007</v>
      </c>
    </row>
    <row r="97" ht="75">
      <c r="A97" s="7" t="s">
        <v>95</v>
      </c>
      <c r="B97" s="8">
        <v>44899</v>
      </c>
      <c r="C97" s="16">
        <v>0.59999999999999998</v>
      </c>
      <c r="D97" s="12">
        <v>0.40000000000000002</v>
      </c>
      <c r="E97">
        <f>DATEDIF($B$109,B97,"d")</f>
        <v>197</v>
      </c>
      <c r="F97" s="10">
        <f t="shared" si="2"/>
        <v>0.19999999999999996</v>
      </c>
    </row>
    <row r="98" ht="75">
      <c r="A98" s="7" t="s">
        <v>96</v>
      </c>
      <c r="B98" s="8">
        <v>44898</v>
      </c>
      <c r="C98" s="16">
        <v>0.55000000000000004</v>
      </c>
      <c r="D98" s="12">
        <v>0.45000000000000001</v>
      </c>
      <c r="E98">
        <f>DATEDIF($B$109,B98,"d")</f>
        <v>196</v>
      </c>
      <c r="F98" s="10">
        <f t="shared" si="2"/>
        <v>0.10000000000000003</v>
      </c>
    </row>
    <row r="99" ht="45">
      <c r="A99" s="7" t="s">
        <v>97</v>
      </c>
      <c r="B99" s="8">
        <v>44892</v>
      </c>
      <c r="C99" s="16">
        <v>0.51000000000000001</v>
      </c>
      <c r="D99" s="12">
        <v>0.42999999999999999</v>
      </c>
      <c r="E99">
        <f>DATEDIF($B$109,B99,"d")</f>
        <v>190</v>
      </c>
      <c r="F99" s="10">
        <f t="shared" si="2"/>
        <v>0.080000000000000016</v>
      </c>
    </row>
    <row r="100" ht="45">
      <c r="A100" s="7" t="s">
        <v>98</v>
      </c>
      <c r="B100" s="8">
        <v>44864</v>
      </c>
      <c r="C100" s="16">
        <v>0.55000000000000004</v>
      </c>
      <c r="D100" s="12">
        <v>0.45000000000000001</v>
      </c>
      <c r="E100">
        <f>DATEDIF($B$109,B100,"d")</f>
        <v>162</v>
      </c>
      <c r="F100" s="10">
        <f t="shared" si="2"/>
        <v>0.10000000000000003</v>
      </c>
    </row>
    <row r="101" ht="45">
      <c r="A101" s="7" t="s">
        <v>99</v>
      </c>
      <c r="B101" s="8">
        <v>44864</v>
      </c>
      <c r="C101" s="22">
        <v>0.57399999999999995</v>
      </c>
      <c r="D101" s="9">
        <v>0.42599999999999999</v>
      </c>
      <c r="E101">
        <f>DATEDIF($B$109,B101,"d")</f>
        <v>162</v>
      </c>
      <c r="F101" s="10">
        <f t="shared" si="2"/>
        <v>0.14799999999999996</v>
      </c>
    </row>
    <row r="102" ht="45">
      <c r="A102" s="7" t="s">
        <v>100</v>
      </c>
      <c r="B102" s="8">
        <v>44843</v>
      </c>
      <c r="C102" s="17">
        <v>0.58299999999999996</v>
      </c>
      <c r="D102" s="9">
        <v>0.41699999999999998</v>
      </c>
      <c r="E102">
        <f>DATEDIF($B$109,B102,"d")</f>
        <v>141</v>
      </c>
      <c r="F102" s="10">
        <f t="shared" si="2"/>
        <v>0.16599999999999998</v>
      </c>
    </row>
    <row r="103" ht="45">
      <c r="A103" s="7" t="s">
        <v>101</v>
      </c>
      <c r="B103" s="8">
        <v>44822</v>
      </c>
      <c r="C103" s="16">
        <v>0.56999999999999995</v>
      </c>
      <c r="D103" s="12">
        <v>0.42999999999999999</v>
      </c>
      <c r="E103">
        <f>DATEDIF($B$109,B103,"d")</f>
        <v>120</v>
      </c>
      <c r="F103" s="10">
        <f t="shared" si="2"/>
        <v>0.13999999999999996</v>
      </c>
    </row>
    <row r="104" ht="60">
      <c r="A104" s="7" t="s">
        <v>102</v>
      </c>
      <c r="B104" s="8">
        <v>44807</v>
      </c>
      <c r="C104" s="16">
        <v>0.56999999999999995</v>
      </c>
      <c r="D104" s="12">
        <v>0.42999999999999999</v>
      </c>
      <c r="E104">
        <f>DATEDIF($B$109,B104,"d")</f>
        <v>105</v>
      </c>
      <c r="F104" s="10">
        <f t="shared" si="2"/>
        <v>0.13999999999999996</v>
      </c>
    </row>
    <row r="105" ht="45">
      <c r="A105" s="7" t="s">
        <v>103</v>
      </c>
      <c r="B105" s="8">
        <v>44794</v>
      </c>
      <c r="C105" s="17">
        <v>0.61299999999999999</v>
      </c>
      <c r="D105" s="9">
        <v>0.38700000000000001</v>
      </c>
      <c r="E105">
        <f>DATEDIF($B$109,B105,"d")</f>
        <v>92</v>
      </c>
      <c r="F105" s="10">
        <f t="shared" si="2"/>
        <v>0.22599999999999998</v>
      </c>
    </row>
    <row r="106" ht="30">
      <c r="A106" s="7" t="s">
        <v>104</v>
      </c>
      <c r="B106" s="8">
        <v>44772</v>
      </c>
      <c r="C106" s="16">
        <v>0.56000000000000005</v>
      </c>
      <c r="D106" s="12">
        <v>0.44</v>
      </c>
      <c r="E106">
        <f>DATEDIF($B$109,B106,"d")</f>
        <v>70</v>
      </c>
      <c r="F106" s="10">
        <f t="shared" si="2"/>
        <v>0.12000000000000005</v>
      </c>
    </row>
    <row r="107" ht="45">
      <c r="A107" s="7" t="s">
        <v>105</v>
      </c>
      <c r="B107" s="8">
        <v>44729</v>
      </c>
      <c r="C107" s="22">
        <v>0.52200000000000002</v>
      </c>
      <c r="D107" s="9">
        <v>0.47799999999999998</v>
      </c>
      <c r="E107">
        <f>DATEDIF($B$109,B107,"d")</f>
        <v>27</v>
      </c>
      <c r="F107" s="10">
        <f t="shared" si="2"/>
        <v>0.044000000000000039</v>
      </c>
    </row>
    <row r="108" ht="45">
      <c r="A108" s="7" t="s">
        <v>106</v>
      </c>
      <c r="B108" s="8">
        <v>44731</v>
      </c>
      <c r="C108" s="16">
        <v>0.53000000000000003</v>
      </c>
      <c r="D108" s="12">
        <v>0.46999999999999997</v>
      </c>
      <c r="E108">
        <f>DATEDIF($B$109,B108,"d")</f>
        <v>29</v>
      </c>
      <c r="F108" s="10">
        <f t="shared" si="2"/>
        <v>0.060000000000000053</v>
      </c>
    </row>
    <row r="109">
      <c r="A109" s="23">
        <v>44702</v>
      </c>
      <c r="B109" s="23">
        <v>44702</v>
      </c>
      <c r="C109" s="24">
        <v>0.52100000000000002</v>
      </c>
      <c r="D109" s="25">
        <v>0.47899999999999998</v>
      </c>
      <c r="E109">
        <f>DATEDIF($B$109,B109,"d")</f>
        <v>0</v>
      </c>
      <c r="F109" s="10">
        <f t="shared" si="2"/>
        <v>0.042000000000000037</v>
      </c>
    </row>
  </sheetData>
  <mergeCells count="1">
    <mergeCell ref="A1:F1"/>
  </mergeCells>
  <hyperlinks>
    <hyperlink r:id="rId1" location="cite_note-ArmariumInterrata-81" ref="C101"/>
    <hyperlink r:id="rId1" location="cite_note-ArmariumInterreta-93" ref="C107"/>
  </hyperlink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revision>1</cp:revision>
  <dcterms:created xsi:type="dcterms:W3CDTF">2024-03-06T02:54:25Z</dcterms:created>
  <dcterms:modified xsi:type="dcterms:W3CDTF">2024-03-08T04:36:43Z</dcterms:modified>
</cp:coreProperties>
</file>