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william\schmilly.github.io\2PP Net\"/>
    </mc:Choice>
  </mc:AlternateContent>
  <xr:revisionPtr revIDLastSave="0" documentId="13_ncr:1_{1C4EB05B-53B6-4B0F-9DE2-7F678F4CEECA}" xr6:coauthVersionLast="47" xr6:coauthVersionMax="47" xr10:uidLastSave="{00000000-0000-0000-0000-000000000000}"/>
  <bookViews>
    <workbookView xWindow="35670" yWindow="2955" windowWidth="25785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B69" i="1"/>
  <c r="E69" i="1" s="1"/>
  <c r="F68" i="1"/>
  <c r="B68" i="1"/>
  <c r="E68" i="1" s="1"/>
  <c r="F67" i="1"/>
  <c r="E67" i="1"/>
  <c r="B67" i="1"/>
  <c r="F66" i="1"/>
  <c r="E66" i="1"/>
  <c r="B66" i="1"/>
  <c r="F65" i="1"/>
  <c r="B65" i="1"/>
  <c r="E65" i="1" s="1"/>
  <c r="F64" i="1"/>
  <c r="E64" i="1"/>
  <c r="B64" i="1"/>
  <c r="F63" i="1"/>
  <c r="E63" i="1"/>
  <c r="B63" i="1"/>
  <c r="F62" i="1"/>
  <c r="B62" i="1"/>
  <c r="E62" i="1" s="1"/>
  <c r="F61" i="1"/>
  <c r="B61" i="1"/>
  <c r="E61" i="1" s="1"/>
  <c r="F60" i="1"/>
  <c r="B60" i="1"/>
  <c r="E60" i="1" s="1"/>
  <c r="F59" i="1"/>
  <c r="E59" i="1"/>
  <c r="B59" i="1"/>
  <c r="F58" i="1"/>
  <c r="E58" i="1"/>
  <c r="B58" i="1"/>
  <c r="F57" i="1"/>
  <c r="B57" i="1"/>
  <c r="E57" i="1" s="1"/>
  <c r="F56" i="1"/>
  <c r="E56" i="1"/>
  <c r="B56" i="1"/>
  <c r="F55" i="1"/>
  <c r="E55" i="1"/>
  <c r="B55" i="1"/>
  <c r="F54" i="1"/>
  <c r="B54" i="1"/>
  <c r="E54" i="1" s="1"/>
  <c r="F53" i="1"/>
  <c r="B53" i="1"/>
  <c r="E53" i="1" s="1"/>
  <c r="F52" i="1"/>
  <c r="B52" i="1"/>
  <c r="E52" i="1" s="1"/>
  <c r="F51" i="1"/>
  <c r="E51" i="1"/>
  <c r="B51" i="1"/>
  <c r="F50" i="1"/>
  <c r="E50" i="1"/>
  <c r="B50" i="1"/>
  <c r="F49" i="1"/>
  <c r="B49" i="1"/>
  <c r="E49" i="1" s="1"/>
  <c r="F48" i="1"/>
  <c r="E48" i="1"/>
  <c r="B48" i="1"/>
  <c r="F47" i="1"/>
  <c r="E47" i="1"/>
  <c r="B47" i="1"/>
  <c r="F46" i="1"/>
  <c r="B46" i="1"/>
  <c r="E46" i="1" s="1"/>
  <c r="F45" i="1"/>
  <c r="B45" i="1"/>
  <c r="E45" i="1" s="1"/>
  <c r="F44" i="1"/>
  <c r="B44" i="1"/>
  <c r="E44" i="1" s="1"/>
  <c r="F43" i="1"/>
  <c r="E43" i="1"/>
  <c r="B43" i="1"/>
  <c r="F42" i="1"/>
  <c r="E42" i="1"/>
  <c r="B42" i="1"/>
  <c r="F41" i="1"/>
  <c r="B41" i="1"/>
  <c r="E41" i="1" s="1"/>
  <c r="F40" i="1"/>
  <c r="E40" i="1"/>
  <c r="B40" i="1"/>
  <c r="F39" i="1"/>
  <c r="E39" i="1"/>
  <c r="B39" i="1"/>
  <c r="F38" i="1"/>
  <c r="B38" i="1"/>
  <c r="E38" i="1" s="1"/>
  <c r="F37" i="1"/>
  <c r="B37" i="1"/>
  <c r="E37" i="1" s="1"/>
  <c r="F36" i="1"/>
  <c r="B36" i="1"/>
  <c r="E36" i="1" s="1"/>
  <c r="F35" i="1"/>
  <c r="E35" i="1"/>
  <c r="B35" i="1"/>
  <c r="F34" i="1"/>
  <c r="E34" i="1"/>
  <c r="B34" i="1"/>
  <c r="F33" i="1"/>
  <c r="B33" i="1"/>
  <c r="E33" i="1" s="1"/>
  <c r="F32" i="1"/>
  <c r="E32" i="1"/>
  <c r="B32" i="1"/>
  <c r="F31" i="1"/>
  <c r="E31" i="1"/>
  <c r="B31" i="1"/>
  <c r="F30" i="1"/>
  <c r="B30" i="1"/>
  <c r="E30" i="1" s="1"/>
  <c r="F29" i="1"/>
  <c r="B29" i="1"/>
  <c r="E29" i="1" s="1"/>
  <c r="F28" i="1"/>
  <c r="B28" i="1"/>
  <c r="E28" i="1" s="1"/>
  <c r="F27" i="1"/>
  <c r="E27" i="1"/>
  <c r="B27" i="1"/>
  <c r="F26" i="1"/>
  <c r="E26" i="1"/>
  <c r="B26" i="1"/>
  <c r="F25" i="1"/>
  <c r="B25" i="1"/>
  <c r="E25" i="1" s="1"/>
  <c r="F24" i="1"/>
  <c r="E24" i="1"/>
  <c r="B24" i="1"/>
  <c r="F23" i="1"/>
  <c r="E23" i="1"/>
  <c r="B23" i="1"/>
  <c r="F22" i="1"/>
  <c r="B22" i="1"/>
  <c r="E22" i="1" s="1"/>
  <c r="F21" i="1"/>
  <c r="B21" i="1"/>
  <c r="E21" i="1" s="1"/>
  <c r="F20" i="1"/>
  <c r="B20" i="1"/>
  <c r="E20" i="1" s="1"/>
  <c r="F19" i="1"/>
  <c r="E19" i="1"/>
  <c r="B19" i="1"/>
  <c r="F18" i="1"/>
  <c r="E18" i="1"/>
  <c r="B18" i="1"/>
  <c r="F17" i="1"/>
  <c r="B17" i="1"/>
  <c r="E17" i="1" s="1"/>
  <c r="F16" i="1"/>
  <c r="E16" i="1"/>
  <c r="B16" i="1"/>
  <c r="F15" i="1"/>
  <c r="E15" i="1"/>
  <c r="B15" i="1"/>
  <c r="F14" i="1"/>
  <c r="B14" i="1"/>
  <c r="E14" i="1" s="1"/>
  <c r="F13" i="1"/>
  <c r="B13" i="1"/>
  <c r="E13" i="1" s="1"/>
  <c r="F12" i="1"/>
  <c r="B12" i="1"/>
  <c r="E12" i="1" s="1"/>
  <c r="F11" i="1"/>
  <c r="E11" i="1"/>
  <c r="B11" i="1"/>
  <c r="F10" i="1"/>
  <c r="E10" i="1"/>
  <c r="B10" i="1"/>
  <c r="F9" i="1"/>
  <c r="B9" i="1"/>
  <c r="E9" i="1" s="1"/>
  <c r="F8" i="1"/>
  <c r="E8" i="1"/>
  <c r="B8" i="1"/>
  <c r="F7" i="1"/>
  <c r="E7" i="1"/>
  <c r="B7" i="1"/>
  <c r="F6" i="1"/>
  <c r="E6" i="1"/>
  <c r="F5" i="1"/>
  <c r="E5" i="1"/>
</calcChain>
</file>

<file path=xl/sharedStrings.xml><?xml version="1.0" encoding="utf-8"?>
<sst xmlns="http://schemas.openxmlformats.org/spreadsheetml/2006/main" count="71" uniqueCount="70">
  <si>
    <t>Date</t>
  </si>
  <si>
    <t>Two-party-preferred</t>
  </si>
  <si>
    <t>ALP</t>
  </si>
  <si>
    <t>Lib/Nat</t>
  </si>
  <si>
    <t>Days Since</t>
  </si>
  <si>
    <t>Net on 2PP (Incumbent - Oppositon)</t>
  </si>
  <si>
    <t>Net on 2PP (Incumbent - Oppositon) - 2007</t>
  </si>
  <si>
    <t>15–17 Feb 2008</t>
  </si>
  <si>
    <t>29 Feb – 2 Mar 2008</t>
  </si>
  <si>
    <t>14–16 Mar 2008</t>
  </si>
  <si>
    <t>4–6 Apr 2008</t>
  </si>
  <si>
    <t>18–20 Apr 2008</t>
  </si>
  <si>
    <t>2–4 May 2008</t>
  </si>
  <si>
    <t>16–18 May 2008</t>
  </si>
  <si>
    <t>30 May – 1 Jun 2008</t>
  </si>
  <si>
    <t>13–15 Jun 2008</t>
  </si>
  <si>
    <t>27–29 Jun 2008</t>
  </si>
  <si>
    <t>11–13 Jul 2008</t>
  </si>
  <si>
    <t>25–27 Jul 2008</t>
  </si>
  <si>
    <t>8–10 Aug 2008</t>
  </si>
  <si>
    <t>22–24 Aug 2008</t>
  </si>
  <si>
    <t>5–7 Sep 2008</t>
  </si>
  <si>
    <t>19–21 Sep 2008</t>
  </si>
  <si>
    <t>10–12 Oct 2008</t>
  </si>
  <si>
    <t>24–26 Oct 2008</t>
  </si>
  <si>
    <t>7–9 Nov 2008</t>
  </si>
  <si>
    <t>21–23 Nov 2008</t>
  </si>
  <si>
    <t>5–7 Dec 2008</t>
  </si>
  <si>
    <t>16–18 Jan 2009</t>
  </si>
  <si>
    <t>6–8 Feb 2009</t>
  </si>
  <si>
    <t>20–22 Feb 2009</t>
  </si>
  <si>
    <t>7–9 Mar 2009</t>
  </si>
  <si>
    <t>20–22 Mar 2009</t>
  </si>
  <si>
    <t>3–5 Apr 2009</t>
  </si>
  <si>
    <t>17–19 Apr 2009</t>
  </si>
  <si>
    <t>1–3 May 2009</t>
  </si>
  <si>
    <t>15–17 May 2009</t>
  </si>
  <si>
    <t>29–31 May 2009</t>
  </si>
  <si>
    <t>12–14 Jun 2009</t>
  </si>
  <si>
    <t>26–28 Jun 2009</t>
  </si>
  <si>
    <t>10–12 Jul 2009</t>
  </si>
  <si>
    <t>24–26 Jul 2009</t>
  </si>
  <si>
    <t>7–9 Aug 2009</t>
  </si>
  <si>
    <t>21–23 Aug 2009</t>
  </si>
  <si>
    <t>4–6 Sep 2009</t>
  </si>
  <si>
    <t>18–20 Sep 2009</t>
  </si>
  <si>
    <t>2 – 4 Oct 2009</t>
  </si>
  <si>
    <t>16–18 Oct 2009</t>
  </si>
  <si>
    <t>30 Oct – 1 Nov 2009</t>
  </si>
  <si>
    <t>13–15 Nov 2009</t>
  </si>
  <si>
    <t>27–29 Nov 2009</t>
  </si>
  <si>
    <t>4–6 Dec 2009</t>
  </si>
  <si>
    <t>15–17 Jan 2010</t>
  </si>
  <si>
    <t>29–31 Jan 2010</t>
  </si>
  <si>
    <t>12–14 Feb 2010</t>
  </si>
  <si>
    <t>26–28 Feb 2010</t>
  </si>
  <si>
    <t>12–14 Mar 2010</t>
  </si>
  <si>
    <t>26–28 Mar 2010</t>
  </si>
  <si>
    <t>16–18 Apr 2010</t>
  </si>
  <si>
    <t>30 Apr- 2 May 2010</t>
  </si>
  <si>
    <t>14–16 May 2010</t>
  </si>
  <si>
    <t>28–30 May 2010</t>
  </si>
  <si>
    <t>18–20 Jun 2010</t>
  </si>
  <si>
    <t>25–27 Jun 2010</t>
  </si>
  <si>
    <t>16–18 Jul 2010</t>
  </si>
  <si>
    <t>23–25 Jul 2010</t>
  </si>
  <si>
    <t>30 Jul – 1 Aug 2010</t>
  </si>
  <si>
    <t>6–8 Aug 2010</t>
  </si>
  <si>
    <t>13–15 Aug 2010</t>
  </si>
  <si>
    <t>17–19 Aug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</si>
</sst>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9.9"/>
      <color theme="1"/>
      <name val="Calibri"/>
      <scheme val="minor"/>
    </font>
    <font>
      <sz val="9.9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BCE3"/>
        <bgColor rgb="FFEBBCE3"/>
      </patternFill>
    </fill>
    <fill>
      <patternFill patternType="solid">
        <fgColor rgb="FFFF6666"/>
        <bgColor rgb="FFFF6666"/>
      </patternFill>
    </fill>
    <fill>
      <patternFill patternType="solid">
        <fgColor rgb="FF00BFFF"/>
        <bgColor rgb="FF00BFFF"/>
      </patternFill>
    </fill>
    <fill>
      <patternFill patternType="solid">
        <fgColor rgb="FFE9E9E9"/>
        <bgColor rgb="FFE9E9E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5" fontId="0" fillId="0" borderId="0" xfId="0" applyNumberFormat="1"/>
    <xf numFmtId="0" fontId="2" fillId="0" borderId="0" xfId="0" applyFont="1" applyAlignment="1">
      <alignment horizontal="center"/>
    </xf>
    <xf numFmtId="15" fontId="3" fillId="0" borderId="0" xfId="0" applyNumberFormat="1" applyFont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 vertical="center" wrapText="1"/>
    </xf>
    <xf numFmtId="10" fontId="0" fillId="0" borderId="0" xfId="0" applyNumberFormat="1"/>
    <xf numFmtId="9" fontId="4" fillId="3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15" fontId="3" fillId="5" borderId="0" xfId="0" applyNumberFormat="1" applyFont="1" applyFill="1" applyAlignment="1">
      <alignment horizontal="center" vertical="center" wrapText="1"/>
    </xf>
    <xf numFmtId="15" fontId="1" fillId="0" borderId="0" xfId="1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Opinion_polling_for_the_2010_Australian_feder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workbookViewId="0">
      <selection sqref="A1:XFD1048576"/>
    </sheetView>
  </sheetViews>
  <sheetFormatPr defaultRowHeight="15" x14ac:dyDescent="0.25"/>
  <cols>
    <col min="2" max="2" width="16.85546875" customWidth="1"/>
  </cols>
  <sheetData>
    <row r="1" spans="1:6" x14ac:dyDescent="0.25">
      <c r="A1" s="7">
        <v>2007</v>
      </c>
      <c r="B1" s="7"/>
      <c r="C1" s="7"/>
      <c r="D1" s="7"/>
      <c r="E1" s="7"/>
      <c r="F1" s="7"/>
    </row>
    <row r="2" spans="1:6" ht="15" customHeight="1" x14ac:dyDescent="0.25">
      <c r="B2" s="1" t="s">
        <v>0</v>
      </c>
      <c r="C2" s="2" t="s">
        <v>1</v>
      </c>
      <c r="D2" s="2"/>
      <c r="E2" s="3" t="s">
        <v>4</v>
      </c>
      <c r="F2" s="4" t="s">
        <v>5</v>
      </c>
    </row>
    <row r="3" spans="1:6" x14ac:dyDescent="0.25">
      <c r="B3" s="1"/>
      <c r="C3" s="2"/>
      <c r="D3" s="2"/>
      <c r="E3" s="3"/>
      <c r="F3" s="4"/>
    </row>
    <row r="4" spans="1:6" ht="90" x14ac:dyDescent="0.25">
      <c r="B4" s="1"/>
      <c r="C4" s="5" t="s">
        <v>2</v>
      </c>
      <c r="D4" s="5" t="s">
        <v>3</v>
      </c>
      <c r="E4" s="3" t="s">
        <v>4</v>
      </c>
      <c r="F4" s="4" t="s">
        <v>6</v>
      </c>
    </row>
    <row r="5" spans="1:6" x14ac:dyDescent="0.25">
      <c r="B5" s="8">
        <v>39410</v>
      </c>
      <c r="C5" s="9">
        <v>0.52700000000000002</v>
      </c>
      <c r="D5" s="10">
        <v>0.47299999999999998</v>
      </c>
      <c r="E5">
        <f t="shared" ref="E5:E68" si="0">DATEDIF($B$5,B5,"d")</f>
        <v>0</v>
      </c>
      <c r="F5" s="11">
        <f t="shared" ref="F5:F68" si="1">C5-D5</f>
        <v>5.4000000000000048E-2</v>
      </c>
    </row>
    <row r="6" spans="1:6" x14ac:dyDescent="0.25">
      <c r="B6" s="8">
        <v>39467</v>
      </c>
      <c r="C6" s="12">
        <v>0.57999999999999996</v>
      </c>
      <c r="D6" s="13">
        <v>0.42</v>
      </c>
      <c r="E6">
        <f t="shared" si="0"/>
        <v>57</v>
      </c>
      <c r="F6" s="11">
        <f t="shared" si="1"/>
        <v>0.15999999999999998</v>
      </c>
    </row>
    <row r="7" spans="1:6" ht="25.5" x14ac:dyDescent="0.25">
      <c r="A7" s="14" t="s">
        <v>7</v>
      </c>
      <c r="B7" s="6">
        <f t="shared" ref="B7:B69" si="2">IFERROR(DATEVALUE(_xlfn.TEXTAFTER(A7,"–",-1)),A7)</f>
        <v>39495</v>
      </c>
      <c r="C7" s="12">
        <v>0.56999999999999995</v>
      </c>
      <c r="D7" s="13">
        <v>0.43</v>
      </c>
      <c r="E7">
        <f t="shared" si="0"/>
        <v>85</v>
      </c>
      <c r="F7" s="11">
        <f t="shared" si="1"/>
        <v>0.13999999999999996</v>
      </c>
    </row>
    <row r="8" spans="1:6" ht="25.5" x14ac:dyDescent="0.25">
      <c r="A8" s="8" t="s">
        <v>8</v>
      </c>
      <c r="B8" s="6">
        <f t="shared" si="2"/>
        <v>39509</v>
      </c>
      <c r="C8" s="12">
        <v>0.63</v>
      </c>
      <c r="D8" s="13">
        <v>0.37</v>
      </c>
      <c r="E8">
        <f t="shared" si="0"/>
        <v>99</v>
      </c>
      <c r="F8" s="11">
        <f t="shared" si="1"/>
        <v>0.26</v>
      </c>
    </row>
    <row r="9" spans="1:6" ht="25.5" x14ac:dyDescent="0.25">
      <c r="A9" s="14" t="s">
        <v>9</v>
      </c>
      <c r="B9" s="6">
        <f t="shared" si="2"/>
        <v>39523</v>
      </c>
      <c r="C9" s="12">
        <v>0.59</v>
      </c>
      <c r="D9" s="13">
        <v>0.41</v>
      </c>
      <c r="E9">
        <f t="shared" si="0"/>
        <v>113</v>
      </c>
      <c r="F9" s="11">
        <f t="shared" si="1"/>
        <v>0.18</v>
      </c>
    </row>
    <row r="10" spans="1:6" ht="25.5" x14ac:dyDescent="0.25">
      <c r="A10" s="8" t="s">
        <v>10</v>
      </c>
      <c r="B10" s="6">
        <f t="shared" si="2"/>
        <v>39544</v>
      </c>
      <c r="C10" s="12">
        <v>0.59</v>
      </c>
      <c r="D10" s="13">
        <v>0.41</v>
      </c>
      <c r="E10">
        <f t="shared" si="0"/>
        <v>134</v>
      </c>
      <c r="F10" s="11">
        <f t="shared" si="1"/>
        <v>0.18</v>
      </c>
    </row>
    <row r="11" spans="1:6" ht="25.5" x14ac:dyDescent="0.25">
      <c r="A11" s="14" t="s">
        <v>11</v>
      </c>
      <c r="B11" s="6">
        <f t="shared" si="2"/>
        <v>39558</v>
      </c>
      <c r="C11" s="12">
        <v>0.61</v>
      </c>
      <c r="D11" s="13">
        <v>0.39</v>
      </c>
      <c r="E11">
        <f t="shared" si="0"/>
        <v>148</v>
      </c>
      <c r="F11" s="11">
        <f t="shared" si="1"/>
        <v>0.21999999999999997</v>
      </c>
    </row>
    <row r="12" spans="1:6" ht="25.5" x14ac:dyDescent="0.25">
      <c r="A12" s="8" t="s">
        <v>12</v>
      </c>
      <c r="B12" s="6">
        <f t="shared" si="2"/>
        <v>39572</v>
      </c>
      <c r="C12" s="12">
        <v>0.56999999999999995</v>
      </c>
      <c r="D12" s="13">
        <v>0.43</v>
      </c>
      <c r="E12">
        <f t="shared" si="0"/>
        <v>162</v>
      </c>
      <c r="F12" s="11">
        <f t="shared" si="1"/>
        <v>0.13999999999999996</v>
      </c>
    </row>
    <row r="13" spans="1:6" ht="25.5" x14ac:dyDescent="0.25">
      <c r="A13" s="14" t="s">
        <v>13</v>
      </c>
      <c r="B13" s="6">
        <f t="shared" si="2"/>
        <v>39586</v>
      </c>
      <c r="C13" s="12">
        <v>0.56999999999999995</v>
      </c>
      <c r="D13" s="13">
        <v>0.43</v>
      </c>
      <c r="E13">
        <f t="shared" si="0"/>
        <v>176</v>
      </c>
      <c r="F13" s="11">
        <f t="shared" si="1"/>
        <v>0.13999999999999996</v>
      </c>
    </row>
    <row r="14" spans="1:6" ht="38.25" x14ac:dyDescent="0.25">
      <c r="A14" s="8" t="s">
        <v>14</v>
      </c>
      <c r="B14" s="6">
        <f t="shared" si="2"/>
        <v>39600</v>
      </c>
      <c r="C14" s="12">
        <v>0.56999999999999995</v>
      </c>
      <c r="D14" s="13">
        <v>0.43</v>
      </c>
      <c r="E14">
        <f t="shared" si="0"/>
        <v>190</v>
      </c>
      <c r="F14" s="11">
        <f t="shared" si="1"/>
        <v>0.13999999999999996</v>
      </c>
    </row>
    <row r="15" spans="1:6" ht="25.5" x14ac:dyDescent="0.25">
      <c r="A15" s="14" t="s">
        <v>15</v>
      </c>
      <c r="B15" s="6">
        <f t="shared" si="2"/>
        <v>39614</v>
      </c>
      <c r="C15" s="12">
        <v>0.59</v>
      </c>
      <c r="D15" s="13">
        <v>0.41</v>
      </c>
      <c r="E15">
        <f t="shared" si="0"/>
        <v>204</v>
      </c>
      <c r="F15" s="11">
        <f t="shared" si="1"/>
        <v>0.18</v>
      </c>
    </row>
    <row r="16" spans="1:6" ht="25.5" x14ac:dyDescent="0.25">
      <c r="A16" s="8" t="s">
        <v>16</v>
      </c>
      <c r="B16" s="6">
        <f t="shared" si="2"/>
        <v>39628</v>
      </c>
      <c r="C16" s="12">
        <v>0.55000000000000004</v>
      </c>
      <c r="D16" s="13">
        <v>0.45</v>
      </c>
      <c r="E16">
        <f t="shared" si="0"/>
        <v>218</v>
      </c>
      <c r="F16" s="11">
        <f t="shared" si="1"/>
        <v>0.10000000000000003</v>
      </c>
    </row>
    <row r="17" spans="1:6" ht="25.5" x14ac:dyDescent="0.25">
      <c r="A17" s="14" t="s">
        <v>17</v>
      </c>
      <c r="B17" s="6">
        <f t="shared" si="2"/>
        <v>39642</v>
      </c>
      <c r="C17" s="12">
        <v>0.55000000000000004</v>
      </c>
      <c r="D17" s="13">
        <v>0.45</v>
      </c>
      <c r="E17">
        <f t="shared" si="0"/>
        <v>232</v>
      </c>
      <c r="F17" s="11">
        <f t="shared" si="1"/>
        <v>0.10000000000000003</v>
      </c>
    </row>
    <row r="18" spans="1:6" ht="25.5" x14ac:dyDescent="0.25">
      <c r="A18" s="8" t="s">
        <v>18</v>
      </c>
      <c r="B18" s="6">
        <f t="shared" si="2"/>
        <v>39656</v>
      </c>
      <c r="C18" s="12">
        <v>0.56999999999999995</v>
      </c>
      <c r="D18" s="13">
        <v>0.43</v>
      </c>
      <c r="E18">
        <f t="shared" si="0"/>
        <v>246</v>
      </c>
      <c r="F18" s="11">
        <f t="shared" si="1"/>
        <v>0.13999999999999996</v>
      </c>
    </row>
    <row r="19" spans="1:6" ht="25.5" x14ac:dyDescent="0.25">
      <c r="A19" s="14" t="s">
        <v>19</v>
      </c>
      <c r="B19" s="6">
        <f t="shared" si="2"/>
        <v>39670</v>
      </c>
      <c r="C19" s="12">
        <v>0.56999999999999995</v>
      </c>
      <c r="D19" s="13">
        <v>0.43</v>
      </c>
      <c r="E19">
        <f t="shared" si="0"/>
        <v>260</v>
      </c>
      <c r="F19" s="11">
        <f t="shared" si="1"/>
        <v>0.13999999999999996</v>
      </c>
    </row>
    <row r="20" spans="1:6" ht="25.5" x14ac:dyDescent="0.25">
      <c r="A20" s="8" t="s">
        <v>20</v>
      </c>
      <c r="B20" s="6">
        <f t="shared" si="2"/>
        <v>39684</v>
      </c>
      <c r="C20" s="12">
        <v>0.56000000000000005</v>
      </c>
      <c r="D20" s="13">
        <v>0.44</v>
      </c>
      <c r="E20">
        <f t="shared" si="0"/>
        <v>274</v>
      </c>
      <c r="F20" s="11">
        <f t="shared" si="1"/>
        <v>0.12000000000000005</v>
      </c>
    </row>
    <row r="21" spans="1:6" ht="25.5" x14ac:dyDescent="0.25">
      <c r="A21" s="14" t="s">
        <v>21</v>
      </c>
      <c r="B21" s="6">
        <f t="shared" si="2"/>
        <v>39698</v>
      </c>
      <c r="C21" s="12">
        <v>0.56000000000000005</v>
      </c>
      <c r="D21" s="13">
        <v>0.44</v>
      </c>
      <c r="E21">
        <f t="shared" si="0"/>
        <v>288</v>
      </c>
      <c r="F21" s="11">
        <f t="shared" si="1"/>
        <v>0.12000000000000005</v>
      </c>
    </row>
    <row r="22" spans="1:6" ht="25.5" x14ac:dyDescent="0.25">
      <c r="A22" s="8" t="s">
        <v>22</v>
      </c>
      <c r="B22" s="6">
        <f t="shared" si="2"/>
        <v>39712</v>
      </c>
      <c r="C22" s="12">
        <v>0.55000000000000004</v>
      </c>
      <c r="D22" s="13">
        <v>0.45</v>
      </c>
      <c r="E22">
        <f t="shared" si="0"/>
        <v>302</v>
      </c>
      <c r="F22" s="11">
        <f t="shared" si="1"/>
        <v>0.10000000000000003</v>
      </c>
    </row>
    <row r="23" spans="1:6" ht="25.5" x14ac:dyDescent="0.25">
      <c r="A23" s="14" t="s">
        <v>23</v>
      </c>
      <c r="B23" s="6">
        <f t="shared" si="2"/>
        <v>39733</v>
      </c>
      <c r="C23" s="12">
        <v>0.55000000000000004</v>
      </c>
      <c r="D23" s="13">
        <v>0.45</v>
      </c>
      <c r="E23">
        <f t="shared" si="0"/>
        <v>323</v>
      </c>
      <c r="F23" s="11">
        <f t="shared" si="1"/>
        <v>0.10000000000000003</v>
      </c>
    </row>
    <row r="24" spans="1:6" ht="25.5" x14ac:dyDescent="0.25">
      <c r="A24" s="8" t="s">
        <v>24</v>
      </c>
      <c r="B24" s="6">
        <f t="shared" si="2"/>
        <v>39747</v>
      </c>
      <c r="C24" s="12">
        <v>0.54</v>
      </c>
      <c r="D24" s="13">
        <v>0.46</v>
      </c>
      <c r="E24">
        <f t="shared" si="0"/>
        <v>337</v>
      </c>
      <c r="F24" s="11">
        <f t="shared" si="1"/>
        <v>8.0000000000000016E-2</v>
      </c>
    </row>
    <row r="25" spans="1:6" ht="25.5" x14ac:dyDescent="0.25">
      <c r="A25" s="14" t="s">
        <v>25</v>
      </c>
      <c r="B25" s="6">
        <f t="shared" si="2"/>
        <v>39761</v>
      </c>
      <c r="C25" s="12">
        <v>0.55000000000000004</v>
      </c>
      <c r="D25" s="13">
        <v>0.45</v>
      </c>
      <c r="E25">
        <f t="shared" si="0"/>
        <v>351</v>
      </c>
      <c r="F25" s="11">
        <f t="shared" si="1"/>
        <v>0.10000000000000003</v>
      </c>
    </row>
    <row r="26" spans="1:6" ht="25.5" x14ac:dyDescent="0.25">
      <c r="A26" s="8" t="s">
        <v>26</v>
      </c>
      <c r="B26" s="6">
        <f t="shared" si="2"/>
        <v>39775</v>
      </c>
      <c r="C26" s="12">
        <v>0.55000000000000004</v>
      </c>
      <c r="D26" s="13">
        <v>0.45</v>
      </c>
      <c r="E26">
        <f t="shared" si="0"/>
        <v>365</v>
      </c>
      <c r="F26" s="11">
        <f t="shared" si="1"/>
        <v>0.10000000000000003</v>
      </c>
    </row>
    <row r="27" spans="1:6" ht="25.5" x14ac:dyDescent="0.25">
      <c r="A27" s="14" t="s">
        <v>27</v>
      </c>
      <c r="B27" s="6">
        <f t="shared" si="2"/>
        <v>39789</v>
      </c>
      <c r="C27" s="12">
        <v>0.59</v>
      </c>
      <c r="D27" s="13">
        <v>0.41</v>
      </c>
      <c r="E27">
        <f t="shared" si="0"/>
        <v>379</v>
      </c>
      <c r="F27" s="11">
        <f t="shared" si="1"/>
        <v>0.18</v>
      </c>
    </row>
    <row r="28" spans="1:6" ht="25.5" x14ac:dyDescent="0.25">
      <c r="A28" s="8" t="s">
        <v>28</v>
      </c>
      <c r="B28" s="6">
        <f t="shared" si="2"/>
        <v>39831</v>
      </c>
      <c r="C28" s="12">
        <v>0.54</v>
      </c>
      <c r="D28" s="13">
        <v>0.46</v>
      </c>
      <c r="E28">
        <f t="shared" si="0"/>
        <v>421</v>
      </c>
      <c r="F28" s="11">
        <f t="shared" si="1"/>
        <v>8.0000000000000016E-2</v>
      </c>
    </row>
    <row r="29" spans="1:6" ht="25.5" x14ac:dyDescent="0.25">
      <c r="A29" s="14" t="s">
        <v>29</v>
      </c>
      <c r="B29" s="6">
        <f t="shared" si="2"/>
        <v>39852</v>
      </c>
      <c r="C29" s="12">
        <v>0.57999999999999996</v>
      </c>
      <c r="D29" s="13">
        <v>0.42</v>
      </c>
      <c r="E29">
        <f t="shared" si="0"/>
        <v>442</v>
      </c>
      <c r="F29" s="11">
        <f t="shared" si="1"/>
        <v>0.15999999999999998</v>
      </c>
    </row>
    <row r="30" spans="1:6" ht="25.5" x14ac:dyDescent="0.25">
      <c r="A30" s="8" t="s">
        <v>30</v>
      </c>
      <c r="B30" s="6">
        <f t="shared" si="2"/>
        <v>39866</v>
      </c>
      <c r="C30" s="12">
        <v>0.57999999999999996</v>
      </c>
      <c r="D30" s="13">
        <v>0.42</v>
      </c>
      <c r="E30">
        <f t="shared" si="0"/>
        <v>456</v>
      </c>
      <c r="F30" s="11">
        <f t="shared" si="1"/>
        <v>0.15999999999999998</v>
      </c>
    </row>
    <row r="31" spans="1:6" ht="25.5" x14ac:dyDescent="0.25">
      <c r="A31" s="14" t="s">
        <v>31</v>
      </c>
      <c r="B31" s="6">
        <f t="shared" si="2"/>
        <v>39881</v>
      </c>
      <c r="C31" s="12">
        <v>0.56000000000000005</v>
      </c>
      <c r="D31" s="13">
        <v>0.44</v>
      </c>
      <c r="E31">
        <f t="shared" si="0"/>
        <v>471</v>
      </c>
      <c r="F31" s="11">
        <f t="shared" si="1"/>
        <v>0.12000000000000005</v>
      </c>
    </row>
    <row r="32" spans="1:6" ht="25.5" x14ac:dyDescent="0.25">
      <c r="A32" s="8" t="s">
        <v>32</v>
      </c>
      <c r="B32" s="6">
        <f t="shared" si="2"/>
        <v>39894</v>
      </c>
      <c r="C32" s="12">
        <v>0.56000000000000005</v>
      </c>
      <c r="D32" s="13">
        <v>0.44</v>
      </c>
      <c r="E32">
        <f t="shared" si="0"/>
        <v>484</v>
      </c>
      <c r="F32" s="11">
        <f t="shared" si="1"/>
        <v>0.12000000000000005</v>
      </c>
    </row>
    <row r="33" spans="1:6" ht="25.5" x14ac:dyDescent="0.25">
      <c r="A33" s="14" t="s">
        <v>33</v>
      </c>
      <c r="B33" s="6">
        <f t="shared" si="2"/>
        <v>39908</v>
      </c>
      <c r="C33" s="12">
        <v>0.57999999999999996</v>
      </c>
      <c r="D33" s="13">
        <v>0.42</v>
      </c>
      <c r="E33">
        <f t="shared" si="0"/>
        <v>498</v>
      </c>
      <c r="F33" s="11">
        <f t="shared" si="1"/>
        <v>0.15999999999999998</v>
      </c>
    </row>
    <row r="34" spans="1:6" ht="25.5" x14ac:dyDescent="0.25">
      <c r="A34" s="8" t="s">
        <v>34</v>
      </c>
      <c r="B34" s="6">
        <f t="shared" si="2"/>
        <v>39922</v>
      </c>
      <c r="C34" s="12">
        <v>0.57999999999999996</v>
      </c>
      <c r="D34" s="13">
        <v>0.42</v>
      </c>
      <c r="E34">
        <f t="shared" si="0"/>
        <v>512</v>
      </c>
      <c r="F34" s="11">
        <f t="shared" si="1"/>
        <v>0.15999999999999998</v>
      </c>
    </row>
    <row r="35" spans="1:6" ht="25.5" x14ac:dyDescent="0.25">
      <c r="A35" s="14" t="s">
        <v>35</v>
      </c>
      <c r="B35" s="6">
        <f t="shared" si="2"/>
        <v>39936</v>
      </c>
      <c r="C35" s="12">
        <v>0.55000000000000004</v>
      </c>
      <c r="D35" s="13">
        <v>0.45</v>
      </c>
      <c r="E35">
        <f t="shared" si="0"/>
        <v>526</v>
      </c>
      <c r="F35" s="11">
        <f t="shared" si="1"/>
        <v>0.10000000000000003</v>
      </c>
    </row>
    <row r="36" spans="1:6" ht="25.5" x14ac:dyDescent="0.25">
      <c r="A36" s="8" t="s">
        <v>36</v>
      </c>
      <c r="B36" s="6">
        <f t="shared" si="2"/>
        <v>39950</v>
      </c>
      <c r="C36" s="12">
        <v>0.56000000000000005</v>
      </c>
      <c r="D36" s="13">
        <v>0.44</v>
      </c>
      <c r="E36">
        <f t="shared" si="0"/>
        <v>540</v>
      </c>
      <c r="F36" s="11">
        <f t="shared" si="1"/>
        <v>0.12000000000000005</v>
      </c>
    </row>
    <row r="37" spans="1:6" ht="25.5" x14ac:dyDescent="0.25">
      <c r="A37" s="14" t="s">
        <v>37</v>
      </c>
      <c r="B37" s="6">
        <f t="shared" si="2"/>
        <v>39964</v>
      </c>
      <c r="C37" s="12">
        <v>0.55000000000000004</v>
      </c>
      <c r="D37" s="13">
        <v>0.45</v>
      </c>
      <c r="E37">
        <f t="shared" si="0"/>
        <v>554</v>
      </c>
      <c r="F37" s="11">
        <f t="shared" si="1"/>
        <v>0.10000000000000003</v>
      </c>
    </row>
    <row r="38" spans="1:6" ht="25.5" x14ac:dyDescent="0.25">
      <c r="A38" s="8" t="s">
        <v>38</v>
      </c>
      <c r="B38" s="6">
        <f t="shared" si="2"/>
        <v>39978</v>
      </c>
      <c r="C38" s="12">
        <v>0.53</v>
      </c>
      <c r="D38" s="13">
        <v>0.47</v>
      </c>
      <c r="E38">
        <f t="shared" si="0"/>
        <v>568</v>
      </c>
      <c r="F38" s="11">
        <f t="shared" si="1"/>
        <v>6.0000000000000053E-2</v>
      </c>
    </row>
    <row r="39" spans="1:6" ht="25.5" x14ac:dyDescent="0.25">
      <c r="A39" s="14" t="s">
        <v>39</v>
      </c>
      <c r="B39" s="6">
        <f t="shared" si="2"/>
        <v>39992</v>
      </c>
      <c r="C39" s="12">
        <v>0.56000000000000005</v>
      </c>
      <c r="D39" s="13">
        <v>0.44</v>
      </c>
      <c r="E39">
        <f t="shared" si="0"/>
        <v>582</v>
      </c>
      <c r="F39" s="11">
        <f t="shared" si="1"/>
        <v>0.12000000000000005</v>
      </c>
    </row>
    <row r="40" spans="1:6" ht="25.5" x14ac:dyDescent="0.25">
      <c r="A40" s="8" t="s">
        <v>40</v>
      </c>
      <c r="B40" s="6">
        <f t="shared" si="2"/>
        <v>40006</v>
      </c>
      <c r="C40" s="12">
        <v>0.55000000000000004</v>
      </c>
      <c r="D40" s="13">
        <v>0.45</v>
      </c>
      <c r="E40">
        <f t="shared" si="0"/>
        <v>596</v>
      </c>
      <c r="F40" s="11">
        <f t="shared" si="1"/>
        <v>0.10000000000000003</v>
      </c>
    </row>
    <row r="41" spans="1:6" ht="25.5" x14ac:dyDescent="0.25">
      <c r="A41" s="14" t="s">
        <v>41</v>
      </c>
      <c r="B41" s="6">
        <f t="shared" si="2"/>
        <v>40020</v>
      </c>
      <c r="C41" s="12">
        <v>0.56999999999999995</v>
      </c>
      <c r="D41" s="13">
        <v>0.43</v>
      </c>
      <c r="E41">
        <f t="shared" si="0"/>
        <v>610</v>
      </c>
      <c r="F41" s="11">
        <f t="shared" si="1"/>
        <v>0.13999999999999996</v>
      </c>
    </row>
    <row r="42" spans="1:6" ht="25.5" x14ac:dyDescent="0.25">
      <c r="A42" s="8" t="s">
        <v>42</v>
      </c>
      <c r="B42" s="6">
        <f t="shared" si="2"/>
        <v>40034</v>
      </c>
      <c r="C42" s="12">
        <v>0.56999999999999995</v>
      </c>
      <c r="D42" s="13">
        <v>0.43</v>
      </c>
      <c r="E42">
        <f t="shared" si="0"/>
        <v>624</v>
      </c>
      <c r="F42" s="11">
        <f t="shared" si="1"/>
        <v>0.13999999999999996</v>
      </c>
    </row>
    <row r="43" spans="1:6" ht="25.5" x14ac:dyDescent="0.25">
      <c r="A43" s="14" t="s">
        <v>43</v>
      </c>
      <c r="B43" s="6">
        <f t="shared" si="2"/>
        <v>40048</v>
      </c>
      <c r="C43" s="12">
        <v>0.55000000000000004</v>
      </c>
      <c r="D43" s="13">
        <v>0.45</v>
      </c>
      <c r="E43">
        <f t="shared" si="0"/>
        <v>638</v>
      </c>
      <c r="F43" s="11">
        <f t="shared" si="1"/>
        <v>0.10000000000000003</v>
      </c>
    </row>
    <row r="44" spans="1:6" ht="25.5" x14ac:dyDescent="0.25">
      <c r="A44" s="8" t="s">
        <v>44</v>
      </c>
      <c r="B44" s="6">
        <f t="shared" si="2"/>
        <v>40062</v>
      </c>
      <c r="C44" s="12">
        <v>0.55000000000000004</v>
      </c>
      <c r="D44" s="13">
        <v>0.45</v>
      </c>
      <c r="E44">
        <f t="shared" si="0"/>
        <v>652</v>
      </c>
      <c r="F44" s="11">
        <f t="shared" si="1"/>
        <v>0.10000000000000003</v>
      </c>
    </row>
    <row r="45" spans="1:6" ht="25.5" x14ac:dyDescent="0.25">
      <c r="A45" s="14" t="s">
        <v>45</v>
      </c>
      <c r="B45" s="6">
        <f t="shared" si="2"/>
        <v>40076</v>
      </c>
      <c r="C45" s="12">
        <v>0.55000000000000004</v>
      </c>
      <c r="D45" s="13">
        <v>0.45</v>
      </c>
      <c r="E45">
        <f t="shared" si="0"/>
        <v>666</v>
      </c>
      <c r="F45" s="11">
        <f t="shared" si="1"/>
        <v>0.10000000000000003</v>
      </c>
    </row>
    <row r="46" spans="1:6" ht="30" x14ac:dyDescent="0.25">
      <c r="A46" s="15" t="s">
        <v>46</v>
      </c>
      <c r="B46" s="6">
        <f t="shared" si="2"/>
        <v>40090</v>
      </c>
      <c r="C46" s="12">
        <v>0.57999999999999996</v>
      </c>
      <c r="D46" s="13">
        <v>0.42</v>
      </c>
      <c r="E46">
        <f t="shared" si="0"/>
        <v>680</v>
      </c>
      <c r="F46" s="11">
        <f t="shared" si="1"/>
        <v>0.15999999999999998</v>
      </c>
    </row>
    <row r="47" spans="1:6" ht="25.5" x14ac:dyDescent="0.25">
      <c r="A47" s="14" t="s">
        <v>47</v>
      </c>
      <c r="B47" s="6">
        <f t="shared" si="2"/>
        <v>40104</v>
      </c>
      <c r="C47" s="12">
        <v>0.59</v>
      </c>
      <c r="D47" s="13">
        <v>0.41</v>
      </c>
      <c r="E47">
        <f t="shared" si="0"/>
        <v>694</v>
      </c>
      <c r="F47" s="11">
        <f t="shared" si="1"/>
        <v>0.18</v>
      </c>
    </row>
    <row r="48" spans="1:6" ht="25.5" x14ac:dyDescent="0.25">
      <c r="A48" s="8" t="s">
        <v>48</v>
      </c>
      <c r="B48" s="6">
        <f t="shared" si="2"/>
        <v>40118</v>
      </c>
      <c r="C48" s="12">
        <v>0.52</v>
      </c>
      <c r="D48" s="13">
        <v>0.48</v>
      </c>
      <c r="E48">
        <f t="shared" si="0"/>
        <v>708</v>
      </c>
      <c r="F48" s="11">
        <f t="shared" si="1"/>
        <v>4.0000000000000036E-2</v>
      </c>
    </row>
    <row r="49" spans="1:6" ht="25.5" x14ac:dyDescent="0.25">
      <c r="A49" s="14" t="s">
        <v>49</v>
      </c>
      <c r="B49" s="6">
        <f t="shared" si="2"/>
        <v>40132</v>
      </c>
      <c r="C49" s="12">
        <v>0.56000000000000005</v>
      </c>
      <c r="D49" s="13">
        <v>0.44</v>
      </c>
      <c r="E49">
        <f t="shared" si="0"/>
        <v>722</v>
      </c>
      <c r="F49" s="11">
        <f t="shared" si="1"/>
        <v>0.12000000000000005</v>
      </c>
    </row>
    <row r="50" spans="1:6" ht="25.5" x14ac:dyDescent="0.25">
      <c r="A50" s="8" t="s">
        <v>50</v>
      </c>
      <c r="B50" s="6">
        <f t="shared" si="2"/>
        <v>40146</v>
      </c>
      <c r="C50" s="12">
        <v>0.56999999999999995</v>
      </c>
      <c r="D50" s="13">
        <v>0.43</v>
      </c>
      <c r="E50">
        <f t="shared" si="0"/>
        <v>736</v>
      </c>
      <c r="F50" s="11">
        <f t="shared" si="1"/>
        <v>0.13999999999999996</v>
      </c>
    </row>
    <row r="51" spans="1:6" ht="25.5" x14ac:dyDescent="0.25">
      <c r="A51" s="14" t="s">
        <v>51</v>
      </c>
      <c r="B51" s="6">
        <f t="shared" si="2"/>
        <v>40153</v>
      </c>
      <c r="C51" s="12">
        <v>0.56000000000000005</v>
      </c>
      <c r="D51" s="13">
        <v>0.44</v>
      </c>
      <c r="E51">
        <f t="shared" si="0"/>
        <v>743</v>
      </c>
      <c r="F51" s="11">
        <f t="shared" si="1"/>
        <v>0.12000000000000005</v>
      </c>
    </row>
    <row r="52" spans="1:6" ht="25.5" x14ac:dyDescent="0.25">
      <c r="A52" s="8" t="s">
        <v>52</v>
      </c>
      <c r="B52" s="6">
        <f t="shared" si="2"/>
        <v>40195</v>
      </c>
      <c r="C52" s="12">
        <v>0.54</v>
      </c>
      <c r="D52" s="13">
        <v>0.46</v>
      </c>
      <c r="E52">
        <f t="shared" si="0"/>
        <v>785</v>
      </c>
      <c r="F52" s="11">
        <f t="shared" si="1"/>
        <v>8.0000000000000016E-2</v>
      </c>
    </row>
    <row r="53" spans="1:6" ht="25.5" x14ac:dyDescent="0.25">
      <c r="A53" s="14" t="s">
        <v>53</v>
      </c>
      <c r="B53" s="6">
        <f t="shared" si="2"/>
        <v>40209</v>
      </c>
      <c r="C53" s="12">
        <v>0.52</v>
      </c>
      <c r="D53" s="13">
        <v>0.48</v>
      </c>
      <c r="E53">
        <f t="shared" si="0"/>
        <v>799</v>
      </c>
      <c r="F53" s="11">
        <f t="shared" si="1"/>
        <v>4.0000000000000036E-2</v>
      </c>
    </row>
    <row r="54" spans="1:6" ht="25.5" x14ac:dyDescent="0.25">
      <c r="A54" s="8" t="s">
        <v>54</v>
      </c>
      <c r="B54" s="6">
        <f t="shared" si="2"/>
        <v>40223</v>
      </c>
      <c r="C54" s="12">
        <v>0.53</v>
      </c>
      <c r="D54" s="13">
        <v>0.47</v>
      </c>
      <c r="E54">
        <f t="shared" si="0"/>
        <v>813</v>
      </c>
      <c r="F54" s="11">
        <f t="shared" si="1"/>
        <v>6.0000000000000053E-2</v>
      </c>
    </row>
    <row r="55" spans="1:6" ht="25.5" x14ac:dyDescent="0.25">
      <c r="A55" s="14" t="s">
        <v>55</v>
      </c>
      <c r="B55" s="6">
        <f t="shared" si="2"/>
        <v>40237</v>
      </c>
      <c r="C55" s="12">
        <v>0.52</v>
      </c>
      <c r="D55" s="13">
        <v>0.48</v>
      </c>
      <c r="E55">
        <f t="shared" si="0"/>
        <v>827</v>
      </c>
      <c r="F55" s="11">
        <f t="shared" si="1"/>
        <v>4.0000000000000036E-2</v>
      </c>
    </row>
    <row r="56" spans="1:6" ht="25.5" x14ac:dyDescent="0.25">
      <c r="A56" s="8" t="s">
        <v>56</v>
      </c>
      <c r="B56" s="6">
        <f t="shared" si="2"/>
        <v>40251</v>
      </c>
      <c r="C56" s="12">
        <v>0.52</v>
      </c>
      <c r="D56" s="13">
        <v>0.48</v>
      </c>
      <c r="E56">
        <f t="shared" si="0"/>
        <v>841</v>
      </c>
      <c r="F56" s="11">
        <f t="shared" si="1"/>
        <v>4.0000000000000036E-2</v>
      </c>
    </row>
    <row r="57" spans="1:6" ht="25.5" x14ac:dyDescent="0.25">
      <c r="A57" s="14" t="s">
        <v>57</v>
      </c>
      <c r="B57" s="6">
        <f t="shared" si="2"/>
        <v>40265</v>
      </c>
      <c r="C57" s="12">
        <v>0.56000000000000005</v>
      </c>
      <c r="D57" s="13">
        <v>0.44</v>
      </c>
      <c r="E57">
        <f t="shared" si="0"/>
        <v>855</v>
      </c>
      <c r="F57" s="11">
        <f t="shared" si="1"/>
        <v>0.12000000000000005</v>
      </c>
    </row>
    <row r="58" spans="1:6" ht="25.5" x14ac:dyDescent="0.25">
      <c r="A58" s="8" t="s">
        <v>58</v>
      </c>
      <c r="B58" s="6">
        <f t="shared" si="2"/>
        <v>40286</v>
      </c>
      <c r="C58" s="12">
        <v>0.54</v>
      </c>
      <c r="D58" s="13">
        <v>0.46</v>
      </c>
      <c r="E58">
        <f t="shared" si="0"/>
        <v>876</v>
      </c>
      <c r="F58" s="11">
        <f t="shared" si="1"/>
        <v>8.0000000000000016E-2</v>
      </c>
    </row>
    <row r="59" spans="1:6" ht="25.5" x14ac:dyDescent="0.25">
      <c r="A59" s="14" t="s">
        <v>59</v>
      </c>
      <c r="B59" s="6">
        <f>IFERROR(DATEVALUE(_xlfn.TEXTAFTER(A59,"-",-1)),A59)</f>
        <v>40300</v>
      </c>
      <c r="C59" s="12">
        <v>0.49</v>
      </c>
      <c r="D59" s="13">
        <v>0.51</v>
      </c>
      <c r="E59">
        <f t="shared" si="0"/>
        <v>890</v>
      </c>
      <c r="F59" s="11">
        <f t="shared" si="1"/>
        <v>-2.0000000000000018E-2</v>
      </c>
    </row>
    <row r="60" spans="1:6" ht="25.5" x14ac:dyDescent="0.25">
      <c r="A60" s="8" t="s">
        <v>60</v>
      </c>
      <c r="B60" s="6">
        <f t="shared" si="2"/>
        <v>40314</v>
      </c>
      <c r="C60" s="12">
        <v>0.5</v>
      </c>
      <c r="D60" s="13">
        <v>0.5</v>
      </c>
      <c r="E60">
        <f t="shared" si="0"/>
        <v>904</v>
      </c>
      <c r="F60" s="11">
        <f t="shared" si="1"/>
        <v>0</v>
      </c>
    </row>
    <row r="61" spans="1:6" ht="25.5" x14ac:dyDescent="0.25">
      <c r="A61" s="14" t="s">
        <v>61</v>
      </c>
      <c r="B61" s="6">
        <f t="shared" si="2"/>
        <v>40328</v>
      </c>
      <c r="C61" s="12">
        <v>0.51</v>
      </c>
      <c r="D61" s="13">
        <v>0.49</v>
      </c>
      <c r="E61">
        <f t="shared" si="0"/>
        <v>918</v>
      </c>
      <c r="F61" s="11">
        <f t="shared" si="1"/>
        <v>2.0000000000000018E-2</v>
      </c>
    </row>
    <row r="62" spans="1:6" ht="25.5" x14ac:dyDescent="0.25">
      <c r="A62" s="8" t="s">
        <v>62</v>
      </c>
      <c r="B62" s="6">
        <f t="shared" si="2"/>
        <v>40349</v>
      </c>
      <c r="C62" s="12">
        <v>0.52</v>
      </c>
      <c r="D62" s="13">
        <v>0.48</v>
      </c>
      <c r="E62">
        <f t="shared" si="0"/>
        <v>939</v>
      </c>
      <c r="F62" s="11">
        <f t="shared" si="1"/>
        <v>4.0000000000000036E-2</v>
      </c>
    </row>
    <row r="63" spans="1:6" ht="25.5" x14ac:dyDescent="0.25">
      <c r="A63" s="14" t="s">
        <v>63</v>
      </c>
      <c r="B63" s="6">
        <f t="shared" si="2"/>
        <v>40356</v>
      </c>
      <c r="C63" s="12">
        <v>0.53</v>
      </c>
      <c r="D63" s="13">
        <v>0.47</v>
      </c>
      <c r="E63">
        <f t="shared" si="0"/>
        <v>946</v>
      </c>
      <c r="F63" s="11">
        <f t="shared" si="1"/>
        <v>6.0000000000000053E-2</v>
      </c>
    </row>
    <row r="64" spans="1:6" ht="25.5" x14ac:dyDescent="0.25">
      <c r="A64" s="8" t="s">
        <v>64</v>
      </c>
      <c r="B64" s="6">
        <f t="shared" si="2"/>
        <v>40377</v>
      </c>
      <c r="C64" s="12">
        <v>0.55000000000000004</v>
      </c>
      <c r="D64" s="13">
        <v>0.45</v>
      </c>
      <c r="E64">
        <f t="shared" si="0"/>
        <v>967</v>
      </c>
      <c r="F64" s="11">
        <f t="shared" si="1"/>
        <v>0.10000000000000003</v>
      </c>
    </row>
    <row r="65" spans="1:6" ht="25.5" x14ac:dyDescent="0.25">
      <c r="A65" s="14" t="s">
        <v>65</v>
      </c>
      <c r="B65" s="6">
        <f t="shared" si="2"/>
        <v>40384</v>
      </c>
      <c r="C65" s="12">
        <v>0.52</v>
      </c>
      <c r="D65" s="13">
        <v>0.48</v>
      </c>
      <c r="E65">
        <f t="shared" si="0"/>
        <v>974</v>
      </c>
      <c r="F65" s="11">
        <f t="shared" si="1"/>
        <v>4.0000000000000036E-2</v>
      </c>
    </row>
    <row r="66" spans="1:6" ht="25.5" x14ac:dyDescent="0.25">
      <c r="A66" s="14" t="s">
        <v>66</v>
      </c>
      <c r="B66" s="6">
        <f t="shared" si="2"/>
        <v>40391</v>
      </c>
      <c r="C66" s="12">
        <v>0.5</v>
      </c>
      <c r="D66" s="13">
        <v>0.5</v>
      </c>
      <c r="E66">
        <f t="shared" si="0"/>
        <v>981</v>
      </c>
      <c r="F66" s="11">
        <f t="shared" si="1"/>
        <v>0</v>
      </c>
    </row>
    <row r="67" spans="1:6" ht="25.5" x14ac:dyDescent="0.25">
      <c r="A67" s="14" t="s">
        <v>67</v>
      </c>
      <c r="B67" s="6">
        <f t="shared" si="2"/>
        <v>40398</v>
      </c>
      <c r="C67" s="12">
        <v>0.52</v>
      </c>
      <c r="D67" s="13">
        <v>0.48</v>
      </c>
      <c r="E67">
        <f t="shared" si="0"/>
        <v>988</v>
      </c>
      <c r="F67" s="11">
        <f t="shared" si="1"/>
        <v>4.0000000000000036E-2</v>
      </c>
    </row>
    <row r="68" spans="1:6" ht="25.5" x14ac:dyDescent="0.25">
      <c r="A68" s="14" t="s">
        <v>68</v>
      </c>
      <c r="B68" s="6">
        <f t="shared" si="2"/>
        <v>40405</v>
      </c>
      <c r="C68" s="12">
        <v>0.52</v>
      </c>
      <c r="D68" s="13">
        <v>0.48</v>
      </c>
      <c r="E68">
        <f t="shared" si="0"/>
        <v>995</v>
      </c>
      <c r="F68" s="11">
        <f t="shared" si="1"/>
        <v>4.0000000000000036E-2</v>
      </c>
    </row>
    <row r="69" spans="1:6" ht="25.5" x14ac:dyDescent="0.25">
      <c r="A69" s="14" t="s">
        <v>69</v>
      </c>
      <c r="B69" s="6">
        <f t="shared" si="2"/>
        <v>40409</v>
      </c>
      <c r="C69" s="9">
        <v>0.502</v>
      </c>
      <c r="D69" s="10">
        <v>0.498</v>
      </c>
      <c r="E69">
        <f t="shared" ref="E69" si="3">DATEDIF($B$5,B69,"d")</f>
        <v>999</v>
      </c>
      <c r="F69" s="11">
        <f t="shared" ref="F69:F101" si="4">C69-D69</f>
        <v>4.0000000000000036E-3</v>
      </c>
    </row>
  </sheetData>
  <mergeCells count="1">
    <mergeCell ref="A1:F1"/>
  </mergeCells>
  <hyperlinks>
    <hyperlink ref="A46" r:id="rId1" location="cite_note-Newspoll2009100204-3" xr:uid="{0F405AE5-2DFF-48B7-974C-46464398B5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 van den Wall Bake</cp:lastModifiedBy>
  <dcterms:created xsi:type="dcterms:W3CDTF">2024-03-06T02:54:25Z</dcterms:created>
  <dcterms:modified xsi:type="dcterms:W3CDTF">2024-03-06T03:09:19Z</dcterms:modified>
</cp:coreProperties>
</file>