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illiam\schmilly.github.io\2PP Net\"/>
    </mc:Choice>
  </mc:AlternateContent>
  <xr:revisionPtr revIDLastSave="0" documentId="13_ncr:1_{05EB8F68-30B0-459C-B4FA-EAB2AFC09AE5}" xr6:coauthVersionLast="47" xr6:coauthVersionMax="47" xr10:uidLastSave="{00000000-0000-0000-0000-000000000000}"/>
  <bookViews>
    <workbookView xWindow="34635" yWindow="1920" windowWidth="2578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" l="1"/>
  <c r="E150" i="1"/>
  <c r="B150" i="1"/>
  <c r="F149" i="1"/>
  <c r="B149" i="1"/>
  <c r="E149" i="1" s="1"/>
  <c r="F148" i="1"/>
  <c r="E148" i="1"/>
  <c r="B148" i="1"/>
  <c r="F147" i="1"/>
  <c r="B147" i="1"/>
  <c r="E147" i="1" s="1"/>
  <c r="F146" i="1"/>
  <c r="E146" i="1"/>
  <c r="B146" i="1"/>
  <c r="F145" i="1"/>
  <c r="E145" i="1"/>
  <c r="B145" i="1"/>
  <c r="F144" i="1"/>
  <c r="E144" i="1"/>
  <c r="B144" i="1"/>
  <c r="F143" i="1"/>
  <c r="B143" i="1"/>
  <c r="E143" i="1" s="1"/>
  <c r="F142" i="1"/>
  <c r="E142" i="1"/>
  <c r="B142" i="1"/>
  <c r="F141" i="1"/>
  <c r="B141" i="1"/>
  <c r="E141" i="1" s="1"/>
  <c r="F140" i="1"/>
  <c r="E140" i="1"/>
  <c r="B140" i="1"/>
  <c r="F139" i="1"/>
  <c r="B139" i="1"/>
  <c r="E139" i="1" s="1"/>
  <c r="F138" i="1"/>
  <c r="E138" i="1"/>
  <c r="B138" i="1"/>
  <c r="F137" i="1"/>
  <c r="E137" i="1"/>
  <c r="B137" i="1"/>
  <c r="F136" i="1"/>
  <c r="E136" i="1"/>
  <c r="B136" i="1"/>
  <c r="F135" i="1"/>
  <c r="B135" i="1"/>
  <c r="E135" i="1" s="1"/>
  <c r="F134" i="1"/>
  <c r="E134" i="1"/>
  <c r="B134" i="1"/>
  <c r="F133" i="1"/>
  <c r="B133" i="1"/>
  <c r="E133" i="1" s="1"/>
  <c r="F132" i="1"/>
  <c r="E132" i="1"/>
  <c r="B132" i="1"/>
  <c r="F131" i="1"/>
  <c r="B131" i="1"/>
  <c r="E131" i="1" s="1"/>
  <c r="F130" i="1"/>
  <c r="E130" i="1"/>
  <c r="B130" i="1"/>
  <c r="F129" i="1"/>
  <c r="E129" i="1"/>
  <c r="B129" i="1"/>
  <c r="F128" i="1"/>
  <c r="E128" i="1"/>
  <c r="B128" i="1"/>
  <c r="F127" i="1"/>
  <c r="B127" i="1"/>
  <c r="E127" i="1" s="1"/>
  <c r="F126" i="1"/>
  <c r="E126" i="1"/>
  <c r="B126" i="1"/>
  <c r="F125" i="1"/>
  <c r="B125" i="1"/>
  <c r="E125" i="1" s="1"/>
  <c r="F124" i="1"/>
  <c r="E124" i="1"/>
  <c r="B124" i="1"/>
  <c r="F123" i="1"/>
  <c r="B123" i="1"/>
  <c r="E123" i="1" s="1"/>
  <c r="F122" i="1"/>
  <c r="E122" i="1"/>
  <c r="B122" i="1"/>
  <c r="F121" i="1"/>
  <c r="E121" i="1"/>
  <c r="B121" i="1"/>
  <c r="F120" i="1"/>
  <c r="E120" i="1"/>
  <c r="B120" i="1"/>
  <c r="F119" i="1"/>
  <c r="B119" i="1"/>
  <c r="E119" i="1" s="1"/>
  <c r="F118" i="1"/>
  <c r="E118" i="1"/>
  <c r="B118" i="1"/>
  <c r="F117" i="1"/>
  <c r="B117" i="1"/>
  <c r="E117" i="1" s="1"/>
  <c r="F116" i="1"/>
  <c r="E116" i="1"/>
  <c r="B116" i="1"/>
  <c r="F115" i="1"/>
  <c r="B115" i="1"/>
  <c r="E115" i="1" s="1"/>
  <c r="F114" i="1"/>
  <c r="E114" i="1"/>
  <c r="B114" i="1"/>
  <c r="F113" i="1"/>
  <c r="E113" i="1"/>
  <c r="B113" i="1"/>
  <c r="F112" i="1"/>
  <c r="E112" i="1"/>
  <c r="B112" i="1"/>
  <c r="F111" i="1"/>
  <c r="B111" i="1"/>
  <c r="E111" i="1" s="1"/>
  <c r="F110" i="1"/>
  <c r="E110" i="1"/>
  <c r="B110" i="1"/>
  <c r="F109" i="1"/>
  <c r="B109" i="1"/>
  <c r="E109" i="1" s="1"/>
  <c r="F108" i="1"/>
  <c r="E108" i="1"/>
  <c r="B108" i="1"/>
  <c r="F107" i="1"/>
  <c r="B107" i="1"/>
  <c r="E107" i="1" s="1"/>
  <c r="F106" i="1"/>
  <c r="E106" i="1"/>
  <c r="B106" i="1"/>
  <c r="F105" i="1"/>
  <c r="E105" i="1"/>
  <c r="B105" i="1"/>
  <c r="F104" i="1"/>
  <c r="E104" i="1"/>
  <c r="B104" i="1"/>
  <c r="F103" i="1"/>
  <c r="B103" i="1"/>
  <c r="E103" i="1" s="1"/>
  <c r="F102" i="1"/>
  <c r="E102" i="1"/>
  <c r="B102" i="1"/>
  <c r="F101" i="1"/>
  <c r="B101" i="1"/>
  <c r="E101" i="1" s="1"/>
  <c r="F100" i="1"/>
  <c r="E100" i="1"/>
  <c r="B100" i="1"/>
  <c r="F99" i="1"/>
  <c r="B99" i="1"/>
  <c r="E99" i="1" s="1"/>
  <c r="F98" i="1"/>
  <c r="E98" i="1"/>
  <c r="B98" i="1"/>
  <c r="F97" i="1"/>
  <c r="E97" i="1"/>
  <c r="B97" i="1"/>
  <c r="F96" i="1"/>
  <c r="E96" i="1"/>
  <c r="B96" i="1"/>
  <c r="F95" i="1"/>
  <c r="B95" i="1"/>
  <c r="E95" i="1" s="1"/>
  <c r="F94" i="1"/>
  <c r="E94" i="1"/>
  <c r="B94" i="1"/>
  <c r="F93" i="1"/>
  <c r="B93" i="1"/>
  <c r="E93" i="1" s="1"/>
  <c r="F92" i="1"/>
  <c r="E92" i="1"/>
  <c r="B92" i="1"/>
  <c r="F91" i="1"/>
  <c r="B91" i="1"/>
  <c r="E91" i="1" s="1"/>
  <c r="F90" i="1"/>
  <c r="E90" i="1"/>
  <c r="B90" i="1"/>
  <c r="F89" i="1"/>
  <c r="E89" i="1"/>
  <c r="B89" i="1"/>
  <c r="F88" i="1"/>
  <c r="E88" i="1"/>
  <c r="B88" i="1"/>
  <c r="F87" i="1"/>
  <c r="B87" i="1"/>
  <c r="E87" i="1" s="1"/>
  <c r="F86" i="1"/>
  <c r="E86" i="1"/>
  <c r="B86" i="1"/>
  <c r="F85" i="1"/>
  <c r="B85" i="1"/>
  <c r="E85" i="1" s="1"/>
  <c r="F84" i="1"/>
  <c r="E84" i="1"/>
  <c r="B84" i="1"/>
  <c r="F83" i="1"/>
  <c r="B83" i="1"/>
  <c r="E83" i="1" s="1"/>
  <c r="F82" i="1"/>
  <c r="E82" i="1"/>
  <c r="B82" i="1"/>
  <c r="F81" i="1"/>
  <c r="E81" i="1"/>
  <c r="B81" i="1"/>
  <c r="F80" i="1"/>
  <c r="E80" i="1"/>
  <c r="B80" i="1"/>
  <c r="F79" i="1"/>
  <c r="B79" i="1"/>
  <c r="E79" i="1" s="1"/>
  <c r="F78" i="1"/>
  <c r="E78" i="1"/>
  <c r="B78" i="1"/>
  <c r="F77" i="1"/>
  <c r="B77" i="1"/>
  <c r="E77" i="1" s="1"/>
  <c r="F76" i="1"/>
  <c r="E76" i="1"/>
  <c r="B76" i="1"/>
  <c r="F75" i="1"/>
  <c r="B75" i="1"/>
  <c r="E75" i="1" s="1"/>
  <c r="F74" i="1"/>
  <c r="E74" i="1"/>
  <c r="B74" i="1"/>
  <c r="F73" i="1"/>
  <c r="E73" i="1"/>
  <c r="B73" i="1"/>
  <c r="F72" i="1"/>
  <c r="E72" i="1"/>
  <c r="B72" i="1"/>
  <c r="F71" i="1"/>
  <c r="B71" i="1"/>
  <c r="E71" i="1" s="1"/>
  <c r="F70" i="1"/>
  <c r="E70" i="1"/>
  <c r="B70" i="1"/>
  <c r="F69" i="1"/>
  <c r="B69" i="1"/>
  <c r="E69" i="1" s="1"/>
  <c r="F68" i="1"/>
  <c r="E68" i="1"/>
  <c r="B68" i="1"/>
  <c r="F67" i="1"/>
  <c r="B67" i="1"/>
  <c r="E67" i="1" s="1"/>
  <c r="F66" i="1"/>
  <c r="E66" i="1"/>
  <c r="B66" i="1"/>
  <c r="F65" i="1"/>
  <c r="E65" i="1"/>
  <c r="B65" i="1"/>
  <c r="F64" i="1"/>
  <c r="E64" i="1"/>
  <c r="B64" i="1"/>
  <c r="F63" i="1"/>
  <c r="B63" i="1"/>
  <c r="E63" i="1" s="1"/>
  <c r="F62" i="1"/>
  <c r="E62" i="1"/>
  <c r="B62" i="1"/>
  <c r="F61" i="1"/>
  <c r="B61" i="1"/>
  <c r="E61" i="1" s="1"/>
  <c r="F60" i="1"/>
  <c r="E60" i="1"/>
  <c r="B60" i="1"/>
  <c r="F59" i="1"/>
  <c r="B59" i="1"/>
  <c r="E59" i="1" s="1"/>
  <c r="F58" i="1"/>
  <c r="E58" i="1"/>
  <c r="B58" i="1"/>
  <c r="F57" i="1"/>
  <c r="E57" i="1"/>
  <c r="B57" i="1"/>
  <c r="F56" i="1"/>
  <c r="E56" i="1"/>
  <c r="B56" i="1"/>
  <c r="F55" i="1"/>
  <c r="B55" i="1"/>
  <c r="E55" i="1" s="1"/>
  <c r="F54" i="1"/>
  <c r="E54" i="1"/>
  <c r="B54" i="1"/>
  <c r="F53" i="1"/>
  <c r="B53" i="1"/>
  <c r="E53" i="1" s="1"/>
  <c r="F52" i="1"/>
  <c r="E52" i="1"/>
  <c r="B52" i="1"/>
  <c r="F51" i="1"/>
  <c r="B51" i="1"/>
  <c r="E51" i="1" s="1"/>
  <c r="F50" i="1"/>
  <c r="E50" i="1"/>
  <c r="B50" i="1"/>
  <c r="F49" i="1"/>
  <c r="E49" i="1"/>
  <c r="B49" i="1"/>
  <c r="F48" i="1"/>
  <c r="E48" i="1"/>
  <c r="B48" i="1"/>
  <c r="F47" i="1"/>
  <c r="B47" i="1"/>
  <c r="E47" i="1" s="1"/>
  <c r="F46" i="1"/>
  <c r="E46" i="1"/>
  <c r="B46" i="1"/>
  <c r="F45" i="1"/>
  <c r="B45" i="1"/>
  <c r="E45" i="1" s="1"/>
  <c r="F44" i="1"/>
  <c r="E44" i="1"/>
  <c r="B44" i="1"/>
  <c r="F43" i="1"/>
  <c r="B43" i="1"/>
  <c r="E43" i="1" s="1"/>
  <c r="F42" i="1"/>
  <c r="E42" i="1"/>
  <c r="B42" i="1"/>
  <c r="F41" i="1"/>
  <c r="E41" i="1"/>
  <c r="B41" i="1"/>
  <c r="F40" i="1"/>
  <c r="E40" i="1"/>
  <c r="B40" i="1"/>
  <c r="F39" i="1"/>
  <c r="B39" i="1"/>
  <c r="E39" i="1" s="1"/>
  <c r="F38" i="1"/>
  <c r="E38" i="1"/>
  <c r="B38" i="1"/>
  <c r="F37" i="1"/>
  <c r="B37" i="1"/>
  <c r="E37" i="1" s="1"/>
  <c r="F36" i="1"/>
  <c r="E36" i="1"/>
  <c r="B36" i="1"/>
  <c r="F35" i="1"/>
  <c r="B35" i="1"/>
  <c r="E35" i="1" s="1"/>
  <c r="F34" i="1"/>
  <c r="E34" i="1"/>
  <c r="B34" i="1"/>
  <c r="F33" i="1"/>
  <c r="E33" i="1"/>
  <c r="B33" i="1"/>
  <c r="F32" i="1"/>
  <c r="E32" i="1"/>
  <c r="B32" i="1"/>
  <c r="F31" i="1"/>
  <c r="B31" i="1"/>
  <c r="E31" i="1" s="1"/>
  <c r="F30" i="1"/>
  <c r="E30" i="1"/>
  <c r="B30" i="1"/>
  <c r="F29" i="1"/>
  <c r="B29" i="1"/>
  <c r="E29" i="1" s="1"/>
  <c r="F28" i="1"/>
  <c r="E28" i="1"/>
  <c r="B28" i="1"/>
  <c r="F27" i="1"/>
  <c r="B27" i="1"/>
  <c r="E27" i="1" s="1"/>
  <c r="F26" i="1"/>
  <c r="E26" i="1"/>
  <c r="B26" i="1"/>
  <c r="F25" i="1"/>
  <c r="E25" i="1"/>
  <c r="B25" i="1"/>
  <c r="F24" i="1"/>
  <c r="E24" i="1"/>
  <c r="B24" i="1"/>
  <c r="F23" i="1"/>
  <c r="B23" i="1"/>
  <c r="E23" i="1" s="1"/>
  <c r="F22" i="1"/>
  <c r="E22" i="1"/>
  <c r="B22" i="1"/>
  <c r="F21" i="1"/>
  <c r="B21" i="1"/>
  <c r="E21" i="1" s="1"/>
  <c r="F20" i="1"/>
  <c r="E20" i="1"/>
  <c r="B20" i="1"/>
  <c r="F19" i="1"/>
  <c r="B19" i="1"/>
  <c r="E19" i="1" s="1"/>
  <c r="F18" i="1"/>
  <c r="E18" i="1"/>
  <c r="B18" i="1"/>
  <c r="F17" i="1"/>
  <c r="E17" i="1"/>
  <c r="B17" i="1"/>
  <c r="F16" i="1"/>
  <c r="E16" i="1"/>
  <c r="B16" i="1"/>
  <c r="F15" i="1"/>
  <c r="B15" i="1"/>
  <c r="E15" i="1" s="1"/>
  <c r="F14" i="1"/>
  <c r="E14" i="1"/>
  <c r="B14" i="1"/>
  <c r="F13" i="1"/>
  <c r="B13" i="1"/>
  <c r="E13" i="1" s="1"/>
  <c r="F12" i="1"/>
  <c r="E12" i="1"/>
  <c r="B12" i="1"/>
  <c r="F11" i="1"/>
  <c r="B11" i="1"/>
  <c r="E11" i="1" s="1"/>
  <c r="F10" i="1"/>
  <c r="E10" i="1"/>
  <c r="B10" i="1"/>
  <c r="F9" i="1"/>
  <c r="E9" i="1"/>
  <c r="B9" i="1"/>
  <c r="F8" i="1"/>
  <c r="E8" i="1"/>
  <c r="B8" i="1"/>
  <c r="F7" i="1"/>
  <c r="B7" i="1"/>
  <c r="E7" i="1" s="1"/>
  <c r="F6" i="1"/>
  <c r="E6" i="1"/>
  <c r="B6" i="1"/>
  <c r="E5" i="1"/>
</calcChain>
</file>

<file path=xl/sharedStrings.xml><?xml version="1.0" encoding="utf-8"?>
<sst xmlns="http://schemas.openxmlformats.org/spreadsheetml/2006/main" count="124" uniqueCount="116">
  <si>
    <t>Date</t>
  </si>
  <si>
    <t>Two-party-preferred</t>
  </si>
  <si>
    <t>ALP</t>
  </si>
  <si>
    <t>Lib/Nat</t>
  </si>
  <si>
    <t>Days Since</t>
  </si>
  <si>
    <t>Net on 2PP (Incumbent - Oppositon)</t>
  </si>
  <si>
    <t>Net on 2PP (Incumbent - Oppositon) 2019</t>
  </si>
  <si>
    <t>25–28 Jul 2019</t>
  </si>
  <si>
    <t>15–18 Aug 2019</t>
  </si>
  <si>
    <t>5–7 Sep 2019</t>
  </si>
  <si>
    <t>26–29 Sep 2019</t>
  </si>
  <si>
    <t>17–20 Oct 2019</t>
  </si>
  <si>
    <t>7–10 Nov 2019</t>
  </si>
  <si>
    <t>21–23 Nov 2019</t>
  </si>
  <si>
    <t>4–8 Dec 2019</t>
  </si>
  <si>
    <t>8–11 Jan 2020</t>
  </si>
  <si>
    <t>29 Jan–1 Feb 2020</t>
  </si>
  <si>
    <t>19–22 Feb 2020</t>
  </si>
  <si>
    <t>11–14 Mar 2020</t>
  </si>
  <si>
    <t>1–3 Apr 2020</t>
  </si>
  <si>
    <t>22–25 Apr 2020</t>
  </si>
  <si>
    <t>18–26 Apr 2020</t>
  </si>
  <si>
    <t>13–16 May 2020</t>
  </si>
  <si>
    <t>3–6 Jun 2020</t>
  </si>
  <si>
    <t>13–21 Jun 2020</t>
  </si>
  <si>
    <t>24–27 Jun 2020</t>
  </si>
  <si>
    <t>15–18 Jul 2020</t>
  </si>
  <si>
    <t>11–19 Jul 2020</t>
  </si>
  <si>
    <t>23–26 Jul 2020</t>
  </si>
  <si>
    <t>5–8 Aug 2020</t>
  </si>
  <si>
    <t>8–16 Aug 2020</t>
  </si>
  <si>
    <t>26–29 Aug 2020</t>
  </si>
  <si>
    <t>16–19 Sep 2020</t>
  </si>
  <si>
    <t>8–10 Oct 2020</t>
  </si>
  <si>
    <t>14–19 Oct 2020</t>
  </si>
  <si>
    <t>4–7 Nov 2020</t>
  </si>
  <si>
    <t>14 –22 Nov 2020</t>
  </si>
  <si>
    <t>25–28 Nov 2020</t>
  </si>
  <si>
    <t>27–30 Jan 2021</t>
  </si>
  <si>
    <t>27 Jan–1 Feb 2021</t>
  </si>
  <si>
    <t>6–14 Feb 2021</t>
  </si>
  <si>
    <t>17–20 Feb 2021</t>
  </si>
  <si>
    <t>10–13 Mar 2021</t>
  </si>
  <si>
    <t>6–14 Mar 2021</t>
  </si>
  <si>
    <t>24–27 Mar 2021</t>
  </si>
  <si>
    <t>21–24 Apr 2021</t>
  </si>
  <si>
    <t>12–15 May 2021</t>
  </si>
  <si>
    <t>2–5 Jun 2021</t>
  </si>
  <si>
    <t>29 May–6 Jun 2021</t>
  </si>
  <si>
    <t>12–20 Jun 2021</t>
  </si>
  <si>
    <t>23–26 Jun 2021</t>
  </si>
  <si>
    <t>14–17 Jul 2021</t>
  </si>
  <si>
    <t>10–18 Jul 2021</t>
  </si>
  <si>
    <t>24–1 Aug 2021</t>
  </si>
  <si>
    <t>4–7 Aug 2021</t>
  </si>
  <si>
    <t>7–15 Aug 2021</t>
  </si>
  <si>
    <t>25–28 Aug 2021</t>
  </si>
  <si>
    <t>21–29 Aug 2021</t>
  </si>
  <si>
    <t>4–12 Sep 2021</t>
  </si>
  <si>
    <t>25–29 Aug 2021</t>
  </si>
  <si>
    <t>15–18 Sep 2021</t>
  </si>
  <si>
    <t>8–12 Sep 2021</t>
  </si>
  <si>
    <t>18–26 Sep 2021</t>
  </si>
  <si>
    <t>29 Sep–2 Oct 2021</t>
  </si>
  <si>
    <t>22–26 Sep 2021</t>
  </si>
  <si>
    <t>02 Oct - 10 Oct 2021</t>
  </si>
  <si>
    <t>20–23 Oct 2021</t>
  </si>
  <si>
    <t>6–10 Oct 2021</t>
  </si>
  <si>
    <t>16–24 Oct 2021</t>
  </si>
  <si>
    <t>20–24 Oct 2021</t>
  </si>
  <si>
    <t>3–7 Nov 2021</t>
  </si>
  <si>
    <t>30 Oct – 7 Nov 2021</t>
  </si>
  <si>
    <t>10–13 Nov 2021</t>
  </si>
  <si>
    <t>17–21 Nov 2021</t>
  </si>
  <si>
    <t>13–21 Nov 2021</t>
  </si>
  <si>
    <t>1–4 Dec 2021</t>
  </si>
  <si>
    <t>1–5 Dec 2021</t>
  </si>
  <si>
    <t>27–5 Dec 2021</t>
  </si>
  <si>
    <t>8–13 Dec 2021</t>
  </si>
  <si>
    <t>11–19 Dec 2021</t>
  </si>
  <si>
    <t>4–16 Jan 2022</t>
  </si>
  <si>
    <t>20–23 Jan 2022</t>
  </si>
  <si>
    <t>27–30 Jan 2022</t>
  </si>
  <si>
    <t>17–30 Jan 2022</t>
  </si>
  <si>
    <t>2–6 Feb 2022</t>
  </si>
  <si>
    <t>9–12 Feb 2022</t>
  </si>
  <si>
    <t>31 Jan–13 Feb 2022</t>
  </si>
  <si>
    <t>17–20 Feb 2022</t>
  </si>
  <si>
    <t>14–23 Feb 2022</t>
  </si>
  <si>
    <t>23–26 Feb 2022</t>
  </si>
  <si>
    <t>24 Feb–3 Mar 2022</t>
  </si>
  <si>
    <t>2–6 Mar 2022</t>
  </si>
  <si>
    <t>9–12 Mar 2022</t>
  </si>
  <si>
    <t>3–13 Mar 2022</t>
  </si>
  <si>
    <t>14–20 Mar 2022</t>
  </si>
  <si>
    <t>21–27 Mar 2022</t>
  </si>
  <si>
    <t>30 Mar–2 Apr 2022</t>
  </si>
  <si>
    <t>28 Mar–3 Apr 2022</t>
  </si>
  <si>
    <t>31 Mar–3 Apr 2022</t>
  </si>
  <si>
    <t>6–9 Apr 2022</t>
  </si>
  <si>
    <t>4–10 Apr 2022</t>
  </si>
  <si>
    <t>11–17 Apr 2022</t>
  </si>
  <si>
    <t>14–17 Apr 2022</t>
  </si>
  <si>
    <t>19–20 Apr 2022</t>
  </si>
  <si>
    <t>20–23 Apr 2022</t>
  </si>
  <si>
    <t>18–24 Apr 2022</t>
  </si>
  <si>
    <t>27–30 Apr 2022</t>
  </si>
  <si>
    <t>25 Apr–1 May 2022</t>
  </si>
  <si>
    <t>4–7 May 2022</t>
  </si>
  <si>
    <t>2–8 May 2022</t>
  </si>
  <si>
    <t>10–13 May 2022</t>
  </si>
  <si>
    <t>9–15 May 2022</t>
  </si>
  <si>
    <t>14–16 May 2022</t>
  </si>
  <si>
    <t>12–17 May 2022</t>
  </si>
  <si>
    <t>15–18 May 2022</t>
  </si>
  <si>
    <t>13–19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</si>
</sst>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9.9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BCE3"/>
        <bgColor rgb="FFEBBCE3"/>
      </patternFill>
    </fill>
    <fill>
      <patternFill patternType="solid">
        <fgColor rgb="FFFF6666"/>
        <bgColor rgb="FFFF6666"/>
      </patternFill>
    </fill>
    <fill>
      <patternFill patternType="solid">
        <fgColor rgb="FF00BFFF"/>
        <bgColor rgb="FF00BFFF"/>
      </patternFill>
    </fill>
    <fill>
      <patternFill patternType="solid">
        <fgColor rgb="FFB0E9DB"/>
        <bgColor rgb="FFB0E9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15" fontId="0" fillId="0" borderId="0" xfId="0" applyNumberFormat="1"/>
    <xf numFmtId="9" fontId="1" fillId="3" borderId="0" xfId="0" applyNumberFormat="1" applyFont="1" applyFill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/>
    <xf numFmtId="10" fontId="1" fillId="3" borderId="0" xfId="0" applyNumberFormat="1" applyFont="1" applyFill="1" applyAlignment="1">
      <alignment horizontal="center" vertical="center" wrapText="1"/>
    </xf>
    <xf numFmtId="9" fontId="1" fillId="4" borderId="0" xfId="0" applyNumberFormat="1" applyFon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1" fillId="4" borderId="0" xfId="0" applyNumberFormat="1" applyFont="1" applyFill="1" applyAlignment="1">
      <alignment vertical="center" wrapText="1"/>
    </xf>
    <xf numFmtId="15" fontId="1" fillId="5" borderId="0" xfId="0" applyNumberFormat="1" applyFont="1" applyFill="1" applyAlignment="1">
      <alignment horizontal="right" vertical="center" wrapText="1"/>
    </xf>
    <xf numFmtId="10" fontId="1" fillId="5" borderId="0" xfId="0" applyNumberFormat="1" applyFont="1" applyFill="1" applyAlignment="1">
      <alignment vertical="center" wrapText="1"/>
    </xf>
    <xf numFmtId="10" fontId="0" fillId="5" borderId="0" xfId="0" applyNumberFormat="1" applyFill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9" fontId="1" fillId="3" borderId="0" xfId="0" applyNumberFormat="1" applyFont="1" applyFill="1" applyAlignment="1">
      <alignment vertical="center" wrapText="1"/>
    </xf>
    <xf numFmtId="15" fontId="1" fillId="0" borderId="0" xfId="0" applyNumberFormat="1" applyFont="1" applyAlignment="1">
      <alignment horizontal="right" vertical="center" wrapText="1"/>
    </xf>
    <xf numFmtId="10" fontId="1" fillId="3" borderId="0" xfId="0" applyNumberFormat="1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workbookViewId="0">
      <selection activeCell="A5" sqref="A5"/>
    </sheetView>
  </sheetViews>
  <sheetFormatPr defaultRowHeight="15" x14ac:dyDescent="0.25"/>
  <cols>
    <col min="2" max="2" width="15.140625" customWidth="1"/>
  </cols>
  <sheetData>
    <row r="1" spans="1:6" x14ac:dyDescent="0.25">
      <c r="A1" s="21">
        <v>2019</v>
      </c>
      <c r="B1" s="21"/>
      <c r="C1" s="21"/>
      <c r="D1" s="21"/>
      <c r="E1" s="21"/>
      <c r="F1" s="21"/>
    </row>
    <row r="2" spans="1:6" ht="30" customHeight="1" x14ac:dyDescent="0.25">
      <c r="B2" s="22" t="s">
        <v>0</v>
      </c>
      <c r="C2" s="23" t="s">
        <v>1</v>
      </c>
      <c r="D2" s="23"/>
      <c r="E2" s="3" t="s">
        <v>4</v>
      </c>
      <c r="F2" s="24" t="s">
        <v>5</v>
      </c>
    </row>
    <row r="3" spans="1:6" x14ac:dyDescent="0.25">
      <c r="B3" s="22"/>
      <c r="C3" s="23"/>
      <c r="D3" s="23"/>
      <c r="E3" s="3"/>
      <c r="F3" s="24"/>
    </row>
    <row r="4" spans="1:6" ht="30" customHeight="1" x14ac:dyDescent="0.25">
      <c r="A4" s="1"/>
      <c r="B4" s="22"/>
      <c r="C4" s="2" t="s">
        <v>3</v>
      </c>
      <c r="D4" s="4" t="s">
        <v>2</v>
      </c>
      <c r="E4" s="3" t="s">
        <v>4</v>
      </c>
      <c r="F4" s="24" t="s">
        <v>6</v>
      </c>
    </row>
    <row r="5" spans="1:6" ht="30" x14ac:dyDescent="0.25">
      <c r="A5" s="5" t="s">
        <v>7</v>
      </c>
      <c r="B5" s="14">
        <v>43603</v>
      </c>
      <c r="C5" s="15">
        <v>0.51529999999999998</v>
      </c>
      <c r="D5" s="16">
        <v>0.48470000000000002</v>
      </c>
      <c r="E5">
        <f t="shared" ref="E5:E68" si="0">DATEDIF($B$5,B5,"d")</f>
        <v>0</v>
      </c>
      <c r="F5" s="24"/>
    </row>
    <row r="6" spans="1:6" ht="30" x14ac:dyDescent="0.25">
      <c r="A6" s="5" t="s">
        <v>8</v>
      </c>
      <c r="B6" s="6">
        <f t="shared" ref="B6:B69" si="1">DATEVALUE(_xlfn.TEXTAFTER(A6,"–"))</f>
        <v>43695</v>
      </c>
      <c r="C6" s="11">
        <v>0.53</v>
      </c>
      <c r="D6" s="8">
        <v>0.47</v>
      </c>
      <c r="E6">
        <f t="shared" si="0"/>
        <v>92</v>
      </c>
      <c r="F6" s="9">
        <f t="shared" ref="F6:F69" si="2">C6-D6</f>
        <v>6.0000000000000053E-2</v>
      </c>
    </row>
    <row r="7" spans="1:6" ht="30" x14ac:dyDescent="0.25">
      <c r="A7" s="5" t="s">
        <v>9</v>
      </c>
      <c r="B7" s="6">
        <f t="shared" si="1"/>
        <v>43715</v>
      </c>
      <c r="C7" s="11">
        <v>0.51</v>
      </c>
      <c r="D7" s="8">
        <v>0.49</v>
      </c>
      <c r="E7">
        <f t="shared" si="0"/>
        <v>112</v>
      </c>
      <c r="F7" s="9">
        <f t="shared" si="2"/>
        <v>2.0000000000000018E-2</v>
      </c>
    </row>
    <row r="8" spans="1:6" ht="30" x14ac:dyDescent="0.25">
      <c r="A8" s="5" t="s">
        <v>10</v>
      </c>
      <c r="B8" s="6">
        <f t="shared" si="1"/>
        <v>43737</v>
      </c>
      <c r="C8" s="11">
        <v>0.51</v>
      </c>
      <c r="D8" s="8">
        <v>0.49</v>
      </c>
      <c r="E8">
        <f t="shared" si="0"/>
        <v>134</v>
      </c>
      <c r="F8" s="9">
        <f t="shared" si="2"/>
        <v>2.0000000000000018E-2</v>
      </c>
    </row>
    <row r="9" spans="1:6" ht="30" x14ac:dyDescent="0.25">
      <c r="A9" s="5" t="s">
        <v>11</v>
      </c>
      <c r="B9" s="6">
        <f t="shared" si="1"/>
        <v>43758</v>
      </c>
      <c r="C9" s="11">
        <v>0.51</v>
      </c>
      <c r="D9" s="8">
        <v>0.49</v>
      </c>
      <c r="E9">
        <f t="shared" si="0"/>
        <v>155</v>
      </c>
      <c r="F9" s="9">
        <f t="shared" si="2"/>
        <v>2.0000000000000018E-2</v>
      </c>
    </row>
    <row r="10" spans="1:6" ht="30" x14ac:dyDescent="0.25">
      <c r="A10" s="5" t="s">
        <v>12</v>
      </c>
      <c r="B10" s="6">
        <f t="shared" si="1"/>
        <v>43779</v>
      </c>
      <c r="C10" s="11">
        <v>0.51</v>
      </c>
      <c r="D10" s="8">
        <v>0.49</v>
      </c>
      <c r="E10">
        <f t="shared" si="0"/>
        <v>176</v>
      </c>
      <c r="F10" s="9">
        <f t="shared" si="2"/>
        <v>2.0000000000000018E-2</v>
      </c>
    </row>
    <row r="11" spans="1:6" ht="30" x14ac:dyDescent="0.25">
      <c r="A11" s="5" t="s">
        <v>13</v>
      </c>
      <c r="B11" s="6">
        <f t="shared" si="1"/>
        <v>43792</v>
      </c>
      <c r="C11" s="17">
        <v>0.5</v>
      </c>
      <c r="D11" s="17">
        <v>0.5</v>
      </c>
      <c r="E11">
        <f t="shared" si="0"/>
        <v>189</v>
      </c>
      <c r="F11" s="9">
        <f t="shared" si="2"/>
        <v>0</v>
      </c>
    </row>
    <row r="12" spans="1:6" ht="30" x14ac:dyDescent="0.25">
      <c r="A12" s="5" t="s">
        <v>14</v>
      </c>
      <c r="B12" s="6">
        <f t="shared" si="1"/>
        <v>43807</v>
      </c>
      <c r="C12" s="11">
        <v>0.51</v>
      </c>
      <c r="D12" s="8">
        <v>0.49</v>
      </c>
      <c r="E12">
        <f t="shared" si="0"/>
        <v>204</v>
      </c>
      <c r="F12" s="9">
        <f t="shared" si="2"/>
        <v>2.0000000000000018E-2</v>
      </c>
    </row>
    <row r="13" spans="1:6" ht="30" x14ac:dyDescent="0.25">
      <c r="A13" s="5" t="s">
        <v>15</v>
      </c>
      <c r="B13" s="6">
        <f t="shared" si="1"/>
        <v>43841</v>
      </c>
      <c r="C13" s="11">
        <v>0.52</v>
      </c>
      <c r="D13" s="8">
        <v>0.48</v>
      </c>
      <c r="E13">
        <f t="shared" si="0"/>
        <v>238</v>
      </c>
      <c r="F13" s="9">
        <f t="shared" si="2"/>
        <v>4.0000000000000036E-2</v>
      </c>
    </row>
    <row r="14" spans="1:6" ht="30" x14ac:dyDescent="0.25">
      <c r="A14" s="5" t="s">
        <v>16</v>
      </c>
      <c r="B14" s="6">
        <f t="shared" si="1"/>
        <v>43862</v>
      </c>
      <c r="C14" s="8">
        <v>0.49</v>
      </c>
      <c r="D14" s="18">
        <v>0.51</v>
      </c>
      <c r="E14">
        <f t="shared" si="0"/>
        <v>259</v>
      </c>
      <c r="F14" s="9">
        <f t="shared" si="2"/>
        <v>-2.0000000000000018E-2</v>
      </c>
    </row>
    <row r="15" spans="1:6" ht="30" x14ac:dyDescent="0.25">
      <c r="A15" s="5" t="s">
        <v>17</v>
      </c>
      <c r="B15" s="6">
        <f t="shared" si="1"/>
        <v>43883</v>
      </c>
      <c r="C15" s="8">
        <v>0.48</v>
      </c>
      <c r="D15" s="18">
        <v>0.52</v>
      </c>
      <c r="E15">
        <f t="shared" si="0"/>
        <v>280</v>
      </c>
      <c r="F15" s="9">
        <f t="shared" si="2"/>
        <v>-4.0000000000000036E-2</v>
      </c>
    </row>
    <row r="16" spans="1:6" ht="30" x14ac:dyDescent="0.25">
      <c r="A16" s="5" t="s">
        <v>18</v>
      </c>
      <c r="B16" s="6">
        <f t="shared" si="1"/>
        <v>43904</v>
      </c>
      <c r="C16" s="8">
        <v>0.49</v>
      </c>
      <c r="D16" s="18">
        <v>0.51</v>
      </c>
      <c r="E16">
        <f t="shared" si="0"/>
        <v>301</v>
      </c>
      <c r="F16" s="9">
        <f t="shared" si="2"/>
        <v>-2.0000000000000018E-2</v>
      </c>
    </row>
    <row r="17" spans="1:6" ht="30" x14ac:dyDescent="0.25">
      <c r="A17" s="5" t="s">
        <v>19</v>
      </c>
      <c r="B17" s="6">
        <f t="shared" si="1"/>
        <v>43924</v>
      </c>
      <c r="C17" s="8">
        <v>0.49</v>
      </c>
      <c r="D17" s="18">
        <v>0.51</v>
      </c>
      <c r="E17">
        <f t="shared" si="0"/>
        <v>321</v>
      </c>
      <c r="F17" s="9">
        <f t="shared" si="2"/>
        <v>-2.0000000000000018E-2</v>
      </c>
    </row>
    <row r="18" spans="1:6" ht="30" x14ac:dyDescent="0.25">
      <c r="A18" s="5" t="s">
        <v>20</v>
      </c>
      <c r="B18" s="6">
        <f t="shared" si="1"/>
        <v>43946</v>
      </c>
      <c r="C18" s="11">
        <v>0.51</v>
      </c>
      <c r="D18" s="8">
        <v>0.49</v>
      </c>
      <c r="E18">
        <f t="shared" si="0"/>
        <v>343</v>
      </c>
      <c r="F18" s="9">
        <f t="shared" si="2"/>
        <v>2.0000000000000018E-2</v>
      </c>
    </row>
    <row r="19" spans="1:6" ht="30" x14ac:dyDescent="0.25">
      <c r="A19" s="5" t="s">
        <v>21</v>
      </c>
      <c r="B19" s="6">
        <f t="shared" si="1"/>
        <v>43947</v>
      </c>
      <c r="C19" s="17">
        <v>0.5</v>
      </c>
      <c r="D19" s="17">
        <v>0.5</v>
      </c>
      <c r="E19">
        <f t="shared" si="0"/>
        <v>344</v>
      </c>
      <c r="F19" s="9">
        <f t="shared" si="2"/>
        <v>0</v>
      </c>
    </row>
    <row r="20" spans="1:6" ht="45" x14ac:dyDescent="0.25">
      <c r="A20" s="5" t="s">
        <v>22</v>
      </c>
      <c r="B20" s="6">
        <f t="shared" si="1"/>
        <v>43967</v>
      </c>
      <c r="C20" s="13">
        <v>0.51500000000000001</v>
      </c>
      <c r="D20" s="12">
        <v>0.48499999999999999</v>
      </c>
      <c r="E20">
        <f t="shared" si="0"/>
        <v>364</v>
      </c>
      <c r="F20" s="9">
        <f t="shared" si="2"/>
        <v>3.0000000000000027E-2</v>
      </c>
    </row>
    <row r="21" spans="1:6" ht="30" x14ac:dyDescent="0.25">
      <c r="A21" s="5" t="s">
        <v>23</v>
      </c>
      <c r="B21" s="6">
        <f t="shared" si="1"/>
        <v>43988</v>
      </c>
      <c r="C21" s="11">
        <v>0.51</v>
      </c>
      <c r="D21" s="8">
        <v>0.49</v>
      </c>
      <c r="E21">
        <f t="shared" si="0"/>
        <v>385</v>
      </c>
      <c r="F21" s="9">
        <f t="shared" si="2"/>
        <v>2.0000000000000018E-2</v>
      </c>
    </row>
    <row r="22" spans="1:6" x14ac:dyDescent="0.25">
      <c r="A22" s="19">
        <v>43990</v>
      </c>
      <c r="B22" s="6">
        <f t="shared" ref="B22:B23" si="3">A22</f>
        <v>43990</v>
      </c>
      <c r="C22" s="11">
        <v>0.51</v>
      </c>
      <c r="D22" s="8">
        <v>0.49</v>
      </c>
      <c r="E22">
        <f t="shared" si="0"/>
        <v>387</v>
      </c>
      <c r="F22" s="9">
        <f t="shared" si="2"/>
        <v>2.0000000000000018E-2</v>
      </c>
    </row>
    <row r="23" spans="1:6" x14ac:dyDescent="0.25">
      <c r="A23" s="19">
        <v>43997</v>
      </c>
      <c r="B23" s="6">
        <f t="shared" si="3"/>
        <v>43997</v>
      </c>
      <c r="C23" s="11">
        <v>0.47</v>
      </c>
      <c r="D23" s="8">
        <v>0.45</v>
      </c>
      <c r="E23">
        <f t="shared" si="0"/>
        <v>394</v>
      </c>
      <c r="F23" s="9">
        <f t="shared" si="2"/>
        <v>1.9999999999999962E-2</v>
      </c>
    </row>
    <row r="24" spans="1:6" ht="30" x14ac:dyDescent="0.25">
      <c r="A24" s="5" t="s">
        <v>24</v>
      </c>
      <c r="B24" s="6">
        <f t="shared" si="1"/>
        <v>44003</v>
      </c>
      <c r="C24" s="17">
        <v>0.47</v>
      </c>
      <c r="D24" s="17">
        <v>0.47</v>
      </c>
      <c r="E24">
        <f t="shared" si="0"/>
        <v>400</v>
      </c>
      <c r="F24" s="9">
        <f t="shared" si="2"/>
        <v>0</v>
      </c>
    </row>
    <row r="25" spans="1:6" x14ac:dyDescent="0.25">
      <c r="A25" s="19">
        <v>44004</v>
      </c>
      <c r="B25" s="6">
        <f>A25</f>
        <v>44004</v>
      </c>
      <c r="C25" s="13">
        <v>0.505</v>
      </c>
      <c r="D25" s="12">
        <v>0.495</v>
      </c>
      <c r="E25">
        <f t="shared" si="0"/>
        <v>401</v>
      </c>
      <c r="F25" s="9">
        <f t="shared" si="2"/>
        <v>1.0000000000000009E-2</v>
      </c>
    </row>
    <row r="26" spans="1:6" ht="30" x14ac:dyDescent="0.25">
      <c r="A26" s="5" t="s">
        <v>25</v>
      </c>
      <c r="B26" s="6">
        <f t="shared" si="1"/>
        <v>44009</v>
      </c>
      <c r="C26" s="11">
        <v>0.48</v>
      </c>
      <c r="D26" s="8">
        <v>0.46</v>
      </c>
      <c r="E26">
        <f t="shared" si="0"/>
        <v>406</v>
      </c>
      <c r="F26" s="9">
        <f t="shared" si="2"/>
        <v>1.9999999999999962E-2</v>
      </c>
    </row>
    <row r="27" spans="1:6" x14ac:dyDescent="0.25">
      <c r="A27" s="19">
        <v>44011</v>
      </c>
      <c r="B27" s="6">
        <f t="shared" ref="B27:B28" si="4">A27</f>
        <v>44011</v>
      </c>
      <c r="C27" s="11">
        <v>0.51</v>
      </c>
      <c r="D27" s="8">
        <v>0.49</v>
      </c>
      <c r="E27">
        <f t="shared" si="0"/>
        <v>408</v>
      </c>
      <c r="F27" s="9">
        <f t="shared" si="2"/>
        <v>2.0000000000000018E-2</v>
      </c>
    </row>
    <row r="28" spans="1:6" x14ac:dyDescent="0.25">
      <c r="A28" s="19">
        <v>44025</v>
      </c>
      <c r="B28" s="6">
        <f t="shared" si="4"/>
        <v>44025</v>
      </c>
      <c r="C28" s="11">
        <v>0.47</v>
      </c>
      <c r="D28" s="8">
        <v>0.45</v>
      </c>
      <c r="E28">
        <f t="shared" si="0"/>
        <v>422</v>
      </c>
      <c r="F28" s="9">
        <f t="shared" si="2"/>
        <v>1.9999999999999962E-2</v>
      </c>
    </row>
    <row r="29" spans="1:6" ht="30" x14ac:dyDescent="0.25">
      <c r="A29" s="5" t="s">
        <v>26</v>
      </c>
      <c r="B29" s="6">
        <f t="shared" si="1"/>
        <v>44030</v>
      </c>
      <c r="C29" s="8">
        <v>0.45</v>
      </c>
      <c r="D29" s="18">
        <v>0.46</v>
      </c>
      <c r="E29">
        <f t="shared" si="0"/>
        <v>427</v>
      </c>
      <c r="F29" s="9">
        <f t="shared" si="2"/>
        <v>-1.0000000000000009E-2</v>
      </c>
    </row>
    <row r="30" spans="1:6" ht="30" x14ac:dyDescent="0.25">
      <c r="A30" s="5" t="s">
        <v>27</v>
      </c>
      <c r="B30" s="6">
        <f t="shared" si="1"/>
        <v>44031</v>
      </c>
      <c r="C30" s="11">
        <v>0.53</v>
      </c>
      <c r="D30" s="8">
        <v>0.47</v>
      </c>
      <c r="E30">
        <f t="shared" si="0"/>
        <v>428</v>
      </c>
      <c r="F30" s="9">
        <f t="shared" si="2"/>
        <v>6.0000000000000053E-2</v>
      </c>
    </row>
    <row r="31" spans="1:6" ht="30" x14ac:dyDescent="0.25">
      <c r="A31" s="5" t="s">
        <v>28</v>
      </c>
      <c r="B31" s="6">
        <f t="shared" si="1"/>
        <v>44038</v>
      </c>
      <c r="C31" s="13">
        <v>0.51500000000000001</v>
      </c>
      <c r="D31" s="12">
        <v>0.48499999999999999</v>
      </c>
      <c r="E31">
        <f t="shared" si="0"/>
        <v>435</v>
      </c>
      <c r="F31" s="9">
        <f t="shared" si="2"/>
        <v>3.0000000000000027E-2</v>
      </c>
    </row>
    <row r="32" spans="1:6" ht="30" x14ac:dyDescent="0.25">
      <c r="A32" s="5" t="s">
        <v>29</v>
      </c>
      <c r="B32" s="6">
        <f t="shared" si="1"/>
        <v>44051</v>
      </c>
      <c r="C32" s="8">
        <v>0.45</v>
      </c>
      <c r="D32" s="18">
        <v>0.47</v>
      </c>
      <c r="E32">
        <f t="shared" si="0"/>
        <v>448</v>
      </c>
      <c r="F32" s="9">
        <f t="shared" si="2"/>
        <v>-1.9999999999999962E-2</v>
      </c>
    </row>
    <row r="33" spans="1:6" ht="30" x14ac:dyDescent="0.25">
      <c r="A33" s="5" t="s">
        <v>30</v>
      </c>
      <c r="B33" s="6">
        <f t="shared" si="1"/>
        <v>44059</v>
      </c>
      <c r="C33" s="11">
        <v>0.52</v>
      </c>
      <c r="D33" s="8">
        <v>0.48</v>
      </c>
      <c r="E33">
        <f t="shared" si="0"/>
        <v>456</v>
      </c>
      <c r="F33" s="9">
        <f t="shared" si="2"/>
        <v>4.0000000000000036E-2</v>
      </c>
    </row>
    <row r="34" spans="1:6" x14ac:dyDescent="0.25">
      <c r="A34" s="19">
        <v>44067</v>
      </c>
      <c r="B34" s="6">
        <f t="shared" ref="B34:B35" si="5">A34</f>
        <v>44067</v>
      </c>
      <c r="C34" s="11">
        <v>0.46</v>
      </c>
      <c r="D34" s="8">
        <v>0.44</v>
      </c>
      <c r="E34">
        <f t="shared" si="0"/>
        <v>464</v>
      </c>
      <c r="F34" s="9">
        <f t="shared" si="2"/>
        <v>2.0000000000000018E-2</v>
      </c>
    </row>
    <row r="35" spans="1:6" x14ac:dyDescent="0.25">
      <c r="A35" s="19">
        <v>44053</v>
      </c>
      <c r="B35" s="6">
        <f t="shared" si="5"/>
        <v>44053</v>
      </c>
      <c r="C35" s="11">
        <v>0.54</v>
      </c>
      <c r="D35" s="8">
        <v>0.46</v>
      </c>
      <c r="E35">
        <f t="shared" si="0"/>
        <v>450</v>
      </c>
      <c r="F35" s="9">
        <f t="shared" si="2"/>
        <v>8.0000000000000016E-2</v>
      </c>
    </row>
    <row r="36" spans="1:6" ht="30" x14ac:dyDescent="0.25">
      <c r="A36" s="5" t="s">
        <v>31</v>
      </c>
      <c r="B36" s="6">
        <f t="shared" si="1"/>
        <v>44072</v>
      </c>
      <c r="C36" s="11">
        <v>0.47</v>
      </c>
      <c r="D36" s="8">
        <v>0.45</v>
      </c>
      <c r="E36">
        <f t="shared" si="0"/>
        <v>469</v>
      </c>
      <c r="F36" s="9">
        <f t="shared" si="2"/>
        <v>1.9999999999999962E-2</v>
      </c>
    </row>
    <row r="37" spans="1:6" x14ac:dyDescent="0.25">
      <c r="A37" s="19">
        <v>44081</v>
      </c>
      <c r="B37" s="6">
        <f>A37</f>
        <v>44081</v>
      </c>
      <c r="C37" s="17">
        <v>0.5</v>
      </c>
      <c r="D37" s="17">
        <v>0.5</v>
      </c>
      <c r="E37">
        <f t="shared" si="0"/>
        <v>478</v>
      </c>
      <c r="F37" s="9">
        <f t="shared" si="2"/>
        <v>0</v>
      </c>
    </row>
    <row r="38" spans="1:6" ht="30" x14ac:dyDescent="0.25">
      <c r="A38" s="5" t="s">
        <v>32</v>
      </c>
      <c r="B38" s="6">
        <f t="shared" si="1"/>
        <v>44093</v>
      </c>
      <c r="C38" s="8">
        <v>0.45</v>
      </c>
      <c r="D38" s="18">
        <v>0.47</v>
      </c>
      <c r="E38">
        <f t="shared" si="0"/>
        <v>490</v>
      </c>
      <c r="F38" s="9">
        <f t="shared" si="2"/>
        <v>-1.9999999999999962E-2</v>
      </c>
    </row>
    <row r="39" spans="1:6" x14ac:dyDescent="0.25">
      <c r="A39" s="19">
        <v>44095</v>
      </c>
      <c r="B39" s="6">
        <f t="shared" ref="B39:B40" si="6">A39</f>
        <v>44095</v>
      </c>
      <c r="C39" s="11">
        <v>0.51</v>
      </c>
      <c r="D39" s="8">
        <v>0.49</v>
      </c>
      <c r="E39">
        <f t="shared" si="0"/>
        <v>492</v>
      </c>
      <c r="F39" s="9">
        <f t="shared" si="2"/>
        <v>2.0000000000000018E-2</v>
      </c>
    </row>
    <row r="40" spans="1:6" x14ac:dyDescent="0.25">
      <c r="A40" s="19">
        <v>44109</v>
      </c>
      <c r="B40" s="6">
        <f t="shared" si="6"/>
        <v>44109</v>
      </c>
      <c r="C40" s="11">
        <v>0.49</v>
      </c>
      <c r="D40" s="8">
        <v>0.42</v>
      </c>
      <c r="E40">
        <f t="shared" si="0"/>
        <v>506</v>
      </c>
      <c r="F40" s="9">
        <f t="shared" si="2"/>
        <v>7.0000000000000007E-2</v>
      </c>
    </row>
    <row r="41" spans="1:6" ht="30" x14ac:dyDescent="0.25">
      <c r="A41" s="5" t="s">
        <v>33</v>
      </c>
      <c r="B41" s="6">
        <f t="shared" si="1"/>
        <v>44114</v>
      </c>
      <c r="C41" s="11">
        <v>0.47</v>
      </c>
      <c r="D41" s="8">
        <v>0.46</v>
      </c>
      <c r="E41">
        <f t="shared" si="0"/>
        <v>511</v>
      </c>
      <c r="F41" s="9">
        <f t="shared" si="2"/>
        <v>9.9999999999999534E-3</v>
      </c>
    </row>
    <row r="42" spans="1:6" x14ac:dyDescent="0.25">
      <c r="A42" s="19">
        <v>44116</v>
      </c>
      <c r="B42" s="6">
        <f>A42</f>
        <v>44116</v>
      </c>
      <c r="C42" s="11">
        <v>0.52</v>
      </c>
      <c r="D42" s="8">
        <v>0.48</v>
      </c>
      <c r="E42">
        <f t="shared" si="0"/>
        <v>513</v>
      </c>
      <c r="F42" s="9">
        <f t="shared" si="2"/>
        <v>4.0000000000000036E-2</v>
      </c>
    </row>
    <row r="43" spans="1:6" ht="30" x14ac:dyDescent="0.25">
      <c r="A43" s="5" t="s">
        <v>34</v>
      </c>
      <c r="B43" s="6">
        <f t="shared" si="1"/>
        <v>44123</v>
      </c>
      <c r="C43" s="11">
        <v>0.47</v>
      </c>
      <c r="D43" s="8">
        <v>0.44</v>
      </c>
      <c r="E43">
        <f t="shared" si="0"/>
        <v>520</v>
      </c>
      <c r="F43" s="9">
        <f t="shared" si="2"/>
        <v>2.9999999999999971E-2</v>
      </c>
    </row>
    <row r="44" spans="1:6" x14ac:dyDescent="0.25">
      <c r="A44" s="19">
        <v>44137</v>
      </c>
      <c r="B44" s="6">
        <f>A44</f>
        <v>44137</v>
      </c>
      <c r="C44" s="11">
        <v>0.48</v>
      </c>
      <c r="D44" s="8">
        <v>0.45</v>
      </c>
      <c r="E44">
        <f t="shared" si="0"/>
        <v>534</v>
      </c>
      <c r="F44" s="9">
        <f t="shared" si="2"/>
        <v>2.9999999999999971E-2</v>
      </c>
    </row>
    <row r="45" spans="1:6" ht="30" x14ac:dyDescent="0.25">
      <c r="A45" s="5" t="s">
        <v>35</v>
      </c>
      <c r="B45" s="6">
        <f t="shared" si="1"/>
        <v>44142</v>
      </c>
      <c r="C45" s="8">
        <v>0.44</v>
      </c>
      <c r="D45" s="18">
        <v>0.46</v>
      </c>
      <c r="E45">
        <f t="shared" si="0"/>
        <v>539</v>
      </c>
      <c r="F45" s="9">
        <f t="shared" si="2"/>
        <v>-2.0000000000000018E-2</v>
      </c>
    </row>
    <row r="46" spans="1:6" ht="30" x14ac:dyDescent="0.25">
      <c r="A46" s="5" t="s">
        <v>36</v>
      </c>
      <c r="B46" s="6">
        <f t="shared" si="1"/>
        <v>44157</v>
      </c>
      <c r="C46" s="11">
        <v>0.51</v>
      </c>
      <c r="D46" s="8">
        <v>0.49</v>
      </c>
      <c r="E46">
        <f t="shared" si="0"/>
        <v>554</v>
      </c>
      <c r="F46" s="9">
        <f t="shared" si="2"/>
        <v>2.0000000000000018E-2</v>
      </c>
    </row>
    <row r="47" spans="1:6" ht="30" x14ac:dyDescent="0.25">
      <c r="A47" s="5" t="s">
        <v>37</v>
      </c>
      <c r="B47" s="6">
        <f t="shared" si="1"/>
        <v>44163</v>
      </c>
      <c r="C47" s="8">
        <v>0.45</v>
      </c>
      <c r="D47" s="18">
        <v>0.47</v>
      </c>
      <c r="E47">
        <f t="shared" si="0"/>
        <v>560</v>
      </c>
      <c r="F47" s="9">
        <f t="shared" si="2"/>
        <v>-1.9999999999999962E-2</v>
      </c>
    </row>
    <row r="48" spans="1:6" x14ac:dyDescent="0.25">
      <c r="A48" s="19">
        <v>44151</v>
      </c>
      <c r="B48" s="6">
        <f t="shared" ref="B48:B51" si="7">A48</f>
        <v>44151</v>
      </c>
      <c r="C48" s="13">
        <v>0.505</v>
      </c>
      <c r="D48" s="12">
        <v>0.495</v>
      </c>
      <c r="E48">
        <f t="shared" si="0"/>
        <v>548</v>
      </c>
      <c r="F48" s="9">
        <f t="shared" si="2"/>
        <v>1.0000000000000009E-2</v>
      </c>
    </row>
    <row r="49" spans="1:6" x14ac:dyDescent="0.25">
      <c r="A49" s="19">
        <v>44165</v>
      </c>
      <c r="B49" s="6">
        <f t="shared" si="7"/>
        <v>44165</v>
      </c>
      <c r="C49" s="11">
        <v>0.51</v>
      </c>
      <c r="D49" s="8">
        <v>0.49</v>
      </c>
      <c r="E49">
        <f t="shared" si="0"/>
        <v>562</v>
      </c>
      <c r="F49" s="9">
        <f t="shared" si="2"/>
        <v>2.0000000000000018E-2</v>
      </c>
    </row>
    <row r="50" spans="1:6" x14ac:dyDescent="0.25">
      <c r="A50" s="19">
        <v>44179</v>
      </c>
      <c r="B50" s="6">
        <f t="shared" si="7"/>
        <v>44179</v>
      </c>
      <c r="C50" s="11">
        <v>0.49</v>
      </c>
      <c r="D50" s="8">
        <v>0.43</v>
      </c>
      <c r="E50">
        <f t="shared" si="0"/>
        <v>576</v>
      </c>
      <c r="F50" s="9">
        <f t="shared" si="2"/>
        <v>0.06</v>
      </c>
    </row>
    <row r="51" spans="1:6" x14ac:dyDescent="0.25">
      <c r="A51" s="19">
        <v>44214</v>
      </c>
      <c r="B51" s="6">
        <f t="shared" si="7"/>
        <v>44214</v>
      </c>
      <c r="C51" s="8">
        <v>0.45</v>
      </c>
      <c r="D51" s="18">
        <v>0.46</v>
      </c>
      <c r="E51">
        <f t="shared" si="0"/>
        <v>611</v>
      </c>
      <c r="F51" s="9">
        <f t="shared" si="2"/>
        <v>-1.0000000000000009E-2</v>
      </c>
    </row>
    <row r="52" spans="1:6" ht="30" x14ac:dyDescent="0.25">
      <c r="A52" s="5" t="s">
        <v>38</v>
      </c>
      <c r="B52" s="6">
        <f t="shared" si="1"/>
        <v>44226</v>
      </c>
      <c r="C52" s="11">
        <v>0.48</v>
      </c>
      <c r="D52" s="8">
        <v>0.45</v>
      </c>
      <c r="E52">
        <f t="shared" si="0"/>
        <v>623</v>
      </c>
      <c r="F52" s="9">
        <f t="shared" si="2"/>
        <v>2.9999999999999971E-2</v>
      </c>
    </row>
    <row r="53" spans="1:6" ht="30" x14ac:dyDescent="0.25">
      <c r="A53" s="5" t="s">
        <v>39</v>
      </c>
      <c r="B53" s="6">
        <f t="shared" si="1"/>
        <v>44228</v>
      </c>
      <c r="C53" s="17">
        <v>0.5</v>
      </c>
      <c r="D53" s="17">
        <v>0.5</v>
      </c>
      <c r="E53">
        <f t="shared" si="0"/>
        <v>625</v>
      </c>
      <c r="F53" s="9">
        <f t="shared" si="2"/>
        <v>0</v>
      </c>
    </row>
    <row r="54" spans="1:6" ht="30" x14ac:dyDescent="0.25">
      <c r="A54" s="5" t="s">
        <v>40</v>
      </c>
      <c r="B54" s="6">
        <f t="shared" si="1"/>
        <v>44241</v>
      </c>
      <c r="C54" s="8">
        <v>0.44</v>
      </c>
      <c r="D54" s="18">
        <v>0.47</v>
      </c>
      <c r="E54">
        <f t="shared" si="0"/>
        <v>638</v>
      </c>
      <c r="F54" s="9">
        <f t="shared" si="2"/>
        <v>-2.9999999999999971E-2</v>
      </c>
    </row>
    <row r="55" spans="1:6" x14ac:dyDescent="0.25">
      <c r="A55" s="19">
        <v>44242</v>
      </c>
      <c r="B55" s="6">
        <f>A55</f>
        <v>44242</v>
      </c>
      <c r="C55" s="12">
        <v>0.495</v>
      </c>
      <c r="D55" s="20">
        <v>0.505</v>
      </c>
      <c r="E55">
        <f t="shared" si="0"/>
        <v>639</v>
      </c>
      <c r="F55" s="9">
        <f t="shared" si="2"/>
        <v>-1.0000000000000009E-2</v>
      </c>
    </row>
    <row r="56" spans="1:6" ht="30" x14ac:dyDescent="0.25">
      <c r="A56" s="5" t="s">
        <v>41</v>
      </c>
      <c r="B56" s="6">
        <f t="shared" si="1"/>
        <v>44247</v>
      </c>
      <c r="C56" s="17">
        <v>0.47</v>
      </c>
      <c r="D56" s="17">
        <v>0.47</v>
      </c>
      <c r="E56">
        <f t="shared" si="0"/>
        <v>644</v>
      </c>
      <c r="F56" s="9">
        <f t="shared" si="2"/>
        <v>0</v>
      </c>
    </row>
    <row r="57" spans="1:6" x14ac:dyDescent="0.25">
      <c r="A57" s="19">
        <v>44256</v>
      </c>
      <c r="B57" s="6">
        <f>A57</f>
        <v>44256</v>
      </c>
      <c r="C57" s="17">
        <v>0.5</v>
      </c>
      <c r="D57" s="17">
        <v>0.5</v>
      </c>
      <c r="E57">
        <f t="shared" si="0"/>
        <v>653</v>
      </c>
      <c r="F57" s="9">
        <f t="shared" si="2"/>
        <v>0</v>
      </c>
    </row>
    <row r="58" spans="1:6" ht="30" x14ac:dyDescent="0.25">
      <c r="A58" s="5" t="s">
        <v>42</v>
      </c>
      <c r="B58" s="6">
        <f t="shared" si="1"/>
        <v>44268</v>
      </c>
      <c r="C58" s="8">
        <v>0.45</v>
      </c>
      <c r="D58" s="18">
        <v>0.48</v>
      </c>
      <c r="E58">
        <f t="shared" si="0"/>
        <v>665</v>
      </c>
      <c r="F58" s="9">
        <f t="shared" si="2"/>
        <v>-2.9999999999999971E-2</v>
      </c>
    </row>
    <row r="59" spans="1:6" ht="30" x14ac:dyDescent="0.25">
      <c r="A59" s="5" t="s">
        <v>43</v>
      </c>
      <c r="B59" s="6">
        <f t="shared" si="1"/>
        <v>44269</v>
      </c>
      <c r="C59" s="8">
        <v>0.48</v>
      </c>
      <c r="D59" s="18">
        <v>0.52</v>
      </c>
      <c r="E59">
        <f t="shared" si="0"/>
        <v>666</v>
      </c>
      <c r="F59" s="9">
        <f t="shared" si="2"/>
        <v>-4.0000000000000036E-2</v>
      </c>
    </row>
    <row r="60" spans="1:6" x14ac:dyDescent="0.25">
      <c r="A60" s="19">
        <v>44270</v>
      </c>
      <c r="B60" s="6">
        <f>A60</f>
        <v>44270</v>
      </c>
      <c r="C60" s="12">
        <v>0.495</v>
      </c>
      <c r="D60" s="20">
        <v>0.505</v>
      </c>
      <c r="E60">
        <f t="shared" si="0"/>
        <v>667</v>
      </c>
      <c r="F60" s="9">
        <f t="shared" si="2"/>
        <v>-1.0000000000000009E-2</v>
      </c>
    </row>
    <row r="61" spans="1:6" ht="30" x14ac:dyDescent="0.25">
      <c r="A61" s="5" t="s">
        <v>44</v>
      </c>
      <c r="B61" s="6">
        <f t="shared" si="1"/>
        <v>44282</v>
      </c>
      <c r="C61" s="17">
        <v>0.47</v>
      </c>
      <c r="D61" s="17">
        <v>0.47</v>
      </c>
      <c r="E61">
        <f t="shared" si="0"/>
        <v>679</v>
      </c>
      <c r="F61" s="9">
        <f t="shared" si="2"/>
        <v>0</v>
      </c>
    </row>
    <row r="62" spans="1:6" x14ac:dyDescent="0.25">
      <c r="A62" s="19">
        <v>44284</v>
      </c>
      <c r="B62" s="6">
        <f t="shared" ref="B62:B63" si="8">A62</f>
        <v>44284</v>
      </c>
      <c r="C62" s="8">
        <v>0.48</v>
      </c>
      <c r="D62" s="18">
        <v>0.52</v>
      </c>
      <c r="E62">
        <f t="shared" si="0"/>
        <v>681</v>
      </c>
      <c r="F62" s="9">
        <f t="shared" si="2"/>
        <v>-4.0000000000000036E-2</v>
      </c>
    </row>
    <row r="63" spans="1:6" x14ac:dyDescent="0.25">
      <c r="A63" s="19">
        <v>44298</v>
      </c>
      <c r="B63" s="6">
        <f t="shared" si="8"/>
        <v>44298</v>
      </c>
      <c r="C63" s="8">
        <v>0.46</v>
      </c>
      <c r="D63" s="18">
        <v>0.47</v>
      </c>
      <c r="E63">
        <f t="shared" si="0"/>
        <v>695</v>
      </c>
      <c r="F63" s="9">
        <f t="shared" si="2"/>
        <v>-9.9999999999999534E-3</v>
      </c>
    </row>
    <row r="64" spans="1:6" ht="30" x14ac:dyDescent="0.25">
      <c r="A64" s="5" t="s">
        <v>45</v>
      </c>
      <c r="B64" s="6">
        <f t="shared" si="1"/>
        <v>44310</v>
      </c>
      <c r="C64" s="8">
        <v>0.45</v>
      </c>
      <c r="D64" s="18">
        <v>0.48</v>
      </c>
      <c r="E64">
        <f t="shared" si="0"/>
        <v>707</v>
      </c>
      <c r="F64" s="9">
        <f t="shared" si="2"/>
        <v>-2.9999999999999971E-2</v>
      </c>
    </row>
    <row r="65" spans="1:6" x14ac:dyDescent="0.25">
      <c r="A65" s="19">
        <v>44312</v>
      </c>
      <c r="B65" s="6">
        <f t="shared" ref="B65:B66" si="9">A65</f>
        <v>44312</v>
      </c>
      <c r="C65" s="8">
        <v>0.49</v>
      </c>
      <c r="D65" s="18">
        <v>0.51</v>
      </c>
      <c r="E65">
        <f t="shared" si="0"/>
        <v>709</v>
      </c>
      <c r="F65" s="9">
        <f t="shared" si="2"/>
        <v>-2.0000000000000018E-2</v>
      </c>
    </row>
    <row r="66" spans="1:6" x14ac:dyDescent="0.25">
      <c r="A66" s="19">
        <v>44326</v>
      </c>
      <c r="B66" s="6">
        <f t="shared" si="9"/>
        <v>44326</v>
      </c>
      <c r="C66" s="17">
        <v>0.46</v>
      </c>
      <c r="D66" s="17">
        <v>0.46</v>
      </c>
      <c r="E66">
        <f t="shared" si="0"/>
        <v>723</v>
      </c>
      <c r="F66" s="9">
        <f t="shared" si="2"/>
        <v>0</v>
      </c>
    </row>
    <row r="67" spans="1:6" ht="45" x14ac:dyDescent="0.25">
      <c r="A67" s="5" t="s">
        <v>46</v>
      </c>
      <c r="B67" s="6">
        <f t="shared" si="1"/>
        <v>44331</v>
      </c>
      <c r="C67" s="8">
        <v>0.44</v>
      </c>
      <c r="D67" s="18">
        <v>0.48</v>
      </c>
      <c r="E67">
        <f t="shared" si="0"/>
        <v>728</v>
      </c>
      <c r="F67" s="9">
        <f t="shared" si="2"/>
        <v>-3.999999999999998E-2</v>
      </c>
    </row>
    <row r="68" spans="1:6" x14ac:dyDescent="0.25">
      <c r="A68" s="19">
        <v>44340</v>
      </c>
      <c r="B68" s="6">
        <f>A68</f>
        <v>44340</v>
      </c>
      <c r="C68" s="8">
        <v>0.49</v>
      </c>
      <c r="D68" s="18">
        <v>0.51</v>
      </c>
      <c r="E68">
        <f t="shared" si="0"/>
        <v>737</v>
      </c>
      <c r="F68" s="9">
        <f t="shared" si="2"/>
        <v>-2.0000000000000018E-2</v>
      </c>
    </row>
    <row r="69" spans="1:6" ht="30" x14ac:dyDescent="0.25">
      <c r="A69" s="5" t="s">
        <v>47</v>
      </c>
      <c r="B69" s="6">
        <f t="shared" si="1"/>
        <v>44352</v>
      </c>
      <c r="C69" s="8">
        <v>0.44</v>
      </c>
      <c r="D69" s="18">
        <v>0.48</v>
      </c>
      <c r="E69">
        <f t="shared" ref="E69:E132" si="10">DATEDIF($B$5,B69,"d")</f>
        <v>749</v>
      </c>
      <c r="F69" s="9">
        <f t="shared" si="2"/>
        <v>-3.999999999999998E-2</v>
      </c>
    </row>
    <row r="70" spans="1:6" ht="45" x14ac:dyDescent="0.25">
      <c r="A70" s="5" t="s">
        <v>48</v>
      </c>
      <c r="B70" s="6">
        <f t="shared" ref="B70:B133" si="11">DATEVALUE(_xlfn.TEXTAFTER(A70,"–"))</f>
        <v>44353</v>
      </c>
      <c r="C70" s="17">
        <v>0.5</v>
      </c>
      <c r="D70" s="17">
        <v>0.5</v>
      </c>
      <c r="E70">
        <f t="shared" si="10"/>
        <v>750</v>
      </c>
      <c r="F70" s="9">
        <f t="shared" ref="F70:F133" si="12">C70-D70</f>
        <v>0</v>
      </c>
    </row>
    <row r="71" spans="1:6" x14ac:dyDescent="0.25">
      <c r="A71" s="19">
        <v>44354</v>
      </c>
      <c r="B71" s="6">
        <f>A71</f>
        <v>44354</v>
      </c>
      <c r="C71" s="8">
        <v>0.49</v>
      </c>
      <c r="D71" s="18">
        <v>0.51</v>
      </c>
      <c r="E71">
        <f t="shared" si="10"/>
        <v>751</v>
      </c>
      <c r="F71" s="9">
        <f t="shared" si="12"/>
        <v>-2.0000000000000018E-2</v>
      </c>
    </row>
    <row r="72" spans="1:6" ht="30" x14ac:dyDescent="0.25">
      <c r="A72" s="5" t="s">
        <v>49</v>
      </c>
      <c r="B72" s="6">
        <f t="shared" si="11"/>
        <v>44367</v>
      </c>
      <c r="C72" s="8">
        <v>0.44</v>
      </c>
      <c r="D72" s="18">
        <v>0.48</v>
      </c>
      <c r="E72">
        <f t="shared" si="10"/>
        <v>764</v>
      </c>
      <c r="F72" s="9">
        <f t="shared" si="12"/>
        <v>-3.999999999999998E-2</v>
      </c>
    </row>
    <row r="73" spans="1:6" x14ac:dyDescent="0.25">
      <c r="A73" s="19">
        <v>44368</v>
      </c>
      <c r="B73" s="6">
        <f>A73</f>
        <v>44368</v>
      </c>
      <c r="C73" s="12">
        <v>0.495</v>
      </c>
      <c r="D73" s="20">
        <v>0.505</v>
      </c>
      <c r="E73">
        <f t="shared" si="10"/>
        <v>765</v>
      </c>
      <c r="F73" s="9">
        <f t="shared" si="12"/>
        <v>-1.0000000000000009E-2</v>
      </c>
    </row>
    <row r="74" spans="1:6" ht="30" x14ac:dyDescent="0.25">
      <c r="A74" s="5" t="s">
        <v>50</v>
      </c>
      <c r="B74" s="6">
        <f t="shared" si="11"/>
        <v>44373</v>
      </c>
      <c r="C74" s="8">
        <v>0.45</v>
      </c>
      <c r="D74" s="18">
        <v>0.47</v>
      </c>
      <c r="E74">
        <f t="shared" si="10"/>
        <v>770</v>
      </c>
      <c r="F74" s="9">
        <f t="shared" si="12"/>
        <v>-1.9999999999999962E-2</v>
      </c>
    </row>
    <row r="75" spans="1:6" x14ac:dyDescent="0.25">
      <c r="A75" s="19">
        <v>44382</v>
      </c>
      <c r="B75" s="6">
        <f>A75</f>
        <v>44382</v>
      </c>
      <c r="C75" s="8">
        <v>0.49</v>
      </c>
      <c r="D75" s="18">
        <v>0.51</v>
      </c>
      <c r="E75">
        <f t="shared" si="10"/>
        <v>779</v>
      </c>
      <c r="F75" s="9">
        <f t="shared" si="12"/>
        <v>-2.0000000000000018E-2</v>
      </c>
    </row>
    <row r="76" spans="1:6" ht="30" x14ac:dyDescent="0.25">
      <c r="A76" s="5" t="s">
        <v>51</v>
      </c>
      <c r="B76" s="6">
        <f t="shared" si="11"/>
        <v>44394</v>
      </c>
      <c r="C76" s="8">
        <v>0.44</v>
      </c>
      <c r="D76" s="18">
        <v>0.48</v>
      </c>
      <c r="E76">
        <f t="shared" si="10"/>
        <v>791</v>
      </c>
      <c r="F76" s="9">
        <f t="shared" si="12"/>
        <v>-3.999999999999998E-2</v>
      </c>
    </row>
    <row r="77" spans="1:6" ht="30" x14ac:dyDescent="0.25">
      <c r="A77" s="5" t="s">
        <v>52</v>
      </c>
      <c r="B77" s="6">
        <f t="shared" si="11"/>
        <v>44395</v>
      </c>
      <c r="C77" s="8">
        <v>0.47</v>
      </c>
      <c r="D77" s="18">
        <v>0.53</v>
      </c>
      <c r="E77">
        <f t="shared" si="10"/>
        <v>792</v>
      </c>
      <c r="F77" s="9">
        <f t="shared" si="12"/>
        <v>-6.0000000000000053E-2</v>
      </c>
    </row>
    <row r="78" spans="1:6" x14ac:dyDescent="0.25">
      <c r="A78" s="19">
        <v>44396</v>
      </c>
      <c r="B78" s="6">
        <f>A78</f>
        <v>44396</v>
      </c>
      <c r="C78" s="12">
        <v>0.47499999999999998</v>
      </c>
      <c r="D78" s="20">
        <v>0.52500000000000002</v>
      </c>
      <c r="E78">
        <f t="shared" si="10"/>
        <v>793</v>
      </c>
      <c r="F78" s="9">
        <f t="shared" si="12"/>
        <v>-5.0000000000000044E-2</v>
      </c>
    </row>
    <row r="79" spans="1:6" ht="30" x14ac:dyDescent="0.25">
      <c r="A79" s="5" t="s">
        <v>53</v>
      </c>
      <c r="B79" s="6">
        <f t="shared" si="11"/>
        <v>44409</v>
      </c>
      <c r="C79" s="8">
        <v>0.45</v>
      </c>
      <c r="D79" s="18">
        <v>0.47</v>
      </c>
      <c r="E79">
        <f t="shared" si="10"/>
        <v>806</v>
      </c>
      <c r="F79" s="9">
        <f t="shared" si="12"/>
        <v>-1.9999999999999962E-2</v>
      </c>
    </row>
    <row r="80" spans="1:6" x14ac:dyDescent="0.25">
      <c r="A80" s="19">
        <v>44410</v>
      </c>
      <c r="B80" s="6">
        <f>A80</f>
        <v>44410</v>
      </c>
      <c r="C80" s="12">
        <v>0.46500000000000002</v>
      </c>
      <c r="D80" s="20">
        <v>0.53500000000000003</v>
      </c>
      <c r="E80">
        <f t="shared" si="10"/>
        <v>807</v>
      </c>
      <c r="F80" s="9">
        <f t="shared" si="12"/>
        <v>-7.0000000000000007E-2</v>
      </c>
    </row>
    <row r="81" spans="1:6" ht="30" x14ac:dyDescent="0.25">
      <c r="A81" s="5" t="s">
        <v>54</v>
      </c>
      <c r="B81" s="6">
        <f t="shared" si="11"/>
        <v>44415</v>
      </c>
      <c r="C81" s="8">
        <v>0.45</v>
      </c>
      <c r="D81" s="18">
        <v>0.47</v>
      </c>
      <c r="E81">
        <f t="shared" si="10"/>
        <v>812</v>
      </c>
      <c r="F81" s="9">
        <f t="shared" si="12"/>
        <v>-1.9999999999999962E-2</v>
      </c>
    </row>
    <row r="82" spans="1:6" ht="30" x14ac:dyDescent="0.25">
      <c r="A82" s="5" t="s">
        <v>55</v>
      </c>
      <c r="B82" s="6">
        <f t="shared" si="11"/>
        <v>44423</v>
      </c>
      <c r="C82" s="8">
        <v>0.47</v>
      </c>
      <c r="D82" s="18">
        <v>0.53</v>
      </c>
      <c r="E82">
        <f t="shared" si="10"/>
        <v>820</v>
      </c>
      <c r="F82" s="9">
        <f t="shared" si="12"/>
        <v>-6.0000000000000053E-2</v>
      </c>
    </row>
    <row r="83" spans="1:6" x14ac:dyDescent="0.25">
      <c r="A83" s="19">
        <v>44424</v>
      </c>
      <c r="B83" s="6">
        <f>A83</f>
        <v>44424</v>
      </c>
      <c r="C83" s="8">
        <v>0.46</v>
      </c>
      <c r="D83" s="18">
        <v>0.54</v>
      </c>
      <c r="E83">
        <f t="shared" si="10"/>
        <v>821</v>
      </c>
      <c r="F83" s="9">
        <f t="shared" si="12"/>
        <v>-8.0000000000000016E-2</v>
      </c>
    </row>
    <row r="84" spans="1:6" ht="30" x14ac:dyDescent="0.25">
      <c r="A84" s="5" t="s">
        <v>56</v>
      </c>
      <c r="B84" s="6">
        <f t="shared" si="11"/>
        <v>44436</v>
      </c>
      <c r="C84" s="8">
        <v>0.45</v>
      </c>
      <c r="D84" s="18">
        <v>0.47</v>
      </c>
      <c r="E84">
        <f t="shared" si="10"/>
        <v>833</v>
      </c>
      <c r="F84" s="9">
        <f t="shared" si="12"/>
        <v>-1.9999999999999962E-2</v>
      </c>
    </row>
    <row r="85" spans="1:6" ht="30" x14ac:dyDescent="0.25">
      <c r="A85" s="5" t="s">
        <v>57</v>
      </c>
      <c r="B85" s="6">
        <f t="shared" si="11"/>
        <v>44437</v>
      </c>
      <c r="C85" s="8">
        <v>0.46</v>
      </c>
      <c r="D85" s="18">
        <v>0.54</v>
      </c>
      <c r="E85">
        <f t="shared" si="10"/>
        <v>834</v>
      </c>
      <c r="F85" s="9">
        <f t="shared" si="12"/>
        <v>-8.0000000000000016E-2</v>
      </c>
    </row>
    <row r="86" spans="1:6" ht="30" x14ac:dyDescent="0.25">
      <c r="A86" s="5" t="s">
        <v>58</v>
      </c>
      <c r="B86" s="6">
        <f t="shared" si="11"/>
        <v>44451</v>
      </c>
      <c r="C86" s="8">
        <v>0.45</v>
      </c>
      <c r="D86" s="18">
        <v>0.48</v>
      </c>
      <c r="E86">
        <f t="shared" si="10"/>
        <v>848</v>
      </c>
      <c r="F86" s="9">
        <f t="shared" si="12"/>
        <v>-2.9999999999999971E-2</v>
      </c>
    </row>
    <row r="87" spans="1:6" ht="30" x14ac:dyDescent="0.25">
      <c r="A87" s="5" t="s">
        <v>59</v>
      </c>
      <c r="B87" s="6">
        <f t="shared" si="11"/>
        <v>44437</v>
      </c>
      <c r="C87" s="12">
        <v>0.45500000000000002</v>
      </c>
      <c r="D87" s="20">
        <v>0.54500000000000004</v>
      </c>
      <c r="E87">
        <f t="shared" si="10"/>
        <v>834</v>
      </c>
      <c r="F87" s="9">
        <f t="shared" si="12"/>
        <v>-9.0000000000000024E-2</v>
      </c>
    </row>
    <row r="88" spans="1:6" ht="30" x14ac:dyDescent="0.25">
      <c r="A88" s="5" t="s">
        <v>60</v>
      </c>
      <c r="B88" s="6">
        <f t="shared" si="11"/>
        <v>44457</v>
      </c>
      <c r="C88" s="17">
        <v>0.46</v>
      </c>
      <c r="D88" s="17">
        <v>0.46</v>
      </c>
      <c r="E88">
        <f t="shared" si="10"/>
        <v>854</v>
      </c>
      <c r="F88" s="9">
        <f t="shared" si="12"/>
        <v>0</v>
      </c>
    </row>
    <row r="89" spans="1:6" ht="30" x14ac:dyDescent="0.25">
      <c r="A89" s="5" t="s">
        <v>61</v>
      </c>
      <c r="B89" s="6">
        <f t="shared" si="11"/>
        <v>44451</v>
      </c>
      <c r="C89" s="12">
        <v>0.47499999999999998</v>
      </c>
      <c r="D89" s="20">
        <v>0.52500000000000002</v>
      </c>
      <c r="E89">
        <f t="shared" si="10"/>
        <v>848</v>
      </c>
      <c r="F89" s="9">
        <f t="shared" si="12"/>
        <v>-5.0000000000000044E-2</v>
      </c>
    </row>
    <row r="90" spans="1:6" ht="30" x14ac:dyDescent="0.25">
      <c r="A90" s="5" t="s">
        <v>62</v>
      </c>
      <c r="B90" s="6">
        <f t="shared" si="11"/>
        <v>44465</v>
      </c>
      <c r="C90" s="8">
        <v>0.47</v>
      </c>
      <c r="D90" s="18">
        <v>0.53</v>
      </c>
      <c r="E90">
        <f t="shared" si="10"/>
        <v>862</v>
      </c>
      <c r="F90" s="9">
        <f t="shared" si="12"/>
        <v>-6.0000000000000053E-2</v>
      </c>
    </row>
    <row r="91" spans="1:6" ht="30" x14ac:dyDescent="0.25">
      <c r="A91" s="5" t="s">
        <v>63</v>
      </c>
      <c r="B91" s="6">
        <f t="shared" si="11"/>
        <v>44471</v>
      </c>
      <c r="C91" s="8">
        <v>0.46</v>
      </c>
      <c r="D91" s="18">
        <v>0.48</v>
      </c>
      <c r="E91">
        <f t="shared" si="10"/>
        <v>868</v>
      </c>
      <c r="F91" s="9">
        <f t="shared" si="12"/>
        <v>-1.9999999999999962E-2</v>
      </c>
    </row>
    <row r="92" spans="1:6" ht="30" x14ac:dyDescent="0.25">
      <c r="A92" s="5" t="s">
        <v>64</v>
      </c>
      <c r="B92" s="6">
        <f t="shared" si="11"/>
        <v>44465</v>
      </c>
      <c r="C92" s="8">
        <v>0.46</v>
      </c>
      <c r="D92" s="18">
        <v>0.54</v>
      </c>
      <c r="E92">
        <f t="shared" si="10"/>
        <v>862</v>
      </c>
      <c r="F92" s="9">
        <f t="shared" si="12"/>
        <v>-8.0000000000000016E-2</v>
      </c>
    </row>
    <row r="93" spans="1:6" ht="45" x14ac:dyDescent="0.25">
      <c r="A93" s="5" t="s">
        <v>65</v>
      </c>
      <c r="B93" s="6">
        <f>DATEVALUE(_xlfn.TEXTAFTER(A93,"-"))</f>
        <v>44479</v>
      </c>
      <c r="C93" s="8">
        <v>0.47</v>
      </c>
      <c r="D93" s="18">
        <v>0.53</v>
      </c>
      <c r="E93">
        <f t="shared" si="10"/>
        <v>876</v>
      </c>
      <c r="F93" s="9">
        <f t="shared" si="12"/>
        <v>-6.0000000000000053E-2</v>
      </c>
    </row>
    <row r="94" spans="1:6" ht="30" x14ac:dyDescent="0.25">
      <c r="A94" s="5" t="s">
        <v>66</v>
      </c>
      <c r="B94" s="6">
        <f t="shared" si="11"/>
        <v>44492</v>
      </c>
      <c r="C94" s="8">
        <v>0.45</v>
      </c>
      <c r="D94" s="18">
        <v>0.46</v>
      </c>
      <c r="E94">
        <f t="shared" si="10"/>
        <v>889</v>
      </c>
      <c r="F94" s="9">
        <f t="shared" si="12"/>
        <v>-1.0000000000000009E-2</v>
      </c>
    </row>
    <row r="95" spans="1:6" ht="30" x14ac:dyDescent="0.25">
      <c r="A95" s="5" t="s">
        <v>67</v>
      </c>
      <c r="B95" s="6">
        <f t="shared" si="11"/>
        <v>44479</v>
      </c>
      <c r="C95" s="8">
        <v>0.47</v>
      </c>
      <c r="D95" s="7">
        <v>0.53</v>
      </c>
      <c r="E95">
        <f t="shared" si="10"/>
        <v>876</v>
      </c>
      <c r="F95" s="9">
        <f t="shared" si="12"/>
        <v>-6.0000000000000053E-2</v>
      </c>
    </row>
    <row r="96" spans="1:6" ht="30" x14ac:dyDescent="0.25">
      <c r="A96" s="5" t="s">
        <v>68</v>
      </c>
      <c r="B96" s="6">
        <f t="shared" si="11"/>
        <v>44493</v>
      </c>
      <c r="C96" s="8">
        <v>0.46</v>
      </c>
      <c r="D96" s="7">
        <v>0.54</v>
      </c>
      <c r="E96">
        <f t="shared" si="10"/>
        <v>890</v>
      </c>
      <c r="F96" s="9">
        <f t="shared" si="12"/>
        <v>-8.0000000000000016E-2</v>
      </c>
    </row>
    <row r="97" spans="1:6" ht="30" x14ac:dyDescent="0.25">
      <c r="A97" s="5" t="s">
        <v>69</v>
      </c>
      <c r="B97" s="6">
        <f t="shared" si="11"/>
        <v>44493</v>
      </c>
      <c r="C97" s="8">
        <v>0.44</v>
      </c>
      <c r="D97" s="18">
        <v>0.49</v>
      </c>
      <c r="E97">
        <f t="shared" si="10"/>
        <v>890</v>
      </c>
      <c r="F97" s="9">
        <f t="shared" si="12"/>
        <v>-4.9999999999999989E-2</v>
      </c>
    </row>
    <row r="98" spans="1:6" ht="30" x14ac:dyDescent="0.25">
      <c r="A98" s="5" t="s">
        <v>69</v>
      </c>
      <c r="B98" s="6">
        <f t="shared" si="11"/>
        <v>44493</v>
      </c>
      <c r="C98" s="8">
        <v>0.46</v>
      </c>
      <c r="D98" s="7">
        <v>0.54</v>
      </c>
      <c r="E98">
        <f t="shared" si="10"/>
        <v>890</v>
      </c>
      <c r="F98" s="9">
        <f t="shared" si="12"/>
        <v>-8.0000000000000016E-2</v>
      </c>
    </row>
    <row r="99" spans="1:6" ht="30" x14ac:dyDescent="0.25">
      <c r="A99" s="5" t="s">
        <v>70</v>
      </c>
      <c r="B99" s="6">
        <f t="shared" si="11"/>
        <v>44507</v>
      </c>
      <c r="C99" s="8">
        <v>0.44</v>
      </c>
      <c r="D99" s="18">
        <v>0.46</v>
      </c>
      <c r="E99">
        <f t="shared" si="10"/>
        <v>904</v>
      </c>
      <c r="F99" s="9">
        <f t="shared" si="12"/>
        <v>-2.0000000000000018E-2</v>
      </c>
    </row>
    <row r="100" spans="1:6" ht="45" x14ac:dyDescent="0.25">
      <c r="A100" s="5" t="s">
        <v>71</v>
      </c>
      <c r="B100" s="6">
        <f t="shared" si="11"/>
        <v>44507</v>
      </c>
      <c r="C100" s="12">
        <v>0.46500000000000002</v>
      </c>
      <c r="D100" s="10">
        <v>0.53500000000000003</v>
      </c>
      <c r="E100">
        <f t="shared" si="10"/>
        <v>904</v>
      </c>
      <c r="F100" s="9">
        <f t="shared" si="12"/>
        <v>-7.0000000000000007E-2</v>
      </c>
    </row>
    <row r="101" spans="1:6" ht="30" x14ac:dyDescent="0.25">
      <c r="A101" s="5" t="s">
        <v>72</v>
      </c>
      <c r="B101" s="6">
        <f t="shared" si="11"/>
        <v>44513</v>
      </c>
      <c r="C101" s="8">
        <v>0.47</v>
      </c>
      <c r="D101" s="7">
        <v>0.53</v>
      </c>
      <c r="E101">
        <f t="shared" si="10"/>
        <v>910</v>
      </c>
      <c r="F101" s="9">
        <f t="shared" si="12"/>
        <v>-6.0000000000000053E-2</v>
      </c>
    </row>
    <row r="102" spans="1:6" ht="30" x14ac:dyDescent="0.25">
      <c r="A102" s="5" t="s">
        <v>73</v>
      </c>
      <c r="B102" s="6">
        <f t="shared" si="11"/>
        <v>44521</v>
      </c>
      <c r="C102" s="8">
        <v>0.45</v>
      </c>
      <c r="D102" s="18">
        <v>0.48</v>
      </c>
      <c r="E102">
        <f t="shared" si="10"/>
        <v>918</v>
      </c>
      <c r="F102" s="9">
        <f t="shared" si="12"/>
        <v>-2.9999999999999971E-2</v>
      </c>
    </row>
    <row r="103" spans="1:6" ht="30" x14ac:dyDescent="0.25">
      <c r="A103" s="5" t="s">
        <v>74</v>
      </c>
      <c r="B103" s="6">
        <f t="shared" si="11"/>
        <v>44521</v>
      </c>
      <c r="C103" s="12">
        <v>0.44500000000000001</v>
      </c>
      <c r="D103" s="10">
        <v>0.55500000000000005</v>
      </c>
      <c r="E103">
        <f t="shared" si="10"/>
        <v>918</v>
      </c>
      <c r="F103" s="9">
        <f t="shared" si="12"/>
        <v>-0.11000000000000004</v>
      </c>
    </row>
    <row r="104" spans="1:6" ht="30" x14ac:dyDescent="0.25">
      <c r="A104" s="5" t="s">
        <v>75</v>
      </c>
      <c r="B104" s="6">
        <f t="shared" si="11"/>
        <v>44534</v>
      </c>
      <c r="C104" s="8">
        <v>0.47</v>
      </c>
      <c r="D104" s="7">
        <v>0.53</v>
      </c>
      <c r="E104">
        <f t="shared" si="10"/>
        <v>931</v>
      </c>
      <c r="F104" s="9">
        <f t="shared" si="12"/>
        <v>-6.0000000000000053E-2</v>
      </c>
    </row>
    <row r="105" spans="1:6" ht="30" x14ac:dyDescent="0.25">
      <c r="A105" s="5" t="s">
        <v>76</v>
      </c>
      <c r="B105" s="6">
        <f t="shared" si="11"/>
        <v>44535</v>
      </c>
      <c r="C105" s="8">
        <v>0.45</v>
      </c>
      <c r="D105" s="18">
        <v>0.48</v>
      </c>
      <c r="E105">
        <f t="shared" si="10"/>
        <v>932</v>
      </c>
      <c r="F105" s="9">
        <f t="shared" si="12"/>
        <v>-2.9999999999999971E-2</v>
      </c>
    </row>
    <row r="106" spans="1:6" ht="30" x14ac:dyDescent="0.25">
      <c r="A106" s="5" t="s">
        <v>77</v>
      </c>
      <c r="B106" s="6">
        <f t="shared" si="11"/>
        <v>44535</v>
      </c>
      <c r="C106" s="12">
        <v>0.435</v>
      </c>
      <c r="D106" s="10">
        <v>0.56499999999999995</v>
      </c>
      <c r="E106">
        <f t="shared" si="10"/>
        <v>932</v>
      </c>
      <c r="F106" s="9">
        <f t="shared" si="12"/>
        <v>-0.12999999999999995</v>
      </c>
    </row>
    <row r="107" spans="1:6" ht="30" x14ac:dyDescent="0.25">
      <c r="A107" s="5" t="s">
        <v>78</v>
      </c>
      <c r="B107" s="6">
        <f t="shared" si="11"/>
        <v>44543</v>
      </c>
      <c r="C107" s="8">
        <v>0.45</v>
      </c>
      <c r="D107" s="18">
        <v>0.47</v>
      </c>
      <c r="E107">
        <f t="shared" si="10"/>
        <v>940</v>
      </c>
      <c r="F107" s="9">
        <f t="shared" si="12"/>
        <v>-1.9999999999999962E-2</v>
      </c>
    </row>
    <row r="108" spans="1:6" ht="30" x14ac:dyDescent="0.25">
      <c r="A108" s="5" t="s">
        <v>79</v>
      </c>
      <c r="B108" s="6">
        <f t="shared" si="11"/>
        <v>44549</v>
      </c>
      <c r="C108" s="12">
        <v>0.44500000000000001</v>
      </c>
      <c r="D108" s="10">
        <v>0.55500000000000005</v>
      </c>
      <c r="E108">
        <f t="shared" si="10"/>
        <v>946</v>
      </c>
      <c r="F108" s="9">
        <f t="shared" si="12"/>
        <v>-0.11000000000000004</v>
      </c>
    </row>
    <row r="109" spans="1:6" ht="30" x14ac:dyDescent="0.25">
      <c r="A109" s="5" t="s">
        <v>80</v>
      </c>
      <c r="B109" s="6">
        <f t="shared" si="11"/>
        <v>44577</v>
      </c>
      <c r="C109" s="8">
        <v>0.44</v>
      </c>
      <c r="D109" s="7">
        <v>0.56000000000000005</v>
      </c>
      <c r="E109">
        <f t="shared" si="10"/>
        <v>974</v>
      </c>
      <c r="F109" s="9">
        <f t="shared" si="12"/>
        <v>-0.12000000000000005</v>
      </c>
    </row>
    <row r="110" spans="1:6" ht="30" x14ac:dyDescent="0.25">
      <c r="A110" s="5" t="s">
        <v>81</v>
      </c>
      <c r="B110" s="6">
        <f t="shared" si="11"/>
        <v>44584</v>
      </c>
      <c r="C110" s="8">
        <v>0.43</v>
      </c>
      <c r="D110" s="18">
        <v>0.5</v>
      </c>
      <c r="E110">
        <f t="shared" si="10"/>
        <v>981</v>
      </c>
      <c r="F110" s="9">
        <f t="shared" si="12"/>
        <v>-7.0000000000000007E-2</v>
      </c>
    </row>
    <row r="111" spans="1:6" ht="30" x14ac:dyDescent="0.25">
      <c r="A111" s="5" t="s">
        <v>82</v>
      </c>
      <c r="B111" s="6">
        <f t="shared" si="11"/>
        <v>44591</v>
      </c>
      <c r="C111" s="8">
        <v>0.44</v>
      </c>
      <c r="D111" s="7">
        <v>0.56000000000000005</v>
      </c>
      <c r="E111">
        <f t="shared" si="10"/>
        <v>988</v>
      </c>
      <c r="F111" s="9">
        <f t="shared" si="12"/>
        <v>-0.12000000000000005</v>
      </c>
    </row>
    <row r="112" spans="1:6" ht="30" x14ac:dyDescent="0.25">
      <c r="A112" s="5" t="s">
        <v>83</v>
      </c>
      <c r="B112" s="6">
        <f t="shared" si="11"/>
        <v>44591</v>
      </c>
      <c r="C112" s="12">
        <v>0.435</v>
      </c>
      <c r="D112" s="10">
        <v>0.56499999999999995</v>
      </c>
      <c r="E112">
        <f t="shared" si="10"/>
        <v>988</v>
      </c>
      <c r="F112" s="9">
        <f t="shared" si="12"/>
        <v>-0.12999999999999995</v>
      </c>
    </row>
    <row r="113" spans="1:6" ht="30" x14ac:dyDescent="0.25">
      <c r="A113" s="5" t="s">
        <v>84</v>
      </c>
      <c r="B113" s="6">
        <f t="shared" si="11"/>
        <v>44598</v>
      </c>
      <c r="C113" s="8">
        <v>0.46</v>
      </c>
      <c r="D113" s="18">
        <v>0.47</v>
      </c>
      <c r="E113">
        <f t="shared" si="10"/>
        <v>995</v>
      </c>
      <c r="F113" s="9">
        <f t="shared" si="12"/>
        <v>-9.9999999999999534E-3</v>
      </c>
    </row>
    <row r="114" spans="1:6" ht="30" x14ac:dyDescent="0.25">
      <c r="A114" s="5" t="s">
        <v>85</v>
      </c>
      <c r="B114" s="6">
        <f t="shared" si="11"/>
        <v>44604</v>
      </c>
      <c r="C114" s="8">
        <v>0.45</v>
      </c>
      <c r="D114" s="7">
        <v>0.55000000000000004</v>
      </c>
      <c r="E114">
        <f t="shared" si="10"/>
        <v>1001</v>
      </c>
      <c r="F114" s="9">
        <f t="shared" si="12"/>
        <v>-0.10000000000000003</v>
      </c>
    </row>
    <row r="115" spans="1:6" ht="45" x14ac:dyDescent="0.25">
      <c r="A115" s="5" t="s">
        <v>86</v>
      </c>
      <c r="B115" s="6">
        <f t="shared" si="11"/>
        <v>44605</v>
      </c>
      <c r="C115" s="8">
        <v>0.43</v>
      </c>
      <c r="D115" s="7">
        <v>0.56999999999999995</v>
      </c>
      <c r="E115">
        <f t="shared" si="10"/>
        <v>1002</v>
      </c>
      <c r="F115" s="9">
        <f t="shared" si="12"/>
        <v>-0.13999999999999996</v>
      </c>
    </row>
    <row r="116" spans="1:6" ht="30" x14ac:dyDescent="0.25">
      <c r="A116" s="5" t="s">
        <v>87</v>
      </c>
      <c r="B116" s="6">
        <f t="shared" si="11"/>
        <v>44612</v>
      </c>
      <c r="C116" s="8">
        <v>0.45</v>
      </c>
      <c r="D116" s="7">
        <v>0.49</v>
      </c>
      <c r="E116">
        <f t="shared" si="10"/>
        <v>1009</v>
      </c>
      <c r="F116" s="9">
        <f t="shared" si="12"/>
        <v>-3.999999999999998E-2</v>
      </c>
    </row>
    <row r="117" spans="1:6" ht="30" x14ac:dyDescent="0.25">
      <c r="A117" s="5" t="s">
        <v>88</v>
      </c>
      <c r="B117" s="6">
        <f t="shared" si="11"/>
        <v>44615</v>
      </c>
      <c r="C117" s="12">
        <v>0.435</v>
      </c>
      <c r="D117" s="10">
        <v>0.56499999999999995</v>
      </c>
      <c r="E117">
        <f t="shared" si="10"/>
        <v>1012</v>
      </c>
      <c r="F117" s="9">
        <f t="shared" si="12"/>
        <v>-0.12999999999999995</v>
      </c>
    </row>
    <row r="118" spans="1:6" ht="30" x14ac:dyDescent="0.25">
      <c r="A118" s="5" t="s">
        <v>89</v>
      </c>
      <c r="B118" s="6">
        <f t="shared" si="11"/>
        <v>44618</v>
      </c>
      <c r="C118" s="8">
        <v>0.45</v>
      </c>
      <c r="D118" s="7">
        <v>0.55000000000000004</v>
      </c>
      <c r="E118">
        <f t="shared" si="10"/>
        <v>1015</v>
      </c>
      <c r="F118" s="9">
        <f t="shared" si="12"/>
        <v>-0.10000000000000003</v>
      </c>
    </row>
    <row r="119" spans="1:6" ht="30" x14ac:dyDescent="0.25">
      <c r="A119" s="5" t="s">
        <v>90</v>
      </c>
      <c r="B119" s="6">
        <f t="shared" si="11"/>
        <v>44623</v>
      </c>
      <c r="C119" s="12">
        <v>0.435</v>
      </c>
      <c r="D119" s="10">
        <v>0.56499999999999995</v>
      </c>
      <c r="E119">
        <f t="shared" si="10"/>
        <v>1020</v>
      </c>
      <c r="F119" s="9">
        <f t="shared" si="12"/>
        <v>-0.12999999999999995</v>
      </c>
    </row>
    <row r="120" spans="1:6" ht="30" x14ac:dyDescent="0.25">
      <c r="A120" s="5" t="s">
        <v>91</v>
      </c>
      <c r="B120" s="6">
        <f t="shared" si="11"/>
        <v>44626</v>
      </c>
      <c r="C120" s="8">
        <v>0.44</v>
      </c>
      <c r="D120" s="7">
        <v>0.49</v>
      </c>
      <c r="E120">
        <f t="shared" si="10"/>
        <v>1023</v>
      </c>
      <c r="F120" s="9">
        <f t="shared" si="12"/>
        <v>-4.9999999999999989E-2</v>
      </c>
    </row>
    <row r="121" spans="1:6" ht="30" x14ac:dyDescent="0.25">
      <c r="A121" s="5" t="s">
        <v>92</v>
      </c>
      <c r="B121" s="6">
        <f t="shared" si="11"/>
        <v>44632</v>
      </c>
      <c r="C121" s="8">
        <v>0.45</v>
      </c>
      <c r="D121" s="7">
        <v>0.55000000000000004</v>
      </c>
      <c r="E121">
        <f t="shared" si="10"/>
        <v>1029</v>
      </c>
      <c r="F121" s="9">
        <f t="shared" si="12"/>
        <v>-0.10000000000000003</v>
      </c>
    </row>
    <row r="122" spans="1:6" ht="30" x14ac:dyDescent="0.25">
      <c r="A122" s="5" t="s">
        <v>93</v>
      </c>
      <c r="B122" s="6">
        <f t="shared" si="11"/>
        <v>44633</v>
      </c>
      <c r="C122" s="8">
        <v>0.44</v>
      </c>
      <c r="D122" s="7">
        <v>0.56000000000000005</v>
      </c>
      <c r="E122">
        <f t="shared" si="10"/>
        <v>1030</v>
      </c>
      <c r="F122" s="9">
        <f t="shared" si="12"/>
        <v>-0.12000000000000005</v>
      </c>
    </row>
    <row r="123" spans="1:6" ht="30" x14ac:dyDescent="0.25">
      <c r="A123" s="5" t="s">
        <v>94</v>
      </c>
      <c r="B123" s="6">
        <f t="shared" si="11"/>
        <v>44640</v>
      </c>
      <c r="C123" s="8">
        <v>0.42</v>
      </c>
      <c r="D123" s="7">
        <v>0.57999999999999996</v>
      </c>
      <c r="E123">
        <f t="shared" si="10"/>
        <v>1037</v>
      </c>
      <c r="F123" s="9">
        <f t="shared" si="12"/>
        <v>-0.15999999999999998</v>
      </c>
    </row>
    <row r="124" spans="1:6" ht="30" x14ac:dyDescent="0.25">
      <c r="A124" s="5" t="s">
        <v>95</v>
      </c>
      <c r="B124" s="6">
        <f t="shared" si="11"/>
        <v>44647</v>
      </c>
      <c r="C124" s="12">
        <v>0.44500000000000001</v>
      </c>
      <c r="D124" s="10">
        <v>0.55500000000000005</v>
      </c>
      <c r="E124">
        <f t="shared" si="10"/>
        <v>1044</v>
      </c>
      <c r="F124" s="9">
        <f t="shared" si="12"/>
        <v>-0.11000000000000004</v>
      </c>
    </row>
    <row r="125" spans="1:6" ht="30" x14ac:dyDescent="0.25">
      <c r="A125" s="5" t="s">
        <v>96</v>
      </c>
      <c r="B125" s="6">
        <f t="shared" si="11"/>
        <v>44653</v>
      </c>
      <c r="C125" s="8">
        <v>0.45</v>
      </c>
      <c r="D125" s="7">
        <v>0.5</v>
      </c>
      <c r="E125">
        <f t="shared" si="10"/>
        <v>1050</v>
      </c>
      <c r="F125" s="9">
        <f t="shared" si="12"/>
        <v>-4.9999999999999989E-2</v>
      </c>
    </row>
    <row r="126" spans="1:6" ht="30" x14ac:dyDescent="0.25">
      <c r="A126" s="5" t="s">
        <v>96</v>
      </c>
      <c r="B126" s="6">
        <f t="shared" si="11"/>
        <v>44653</v>
      </c>
      <c r="C126" s="8">
        <v>0.42</v>
      </c>
      <c r="D126" s="7">
        <v>0.51</v>
      </c>
      <c r="E126">
        <f t="shared" si="10"/>
        <v>1050</v>
      </c>
      <c r="F126" s="9">
        <f t="shared" si="12"/>
        <v>-9.0000000000000024E-2</v>
      </c>
    </row>
    <row r="127" spans="1:6" ht="30" x14ac:dyDescent="0.25">
      <c r="A127" s="5" t="s">
        <v>97</v>
      </c>
      <c r="B127" s="6">
        <f t="shared" si="11"/>
        <v>44654</v>
      </c>
      <c r="C127" s="8">
        <v>0.43</v>
      </c>
      <c r="D127" s="7">
        <v>0.56999999999999995</v>
      </c>
      <c r="E127">
        <f t="shared" si="10"/>
        <v>1051</v>
      </c>
      <c r="F127" s="9">
        <f t="shared" si="12"/>
        <v>-0.13999999999999996</v>
      </c>
    </row>
    <row r="128" spans="1:6" ht="30" x14ac:dyDescent="0.25">
      <c r="A128" s="5" t="s">
        <v>98</v>
      </c>
      <c r="B128" s="6">
        <f t="shared" si="11"/>
        <v>44654</v>
      </c>
      <c r="C128" s="8">
        <v>0.46</v>
      </c>
      <c r="D128" s="7">
        <v>0.54</v>
      </c>
      <c r="E128">
        <f t="shared" si="10"/>
        <v>1051</v>
      </c>
      <c r="F128" s="9">
        <f t="shared" si="12"/>
        <v>-8.0000000000000016E-2</v>
      </c>
    </row>
    <row r="129" spans="1:6" ht="30" x14ac:dyDescent="0.25">
      <c r="A129" s="5" t="s">
        <v>99</v>
      </c>
      <c r="B129" s="6">
        <f t="shared" si="11"/>
        <v>44660</v>
      </c>
      <c r="C129" s="8">
        <v>0.47</v>
      </c>
      <c r="D129" s="7">
        <v>0.53</v>
      </c>
      <c r="E129">
        <f t="shared" si="10"/>
        <v>1057</v>
      </c>
      <c r="F129" s="9">
        <f t="shared" si="12"/>
        <v>-6.0000000000000053E-2</v>
      </c>
    </row>
    <row r="130" spans="1:6" ht="30" x14ac:dyDescent="0.25">
      <c r="A130" s="5" t="s">
        <v>100</v>
      </c>
      <c r="B130" s="6">
        <f t="shared" si="11"/>
        <v>44661</v>
      </c>
      <c r="C130" s="8">
        <v>0.43</v>
      </c>
      <c r="D130" s="7">
        <v>0.56999999999999995</v>
      </c>
      <c r="E130">
        <f t="shared" si="10"/>
        <v>1058</v>
      </c>
      <c r="F130" s="9">
        <f t="shared" si="12"/>
        <v>-0.13999999999999996</v>
      </c>
    </row>
    <row r="131" spans="1:6" ht="30" x14ac:dyDescent="0.25">
      <c r="A131" s="5" t="s">
        <v>101</v>
      </c>
      <c r="B131" s="6">
        <f t="shared" si="11"/>
        <v>44668</v>
      </c>
      <c r="C131" s="8">
        <v>0.45</v>
      </c>
      <c r="D131" s="7">
        <v>0.55000000000000004</v>
      </c>
      <c r="E131">
        <f t="shared" si="10"/>
        <v>1065</v>
      </c>
      <c r="F131" s="9">
        <f t="shared" si="12"/>
        <v>-0.10000000000000003</v>
      </c>
    </row>
    <row r="132" spans="1:6" ht="30" x14ac:dyDescent="0.25">
      <c r="A132" s="5" t="s">
        <v>102</v>
      </c>
      <c r="B132" s="6">
        <f t="shared" si="11"/>
        <v>44668</v>
      </c>
      <c r="C132" s="8">
        <v>0.47</v>
      </c>
      <c r="D132" s="7">
        <v>0.53</v>
      </c>
      <c r="E132">
        <f t="shared" si="10"/>
        <v>1065</v>
      </c>
      <c r="F132" s="9">
        <f t="shared" si="12"/>
        <v>-6.0000000000000053E-2</v>
      </c>
    </row>
    <row r="133" spans="1:6" ht="30" x14ac:dyDescent="0.25">
      <c r="A133" s="5" t="s">
        <v>103</v>
      </c>
      <c r="B133" s="6">
        <f t="shared" si="11"/>
        <v>44671</v>
      </c>
      <c r="C133" s="8">
        <v>0.46</v>
      </c>
      <c r="D133" s="7">
        <v>0.47</v>
      </c>
      <c r="E133">
        <f t="shared" ref="E133:E150" si="13">DATEDIF($B$5,B133,"d")</f>
        <v>1068</v>
      </c>
      <c r="F133" s="9">
        <f t="shared" si="12"/>
        <v>-9.9999999999999534E-3</v>
      </c>
    </row>
    <row r="134" spans="1:6" ht="30" x14ac:dyDescent="0.25">
      <c r="A134" s="5" t="s">
        <v>104</v>
      </c>
      <c r="B134" s="6">
        <f t="shared" ref="B134:B150" si="14">DATEVALUE(_xlfn.TEXTAFTER(A134,"–"))</f>
        <v>44674</v>
      </c>
      <c r="C134" s="8">
        <v>0.47</v>
      </c>
      <c r="D134" s="7">
        <v>0.53</v>
      </c>
      <c r="E134">
        <f t="shared" si="13"/>
        <v>1071</v>
      </c>
      <c r="F134" s="9">
        <f t="shared" ref="F134:F150" si="15">C134-D134</f>
        <v>-6.0000000000000053E-2</v>
      </c>
    </row>
    <row r="135" spans="1:6" ht="30" x14ac:dyDescent="0.25">
      <c r="A135" s="5" t="s">
        <v>104</v>
      </c>
      <c r="B135" s="6">
        <f t="shared" si="14"/>
        <v>44674</v>
      </c>
      <c r="C135" s="8">
        <v>0.45</v>
      </c>
      <c r="D135" s="7">
        <v>0.55000000000000004</v>
      </c>
      <c r="E135">
        <f t="shared" si="13"/>
        <v>1071</v>
      </c>
      <c r="F135" s="9">
        <f t="shared" si="15"/>
        <v>-0.10000000000000003</v>
      </c>
    </row>
    <row r="136" spans="1:6" ht="30" x14ac:dyDescent="0.25">
      <c r="A136" s="5" t="s">
        <v>105</v>
      </c>
      <c r="B136" s="6">
        <f t="shared" si="14"/>
        <v>44675</v>
      </c>
      <c r="C136" s="12">
        <v>0.45500000000000002</v>
      </c>
      <c r="D136" s="10">
        <v>0.54500000000000004</v>
      </c>
      <c r="E136">
        <f t="shared" si="13"/>
        <v>1072</v>
      </c>
      <c r="F136" s="9">
        <f t="shared" si="15"/>
        <v>-9.0000000000000024E-2</v>
      </c>
    </row>
    <row r="137" spans="1:6" ht="30" x14ac:dyDescent="0.25">
      <c r="A137" s="5" t="s">
        <v>106</v>
      </c>
      <c r="B137" s="6">
        <f t="shared" si="14"/>
        <v>44681</v>
      </c>
      <c r="C137" s="8">
        <v>0.45</v>
      </c>
      <c r="D137" s="7">
        <v>0.49</v>
      </c>
      <c r="E137">
        <f t="shared" si="13"/>
        <v>1078</v>
      </c>
      <c r="F137" s="9">
        <f t="shared" si="15"/>
        <v>-3.999999999999998E-2</v>
      </c>
    </row>
    <row r="138" spans="1:6" ht="30" x14ac:dyDescent="0.25">
      <c r="A138" s="5" t="s">
        <v>106</v>
      </c>
      <c r="B138" s="6">
        <f t="shared" si="14"/>
        <v>44681</v>
      </c>
      <c r="C138" s="8">
        <v>0.47</v>
      </c>
      <c r="D138" s="7">
        <v>0.53</v>
      </c>
      <c r="E138">
        <f t="shared" si="13"/>
        <v>1078</v>
      </c>
      <c r="F138" s="9">
        <f t="shared" si="15"/>
        <v>-6.0000000000000053E-2</v>
      </c>
    </row>
    <row r="139" spans="1:6" ht="30" x14ac:dyDescent="0.25">
      <c r="A139" s="5" t="s">
        <v>106</v>
      </c>
      <c r="B139" s="6">
        <f t="shared" si="14"/>
        <v>44681</v>
      </c>
      <c r="C139" s="8">
        <v>0.46</v>
      </c>
      <c r="D139" s="7">
        <v>0.54</v>
      </c>
      <c r="E139">
        <f t="shared" si="13"/>
        <v>1078</v>
      </c>
      <c r="F139" s="9">
        <f t="shared" si="15"/>
        <v>-8.0000000000000016E-2</v>
      </c>
    </row>
    <row r="140" spans="1:6" ht="45" x14ac:dyDescent="0.25">
      <c r="A140" s="5" t="s">
        <v>107</v>
      </c>
      <c r="B140" s="6">
        <f t="shared" si="14"/>
        <v>44682</v>
      </c>
      <c r="C140" s="12">
        <v>0.44500000000000001</v>
      </c>
      <c r="D140" s="10">
        <v>0.55500000000000005</v>
      </c>
      <c r="E140">
        <f t="shared" si="13"/>
        <v>1079</v>
      </c>
      <c r="F140" s="9">
        <f t="shared" si="15"/>
        <v>-0.11000000000000004</v>
      </c>
    </row>
    <row r="141" spans="1:6" ht="30" x14ac:dyDescent="0.25">
      <c r="A141" s="5" t="s">
        <v>108</v>
      </c>
      <c r="B141" s="6">
        <f t="shared" si="14"/>
        <v>44688</v>
      </c>
      <c r="C141" s="8">
        <v>0.46</v>
      </c>
      <c r="D141" s="7">
        <v>0.54</v>
      </c>
      <c r="E141">
        <f t="shared" si="13"/>
        <v>1085</v>
      </c>
      <c r="F141" s="9">
        <f t="shared" si="15"/>
        <v>-8.0000000000000016E-2</v>
      </c>
    </row>
    <row r="142" spans="1:6" ht="30" x14ac:dyDescent="0.25">
      <c r="A142" s="5" t="s">
        <v>108</v>
      </c>
      <c r="B142" s="6">
        <f t="shared" si="14"/>
        <v>44688</v>
      </c>
      <c r="C142" s="8">
        <v>0.43</v>
      </c>
      <c r="D142" s="7">
        <v>0.56999999999999995</v>
      </c>
      <c r="E142">
        <f t="shared" si="13"/>
        <v>1085</v>
      </c>
      <c r="F142" s="9">
        <f t="shared" si="15"/>
        <v>-0.13999999999999996</v>
      </c>
    </row>
    <row r="143" spans="1:6" ht="30" x14ac:dyDescent="0.25">
      <c r="A143" s="5" t="s">
        <v>109</v>
      </c>
      <c r="B143" s="6">
        <f t="shared" si="14"/>
        <v>44689</v>
      </c>
      <c r="C143" s="12">
        <v>0.45500000000000002</v>
      </c>
      <c r="D143" s="10">
        <v>0.54500000000000004</v>
      </c>
      <c r="E143">
        <f t="shared" si="13"/>
        <v>1086</v>
      </c>
      <c r="F143" s="9">
        <f t="shared" si="15"/>
        <v>-9.0000000000000024E-2</v>
      </c>
    </row>
    <row r="144" spans="1:6" ht="45" x14ac:dyDescent="0.25">
      <c r="A144" s="5" t="s">
        <v>110</v>
      </c>
      <c r="B144" s="6">
        <f t="shared" si="14"/>
        <v>44694</v>
      </c>
      <c r="C144" s="8">
        <v>0.46</v>
      </c>
      <c r="D144" s="7">
        <v>0.54</v>
      </c>
      <c r="E144">
        <f t="shared" si="13"/>
        <v>1091</v>
      </c>
      <c r="F144" s="9">
        <f t="shared" si="15"/>
        <v>-8.0000000000000016E-2</v>
      </c>
    </row>
    <row r="145" spans="1:6" ht="45" x14ac:dyDescent="0.25">
      <c r="A145" s="5" t="s">
        <v>111</v>
      </c>
      <c r="B145" s="6">
        <f t="shared" si="14"/>
        <v>44696</v>
      </c>
      <c r="C145" s="8">
        <v>0.47</v>
      </c>
      <c r="D145" s="7">
        <v>0.53</v>
      </c>
      <c r="E145">
        <f t="shared" si="13"/>
        <v>1093</v>
      </c>
      <c r="F145" s="9">
        <f t="shared" si="15"/>
        <v>-6.0000000000000053E-2</v>
      </c>
    </row>
    <row r="146" spans="1:6" ht="45" x14ac:dyDescent="0.25">
      <c r="A146" s="5" t="s">
        <v>112</v>
      </c>
      <c r="B146" s="6">
        <f t="shared" si="14"/>
        <v>44697</v>
      </c>
      <c r="C146" s="8">
        <v>0.46</v>
      </c>
      <c r="D146" s="7">
        <v>0.48</v>
      </c>
      <c r="E146">
        <f t="shared" si="13"/>
        <v>1094</v>
      </c>
      <c r="F146" s="9">
        <f t="shared" si="15"/>
        <v>-1.9999999999999962E-2</v>
      </c>
    </row>
    <row r="147" spans="1:6" ht="45" x14ac:dyDescent="0.25">
      <c r="A147" s="5" t="s">
        <v>112</v>
      </c>
      <c r="B147" s="6">
        <f t="shared" si="14"/>
        <v>44697</v>
      </c>
      <c r="C147" s="8">
        <v>0.46</v>
      </c>
      <c r="D147" s="7">
        <v>0.48</v>
      </c>
      <c r="E147">
        <f t="shared" si="13"/>
        <v>1094</v>
      </c>
      <c r="F147" s="9">
        <f t="shared" si="15"/>
        <v>-1.9999999999999962E-2</v>
      </c>
    </row>
    <row r="148" spans="1:6" ht="45" x14ac:dyDescent="0.25">
      <c r="A148" s="5" t="s">
        <v>113</v>
      </c>
      <c r="B148" s="6">
        <f t="shared" si="14"/>
        <v>44698</v>
      </c>
      <c r="C148" s="12">
        <v>0.48799999999999999</v>
      </c>
      <c r="D148" s="10">
        <v>0.51200000000000001</v>
      </c>
      <c r="E148">
        <f t="shared" si="13"/>
        <v>1095</v>
      </c>
      <c r="F148" s="9">
        <f t="shared" si="15"/>
        <v>-2.4000000000000021E-2</v>
      </c>
    </row>
    <row r="149" spans="1:6" ht="45" x14ac:dyDescent="0.25">
      <c r="A149" s="5" t="s">
        <v>114</v>
      </c>
      <c r="B149" s="6">
        <f t="shared" si="14"/>
        <v>44699</v>
      </c>
      <c r="C149" s="8">
        <v>0.47</v>
      </c>
      <c r="D149" s="7">
        <v>0.53</v>
      </c>
      <c r="E149">
        <f t="shared" si="13"/>
        <v>1096</v>
      </c>
      <c r="F149" s="9">
        <f t="shared" si="15"/>
        <v>-6.0000000000000053E-2</v>
      </c>
    </row>
    <row r="150" spans="1:6" ht="45" x14ac:dyDescent="0.25">
      <c r="A150" s="5" t="s">
        <v>115</v>
      </c>
      <c r="B150" s="6">
        <f t="shared" si="14"/>
        <v>44700</v>
      </c>
      <c r="C150" s="8">
        <v>0.47</v>
      </c>
      <c r="D150" s="7">
        <v>0.53</v>
      </c>
      <c r="E150">
        <f t="shared" si="13"/>
        <v>1097</v>
      </c>
      <c r="F150" s="9">
        <f t="shared" si="15"/>
        <v>-6.0000000000000053E-2</v>
      </c>
    </row>
  </sheetData>
  <mergeCells count="5">
    <mergeCell ref="A1:F1"/>
    <mergeCell ref="B2:B4"/>
    <mergeCell ref="C2:D3"/>
    <mergeCell ref="F2:F3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 van den Wall Bake</cp:lastModifiedBy>
  <dcterms:created xsi:type="dcterms:W3CDTF">2024-03-06T02:54:25Z</dcterms:created>
  <dcterms:modified xsi:type="dcterms:W3CDTF">2024-03-06T03:09:32Z</dcterms:modified>
</cp:coreProperties>
</file>