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ropbox\ROB0Car\doc\"/>
    </mc:Choice>
  </mc:AlternateContent>
  <xr:revisionPtr revIDLastSave="0" documentId="13_ncr:1_{0DF1F69E-86B8-48A7-BAC7-8ECCE7D30637}" xr6:coauthVersionLast="47" xr6:coauthVersionMax="47" xr10:uidLastSave="{00000000-0000-0000-0000-000000000000}"/>
  <bookViews>
    <workbookView xWindow="-24120" yWindow="2505" windowWidth="24240" windowHeight="13140" xr2:uid="{D2C727CA-2AE9-49AD-9CCE-8A54E22FAF5E}"/>
  </bookViews>
  <sheets>
    <sheet name="Parts_Lis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N16" i="4"/>
  <c r="N17" i="4"/>
  <c r="N18" i="4"/>
  <c r="N14" i="4"/>
  <c r="N9" i="4"/>
  <c r="N10" i="4"/>
  <c r="N11" i="4"/>
  <c r="N12" i="4"/>
  <c r="N13" i="4"/>
  <c r="N8" i="4"/>
  <c r="N7" i="4"/>
  <c r="N6" i="4"/>
  <c r="N3" i="4"/>
  <c r="N4" i="4"/>
  <c r="N5" i="4"/>
  <c r="N2" i="4"/>
  <c r="N19" i="4" l="1"/>
</calcChain>
</file>

<file path=xl/sharedStrings.xml><?xml version="1.0" encoding="utf-8"?>
<sst xmlns="http://schemas.openxmlformats.org/spreadsheetml/2006/main" count="99" uniqueCount="61">
  <si>
    <t>EAN</t>
  </si>
  <si>
    <t>Status</t>
  </si>
  <si>
    <t>Picture</t>
  </si>
  <si>
    <t>Manufacturer</t>
  </si>
  <si>
    <t>Description</t>
  </si>
  <si>
    <t>Manufacturer Article Number</t>
  </si>
  <si>
    <t>Stock</t>
  </si>
  <si>
    <t>Source of supply</t>
  </si>
  <si>
    <t>Comment</t>
  </si>
  <si>
    <t>LABISTS Raspberry Pi 4 Model B 4 GB Ultimatives Kit mit 32GB Class10 Micro SD-Karte, 5,1V 3,0A USB-C EIN/Aus-Schaltnetzteil, 3 Premium Kupfer Kühlkörper, Micro HDMI-Kabel, Premium Schwarzes Gehäuse</t>
  </si>
  <si>
    <t>https://www.amazon.de/Raspberry-Ultimatives-Aus-Schaltnetzteil-HDMI-Kabel-K%C3%BChlk%C3%B6rper/dp/B09B9M7TPP/ref=sr_1_1?__mk_de_DE=%C3%85M%C3%85%C5%BD%C3%95%C3%91&amp;dchild=1&amp;keywords=LABISTS+Raspberry+Pi+4+Model+B+4+GB+Ultimatives+Kit+mit+32GB+Class10+Micro&amp;qid=1629744030&amp;sr=8-1</t>
  </si>
  <si>
    <t>B09B9M7TPP</t>
  </si>
  <si>
    <t>LABISTS</t>
  </si>
  <si>
    <t>WayinTop Ultimate Starter Kit für Raspberry Pi 4 B 3 B+, Ausführliche E-Book Anleitung, Python C Java, 300 Elemente, Elektronische Kit für Raspberry Pi zum Lernen Elektronik und Programmierung</t>
  </si>
  <si>
    <t>(Estimated) Delivery Date</t>
  </si>
  <si>
    <t>LABISTS Ultimate Starter Kit, Raspberry Pi Starter Kit, Support Python C, mit kostenlosen Tutorials, Lötfreies Steckbrett und Zubehör</t>
  </si>
  <si>
    <t>WayinTop</t>
  </si>
  <si>
    <t>ROB0170</t>
  </si>
  <si>
    <t>DFRobot</t>
  </si>
  <si>
    <t>https://www.mouser.de/ProductDetail/DFRobot/ROB0170?qs=hWgE7mdIu5TqrtXq%252BmF5EA%3D%3D</t>
  </si>
  <si>
    <t>https://www.mouser.de/ProductDetail/DFRobot/KIT0166?qs=%2Fha2pyFaduhoI3b5HBhnSR7OWwpyE6wx1nIJ2SF1Jlym%2Fsno4JOPGw%3D%3D</t>
  </si>
  <si>
    <t>KIT0166</t>
  </si>
  <si>
    <t>DFRobot KIT0166 Brushless DC Motor-Kit for ROB0170</t>
  </si>
  <si>
    <t>DFRobot ROB0170 NXP CUP Race Car Chassis</t>
  </si>
  <si>
    <t>Quantity</t>
  </si>
  <si>
    <t>Unit</t>
  </si>
  <si>
    <t>Unit Price incl. VAT [€]</t>
  </si>
  <si>
    <t>Total Price incl. VAT [€]</t>
  </si>
  <si>
    <t>https://www.amazon.de/gp/product/B081PZF4T3/ref=ppx_yo_dt_b_asin_title_o01_s00?ie=UTF8&amp;psc=1</t>
  </si>
  <si>
    <t>HC-SR04 Ultraschall-Modul Entfernungssensor für Raspberry Pi, UNO, MEGA2560, Roboter (blau), 5 Stück</t>
  </si>
  <si>
    <t>https://www.amazon.de/gp/product/B08SQ6NZXJ/ref=ppx_yo_dt_b_asin_title_o06_s00?ie=UTF8&amp;psc=1</t>
  </si>
  <si>
    <t>Schutzmatten 60 x 60cm Schutzmatte Trainingsmatte Puzzlematte Unterlegmatten Poolmatte Fitnessmatten für Bodenschut für Bodenschutz, Büro, Fitnessraum, Bordures</t>
  </si>
  <si>
    <t>Base for race track</t>
  </si>
  <si>
    <t>https://www.amazon.de/gp/product/B008GRTSV6/ref=ppx_yo_dt_b_asin_title_o03_s00?ie=UTF8&amp;psc=1</t>
  </si>
  <si>
    <t>ARDUINO UNO REV 3</t>
  </si>
  <si>
    <t>Arduino</t>
  </si>
  <si>
    <t>Youmile 5 Stücke Geschwindigkeitsmesssensor IR Infrarot Schlitz Optokoppler Modul Lichtschranke Sensor für Motordrehzahlerkennung oder Arduino mit Encoder</t>
  </si>
  <si>
    <t>Youmile</t>
  </si>
  <si>
    <t>Youmile 5 Stücke Geschwindigkeitsmesssensor LM393 Geschwindigkeitsmessmodul Tacho Sensor Slot Typ IR Optokoppler für MCU RPI Arduino DIY Kit mit Encoder</t>
  </si>
  <si>
    <t>https://www.amazon.de/gp/product/B0817H9436/ref=ppx_yo_dt_b_asin_title_o05_s00?ie=UTF8&amp;psc=1</t>
  </si>
  <si>
    <t>https://www.amazon.de/gp/product/B0817FM4BJ/ref=ppx_yo_dt_b_asin_title_o05_s01?ie=UTF8&amp;psc=1</t>
  </si>
  <si>
    <t>KINCREA 2.54mm Male Female Dupont Wire Jumper with Pin Header Connector Housing Kit - 620pcs JA001</t>
  </si>
  <si>
    <t>https://www.amazon.de/gp/product/B07BTB3MC7/ref=ppx_yo_dt_b_asin_title_o02_s00?ie=UTF8&amp;psc=1</t>
  </si>
  <si>
    <t>KINCREA</t>
  </si>
  <si>
    <t>Waveshare 2-DOF Pan-Tilt Hat for Raspberry Pi Zero/Zero W/Zero WH/2B/3B/3B+ Onboard PCA9685 PWM Chip TSL25911FN 16-bit Ambient Light Sensor Make Pi Camera Move and Sense Light Intensity Via I2C</t>
  </si>
  <si>
    <t>Waveshare</t>
  </si>
  <si>
    <t>https://www.amazon.de/gp/product/B07PPV122Z/ref=ppx_yo_dt_b_asin_title_o01_s00?ie=UTF8&amp;psc=1</t>
  </si>
  <si>
    <t>Waveshare MCP23017 IO Expansion Board I2C Interface Expands 16 I/O Pins 8 pcs Stacked and Used at The Same Time Allow Multi I2C Modules to be Stacked</t>
  </si>
  <si>
    <t>https://www.amazon.de/gp/product/B07P2KD39X/ref=ppx_yo_dt_b_asin_title_o00_s00?ie=UTF8&amp;psc=1</t>
  </si>
  <si>
    <t>pc</t>
  </si>
  <si>
    <t>In Stock</t>
  </si>
  <si>
    <t>https://www.amazon.de/gp/product/B08DQYLLNZ/ref=ppx_yo_dt_b_asin_title_o01_s00?ie=UTF8&amp;psc=1</t>
  </si>
  <si>
    <t>https://hobbyking.com/en_us/turnigy-e3-compact-2s-3s-lipo-charger-100-240v-eu-plug.html?queryID=203eb5cc403bea76c27314cc71a3bd36&amp;objectID=74445&amp;indexName=hbk_live_magento_en_us_products_hbk_price_stock_7_group_0_asc</t>
  </si>
  <si>
    <t>Turnigy E3 Compact 2S/3S Lipo Charger 100-240v (EU Plug)</t>
  </si>
  <si>
    <t>Turnigy</t>
  </si>
  <si>
    <t>Turnigy nano-tech 1500mah 3S 35~70C Lipo Pack</t>
  </si>
  <si>
    <t>https://hobbyking.com/en_us/turnigy-nano-tech-1500mah-3s-35-70c-lipo-pack.html</t>
  </si>
  <si>
    <t>https://hobbyking.com/en_us/mt60-3-pole-motor-esc-connector-set-12awg-black-male-female-2-set.html?queryID=47e53caa35d8f4eae638fbe80202dff0&amp;objectID=5427&amp;indexName=hbk_live_magento_en_us_products&amp;___store=en_us</t>
  </si>
  <si>
    <t>MT60 3 Pole Motor / ESC Connector Set 12AWG Black Male - Female (2 set)</t>
  </si>
  <si>
    <t>Align Motor Pinion Gear 13T T-Rex 450 PRO # H45059</t>
  </si>
  <si>
    <t>https://www.live-hobby.de/en/Accessories/Drives/Brushless-ESC-Motors/Motor-Pinion-Gear/Align-Motor-Pinion-Gear-13T-T-Rex-450-PRO-H45059.html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</si>
</sst>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2" fontId="0" fillId="0" borderId="0" xfId="0" applyNumberFormat="1" applyAlignment="1">
      <alignment horizontal="center" vertical="top" wrapText="1"/>
    </xf>
    <xf numFmtId="164" fontId="1" fillId="0" borderId="0" xfId="0" applyNumberFormat="1" applyFont="1" applyAlignment="1">
      <alignment horizontal="right" vertical="top" wrapText="1"/>
    </xf>
  </cellXfs>
  <cellStyles count="2">
    <cellStyle name="Link" xfId="1" builtinId="8"/>
    <cellStyle name="Standard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righ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#,##0.00\ &quot;€&quot;"/>
      <alignment horizontal="righ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2" formatCode="0.00"/>
      <alignment horizontal="center" vertical="top" textRotation="0" wrapText="1" indent="0" justifyLastLine="0" shrinkToFit="0" readingOrder="0"/>
    </dxf>
    <dxf>
      <numFmt numFmtId="164" formatCode="#,##0.00\ &quot;€&quot;"/>
      <alignment horizontal="righ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" formatCode="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</font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1262980</xdr:colOff>
      <xdr:row>1</xdr:row>
      <xdr:rowOff>1221441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9E33003-779D-40C2-A316-406A7B96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62980" cy="1221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1210235</xdr:colOff>
      <xdr:row>2</xdr:row>
      <xdr:rowOff>1221606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EAB7B4F9-1C1F-456F-B761-E9DBE0A7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8765"/>
          <a:ext cx="1210235" cy="1221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1187824</xdr:colOff>
      <xdr:row>3</xdr:row>
      <xdr:rowOff>1187824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6368C581-98FA-4818-AE14-00B87912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5029"/>
          <a:ext cx="1187824" cy="118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38878</xdr:colOff>
      <xdr:row>4</xdr:row>
      <xdr:rowOff>930088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BC3FEA19-77FF-45EE-876A-EBBAD1A44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1294"/>
          <a:ext cx="1394790" cy="930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1232646</xdr:colOff>
      <xdr:row>5</xdr:row>
      <xdr:rowOff>1232768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D8C56A44-F6BD-4CD6-9E91-534A2ECFF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7559"/>
          <a:ext cx="1232646" cy="1232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1184495</xdr:colOff>
      <xdr:row>6</xdr:row>
      <xdr:rowOff>1042147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FE50A153-9DB5-4FA0-90D8-654991AE2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824"/>
          <a:ext cx="1184495" cy="1042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1255058</xdr:colOff>
      <xdr:row>7</xdr:row>
      <xdr:rowOff>1121239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0EC2807-9DE2-49A3-BA22-910AB9CDB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0088"/>
          <a:ext cx="1255058" cy="1121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1187824</xdr:colOff>
      <xdr:row>8</xdr:row>
      <xdr:rowOff>1032718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610840C-6E9C-46C8-8C73-154586425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6353"/>
          <a:ext cx="1187824" cy="1032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1120588</xdr:colOff>
      <xdr:row>9</xdr:row>
      <xdr:rowOff>1120973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466A1B61-261C-437C-A87C-5B3690DF0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2618"/>
          <a:ext cx="1120588" cy="112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1143000</xdr:colOff>
      <xdr:row>10</xdr:row>
      <xdr:rowOff>1143449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4A58E24-14BB-4353-8505-3394B909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8882"/>
          <a:ext cx="1143000" cy="114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1243852</xdr:colOff>
      <xdr:row>11</xdr:row>
      <xdr:rowOff>1202171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124F6ECC-4561-4EE0-879A-E86FE42A8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5147"/>
          <a:ext cx="1243852" cy="1202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1338460</xdr:colOff>
      <xdr:row>12</xdr:row>
      <xdr:rowOff>1176617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900D988-9FCC-4915-97B6-EE8ABBE5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1412"/>
          <a:ext cx="1338460" cy="1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1311088</xdr:colOff>
      <xdr:row>13</xdr:row>
      <xdr:rowOff>994896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1648F-51A0-4F5D-B3D3-BD57AB80D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7676"/>
          <a:ext cx="1311088" cy="994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1</xdr:col>
      <xdr:colOff>13334</xdr:colOff>
      <xdr:row>14</xdr:row>
      <xdr:rowOff>1004047</xdr:rowOff>
    </xdr:to>
    <xdr:pic>
      <xdr:nvPicPr>
        <xdr:cNvPr id="15" name="Grafik 14" descr="Turnigy E3 Compact 2S/3S Lipo Charger 100-240v (EU Plug)">
          <a:extLst>
            <a:ext uri="{FF2B5EF4-FFF2-40B4-BE49-F238E27FC236}">
              <a16:creationId xmlns:a16="http://schemas.microsoft.com/office/drawing/2014/main" id="{CF76D61B-CFE5-48B0-8A44-7560B2CBE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3941"/>
          <a:ext cx="1369246" cy="1004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15</xdr:row>
      <xdr:rowOff>1</xdr:rowOff>
    </xdr:from>
    <xdr:to>
      <xdr:col>0</xdr:col>
      <xdr:colOff>1288677</xdr:colOff>
      <xdr:row>15</xdr:row>
      <xdr:rowOff>945459</xdr:rowOff>
    </xdr:to>
    <xdr:pic>
      <xdr:nvPicPr>
        <xdr:cNvPr id="16" name="Grafik 15" descr="Turnigy nano-tech 1500mah 3S 35~70C Lipo Pack">
          <a:extLst>
            <a:ext uri="{FF2B5EF4-FFF2-40B4-BE49-F238E27FC236}">
              <a16:creationId xmlns:a16="http://schemas.microsoft.com/office/drawing/2014/main" id="{E978CC41-E6D8-4C94-A7D7-84F93D518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8680207"/>
          <a:ext cx="1288676" cy="945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1263909</xdr:colOff>
      <xdr:row>16</xdr:row>
      <xdr:rowOff>926166</xdr:rowOff>
    </xdr:to>
    <xdr:pic>
      <xdr:nvPicPr>
        <xdr:cNvPr id="17" name="Grafik 16" descr="MT60 3 Pole Motor / ESC Connector Set 12AWG Black Male - Female (2 set)">
          <a:extLst>
            <a:ext uri="{FF2B5EF4-FFF2-40B4-BE49-F238E27FC236}">
              <a16:creationId xmlns:a16="http://schemas.microsoft.com/office/drawing/2014/main" id="{58250FD0-1C4C-45EC-83FF-DA61A3A38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6471"/>
          <a:ext cx="1263909" cy="926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1344650</xdr:colOff>
      <xdr:row>17</xdr:row>
      <xdr:rowOff>1008530</xdr:rowOff>
    </xdr:to>
    <xdr:pic>
      <xdr:nvPicPr>
        <xdr:cNvPr id="18" name="Grafik 17" descr="Align Motor Pinion Gear 13T T-Rex 450 PRO # H45059 ">
          <a:extLst>
            <a:ext uri="{FF2B5EF4-FFF2-40B4-BE49-F238E27FC236}">
              <a16:creationId xmlns:a16="http://schemas.microsoft.com/office/drawing/2014/main" id="{42D836FF-98A3-4324-BE51-33831737C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735"/>
          <a:ext cx="1344650" cy="1008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0640E-3912-479C-B865-F38F8159B20C}" name="Tabelle14" displayName="Tabelle14" ref="A1:N19" totalsRowCount="1" headerRowDxfId="39" dataDxfId="38" totalsRowDxfId="37">
  <autoFilter ref="A1:N18" xr:uid="{6D2165DB-C5EF-4EEB-93A8-4030AB7207DA}"/>
  <sortState xmlns:xlrd2="http://schemas.microsoft.com/office/spreadsheetml/2017/richdata2" ref="A2:N2">
    <sortCondition ref="F1:F2"/>
  </sortState>
  <tableColumns count="14">
    <tableColumn id="12" xr3:uid="{DF157EE9-A8C1-40AD-8A59-AE7DE9E83DFA}" name="Picture" totalsRowDxfId="13"/>
    <tableColumn id="2" xr3:uid="{0F535CC8-E7AC-47B1-AD97-D57041761DE1}" name="Manufacturer" dataDxfId="26" totalsRowDxfId="12"/>
    <tableColumn id="3" xr3:uid="{2C2313DB-0E81-41CE-8079-A2C5BF1192DD}" name="Description" dataDxfId="25" totalsRowDxfId="11" dataCellStyle="Link"/>
    <tableColumn id="11" xr3:uid="{2F6FFAC6-D836-4638-9904-4B6C5E944590}" name="Manufacturer Article Number" dataDxfId="24" totalsRowDxfId="10" dataCellStyle="Link"/>
    <tableColumn id="10" xr3:uid="{4C4BB318-F024-4629-AF09-FDCA006F7963}" name="EAN" dataDxfId="23" totalsRowDxfId="9" dataCellStyle="Link"/>
    <tableColumn id="14" xr3:uid="{6CC6BDDA-CB84-4CA7-9373-5395A9A60B9A}" name="Status" dataDxfId="22" totalsRowDxfId="8"/>
    <tableColumn id="15" xr3:uid="{5E34B4D6-E442-458A-990D-70FF53C1F5A7}" name="(Estimated) Delivery Date" dataDxfId="21" totalsRowDxfId="7"/>
    <tableColumn id="23" xr3:uid="{45D047C9-E065-47A8-802A-79A9349406F6}" name="Stock" dataDxfId="20" totalsRowDxfId="6"/>
    <tableColumn id="4" xr3:uid="{3B229AA1-3FDE-41FF-9153-BF01319BD4C3}" name="Source of supply" dataDxfId="19" totalsRowDxfId="5" dataCellStyle="Link"/>
    <tableColumn id="9" xr3:uid="{85D7942E-3FE1-48CF-A66B-366137FF78A5}" name="Comment" dataDxfId="18" totalsRowDxfId="4" dataCellStyle="Link"/>
    <tableColumn id="5" xr3:uid="{D210F633-D3A2-4ED7-A631-90AA4355092B}" name="Unit Price incl. VAT [€]" totalsRowLabel="Total Price incl. VAT [€]" dataDxfId="17" totalsRowDxfId="3"/>
    <tableColumn id="6" xr3:uid="{612577D1-18FB-4034-B2DC-98677C3606BF}" name="Quantity" dataDxfId="16" totalsRowDxfId="2">
      <calculatedColumnFormula>SUM(#REF!)</calculatedColumnFormula>
    </tableColumn>
    <tableColumn id="22" xr3:uid="{EE856746-0D4A-424A-873C-9CB96EA1D857}" name="Unit" dataDxfId="15" totalsRowDxfId="1"/>
    <tableColumn id="7" xr3:uid="{C351A11E-654E-4B81-8C7B-CF7002007ED7}" name="Total Price incl. VAT [€]" totalsRowFunction="sum" dataDxfId="14" totalsRowDxfId="0">
      <calculatedColumnFormula>Tabelle14[[#This Row],[Quantity]]*Tabelle14[[#This Row],[Unit Price incl. VAT '[€']]]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88FD-066C-46F4-9B41-74C0EC63FF41}">
  <dimension ref="A1:N19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20.28515625" customWidth="1"/>
    <col min="2" max="2" width="15" bestFit="1" customWidth="1"/>
    <col min="3" max="3" width="40.5703125" customWidth="1"/>
    <col min="4" max="4" width="20.140625" customWidth="1"/>
    <col min="5" max="6" width="14.28515625" bestFit="1" customWidth="1"/>
    <col min="7" max="7" width="16.42578125" customWidth="1"/>
    <col min="8" max="8" width="9.28515625" bestFit="1" customWidth="1"/>
    <col min="9" max="9" width="40.7109375" customWidth="1"/>
    <col min="10" max="10" width="40.5703125" customWidth="1"/>
    <col min="11" max="11" width="13.28515625" style="13" customWidth="1"/>
    <col min="12" max="12" width="10.85546875" style="13" customWidth="1"/>
    <col min="13" max="13" width="12.28515625" bestFit="1" customWidth="1"/>
    <col min="14" max="14" width="14.140625" customWidth="1"/>
    <col min="15" max="15" width="13.140625" bestFit="1" customWidth="1"/>
  </cols>
  <sheetData>
    <row r="1" spans="1:14" s="3" customFormat="1" ht="75" customHeight="1" x14ac:dyDescent="0.25">
      <c r="A1" s="5" t="s">
        <v>2</v>
      </c>
      <c r="B1" s="3" t="s">
        <v>3</v>
      </c>
      <c r="C1" s="3" t="s">
        <v>4</v>
      </c>
      <c r="D1" s="5" t="s">
        <v>5</v>
      </c>
      <c r="E1" s="5" t="s">
        <v>0</v>
      </c>
      <c r="F1" s="5" t="s">
        <v>1</v>
      </c>
      <c r="G1" s="5" t="s">
        <v>14</v>
      </c>
      <c r="H1" s="14" t="s">
        <v>6</v>
      </c>
      <c r="I1" s="3" t="s">
        <v>7</v>
      </c>
      <c r="J1" s="3" t="s">
        <v>8</v>
      </c>
      <c r="K1" s="5" t="s">
        <v>26</v>
      </c>
      <c r="L1" s="5" t="s">
        <v>24</v>
      </c>
      <c r="M1" s="5" t="s">
        <v>25</v>
      </c>
      <c r="N1" s="5" t="s">
        <v>27</v>
      </c>
    </row>
    <row r="2" spans="1:14" s="1" customFormat="1" ht="99.95" customHeight="1" x14ac:dyDescent="0.25">
      <c r="A2"/>
      <c r="B2" s="1" t="s">
        <v>12</v>
      </c>
      <c r="C2" s="2" t="s">
        <v>9</v>
      </c>
      <c r="D2" s="4" t="s">
        <v>11</v>
      </c>
      <c r="E2" s="6"/>
      <c r="F2" s="4" t="s">
        <v>50</v>
      </c>
      <c r="G2" s="4"/>
      <c r="H2" s="15">
        <v>1</v>
      </c>
      <c r="I2" s="2" t="s">
        <v>10</v>
      </c>
      <c r="K2" s="12">
        <v>87.99</v>
      </c>
      <c r="L2" s="15">
        <v>1</v>
      </c>
      <c r="M2" s="4" t="s">
        <v>49</v>
      </c>
      <c r="N2" s="12">
        <f>Tabelle14[[#This Row],[Quantity]]*Tabelle14[[#This Row],[Unit Price incl. VAT '[€']]]</f>
        <v>87.99</v>
      </c>
    </row>
    <row r="3" spans="1:14" s="1" customFormat="1" ht="99.95" customHeight="1" x14ac:dyDescent="0.25">
      <c r="A3"/>
      <c r="B3" s="1" t="s">
        <v>16</v>
      </c>
      <c r="C3" s="2" t="s">
        <v>13</v>
      </c>
      <c r="D3" s="4"/>
      <c r="E3" s="6"/>
      <c r="F3" s="4" t="s">
        <v>50</v>
      </c>
      <c r="G3" s="4"/>
      <c r="H3" s="15">
        <v>1</v>
      </c>
      <c r="I3" s="2" t="s">
        <v>51</v>
      </c>
      <c r="K3" s="12">
        <v>34.19</v>
      </c>
      <c r="L3" s="15">
        <v>1</v>
      </c>
      <c r="M3" s="4" t="s">
        <v>49</v>
      </c>
      <c r="N3" s="12">
        <f>Tabelle14[[#This Row],[Quantity]]*Tabelle14[[#This Row],[Unit Price incl. VAT '[€']]]</f>
        <v>34.19</v>
      </c>
    </row>
    <row r="4" spans="1:14" s="1" customFormat="1" ht="99.95" customHeight="1" x14ac:dyDescent="0.25">
      <c r="A4"/>
      <c r="B4" s="1" t="s">
        <v>12</v>
      </c>
      <c r="C4" s="2" t="s">
        <v>15</v>
      </c>
      <c r="D4" s="4"/>
      <c r="E4" s="6"/>
      <c r="F4" s="4" t="s">
        <v>50</v>
      </c>
      <c r="G4" s="4"/>
      <c r="H4" s="15">
        <v>1</v>
      </c>
      <c r="I4" s="2"/>
      <c r="K4" s="12">
        <v>44.79</v>
      </c>
      <c r="L4" s="15">
        <v>1</v>
      </c>
      <c r="M4" s="4" t="s">
        <v>49</v>
      </c>
      <c r="N4" s="12">
        <f>Tabelle14[[#This Row],[Quantity]]*Tabelle14[[#This Row],[Unit Price incl. VAT '[€']]]</f>
        <v>44.79</v>
      </c>
    </row>
    <row r="5" spans="1:14" s="1" customFormat="1" ht="99.95" customHeight="1" x14ac:dyDescent="0.25">
      <c r="A5"/>
      <c r="B5" s="1" t="s">
        <v>18</v>
      </c>
      <c r="C5" s="2" t="s">
        <v>23</v>
      </c>
      <c r="D5" s="4" t="s">
        <v>17</v>
      </c>
      <c r="E5" s="6"/>
      <c r="F5" s="4" t="s">
        <v>50</v>
      </c>
      <c r="G5" s="4"/>
      <c r="H5" s="15">
        <v>1</v>
      </c>
      <c r="I5" s="2" t="s">
        <v>19</v>
      </c>
      <c r="K5" s="12">
        <v>86.98</v>
      </c>
      <c r="L5" s="15">
        <v>1</v>
      </c>
      <c r="M5" s="4" t="s">
        <v>49</v>
      </c>
      <c r="N5" s="12">
        <f>Tabelle14[[#This Row],[Quantity]]*Tabelle14[[#This Row],[Unit Price incl. VAT '[€']]]</f>
        <v>86.98</v>
      </c>
    </row>
    <row r="6" spans="1:14" s="1" customFormat="1" ht="99.95" customHeight="1" x14ac:dyDescent="0.25">
      <c r="A6"/>
      <c r="B6" s="1" t="s">
        <v>18</v>
      </c>
      <c r="C6" s="2" t="s">
        <v>22</v>
      </c>
      <c r="D6" s="4" t="s">
        <v>21</v>
      </c>
      <c r="E6" s="6"/>
      <c r="F6" s="4" t="s">
        <v>50</v>
      </c>
      <c r="G6" s="4"/>
      <c r="H6" s="15">
        <v>1</v>
      </c>
      <c r="I6" s="2" t="s">
        <v>20</v>
      </c>
      <c r="K6" s="12">
        <v>38.549999999999997</v>
      </c>
      <c r="L6" s="15">
        <v>1</v>
      </c>
      <c r="M6" s="4" t="s">
        <v>49</v>
      </c>
      <c r="N6" s="12">
        <f>Tabelle14[[#This Row],[Quantity]]*Tabelle14[[#This Row],[Unit Price incl. VAT '[€']]]</f>
        <v>38.549999999999997</v>
      </c>
    </row>
    <row r="7" spans="1:14" s="1" customFormat="1" ht="99.95" customHeight="1" x14ac:dyDescent="0.25">
      <c r="A7"/>
      <c r="C7" s="2" t="s">
        <v>29</v>
      </c>
      <c r="D7" s="4"/>
      <c r="E7" s="6"/>
      <c r="F7" s="4" t="s">
        <v>50</v>
      </c>
      <c r="G7" s="4"/>
      <c r="H7" s="15">
        <v>2</v>
      </c>
      <c r="I7" s="2" t="s">
        <v>28</v>
      </c>
      <c r="K7" s="12">
        <v>7.99</v>
      </c>
      <c r="L7" s="15">
        <v>2</v>
      </c>
      <c r="M7" s="4" t="s">
        <v>49</v>
      </c>
      <c r="N7" s="12">
        <f>Tabelle14[[#This Row],[Quantity]]*Tabelle14[[#This Row],[Unit Price incl. VAT '[€']]]</f>
        <v>15.98</v>
      </c>
    </row>
    <row r="8" spans="1:14" s="1" customFormat="1" ht="99.95" customHeight="1" x14ac:dyDescent="0.25">
      <c r="A8"/>
      <c r="C8" s="2" t="s">
        <v>31</v>
      </c>
      <c r="D8" s="4"/>
      <c r="E8" s="6"/>
      <c r="F8" s="4" t="s">
        <v>50</v>
      </c>
      <c r="G8" s="4"/>
      <c r="H8" s="15">
        <v>1</v>
      </c>
      <c r="I8" s="2" t="s">
        <v>30</v>
      </c>
      <c r="J8" s="1" t="s">
        <v>32</v>
      </c>
      <c r="K8" s="12">
        <v>32.58</v>
      </c>
      <c r="L8" s="15">
        <v>1</v>
      </c>
      <c r="M8" s="4" t="s">
        <v>49</v>
      </c>
      <c r="N8" s="12">
        <f>Tabelle14[[#This Row],[Quantity]]*Tabelle14[[#This Row],[Unit Price incl. VAT '[€']]]</f>
        <v>32.58</v>
      </c>
    </row>
    <row r="9" spans="1:14" s="1" customFormat="1" ht="99.95" customHeight="1" x14ac:dyDescent="0.25">
      <c r="A9"/>
      <c r="B9" s="1" t="s">
        <v>35</v>
      </c>
      <c r="C9" s="2" t="s">
        <v>34</v>
      </c>
      <c r="D9" s="4"/>
      <c r="E9" s="6"/>
      <c r="F9" s="4" t="s">
        <v>50</v>
      </c>
      <c r="G9" s="4"/>
      <c r="H9" s="15">
        <v>1</v>
      </c>
      <c r="I9" s="2" t="s">
        <v>33</v>
      </c>
      <c r="K9" s="12">
        <v>22</v>
      </c>
      <c r="L9" s="15">
        <v>1</v>
      </c>
      <c r="M9" s="4" t="s">
        <v>49</v>
      </c>
      <c r="N9" s="12">
        <f>Tabelle14[[#This Row],[Quantity]]*Tabelle14[[#This Row],[Unit Price incl. VAT '[€']]]</f>
        <v>22</v>
      </c>
    </row>
    <row r="10" spans="1:14" s="1" customFormat="1" ht="99.95" customHeight="1" x14ac:dyDescent="0.25">
      <c r="A10"/>
      <c r="B10" s="1" t="s">
        <v>37</v>
      </c>
      <c r="C10" s="2" t="s">
        <v>36</v>
      </c>
      <c r="D10" s="4"/>
      <c r="E10" s="6"/>
      <c r="F10" s="4" t="s">
        <v>50</v>
      </c>
      <c r="G10" s="4"/>
      <c r="H10" s="15">
        <v>1</v>
      </c>
      <c r="I10" s="2" t="s">
        <v>40</v>
      </c>
      <c r="K10" s="12">
        <v>6.99</v>
      </c>
      <c r="L10" s="15">
        <v>1</v>
      </c>
      <c r="M10" s="4" t="s">
        <v>49</v>
      </c>
      <c r="N10" s="12">
        <f>Tabelle14[[#This Row],[Quantity]]*Tabelle14[[#This Row],[Unit Price incl. VAT '[€']]]</f>
        <v>6.99</v>
      </c>
    </row>
    <row r="11" spans="1:14" s="1" customFormat="1" ht="99.95" customHeight="1" x14ac:dyDescent="0.25">
      <c r="A11"/>
      <c r="B11" s="1" t="s">
        <v>37</v>
      </c>
      <c r="C11" s="2" t="s">
        <v>38</v>
      </c>
      <c r="D11" s="4"/>
      <c r="E11" s="6"/>
      <c r="F11" s="4" t="s">
        <v>50</v>
      </c>
      <c r="G11" s="4"/>
      <c r="H11" s="15">
        <v>1</v>
      </c>
      <c r="I11" s="2" t="s">
        <v>39</v>
      </c>
      <c r="K11" s="12">
        <v>7.79</v>
      </c>
      <c r="L11" s="15">
        <v>1</v>
      </c>
      <c r="M11" s="4" t="s">
        <v>49</v>
      </c>
      <c r="N11" s="12">
        <f>Tabelle14[[#This Row],[Quantity]]*Tabelle14[[#This Row],[Unit Price incl. VAT '[€']]]</f>
        <v>7.79</v>
      </c>
    </row>
    <row r="12" spans="1:14" s="1" customFormat="1" ht="99.95" customHeight="1" x14ac:dyDescent="0.25">
      <c r="A12"/>
      <c r="B12" s="1" t="s">
        <v>43</v>
      </c>
      <c r="C12" s="2" t="s">
        <v>41</v>
      </c>
      <c r="D12"/>
      <c r="E12" s="6"/>
      <c r="F12" s="4" t="s">
        <v>50</v>
      </c>
      <c r="G12" s="4"/>
      <c r="H12" s="15">
        <v>1</v>
      </c>
      <c r="I12" s="2" t="s">
        <v>42</v>
      </c>
      <c r="K12" s="12">
        <v>12.99</v>
      </c>
      <c r="L12" s="15">
        <v>1</v>
      </c>
      <c r="M12" s="4" t="s">
        <v>49</v>
      </c>
      <c r="N12" s="12">
        <f>Tabelle14[[#This Row],[Quantity]]*Tabelle14[[#This Row],[Unit Price incl. VAT '[€']]]</f>
        <v>12.99</v>
      </c>
    </row>
    <row r="13" spans="1:14" s="1" customFormat="1" ht="99.95" customHeight="1" x14ac:dyDescent="0.25">
      <c r="A13"/>
      <c r="B13" s="1" t="s">
        <v>45</v>
      </c>
      <c r="C13" s="2" t="s">
        <v>44</v>
      </c>
      <c r="D13" s="4"/>
      <c r="E13" s="6"/>
      <c r="F13" s="4" t="s">
        <v>50</v>
      </c>
      <c r="G13" s="4"/>
      <c r="H13" s="15">
        <v>1</v>
      </c>
      <c r="I13" s="2" t="s">
        <v>46</v>
      </c>
      <c r="K13" s="12">
        <v>24.99</v>
      </c>
      <c r="L13" s="15">
        <v>1</v>
      </c>
      <c r="M13" s="4" t="s">
        <v>49</v>
      </c>
      <c r="N13" s="12">
        <f>Tabelle14[[#This Row],[Quantity]]*Tabelle14[[#This Row],[Unit Price incl. VAT '[€']]]</f>
        <v>24.99</v>
      </c>
    </row>
    <row r="14" spans="1:14" s="1" customFormat="1" ht="99.95" customHeight="1" x14ac:dyDescent="0.25">
      <c r="A14"/>
      <c r="B14" s="1" t="s">
        <v>45</v>
      </c>
      <c r="C14" s="2" t="s">
        <v>47</v>
      </c>
      <c r="D14" s="4"/>
      <c r="E14" s="6"/>
      <c r="F14" s="4" t="s">
        <v>50</v>
      </c>
      <c r="G14" s="4"/>
      <c r="H14" s="15">
        <v>1</v>
      </c>
      <c r="I14" s="2" t="s">
        <v>48</v>
      </c>
      <c r="K14" s="12">
        <v>9.75</v>
      </c>
      <c r="L14" s="15">
        <v>1</v>
      </c>
      <c r="M14" s="4" t="s">
        <v>49</v>
      </c>
      <c r="N14" s="12">
        <f>Tabelle14[[#This Row],[Quantity]]*Tabelle14[[#This Row],[Unit Price incl. VAT '[€']]]</f>
        <v>9.75</v>
      </c>
    </row>
    <row r="15" spans="1:14" s="1" customFormat="1" ht="99.95" customHeight="1" x14ac:dyDescent="0.25">
      <c r="A15"/>
      <c r="B15" s="1" t="s">
        <v>54</v>
      </c>
      <c r="C15" s="2" t="s">
        <v>53</v>
      </c>
      <c r="D15" s="4"/>
      <c r="E15" s="6"/>
      <c r="F15" s="4" t="s">
        <v>50</v>
      </c>
      <c r="G15" s="4"/>
      <c r="H15" s="15">
        <v>1</v>
      </c>
      <c r="I15" s="2" t="s">
        <v>52</v>
      </c>
      <c r="K15" s="12">
        <v>13.31</v>
      </c>
      <c r="L15" s="15">
        <v>1</v>
      </c>
      <c r="M15" s="4" t="s">
        <v>49</v>
      </c>
      <c r="N15" s="12">
        <f>Tabelle14[[#This Row],[Quantity]]*Tabelle14[[#This Row],[Unit Price incl. VAT '[€']]]</f>
        <v>13.31</v>
      </c>
    </row>
    <row r="16" spans="1:14" s="1" customFormat="1" ht="99.95" customHeight="1" x14ac:dyDescent="0.25">
      <c r="A16"/>
      <c r="B16" s="1" t="s">
        <v>54</v>
      </c>
      <c r="C16" s="2" t="s">
        <v>55</v>
      </c>
      <c r="D16" s="4"/>
      <c r="E16" s="6"/>
      <c r="F16" s="4" t="s">
        <v>50</v>
      </c>
      <c r="G16" s="4"/>
      <c r="H16" s="15">
        <v>1</v>
      </c>
      <c r="I16" s="2" t="s">
        <v>56</v>
      </c>
      <c r="K16" s="12">
        <v>16.010000000000002</v>
      </c>
      <c r="L16" s="15">
        <v>1</v>
      </c>
      <c r="M16" s="4" t="s">
        <v>49</v>
      </c>
      <c r="N16" s="12">
        <f>Tabelle14[[#This Row],[Quantity]]*Tabelle14[[#This Row],[Unit Price incl. VAT '[€']]]</f>
        <v>16.010000000000002</v>
      </c>
    </row>
    <row r="17" spans="1:14" s="1" customFormat="1" ht="99.95" customHeight="1" x14ac:dyDescent="0.25">
      <c r="A17"/>
      <c r="C17" s="2" t="s">
        <v>58</v>
      </c>
      <c r="D17"/>
      <c r="E17" s="6"/>
      <c r="F17" s="4" t="s">
        <v>50</v>
      </c>
      <c r="G17" s="4"/>
      <c r="H17" s="15">
        <v>2</v>
      </c>
      <c r="I17" s="2" t="s">
        <v>57</v>
      </c>
      <c r="K17" s="12">
        <v>3.05</v>
      </c>
      <c r="L17" s="15">
        <v>2</v>
      </c>
      <c r="M17" s="4" t="s">
        <v>49</v>
      </c>
      <c r="N17" s="12">
        <f>Tabelle14[[#This Row],[Quantity]]*Tabelle14[[#This Row],[Unit Price incl. VAT '[€']]]</f>
        <v>6.1</v>
      </c>
    </row>
    <row r="18" spans="1:14" s="1" customFormat="1" ht="99.95" customHeight="1" x14ac:dyDescent="0.25">
      <c r="A18"/>
      <c r="B18"/>
      <c r="C18" s="2" t="s">
        <v>59</v>
      </c>
      <c r="D18" s="4"/>
      <c r="E18" s="6"/>
      <c r="F18" s="4" t="s">
        <v>50</v>
      </c>
      <c r="G18" s="4"/>
      <c r="H18" s="15">
        <v>2</v>
      </c>
      <c r="I18" s="2" t="s">
        <v>60</v>
      </c>
      <c r="K18" s="12">
        <v>3.79</v>
      </c>
      <c r="L18" s="15">
        <v>2</v>
      </c>
      <c r="M18" s="4" t="s">
        <v>49</v>
      </c>
      <c r="N18" s="12">
        <f>Tabelle14[[#This Row],[Quantity]]*Tabelle14[[#This Row],[Unit Price incl. VAT '[€']]]</f>
        <v>7.58</v>
      </c>
    </row>
    <row r="19" spans="1:14" x14ac:dyDescent="0.25">
      <c r="A19" s="10"/>
      <c r="B19" s="11"/>
      <c r="C19" s="7"/>
      <c r="D19" s="10"/>
      <c r="E19" s="10"/>
      <c r="F19" s="9"/>
      <c r="G19" s="9"/>
      <c r="H19" s="9"/>
      <c r="I19" s="7"/>
      <c r="J19" s="11"/>
      <c r="K19" s="8" t="s">
        <v>27</v>
      </c>
      <c r="L19" s="10"/>
      <c r="M19" s="10"/>
      <c r="N19" s="16">
        <f>SUBTOTAL(109,Tabelle14[Total Price incl. VAT '[€']])</f>
        <v>468.57000000000005</v>
      </c>
    </row>
  </sheetData>
  <phoneticPr fontId="4" type="noConversion"/>
  <conditionalFormatting sqref="F2:H18">
    <cfRule type="containsText" dxfId="31" priority="22" operator="containsText" text="ordered">
      <formula>NOT(ISERROR(SEARCH("ordered",F2)))</formula>
    </cfRule>
    <cfRule type="containsText" dxfId="30" priority="23" operator="containsText" text="open">
      <formula>NOT(ISERROR(SEARCH("open",F2)))</formula>
    </cfRule>
  </conditionalFormatting>
  <conditionalFormatting sqref="F2:F18">
    <cfRule type="containsText" dxfId="29" priority="21" operator="containsText" text="In Stock">
      <formula>NOT(ISERROR(SEARCH("In Stock",F2)))</formula>
    </cfRule>
  </conditionalFormatting>
  <conditionalFormatting sqref="H2:H18">
    <cfRule type="expression" dxfId="28" priority="16">
      <formula>H2&gt;=L2</formula>
    </cfRule>
    <cfRule type="expression" dxfId="27" priority="17">
      <formula>H2&lt;L2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2021-07-19T08:05:41Z</dcterms:created>
  <dcterms:modified xsi:type="dcterms:W3CDTF">2021-08-23T19:26:29Z</dcterms:modified>
</cp:coreProperties>
</file>