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chartsheets/sheet10.xml" ContentType="application/vnd.openxmlformats-officedocument.spreadsheetml.chartsheet+xml"/>
  <Override PartName="/xl/chartsheets/sheet11.xml" ContentType="application/vnd.openxmlformats-officedocument.spreadsheetml.chart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drawings/drawing10.xml" ContentType="application/vnd.openxmlformats-officedocument.drawing+xml"/>
  <Override PartName="/xl/charts/chart11.xml" ContentType="application/vnd.openxmlformats-officedocument.drawingml.chart+xml"/>
  <Override PartName="/xl/drawings/drawing11.xml" ContentType="application/vnd.openxmlformats-officedocument.drawing+xml"/>
  <Override PartName="/xl/charts/chart12.xml" ContentType="application/vnd.openxmlformats-officedocument.drawingml.chart+xml"/>
  <Override PartName="/xl/drawings/drawing12.xml" ContentType="application/vnd.openxmlformats-officedocument.drawing+xml"/>
  <Override PartName="/xl/charts/chart1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DieseArbeitsmappe" defaultThemeVersion="124226"/>
  <bookViews>
    <workbookView xWindow="120" yWindow="72" windowWidth="19080" windowHeight="11316" activeTab="1"/>
  </bookViews>
  <sheets>
    <sheet name="SBC" sheetId="1" r:id="rId1"/>
    <sheet name="Simulation" sheetId="2" r:id="rId2"/>
    <sheet name="Input" sheetId="22" r:id="rId3"/>
    <sheet name="L^Q" sheetId="11" r:id="rId4"/>
    <sheet name="L^S" sheetId="12" r:id="rId5"/>
    <sheet name="L^Q, L^S" sheetId="13" r:id="rId6"/>
    <sheet name="X" sheetId="15" r:id="rId7"/>
    <sheet name="D" sheetId="16" r:id="rId8"/>
    <sheet name="X, D" sheetId="14" r:id="rId9"/>
    <sheet name="X (kum.)" sheetId="19" r:id="rId10"/>
    <sheet name="D (kum.)" sheetId="18" r:id="rId11"/>
    <sheet name="I" sheetId="17" r:id="rId12"/>
    <sheet name="rho" sheetId="21" r:id="rId13"/>
  </sheets>
  <externalReferences>
    <externalReference r:id="rId14"/>
  </externalReferences>
  <calcPr calcId="145621"/>
</workbook>
</file>

<file path=xl/calcChain.xml><?xml version="1.0" encoding="utf-8"?>
<calcChain xmlns="http://schemas.openxmlformats.org/spreadsheetml/2006/main">
  <c r="AQ4" i="2" l="1"/>
  <c r="AQ5" i="2"/>
  <c r="AQ6" i="2"/>
  <c r="AQ7" i="2"/>
  <c r="AQ8" i="2"/>
  <c r="AQ9" i="2"/>
  <c r="AQ10" i="2"/>
  <c r="AQ11" i="2"/>
  <c r="AQ12" i="2"/>
  <c r="AQ13" i="2"/>
  <c r="AQ14" i="2"/>
  <c r="AQ15" i="2"/>
  <c r="AQ16" i="2"/>
  <c r="AQ17" i="2"/>
  <c r="AQ18" i="2"/>
  <c r="AQ19" i="2"/>
  <c r="AQ20" i="2"/>
  <c r="AQ21" i="2"/>
  <c r="AQ22" i="2"/>
  <c r="AQ23" i="2"/>
  <c r="AQ24" i="2"/>
  <c r="AQ25" i="2"/>
  <c r="AQ26" i="2"/>
  <c r="AQ27" i="2"/>
  <c r="AQ28" i="2"/>
  <c r="AQ29" i="2"/>
  <c r="AQ30" i="2"/>
  <c r="AQ31" i="2"/>
  <c r="AQ32" i="2"/>
  <c r="AQ33" i="2"/>
  <c r="AQ34" i="2"/>
  <c r="AQ35" i="2"/>
  <c r="AQ36" i="2"/>
  <c r="AQ37" i="2"/>
  <c r="AQ38" i="2"/>
  <c r="AQ39" i="2"/>
  <c r="AQ40" i="2"/>
  <c r="AQ41" i="2"/>
  <c r="AQ42" i="2"/>
  <c r="AQ43" i="2"/>
  <c r="AQ44" i="2"/>
  <c r="AQ45" i="2"/>
  <c r="AQ46" i="2"/>
  <c r="AQ47" i="2"/>
  <c r="AQ48" i="2"/>
  <c r="AQ49" i="2"/>
  <c r="AQ50" i="2"/>
  <c r="AQ51" i="2"/>
  <c r="AQ52" i="2"/>
  <c r="AQ53" i="2"/>
  <c r="AQ54" i="2"/>
  <c r="AQ55" i="2"/>
  <c r="AQ56" i="2"/>
  <c r="AQ57" i="2"/>
  <c r="AQ58" i="2"/>
  <c r="AQ59" i="2"/>
  <c r="AQ60" i="2"/>
  <c r="AQ61" i="2"/>
  <c r="AQ62" i="2"/>
  <c r="AQ63" i="2"/>
  <c r="AQ64" i="2"/>
  <c r="AQ65" i="2"/>
  <c r="AQ66" i="2"/>
  <c r="AQ67" i="2"/>
  <c r="AQ68" i="2"/>
  <c r="AQ69" i="2"/>
  <c r="AQ70" i="2"/>
  <c r="AQ71" i="2"/>
  <c r="AQ72" i="2"/>
  <c r="AQ73" i="2"/>
  <c r="AQ74" i="2"/>
  <c r="AQ75" i="2"/>
  <c r="AQ76" i="2"/>
  <c r="AQ77" i="2"/>
  <c r="AQ78" i="2"/>
  <c r="AQ79" i="2"/>
  <c r="AQ80" i="2"/>
  <c r="AQ81" i="2"/>
  <c r="AQ82" i="2"/>
  <c r="AQ83" i="2"/>
  <c r="AQ84" i="2"/>
  <c r="AQ85" i="2"/>
  <c r="AQ86" i="2"/>
  <c r="AQ87" i="2"/>
  <c r="AQ88" i="2"/>
  <c r="AQ89" i="2"/>
  <c r="AQ90" i="2"/>
  <c r="AQ91" i="2"/>
  <c r="AQ92" i="2"/>
  <c r="AQ93" i="2"/>
  <c r="AQ94" i="2"/>
  <c r="AQ95" i="2"/>
  <c r="AQ96" i="2"/>
  <c r="AQ97" i="2"/>
  <c r="AQ98" i="2"/>
  <c r="AQ99" i="2"/>
  <c r="AQ100" i="2"/>
  <c r="AQ101" i="2"/>
  <c r="AQ102" i="2"/>
  <c r="AQ3" i="2"/>
  <c r="AM27" i="2"/>
  <c r="AM28" i="2"/>
  <c r="AM29" i="2"/>
  <c r="AM30" i="2"/>
  <c r="AM31" i="2"/>
  <c r="AN31" i="2" s="1"/>
  <c r="AM32" i="2"/>
  <c r="AN32" i="2" s="1"/>
  <c r="AM33" i="2"/>
  <c r="AM34" i="2"/>
  <c r="AN34" i="2" s="1"/>
  <c r="AM35" i="2"/>
  <c r="AM36" i="2"/>
  <c r="AM37" i="2"/>
  <c r="AM38" i="2"/>
  <c r="AN38" i="2" s="1"/>
  <c r="AM39" i="2"/>
  <c r="AN39" i="2" s="1"/>
  <c r="AM40" i="2"/>
  <c r="AN40" i="2" s="1"/>
  <c r="AM41" i="2"/>
  <c r="AM42" i="2"/>
  <c r="AM43" i="2"/>
  <c r="AM44" i="2"/>
  <c r="AM45" i="2"/>
  <c r="AM46" i="2"/>
  <c r="AM47" i="2"/>
  <c r="AN47" i="2" s="1"/>
  <c r="AM48" i="2"/>
  <c r="AN48" i="2" s="1"/>
  <c r="AM49" i="2"/>
  <c r="AM50" i="2"/>
  <c r="AN50" i="2" s="1"/>
  <c r="AM51" i="2"/>
  <c r="AM52" i="2"/>
  <c r="AN52" i="2" s="1"/>
  <c r="AM53" i="2"/>
  <c r="AM54" i="2"/>
  <c r="AM55" i="2"/>
  <c r="AN55" i="2" s="1"/>
  <c r="AM56" i="2"/>
  <c r="AN56" i="2" s="1"/>
  <c r="AM57" i="2"/>
  <c r="AM58" i="2"/>
  <c r="AN58" i="2" s="1"/>
  <c r="AM59" i="2"/>
  <c r="AM60" i="2"/>
  <c r="AM61" i="2"/>
  <c r="AM62" i="2"/>
  <c r="AM63" i="2"/>
  <c r="AN63" i="2" s="1"/>
  <c r="AM64" i="2"/>
  <c r="AN64" i="2" s="1"/>
  <c r="AM65" i="2"/>
  <c r="AM66" i="2"/>
  <c r="AN66" i="2" s="1"/>
  <c r="AM67" i="2"/>
  <c r="AM68" i="2"/>
  <c r="AM69" i="2"/>
  <c r="AM70" i="2"/>
  <c r="AN70" i="2" s="1"/>
  <c r="AM71" i="2"/>
  <c r="AN71" i="2" s="1"/>
  <c r="AM72" i="2"/>
  <c r="AN72" i="2" s="1"/>
  <c r="AM73" i="2"/>
  <c r="AM74" i="2"/>
  <c r="AM75" i="2"/>
  <c r="AM76" i="2"/>
  <c r="AM77" i="2"/>
  <c r="AM78" i="2"/>
  <c r="AM79" i="2"/>
  <c r="AM80" i="2"/>
  <c r="AM81" i="2"/>
  <c r="AM82" i="2"/>
  <c r="AM83" i="2"/>
  <c r="AM84" i="2"/>
  <c r="AN84" i="2" s="1"/>
  <c r="AM85" i="2"/>
  <c r="AM86" i="2"/>
  <c r="AN86" i="2" s="1"/>
  <c r="AM87" i="2"/>
  <c r="AM88" i="2"/>
  <c r="AN88" i="2" s="1"/>
  <c r="AM89" i="2"/>
  <c r="AM90" i="2"/>
  <c r="AM91" i="2"/>
  <c r="AM92" i="2"/>
  <c r="AM93" i="2"/>
  <c r="AM94" i="2"/>
  <c r="AN94" i="2" s="1"/>
  <c r="AM95" i="2"/>
  <c r="AN95" i="2" s="1"/>
  <c r="AM96" i="2"/>
  <c r="AN96" i="2" s="1"/>
  <c r="AM97" i="2"/>
  <c r="AM98" i="2"/>
  <c r="AN98" i="2" s="1"/>
  <c r="AM99" i="2"/>
  <c r="AM100" i="2"/>
  <c r="AN100" i="2" s="1"/>
  <c r="AM101" i="2"/>
  <c r="AM102" i="2"/>
  <c r="AN102" i="2" s="1"/>
  <c r="AM4" i="2"/>
  <c r="AM5" i="2"/>
  <c r="AM6" i="2"/>
  <c r="AM7" i="2"/>
  <c r="AN7" i="2" s="1"/>
  <c r="AM8" i="2"/>
  <c r="AM9" i="2"/>
  <c r="AM10" i="2"/>
  <c r="AN10" i="2" s="1"/>
  <c r="AM11" i="2"/>
  <c r="AM12" i="2"/>
  <c r="AM13" i="2"/>
  <c r="AM14" i="2"/>
  <c r="AM15" i="2"/>
  <c r="AM16" i="2"/>
  <c r="AM17" i="2"/>
  <c r="AM18" i="2"/>
  <c r="AN18" i="2" s="1"/>
  <c r="AM19" i="2"/>
  <c r="AN19" i="2" s="1"/>
  <c r="AM20" i="2"/>
  <c r="AM21" i="2"/>
  <c r="AM22" i="2"/>
  <c r="AM23" i="2"/>
  <c r="AN23" i="2" s="1"/>
  <c r="AM24" i="2"/>
  <c r="AM25" i="2"/>
  <c r="AM26" i="2"/>
  <c r="AN26" i="2" s="1"/>
  <c r="AM3" i="2"/>
  <c r="AO3" i="2" s="1"/>
  <c r="AN8" i="2"/>
  <c r="AN16" i="2"/>
  <c r="AN24" i="2"/>
  <c r="AN80" i="2"/>
  <c r="AR102" i="2"/>
  <c r="AR101" i="2"/>
  <c r="AN101" i="2"/>
  <c r="AR100" i="2"/>
  <c r="AR99" i="2"/>
  <c r="AN99" i="2"/>
  <c r="AR98" i="2"/>
  <c r="AR97" i="2"/>
  <c r="AN97" i="2"/>
  <c r="AR96" i="2"/>
  <c r="AR95" i="2"/>
  <c r="AR94" i="2"/>
  <c r="AR93" i="2"/>
  <c r="AN93" i="2"/>
  <c r="AR92" i="2"/>
  <c r="AN92" i="2"/>
  <c r="AR91" i="2"/>
  <c r="AN91" i="2"/>
  <c r="AR90" i="2"/>
  <c r="AN90" i="2"/>
  <c r="AR89" i="2"/>
  <c r="AN89" i="2"/>
  <c r="AR88" i="2"/>
  <c r="AR87" i="2"/>
  <c r="AN87" i="2"/>
  <c r="AR86" i="2"/>
  <c r="AR85" i="2"/>
  <c r="AN85" i="2"/>
  <c r="AR84" i="2"/>
  <c r="AR83" i="2"/>
  <c r="AN83" i="2"/>
  <c r="AR82" i="2"/>
  <c r="AN82" i="2"/>
  <c r="AR81" i="2"/>
  <c r="AN81" i="2"/>
  <c r="AR80" i="2"/>
  <c r="AR79" i="2"/>
  <c r="AN79" i="2"/>
  <c r="AR78" i="2"/>
  <c r="AN78" i="2"/>
  <c r="AR77" i="2"/>
  <c r="AN77" i="2"/>
  <c r="AR76" i="2"/>
  <c r="AN76" i="2"/>
  <c r="AR75" i="2"/>
  <c r="AN75" i="2"/>
  <c r="AR74" i="2"/>
  <c r="AN74" i="2"/>
  <c r="AR73" i="2"/>
  <c r="AN73" i="2"/>
  <c r="AR72" i="2"/>
  <c r="AR71" i="2"/>
  <c r="AR70" i="2"/>
  <c r="AR69" i="2"/>
  <c r="AN69" i="2"/>
  <c r="AR68" i="2"/>
  <c r="AN68" i="2"/>
  <c r="AR67" i="2"/>
  <c r="AN67" i="2"/>
  <c r="AR66" i="2"/>
  <c r="AR65" i="2"/>
  <c r="AN65" i="2"/>
  <c r="AR64" i="2"/>
  <c r="AR63" i="2"/>
  <c r="AR62" i="2"/>
  <c r="AN62" i="2"/>
  <c r="AR61" i="2"/>
  <c r="AN61" i="2"/>
  <c r="AR60" i="2"/>
  <c r="AN60" i="2"/>
  <c r="AR59" i="2"/>
  <c r="AN59" i="2"/>
  <c r="AR58" i="2"/>
  <c r="AR57" i="2"/>
  <c r="AN57" i="2"/>
  <c r="AR56" i="2"/>
  <c r="AR55" i="2"/>
  <c r="AR54" i="2"/>
  <c r="AN54" i="2"/>
  <c r="AR53" i="2"/>
  <c r="AN53" i="2"/>
  <c r="AR52" i="2"/>
  <c r="AR51" i="2"/>
  <c r="AN51" i="2"/>
  <c r="AR50" i="2"/>
  <c r="AR49" i="2"/>
  <c r="AN49" i="2"/>
  <c r="AR48" i="2"/>
  <c r="AR47" i="2"/>
  <c r="AR46" i="2"/>
  <c r="AN46" i="2"/>
  <c r="AR45" i="2"/>
  <c r="AN45" i="2"/>
  <c r="AR44" i="2"/>
  <c r="AN44" i="2"/>
  <c r="AR43" i="2"/>
  <c r="AN43" i="2"/>
  <c r="AR42" i="2"/>
  <c r="AN42" i="2"/>
  <c r="AR41" i="2"/>
  <c r="AN41" i="2"/>
  <c r="AR40" i="2"/>
  <c r="AR39" i="2"/>
  <c r="AR38" i="2"/>
  <c r="AR37" i="2"/>
  <c r="AN37" i="2"/>
  <c r="AR36" i="2"/>
  <c r="AN36" i="2"/>
  <c r="AR35" i="2"/>
  <c r="AN35" i="2"/>
  <c r="AR34" i="2"/>
  <c r="AR33" i="2"/>
  <c r="AN33" i="2"/>
  <c r="AR32" i="2"/>
  <c r="AR31" i="2"/>
  <c r="AR30" i="2"/>
  <c r="AN30" i="2"/>
  <c r="AR29" i="2"/>
  <c r="AN29" i="2"/>
  <c r="AR28" i="2"/>
  <c r="AN28" i="2"/>
  <c r="AR27" i="2"/>
  <c r="AN27" i="2"/>
  <c r="AR26" i="2"/>
  <c r="AR25" i="2"/>
  <c r="AN25" i="2"/>
  <c r="AR24" i="2"/>
  <c r="AR23" i="2"/>
  <c r="AR22" i="2"/>
  <c r="AN22" i="2"/>
  <c r="AR21" i="2"/>
  <c r="AN21" i="2"/>
  <c r="AR20" i="2"/>
  <c r="AN20" i="2"/>
  <c r="AR19" i="2"/>
  <c r="AR18" i="2"/>
  <c r="AR17" i="2"/>
  <c r="AN17" i="2"/>
  <c r="AR16" i="2"/>
  <c r="AR15" i="2"/>
  <c r="AN15" i="2"/>
  <c r="AR14" i="2"/>
  <c r="AN14" i="2"/>
  <c r="AR13" i="2"/>
  <c r="AN13" i="2"/>
  <c r="AR12" i="2"/>
  <c r="AN12" i="2"/>
  <c r="AR11" i="2"/>
  <c r="AN11" i="2"/>
  <c r="AR10" i="2"/>
  <c r="AR9" i="2"/>
  <c r="AN9" i="2"/>
  <c r="AR8" i="2"/>
  <c r="AR7" i="2"/>
  <c r="AR6" i="2"/>
  <c r="AN6" i="2"/>
  <c r="AR5" i="2"/>
  <c r="AN5" i="2"/>
  <c r="AR4" i="2"/>
  <c r="AN4" i="2"/>
  <c r="AR3" i="2"/>
  <c r="AR2" i="2"/>
  <c r="AP2" i="2"/>
  <c r="AP3" i="2" s="1"/>
  <c r="AP4" i="2" s="1"/>
  <c r="AP5" i="2" s="1"/>
  <c r="AP6" i="2" s="1"/>
  <c r="AP7" i="2" s="1"/>
  <c r="AP8" i="2" s="1"/>
  <c r="AP9" i="2" s="1"/>
  <c r="AP10" i="2" s="1"/>
  <c r="AP11" i="2" s="1"/>
  <c r="AP12" i="2" s="1"/>
  <c r="AP13" i="2" s="1"/>
  <c r="AP14" i="2" s="1"/>
  <c r="AP15" i="2" s="1"/>
  <c r="AP16" i="2" s="1"/>
  <c r="AP17" i="2" s="1"/>
  <c r="AP18" i="2" s="1"/>
  <c r="AP19" i="2" s="1"/>
  <c r="AP20" i="2" s="1"/>
  <c r="AP21" i="2" s="1"/>
  <c r="AP22" i="2" s="1"/>
  <c r="AP23" i="2" s="1"/>
  <c r="AP24" i="2" s="1"/>
  <c r="AP25" i="2" s="1"/>
  <c r="AP26" i="2" s="1"/>
  <c r="AP27" i="2" s="1"/>
  <c r="AP28" i="2" s="1"/>
  <c r="AP29" i="2" s="1"/>
  <c r="AP30" i="2" s="1"/>
  <c r="AP31" i="2" s="1"/>
  <c r="AP32" i="2" s="1"/>
  <c r="AP33" i="2" s="1"/>
  <c r="AP34" i="2" s="1"/>
  <c r="AP35" i="2" s="1"/>
  <c r="AP36" i="2" s="1"/>
  <c r="AP37" i="2" s="1"/>
  <c r="AP38" i="2" s="1"/>
  <c r="AP39" i="2" s="1"/>
  <c r="AP40" i="2" s="1"/>
  <c r="AP41" i="2" s="1"/>
  <c r="AP42" i="2" s="1"/>
  <c r="AP43" i="2" s="1"/>
  <c r="AP44" i="2" s="1"/>
  <c r="AP45" i="2" s="1"/>
  <c r="AP46" i="2" s="1"/>
  <c r="AP47" i="2" s="1"/>
  <c r="AP48" i="2" s="1"/>
  <c r="AP49" i="2" s="1"/>
  <c r="AP50" i="2" s="1"/>
  <c r="AP51" i="2" s="1"/>
  <c r="AP52" i="2" s="1"/>
  <c r="AP53" i="2" s="1"/>
  <c r="AP54" i="2" s="1"/>
  <c r="AP55" i="2" s="1"/>
  <c r="AP56" i="2" s="1"/>
  <c r="AP57" i="2" s="1"/>
  <c r="AP58" i="2" s="1"/>
  <c r="AP59" i="2" s="1"/>
  <c r="AP60" i="2" s="1"/>
  <c r="AP61" i="2" s="1"/>
  <c r="AP62" i="2" s="1"/>
  <c r="AP63" i="2" s="1"/>
  <c r="AP64" i="2" s="1"/>
  <c r="AP65" i="2" s="1"/>
  <c r="AP66" i="2" s="1"/>
  <c r="AP67" i="2" s="1"/>
  <c r="AP68" i="2" s="1"/>
  <c r="AP69" i="2" s="1"/>
  <c r="AP70" i="2" s="1"/>
  <c r="AP71" i="2" s="1"/>
  <c r="AP72" i="2" s="1"/>
  <c r="AP73" i="2" s="1"/>
  <c r="AP74" i="2" s="1"/>
  <c r="AP75" i="2" s="1"/>
  <c r="AP76" i="2" s="1"/>
  <c r="AP77" i="2" s="1"/>
  <c r="AP78" i="2" s="1"/>
  <c r="AP79" i="2" s="1"/>
  <c r="AP80" i="2" s="1"/>
  <c r="AP81" i="2" s="1"/>
  <c r="AP82" i="2" s="1"/>
  <c r="AP83" i="2" s="1"/>
  <c r="AP84" i="2" s="1"/>
  <c r="AP85" i="2" s="1"/>
  <c r="AP86" i="2" s="1"/>
  <c r="AP87" i="2" s="1"/>
  <c r="AP88" i="2" s="1"/>
  <c r="AP89" i="2" s="1"/>
  <c r="AP90" i="2" s="1"/>
  <c r="AP91" i="2" s="1"/>
  <c r="AP92" i="2" s="1"/>
  <c r="AP93" i="2" s="1"/>
  <c r="AP94" i="2" s="1"/>
  <c r="AP95" i="2" s="1"/>
  <c r="AP96" i="2" s="1"/>
  <c r="AP97" i="2" s="1"/>
  <c r="AP98" i="2" s="1"/>
  <c r="AP99" i="2" s="1"/>
  <c r="AP100" i="2" s="1"/>
  <c r="AP101" i="2" s="1"/>
  <c r="AP102" i="2" s="1"/>
  <c r="AN2" i="2"/>
  <c r="AO4" i="2" l="1"/>
  <c r="AO5" i="2" s="1"/>
  <c r="AO6" i="2" s="1"/>
  <c r="AO7" i="2" s="1"/>
  <c r="AO8" i="2" s="1"/>
  <c r="AO9" i="2" s="1"/>
  <c r="AO10" i="2" s="1"/>
  <c r="AO11" i="2" s="1"/>
  <c r="AO12" i="2" s="1"/>
  <c r="AO13" i="2" s="1"/>
  <c r="AO14" i="2" s="1"/>
  <c r="AO15" i="2" s="1"/>
  <c r="AO16" i="2" s="1"/>
  <c r="AO17" i="2" s="1"/>
  <c r="AO18" i="2" s="1"/>
  <c r="AO19" i="2" s="1"/>
  <c r="AO20" i="2" s="1"/>
  <c r="AO21" i="2" s="1"/>
  <c r="AO22" i="2" s="1"/>
  <c r="AO23" i="2" s="1"/>
  <c r="AO24" i="2" s="1"/>
  <c r="AO25" i="2" s="1"/>
  <c r="AO26" i="2" s="1"/>
  <c r="AO27" i="2" s="1"/>
  <c r="AO28" i="2" s="1"/>
  <c r="AO29" i="2" s="1"/>
  <c r="AO30" i="2" s="1"/>
  <c r="AO31" i="2" s="1"/>
  <c r="AO32" i="2" s="1"/>
  <c r="AO33" i="2" s="1"/>
  <c r="AO34" i="2" s="1"/>
  <c r="AO35" i="2" s="1"/>
  <c r="AO36" i="2" s="1"/>
  <c r="AO37" i="2" s="1"/>
  <c r="AO38" i="2" s="1"/>
  <c r="AO39" i="2" s="1"/>
  <c r="AO40" i="2" s="1"/>
  <c r="AO41" i="2" s="1"/>
  <c r="AO42" i="2" s="1"/>
  <c r="AO43" i="2" s="1"/>
  <c r="AO44" i="2" s="1"/>
  <c r="AO45" i="2" s="1"/>
  <c r="AO46" i="2" s="1"/>
  <c r="AO47" i="2" s="1"/>
  <c r="AO48" i="2" s="1"/>
  <c r="AO49" i="2" s="1"/>
  <c r="AO50" i="2" s="1"/>
  <c r="AO51" i="2" s="1"/>
  <c r="AO52" i="2" s="1"/>
  <c r="AO53" i="2" s="1"/>
  <c r="AO54" i="2" s="1"/>
  <c r="AO55" i="2" s="1"/>
  <c r="AO56" i="2" s="1"/>
  <c r="AO57" i="2" s="1"/>
  <c r="AO58" i="2" s="1"/>
  <c r="AO59" i="2" s="1"/>
  <c r="AO60" i="2" s="1"/>
  <c r="AO61" i="2" s="1"/>
  <c r="AO62" i="2" s="1"/>
  <c r="AO63" i="2" s="1"/>
  <c r="AO64" i="2" s="1"/>
  <c r="AO65" i="2" s="1"/>
  <c r="AO66" i="2" s="1"/>
  <c r="AO67" i="2" s="1"/>
  <c r="AO68" i="2" s="1"/>
  <c r="AO69" i="2" s="1"/>
  <c r="AO70" i="2" s="1"/>
  <c r="AO71" i="2" s="1"/>
  <c r="AO72" i="2" s="1"/>
  <c r="AO73" i="2" s="1"/>
  <c r="AO74" i="2" s="1"/>
  <c r="AO75" i="2" s="1"/>
  <c r="AO76" i="2" s="1"/>
  <c r="AO77" i="2" s="1"/>
  <c r="AO78" i="2" s="1"/>
  <c r="AO79" i="2" s="1"/>
  <c r="AO80" i="2" s="1"/>
  <c r="AO81" i="2" s="1"/>
  <c r="AO82" i="2" s="1"/>
  <c r="AO83" i="2" s="1"/>
  <c r="AO84" i="2" s="1"/>
  <c r="AO85" i="2" s="1"/>
  <c r="AO86" i="2" s="1"/>
  <c r="AO87" i="2" s="1"/>
  <c r="AO88" i="2" s="1"/>
  <c r="AO89" i="2" s="1"/>
  <c r="AO90" i="2" s="1"/>
  <c r="AO91" i="2" s="1"/>
  <c r="AO92" i="2" s="1"/>
  <c r="AO93" i="2" s="1"/>
  <c r="AO94" i="2" s="1"/>
  <c r="AO95" i="2" s="1"/>
  <c r="AO96" i="2" s="1"/>
  <c r="AO97" i="2" s="1"/>
  <c r="AO98" i="2" s="1"/>
  <c r="AO99" i="2" s="1"/>
  <c r="AO100" i="2" s="1"/>
  <c r="AO101" i="2" s="1"/>
  <c r="AO102" i="2" s="1"/>
  <c r="AN3" i="2"/>
  <c r="AN103" i="2" s="1"/>
  <c r="AH3" i="2"/>
  <c r="AI3" i="2" s="1"/>
  <c r="AI4" i="2" s="1"/>
  <c r="AJ3" i="2"/>
  <c r="AK3" i="2" s="1"/>
  <c r="AH4" i="2"/>
  <c r="AJ4" i="2"/>
  <c r="AH5" i="2"/>
  <c r="AJ5" i="2"/>
  <c r="AH6" i="2"/>
  <c r="AJ6" i="2"/>
  <c r="AH7" i="2"/>
  <c r="AJ7" i="2"/>
  <c r="AH8" i="2"/>
  <c r="AJ8" i="2"/>
  <c r="AH9" i="2"/>
  <c r="AJ9" i="2"/>
  <c r="AH10" i="2"/>
  <c r="AJ10" i="2"/>
  <c r="AH11" i="2"/>
  <c r="AJ11" i="2"/>
  <c r="AH12" i="2"/>
  <c r="AJ12" i="2"/>
  <c r="AH13" i="2"/>
  <c r="AJ13" i="2"/>
  <c r="AH14" i="2"/>
  <c r="AJ14" i="2"/>
  <c r="AH15" i="2"/>
  <c r="AJ15" i="2"/>
  <c r="AH16" i="2"/>
  <c r="AJ16" i="2"/>
  <c r="AH17" i="2"/>
  <c r="AJ17" i="2"/>
  <c r="AH18" i="2"/>
  <c r="AJ18" i="2"/>
  <c r="AH19" i="2"/>
  <c r="AJ19" i="2"/>
  <c r="AH20" i="2"/>
  <c r="AJ20" i="2"/>
  <c r="AH21" i="2"/>
  <c r="AJ21" i="2"/>
  <c r="AH22" i="2"/>
  <c r="AJ22" i="2"/>
  <c r="AH23" i="2"/>
  <c r="AJ23" i="2"/>
  <c r="AH24" i="2"/>
  <c r="AJ24" i="2"/>
  <c r="AH25" i="2"/>
  <c r="AJ25" i="2"/>
  <c r="AH26" i="2"/>
  <c r="AJ26" i="2"/>
  <c r="AH27" i="2"/>
  <c r="AJ27" i="2"/>
  <c r="AH28" i="2"/>
  <c r="AJ28" i="2"/>
  <c r="AH29" i="2"/>
  <c r="AJ29" i="2"/>
  <c r="AH30" i="2"/>
  <c r="AJ30" i="2"/>
  <c r="AH31" i="2"/>
  <c r="AJ31" i="2"/>
  <c r="AH32" i="2"/>
  <c r="AJ32" i="2"/>
  <c r="AH33" i="2"/>
  <c r="AJ33" i="2"/>
  <c r="AH34" i="2"/>
  <c r="AJ34" i="2"/>
  <c r="AH35" i="2"/>
  <c r="AJ35" i="2"/>
  <c r="AH36" i="2"/>
  <c r="AJ36" i="2"/>
  <c r="AH37" i="2"/>
  <c r="AJ37" i="2"/>
  <c r="AH38" i="2"/>
  <c r="AJ38" i="2"/>
  <c r="AH39" i="2"/>
  <c r="AJ39" i="2"/>
  <c r="AH40" i="2"/>
  <c r="AJ40" i="2"/>
  <c r="AH41" i="2"/>
  <c r="AJ41" i="2"/>
  <c r="AH42" i="2"/>
  <c r="AJ42" i="2"/>
  <c r="AH43" i="2"/>
  <c r="AJ43" i="2"/>
  <c r="AH44" i="2"/>
  <c r="AJ44" i="2"/>
  <c r="AH45" i="2"/>
  <c r="AJ45" i="2"/>
  <c r="AH46" i="2"/>
  <c r="AJ46" i="2"/>
  <c r="AH47" i="2"/>
  <c r="AJ47" i="2"/>
  <c r="AH48" i="2"/>
  <c r="AJ48" i="2"/>
  <c r="AH49" i="2"/>
  <c r="AJ49" i="2"/>
  <c r="AH50" i="2"/>
  <c r="AJ50" i="2"/>
  <c r="AH51" i="2"/>
  <c r="AJ51" i="2"/>
  <c r="AH52" i="2"/>
  <c r="AJ52" i="2"/>
  <c r="AH53" i="2"/>
  <c r="AJ53" i="2"/>
  <c r="AH54" i="2"/>
  <c r="AJ54" i="2"/>
  <c r="AH55" i="2"/>
  <c r="AJ55" i="2"/>
  <c r="AH56" i="2"/>
  <c r="AJ56" i="2"/>
  <c r="AH57" i="2"/>
  <c r="AJ57" i="2"/>
  <c r="AH58" i="2"/>
  <c r="AJ58" i="2"/>
  <c r="AH59" i="2"/>
  <c r="AJ59" i="2"/>
  <c r="AH60" i="2"/>
  <c r="AJ60" i="2"/>
  <c r="AH61" i="2"/>
  <c r="AJ61" i="2"/>
  <c r="AH62" i="2"/>
  <c r="AJ62" i="2"/>
  <c r="AH63" i="2"/>
  <c r="AJ63" i="2"/>
  <c r="AH64" i="2"/>
  <c r="AJ64" i="2"/>
  <c r="AH65" i="2"/>
  <c r="AJ65" i="2"/>
  <c r="AH66" i="2"/>
  <c r="AJ66" i="2"/>
  <c r="AH67" i="2"/>
  <c r="AJ67" i="2"/>
  <c r="AH68" i="2"/>
  <c r="AJ68" i="2"/>
  <c r="AH69" i="2"/>
  <c r="AJ69" i="2"/>
  <c r="AH70" i="2"/>
  <c r="AJ70" i="2"/>
  <c r="AH71" i="2"/>
  <c r="AJ71" i="2"/>
  <c r="AH72" i="2"/>
  <c r="AJ72" i="2"/>
  <c r="AH73" i="2"/>
  <c r="AJ73" i="2"/>
  <c r="AH74" i="2"/>
  <c r="AJ74" i="2"/>
  <c r="AH75" i="2"/>
  <c r="AJ75" i="2"/>
  <c r="AH76" i="2"/>
  <c r="AJ76" i="2"/>
  <c r="AH77" i="2"/>
  <c r="AJ77" i="2"/>
  <c r="AH78" i="2"/>
  <c r="AJ78" i="2"/>
  <c r="AH79" i="2"/>
  <c r="AJ79" i="2"/>
  <c r="AH80" i="2"/>
  <c r="AJ80" i="2"/>
  <c r="AH81" i="2"/>
  <c r="AJ81" i="2"/>
  <c r="AH82" i="2"/>
  <c r="AJ82" i="2"/>
  <c r="AH83" i="2"/>
  <c r="AJ83" i="2"/>
  <c r="AH84" i="2"/>
  <c r="AJ84" i="2"/>
  <c r="AH85" i="2"/>
  <c r="AJ85" i="2"/>
  <c r="AH86" i="2"/>
  <c r="AJ86" i="2"/>
  <c r="AH87" i="2"/>
  <c r="AJ87" i="2"/>
  <c r="AH88" i="2"/>
  <c r="AJ88" i="2"/>
  <c r="AH89" i="2"/>
  <c r="AJ89" i="2"/>
  <c r="AH90" i="2"/>
  <c r="AJ90" i="2"/>
  <c r="AH91" i="2"/>
  <c r="AJ91" i="2"/>
  <c r="AH92" i="2"/>
  <c r="AJ92" i="2"/>
  <c r="AH93" i="2"/>
  <c r="AJ93" i="2"/>
  <c r="AH94" i="2"/>
  <c r="AJ94" i="2"/>
  <c r="AH95" i="2"/>
  <c r="AJ95" i="2"/>
  <c r="AH96" i="2"/>
  <c r="AJ96" i="2"/>
  <c r="AH97" i="2"/>
  <c r="AJ97" i="2"/>
  <c r="AH98" i="2"/>
  <c r="AJ98" i="2"/>
  <c r="AH99" i="2"/>
  <c r="AJ99" i="2"/>
  <c r="AH100" i="2"/>
  <c r="AJ100" i="2"/>
  <c r="AH101" i="2"/>
  <c r="AJ101" i="2"/>
  <c r="AH102" i="2"/>
  <c r="AJ102" i="2"/>
  <c r="AI5" i="2" l="1"/>
  <c r="AI6" i="2" s="1"/>
  <c r="AI7" i="2" s="1"/>
  <c r="AI8" i="2" s="1"/>
  <c r="AI9" i="2" s="1"/>
  <c r="AI10" i="2" s="1"/>
  <c r="AI11" i="2" s="1"/>
  <c r="AI12" i="2" s="1"/>
  <c r="AI13" i="2" s="1"/>
  <c r="AI14" i="2" s="1"/>
  <c r="AI15" i="2" s="1"/>
  <c r="AI16" i="2" s="1"/>
  <c r="AI17" i="2" s="1"/>
  <c r="AI18" i="2" s="1"/>
  <c r="AI19" i="2" s="1"/>
  <c r="AI20" i="2" s="1"/>
  <c r="AI21" i="2" s="1"/>
  <c r="AI22" i="2" s="1"/>
  <c r="AI23" i="2" s="1"/>
  <c r="AI24" i="2" s="1"/>
  <c r="AI25" i="2" s="1"/>
  <c r="AI26" i="2" s="1"/>
  <c r="AI27" i="2" s="1"/>
  <c r="AI28" i="2" s="1"/>
  <c r="AI29" i="2" s="1"/>
  <c r="AI30" i="2" s="1"/>
  <c r="AI31" i="2" s="1"/>
  <c r="AI32" i="2" s="1"/>
  <c r="AI33" i="2" s="1"/>
  <c r="AI34" i="2" s="1"/>
  <c r="AI35" i="2" s="1"/>
  <c r="AI36" i="2" s="1"/>
  <c r="AI37" i="2" s="1"/>
  <c r="AI38" i="2" s="1"/>
  <c r="AI39" i="2" s="1"/>
  <c r="AI40" i="2" s="1"/>
  <c r="AI41" i="2" s="1"/>
  <c r="AI42" i="2" s="1"/>
  <c r="AI43" i="2" s="1"/>
  <c r="AI44" i="2" s="1"/>
  <c r="AI45" i="2" s="1"/>
  <c r="AI46" i="2" s="1"/>
  <c r="AI47" i="2" s="1"/>
  <c r="AI48" i="2" s="1"/>
  <c r="AI49" i="2" s="1"/>
  <c r="AI50" i="2" s="1"/>
  <c r="AI51" i="2" s="1"/>
  <c r="AI52" i="2" s="1"/>
  <c r="AI53" i="2" s="1"/>
  <c r="AI54" i="2" s="1"/>
  <c r="AI55" i="2" s="1"/>
  <c r="AI56" i="2" s="1"/>
  <c r="AI57" i="2" s="1"/>
  <c r="AI58" i="2" s="1"/>
  <c r="AI59" i="2" s="1"/>
  <c r="AI60" i="2" s="1"/>
  <c r="AI61" i="2" s="1"/>
  <c r="AI62" i="2" s="1"/>
  <c r="AI63" i="2" s="1"/>
  <c r="AI64" i="2" s="1"/>
  <c r="AI65" i="2" s="1"/>
  <c r="AI66" i="2" s="1"/>
  <c r="AI67" i="2" s="1"/>
  <c r="AI68" i="2" s="1"/>
  <c r="AI69" i="2" s="1"/>
  <c r="AI70" i="2" s="1"/>
  <c r="AI71" i="2" s="1"/>
  <c r="AI72" i="2" s="1"/>
  <c r="AI73" i="2" s="1"/>
  <c r="AI74" i="2" s="1"/>
  <c r="AI75" i="2" s="1"/>
  <c r="AI76" i="2" s="1"/>
  <c r="AI77" i="2" s="1"/>
  <c r="AI78" i="2" s="1"/>
  <c r="AI79" i="2" s="1"/>
  <c r="AI80" i="2" s="1"/>
  <c r="AI81" i="2" s="1"/>
  <c r="AI82" i="2" s="1"/>
  <c r="AI83" i="2" s="1"/>
  <c r="AI84" i="2" s="1"/>
  <c r="AI85" i="2" s="1"/>
  <c r="AI86" i="2" s="1"/>
  <c r="AI87" i="2" s="1"/>
  <c r="AI88" i="2" s="1"/>
  <c r="AI89" i="2" s="1"/>
  <c r="AI90" i="2" s="1"/>
  <c r="AI91" i="2" s="1"/>
  <c r="AI92" i="2" s="1"/>
  <c r="AI93" i="2" s="1"/>
  <c r="AI94" i="2" s="1"/>
  <c r="AI95" i="2" s="1"/>
  <c r="AI96" i="2" s="1"/>
  <c r="AI97" i="2" s="1"/>
  <c r="AI98" i="2" s="1"/>
  <c r="AI99" i="2" s="1"/>
  <c r="AI100" i="2" s="1"/>
  <c r="AI101" i="2" s="1"/>
  <c r="AI102" i="2" s="1"/>
  <c r="AL3" i="2"/>
  <c r="AK4" i="2"/>
  <c r="Q2" i="1"/>
  <c r="Q3" i="1" s="1"/>
  <c r="Q4" i="1" s="1"/>
  <c r="Q5" i="1" s="1"/>
  <c r="Q6" i="1" s="1"/>
  <c r="Q7" i="1" s="1"/>
  <c r="Q8" i="1" s="1"/>
  <c r="Q9" i="1" s="1"/>
  <c r="Q10" i="1" s="1"/>
  <c r="Q11" i="1" s="1"/>
  <c r="Q12" i="1" s="1"/>
  <c r="Q13" i="1" s="1"/>
  <c r="Q14" i="1" s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Q58" i="1" s="1"/>
  <c r="Q59" i="1" s="1"/>
  <c r="Q60" i="1" s="1"/>
  <c r="Q61" i="1" s="1"/>
  <c r="Q62" i="1" s="1"/>
  <c r="Q63" i="1" s="1"/>
  <c r="Q64" i="1" s="1"/>
  <c r="Q65" i="1" s="1"/>
  <c r="Q66" i="1" s="1"/>
  <c r="Q67" i="1" s="1"/>
  <c r="Q68" i="1" s="1"/>
  <c r="Q69" i="1" s="1"/>
  <c r="Q70" i="1" s="1"/>
  <c r="Q71" i="1" s="1"/>
  <c r="Q72" i="1" s="1"/>
  <c r="Q73" i="1" s="1"/>
  <c r="Q74" i="1" s="1"/>
  <c r="Q75" i="1" s="1"/>
  <c r="Q76" i="1" s="1"/>
  <c r="Q77" i="1" s="1"/>
  <c r="Q78" i="1" s="1"/>
  <c r="Q79" i="1" s="1"/>
  <c r="Q80" i="1" s="1"/>
  <c r="Q81" i="1" s="1"/>
  <c r="Q82" i="1" s="1"/>
  <c r="Q83" i="1" s="1"/>
  <c r="Q84" i="1" s="1"/>
  <c r="Q85" i="1" s="1"/>
  <c r="Q86" i="1" s="1"/>
  <c r="Q87" i="1" s="1"/>
  <c r="Q88" i="1" s="1"/>
  <c r="Q89" i="1" s="1"/>
  <c r="Q90" i="1" s="1"/>
  <c r="Q91" i="1" s="1"/>
  <c r="Q92" i="1" s="1"/>
  <c r="Q93" i="1" s="1"/>
  <c r="Q94" i="1" s="1"/>
  <c r="Q95" i="1" s="1"/>
  <c r="Q96" i="1" s="1"/>
  <c r="Q97" i="1" s="1"/>
  <c r="Q98" i="1" s="1"/>
  <c r="Q99" i="1" s="1"/>
  <c r="Q100" i="1" s="1"/>
  <c r="Q101" i="1" s="1"/>
  <c r="Q102" i="1" s="1"/>
  <c r="P2" i="1"/>
  <c r="P3" i="1" s="1"/>
  <c r="P4" i="1" s="1"/>
  <c r="P5" i="1" s="1"/>
  <c r="P6" i="1" s="1"/>
  <c r="P7" i="1" s="1"/>
  <c r="P8" i="1" s="1"/>
  <c r="P9" i="1" s="1"/>
  <c r="P10" i="1" s="1"/>
  <c r="P11" i="1" s="1"/>
  <c r="P12" i="1" s="1"/>
  <c r="P13" i="1" s="1"/>
  <c r="P14" i="1" s="1"/>
  <c r="P15" i="1" s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P69" i="1" s="1"/>
  <c r="P70" i="1" s="1"/>
  <c r="P71" i="1" s="1"/>
  <c r="P72" i="1" s="1"/>
  <c r="P73" i="1" s="1"/>
  <c r="P74" i="1" s="1"/>
  <c r="P75" i="1" s="1"/>
  <c r="P76" i="1" s="1"/>
  <c r="P77" i="1" s="1"/>
  <c r="P78" i="1" s="1"/>
  <c r="P79" i="1" s="1"/>
  <c r="P80" i="1" s="1"/>
  <c r="P81" i="1" s="1"/>
  <c r="P82" i="1" s="1"/>
  <c r="P83" i="1" s="1"/>
  <c r="P84" i="1" s="1"/>
  <c r="P85" i="1" s="1"/>
  <c r="P86" i="1" s="1"/>
  <c r="P87" i="1" s="1"/>
  <c r="P88" i="1" s="1"/>
  <c r="P89" i="1" s="1"/>
  <c r="P90" i="1" s="1"/>
  <c r="P91" i="1" s="1"/>
  <c r="P92" i="1" s="1"/>
  <c r="P93" i="1" s="1"/>
  <c r="P94" i="1" s="1"/>
  <c r="P95" i="1" s="1"/>
  <c r="P96" i="1" s="1"/>
  <c r="P97" i="1" s="1"/>
  <c r="P98" i="1" s="1"/>
  <c r="P99" i="1" s="1"/>
  <c r="P100" i="1" s="1"/>
  <c r="P101" i="1" s="1"/>
  <c r="P102" i="1" s="1"/>
  <c r="AL4" i="2" l="1"/>
  <c r="AK5" i="2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2" i="1"/>
  <c r="AL5" i="2" l="1"/>
  <c r="AK6" i="2"/>
  <c r="AL6" i="2" l="1"/>
  <c r="AK7" i="2"/>
  <c r="AL7" i="2" l="1"/>
  <c r="AK8" i="2"/>
  <c r="AL8" i="2" l="1"/>
  <c r="AK9" i="2"/>
  <c r="AL9" i="2" l="1"/>
  <c r="AK10" i="2"/>
  <c r="AL10" i="2" l="1"/>
  <c r="AK11" i="2"/>
  <c r="AL11" i="2" l="1"/>
  <c r="AK12" i="2"/>
  <c r="AL12" i="2" l="1"/>
  <c r="AK13" i="2"/>
  <c r="AL13" i="2" l="1"/>
  <c r="AK14" i="2"/>
  <c r="AL14" i="2" l="1"/>
  <c r="AK15" i="2"/>
  <c r="AK16" i="2" l="1"/>
  <c r="AL15" i="2"/>
  <c r="AL16" i="2" l="1"/>
  <c r="AK17" i="2"/>
  <c r="AL17" i="2" l="1"/>
  <c r="AK18" i="2"/>
  <c r="AL18" i="2" l="1"/>
  <c r="AK19" i="2"/>
  <c r="AL19" i="2" l="1"/>
  <c r="AK20" i="2"/>
  <c r="AL20" i="2" l="1"/>
  <c r="AK21" i="2"/>
  <c r="AK22" i="2" l="1"/>
  <c r="AL21" i="2"/>
  <c r="AL22" i="2" l="1"/>
  <c r="AK23" i="2"/>
  <c r="AL23" i="2" l="1"/>
  <c r="AK24" i="2"/>
  <c r="AL24" i="2" l="1"/>
  <c r="AK25" i="2"/>
  <c r="AL25" i="2" l="1"/>
  <c r="AK26" i="2"/>
  <c r="AL26" i="2" l="1"/>
  <c r="AK27" i="2"/>
  <c r="AL27" i="2" l="1"/>
  <c r="AK28" i="2"/>
  <c r="AL28" i="2" l="1"/>
  <c r="AK29" i="2"/>
  <c r="AL29" i="2" l="1"/>
  <c r="AK30" i="2"/>
  <c r="AL30" i="2" l="1"/>
  <c r="AK31" i="2"/>
  <c r="AL31" i="2" l="1"/>
  <c r="AK32" i="2"/>
  <c r="AL32" i="2" l="1"/>
  <c r="AK33" i="2"/>
  <c r="AL33" i="2" l="1"/>
  <c r="AK34" i="2"/>
  <c r="AL34" i="2" l="1"/>
  <c r="AK35" i="2"/>
  <c r="AL35" i="2" l="1"/>
  <c r="AK36" i="2"/>
  <c r="AL36" i="2" l="1"/>
  <c r="AK37" i="2"/>
  <c r="AK38" i="2" l="1"/>
  <c r="AL37" i="2"/>
  <c r="AL38" i="2" l="1"/>
  <c r="AK39" i="2"/>
  <c r="AL39" i="2" l="1"/>
  <c r="AK40" i="2"/>
  <c r="AL40" i="2" l="1"/>
  <c r="AK41" i="2"/>
  <c r="AL41" i="2" l="1"/>
  <c r="AK42" i="2"/>
  <c r="AL42" i="2" l="1"/>
  <c r="AK43" i="2"/>
  <c r="AL43" i="2" l="1"/>
  <c r="AK44" i="2"/>
  <c r="AL44" i="2" l="1"/>
  <c r="AK45" i="2"/>
  <c r="AK46" i="2" l="1"/>
  <c r="AL45" i="2"/>
  <c r="AL46" i="2" l="1"/>
  <c r="AK47" i="2"/>
  <c r="AL47" i="2" l="1"/>
  <c r="AK48" i="2"/>
  <c r="AL48" i="2" l="1"/>
  <c r="AK49" i="2"/>
  <c r="AL49" i="2" l="1"/>
  <c r="AK50" i="2"/>
  <c r="AL50" i="2" l="1"/>
  <c r="AK51" i="2"/>
  <c r="AL51" i="2" l="1"/>
  <c r="AK52" i="2"/>
  <c r="AL52" i="2" l="1"/>
  <c r="AK53" i="2"/>
  <c r="AL53" i="2" l="1"/>
  <c r="AK54" i="2"/>
  <c r="AL54" i="2" l="1"/>
  <c r="AK55" i="2"/>
  <c r="AL55" i="2" l="1"/>
  <c r="AK56" i="2"/>
  <c r="AL56" i="2" l="1"/>
  <c r="AK57" i="2"/>
  <c r="AL57" i="2" l="1"/>
  <c r="AK58" i="2"/>
  <c r="AL58" i="2" l="1"/>
  <c r="AK59" i="2"/>
  <c r="AL59" i="2" l="1"/>
  <c r="AK60" i="2"/>
  <c r="AL60" i="2" l="1"/>
  <c r="AK61" i="2"/>
  <c r="AK62" i="2" l="1"/>
  <c r="AL61" i="2"/>
  <c r="AL62" i="2" l="1"/>
  <c r="AK63" i="2"/>
  <c r="AL63" i="2" l="1"/>
  <c r="AK64" i="2"/>
  <c r="AL64" i="2" l="1"/>
  <c r="AK65" i="2"/>
  <c r="AL65" i="2" l="1"/>
  <c r="AK66" i="2"/>
  <c r="AL66" i="2" l="1"/>
  <c r="AK67" i="2"/>
  <c r="AL67" i="2" l="1"/>
  <c r="AK68" i="2"/>
  <c r="AL68" i="2" l="1"/>
  <c r="AK69" i="2"/>
  <c r="AL69" i="2" l="1"/>
  <c r="AK70" i="2"/>
  <c r="AL70" i="2" l="1"/>
  <c r="AK71" i="2"/>
  <c r="AL71" i="2" l="1"/>
  <c r="AK72" i="2"/>
  <c r="AL72" i="2" l="1"/>
  <c r="AK73" i="2"/>
  <c r="AL73" i="2" l="1"/>
  <c r="AK74" i="2"/>
  <c r="AL74" i="2" l="1"/>
  <c r="AK75" i="2"/>
  <c r="AL75" i="2" l="1"/>
  <c r="AK76" i="2"/>
  <c r="AL76" i="2" l="1"/>
  <c r="AK77" i="2"/>
  <c r="AL77" i="2" l="1"/>
  <c r="AK78" i="2"/>
  <c r="AL78" i="2" l="1"/>
  <c r="AK79" i="2"/>
  <c r="AL79" i="2" l="1"/>
  <c r="AK80" i="2"/>
  <c r="AL80" i="2" l="1"/>
  <c r="AK81" i="2"/>
  <c r="AL81" i="2" l="1"/>
  <c r="AK82" i="2"/>
  <c r="AL82" i="2" l="1"/>
  <c r="AK83" i="2"/>
  <c r="AL83" i="2" l="1"/>
  <c r="AK84" i="2"/>
  <c r="AL84" i="2" l="1"/>
  <c r="AK85" i="2"/>
  <c r="AL85" i="2" l="1"/>
  <c r="AK86" i="2"/>
  <c r="AL86" i="2" l="1"/>
  <c r="AK87" i="2"/>
  <c r="AK88" i="2" l="1"/>
  <c r="AL87" i="2"/>
  <c r="AL88" i="2" l="1"/>
  <c r="AK89" i="2"/>
  <c r="AL89" i="2" l="1"/>
  <c r="AK90" i="2"/>
  <c r="AL90" i="2" l="1"/>
  <c r="AK91" i="2"/>
  <c r="AL91" i="2" l="1"/>
  <c r="AK92" i="2"/>
  <c r="AL92" i="2" l="1"/>
  <c r="AK93" i="2"/>
  <c r="AL93" i="2" l="1"/>
  <c r="AK94" i="2"/>
  <c r="AL94" i="2" l="1"/>
  <c r="AK95" i="2"/>
  <c r="AL95" i="2" l="1"/>
  <c r="AK96" i="2"/>
  <c r="AL96" i="2" l="1"/>
  <c r="AK97" i="2"/>
  <c r="AL97" i="2" l="1"/>
  <c r="AK98" i="2"/>
  <c r="AL98" i="2" l="1"/>
  <c r="AK99" i="2"/>
  <c r="AL99" i="2" l="1"/>
  <c r="AK100" i="2"/>
  <c r="AL100" i="2" l="1"/>
  <c r="AK101" i="2"/>
  <c r="AL101" i="2" l="1"/>
  <c r="AK102" i="2"/>
  <c r="AL102" i="2" s="1"/>
</calcChain>
</file>

<file path=xl/comments1.xml><?xml version="1.0" encoding="utf-8"?>
<comments xmlns="http://schemas.openxmlformats.org/spreadsheetml/2006/main">
  <authors>
    <author>support</author>
  </authors>
  <commentList>
    <comment ref="AH1" authorId="0">
      <text>
        <r>
          <rPr>
            <b/>
            <sz val="9"/>
            <color indexed="81"/>
            <rFont val="Tahoma"/>
            <family val="2"/>
          </rPr>
          <t>support:</t>
        </r>
        <r>
          <rPr>
            <sz val="9"/>
            <color indexed="81"/>
            <rFont val="Tahoma"/>
            <family val="2"/>
          </rPr>
          <t xml:space="preserve">
Entnahmen</t>
        </r>
      </text>
    </comment>
    <comment ref="AJ1" authorId="0">
      <text>
        <r>
          <rPr>
            <b/>
            <sz val="9"/>
            <color indexed="81"/>
            <rFont val="Tahoma"/>
            <family val="2"/>
          </rPr>
          <t>support:</t>
        </r>
        <r>
          <rPr>
            <sz val="9"/>
            <color indexed="81"/>
            <rFont val="Tahoma"/>
            <family val="2"/>
          </rPr>
          <t xml:space="preserve">
Abgänge</t>
        </r>
      </text>
    </comment>
    <comment ref="AL1" authorId="0">
      <text>
        <r>
          <rPr>
            <b/>
            <sz val="9"/>
            <color indexed="81"/>
            <rFont val="Tahoma"/>
            <family val="2"/>
          </rPr>
          <t>support:</t>
        </r>
        <r>
          <rPr>
            <sz val="9"/>
            <color indexed="81"/>
            <rFont val="Tahoma"/>
            <family val="2"/>
          </rPr>
          <t xml:space="preserve">
Bestand
</t>
        </r>
      </text>
    </comment>
  </commentList>
</comments>
</file>

<file path=xl/sharedStrings.xml><?xml version="1.0" encoding="utf-8"?>
<sst xmlns="http://schemas.openxmlformats.org/spreadsheetml/2006/main" count="62" uniqueCount="57">
  <si>
    <t>Für Simulator:</t>
  </si>
  <si>
    <t xml:space="preserve">timeStep_bgn </t>
  </si>
  <si>
    <t xml:space="preserve">timeStep_end </t>
  </si>
  <si>
    <t>t</t>
  </si>
  <si>
    <t>D(t)</t>
  </si>
  <si>
    <t>Lambda(t)</t>
  </si>
  <si>
    <t>Lambda^bar(t)</t>
  </si>
  <si>
    <t>b(t)</t>
  </si>
  <si>
    <t>Q(t)/L^Q(t)</t>
  </si>
  <si>
    <t>W(t)/L^S(t)</t>
  </si>
  <si>
    <t>I(t)</t>
  </si>
  <si>
    <t>X(t)</t>
  </si>
  <si>
    <t>D</t>
  </si>
  <si>
    <t>D (kum.)</t>
  </si>
  <si>
    <t>X</t>
  </si>
  <si>
    <t>X (kum.)</t>
  </si>
  <si>
    <t>I</t>
  </si>
  <si>
    <t xml:space="preserve">timeStep </t>
  </si>
  <si>
    <t xml:space="preserve">input_nrServ </t>
  </si>
  <si>
    <t xml:space="preserve">input_maxQueueLength </t>
  </si>
  <si>
    <t xml:space="preserve">input_arrRate </t>
  </si>
  <si>
    <t xml:space="preserve">input_procRate </t>
  </si>
  <si>
    <t xml:space="preserve">nrArr </t>
  </si>
  <si>
    <t xml:space="preserve">nrEffArr </t>
  </si>
  <si>
    <t xml:space="preserve">nrLost </t>
  </si>
  <si>
    <t xml:space="preserve">P_b </t>
  </si>
  <si>
    <t xml:space="preserve">L^Q </t>
  </si>
  <si>
    <t xml:space="preserve">L^Q_CI_halfWidth </t>
  </si>
  <si>
    <t xml:space="preserve">L^S </t>
  </si>
  <si>
    <t xml:space="preserve">L^S_CI_halfWidth </t>
  </si>
  <si>
    <t xml:space="preserve">L^Q_P </t>
  </si>
  <si>
    <t xml:space="preserve">L^Q_P_CI_halfWidth </t>
  </si>
  <si>
    <t xml:space="preserve">L^S_P </t>
  </si>
  <si>
    <t xml:space="preserve">L^S_P_CI_halfWidth </t>
  </si>
  <si>
    <t xml:space="preserve">W^Q_nrEffArr </t>
  </si>
  <si>
    <t xml:space="preserve">W^S_nrEffArr </t>
  </si>
  <si>
    <t xml:space="preserve">nrJobsBgnProc </t>
  </si>
  <si>
    <t xml:space="preserve">W^Q_nrJobsBgnProc </t>
  </si>
  <si>
    <t xml:space="preserve">W^S_nrJobsBgnProc </t>
  </si>
  <si>
    <t xml:space="preserve">nrJobsEndProc </t>
  </si>
  <si>
    <t xml:space="preserve">W^Q_nrJobsEndProc </t>
  </si>
  <si>
    <t xml:space="preserve">W^S_nrJobsEndProc </t>
  </si>
  <si>
    <t xml:space="preserve">NN </t>
  </si>
  <si>
    <t xml:space="preserve">      Evaluation method: Simulation</t>
  </si>
  <si>
    <t xml:space="preserve">      Input: Number of replications: 1000000</t>
  </si>
  <si>
    <t xml:space="preserve">      Input: Confidence level in the calculation of the confidence intervals: 0.01</t>
  </si>
  <si>
    <t xml:space="preserve">utilization </t>
  </si>
  <si>
    <t xml:space="preserve">utilization_P </t>
  </si>
  <si>
    <t xml:space="preserve">utilization_CI_halfWidth </t>
  </si>
  <si>
    <t xml:space="preserve">utilization_P_CI_halfWidth </t>
  </si>
  <si>
    <t>--&gt;   Overall calculation time = 42984 ms = 0.716 min</t>
  </si>
  <si>
    <t>X(t) SBC</t>
  </si>
  <si>
    <t xml:space="preserve"> ABS(Xsim - XSBC)</t>
  </si>
  <si>
    <t>I(t) SBC</t>
  </si>
  <si>
    <t>I(t) Simulation</t>
  </si>
  <si>
    <t>Ls(t) SBC</t>
  </si>
  <si>
    <t>Ls(t) Simulation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</si>
</sst>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6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11" fontId="0" fillId="0" borderId="0" xfId="0" applyNumberFormat="1"/>
    <xf numFmtId="0" fontId="0" fillId="3" borderId="0" xfId="0" applyFill="1"/>
    <xf numFmtId="0" fontId="3" fillId="2" borderId="0" xfId="0" applyFont="1" applyFill="1"/>
    <xf numFmtId="0" fontId="3" fillId="0" borderId="0" xfId="0" applyFont="1"/>
    <xf numFmtId="0" fontId="4" fillId="3" borderId="0" xfId="0" applyFont="1" applyFill="1"/>
    <xf numFmtId="0" fontId="4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6.xml"/><Relationship Id="rId13" Type="http://schemas.openxmlformats.org/officeDocument/2006/relationships/chartsheet" Target="chartsheets/sheet11.xml"/><Relationship Id="rId18" Type="http://schemas.openxmlformats.org/officeDocument/2006/relationships/calcChain" Target="calcChain.xml"/><Relationship Id="rId3" Type="http://schemas.openxmlformats.org/officeDocument/2006/relationships/chartsheet" Target="chartsheets/sheet1.xml"/><Relationship Id="rId7" Type="http://schemas.openxmlformats.org/officeDocument/2006/relationships/chartsheet" Target="chartsheets/sheet5.xml"/><Relationship Id="rId12" Type="http://schemas.openxmlformats.org/officeDocument/2006/relationships/chartsheet" Target="chartsheets/sheet10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4.xml"/><Relationship Id="rId11" Type="http://schemas.openxmlformats.org/officeDocument/2006/relationships/chartsheet" Target="chartsheets/sheet9.xml"/><Relationship Id="rId5" Type="http://schemas.openxmlformats.org/officeDocument/2006/relationships/chartsheet" Target="chartsheets/sheet3.xml"/><Relationship Id="rId15" Type="http://schemas.openxmlformats.org/officeDocument/2006/relationships/theme" Target="theme/theme1.xml"/><Relationship Id="rId10" Type="http://schemas.openxmlformats.org/officeDocument/2006/relationships/chartsheet" Target="chartsheets/sheet8.xml"/><Relationship Id="rId4" Type="http://schemas.openxmlformats.org/officeDocument/2006/relationships/chartsheet" Target="chartsheets/sheet2.xml"/><Relationship Id="rId9" Type="http://schemas.openxmlformats.org/officeDocument/2006/relationships/chartsheet" Target="chartsheets/sheet7.xml"/><Relationship Id="rId1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5843553768794666E-2"/>
          <c:y val="3.5212644670835958E-2"/>
          <c:w val="0.87301700923748171"/>
          <c:h val="0.77748451044000089"/>
        </c:manualLayout>
      </c:layout>
      <c:lineChart>
        <c:grouping val="standard"/>
        <c:varyColors val="0"/>
        <c:ser>
          <c:idx val="0"/>
          <c:order val="0"/>
          <c:tx>
            <c:strRef>
              <c:f>Simulation!$F$1</c:f>
              <c:strCache>
                <c:ptCount val="1"/>
                <c:pt idx="0">
                  <c:v>input_arrRate </c:v>
                </c:pt>
              </c:strCache>
            </c:strRef>
          </c:tx>
          <c:marker>
            <c:symbol val="none"/>
          </c:marker>
          <c:cat>
            <c:strRef>
              <c:f>Simulation!$A$2:$A$106</c:f>
              <c:strCache>
                <c:ptCount val="10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--&gt;   Overall calculation time = 42984 ms = 0.716 min</c:v>
                </c:pt>
                <c:pt idx="102">
                  <c:v>      Evaluation method: Simulation</c:v>
                </c:pt>
                <c:pt idx="103">
                  <c:v>      Input: Number of replications: 1000000</c:v>
                </c:pt>
                <c:pt idx="104">
                  <c:v>      Input: Confidence level in the calculation of the confidence intervals: 0.01</c:v>
                </c:pt>
              </c:strCache>
            </c:strRef>
          </c:cat>
          <c:val>
            <c:numRef>
              <c:f>Simulation!$F$2:$F$106</c:f>
              <c:numCache>
                <c:formatCode>General</c:formatCode>
                <c:ptCount val="1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0.21</c:v>
                </c:pt>
                <c:pt idx="14">
                  <c:v>0.61</c:v>
                </c:pt>
                <c:pt idx="15">
                  <c:v>0.74</c:v>
                </c:pt>
                <c:pt idx="16">
                  <c:v>0.79</c:v>
                </c:pt>
                <c:pt idx="17">
                  <c:v>0.82</c:v>
                </c:pt>
                <c:pt idx="18">
                  <c:v>0.84</c:v>
                </c:pt>
                <c:pt idx="19">
                  <c:v>0.86</c:v>
                </c:pt>
                <c:pt idx="20">
                  <c:v>0.87</c:v>
                </c:pt>
                <c:pt idx="21">
                  <c:v>0.88</c:v>
                </c:pt>
                <c:pt idx="22">
                  <c:v>0.88</c:v>
                </c:pt>
                <c:pt idx="23">
                  <c:v>0.89</c:v>
                </c:pt>
                <c:pt idx="24">
                  <c:v>0.9</c:v>
                </c:pt>
                <c:pt idx="25">
                  <c:v>0.9</c:v>
                </c:pt>
                <c:pt idx="26">
                  <c:v>0.9</c:v>
                </c:pt>
                <c:pt idx="27">
                  <c:v>0.91</c:v>
                </c:pt>
                <c:pt idx="28">
                  <c:v>0.91</c:v>
                </c:pt>
                <c:pt idx="29">
                  <c:v>0.91</c:v>
                </c:pt>
                <c:pt idx="30">
                  <c:v>0.92</c:v>
                </c:pt>
                <c:pt idx="31">
                  <c:v>0.92</c:v>
                </c:pt>
                <c:pt idx="32">
                  <c:v>0.92</c:v>
                </c:pt>
                <c:pt idx="33">
                  <c:v>0.92</c:v>
                </c:pt>
                <c:pt idx="34">
                  <c:v>0.93</c:v>
                </c:pt>
                <c:pt idx="35">
                  <c:v>0.93</c:v>
                </c:pt>
                <c:pt idx="36">
                  <c:v>0.93</c:v>
                </c:pt>
                <c:pt idx="37">
                  <c:v>0.93</c:v>
                </c:pt>
                <c:pt idx="38">
                  <c:v>0.93</c:v>
                </c:pt>
                <c:pt idx="39">
                  <c:v>0.93</c:v>
                </c:pt>
                <c:pt idx="40">
                  <c:v>0.93</c:v>
                </c:pt>
                <c:pt idx="41">
                  <c:v>0.94</c:v>
                </c:pt>
                <c:pt idx="42">
                  <c:v>0.94</c:v>
                </c:pt>
                <c:pt idx="43">
                  <c:v>0.94</c:v>
                </c:pt>
                <c:pt idx="44">
                  <c:v>0.94</c:v>
                </c:pt>
                <c:pt idx="45">
                  <c:v>0.94</c:v>
                </c:pt>
                <c:pt idx="46">
                  <c:v>0.94</c:v>
                </c:pt>
                <c:pt idx="47">
                  <c:v>0.94</c:v>
                </c:pt>
                <c:pt idx="48">
                  <c:v>0.94</c:v>
                </c:pt>
                <c:pt idx="49">
                  <c:v>0.94</c:v>
                </c:pt>
                <c:pt idx="50">
                  <c:v>0.94</c:v>
                </c:pt>
                <c:pt idx="51">
                  <c:v>0.95</c:v>
                </c:pt>
                <c:pt idx="52">
                  <c:v>0.95</c:v>
                </c:pt>
                <c:pt idx="53">
                  <c:v>0.95</c:v>
                </c:pt>
                <c:pt idx="54">
                  <c:v>0.95</c:v>
                </c:pt>
                <c:pt idx="55">
                  <c:v>0.95</c:v>
                </c:pt>
                <c:pt idx="56">
                  <c:v>0.95</c:v>
                </c:pt>
                <c:pt idx="57">
                  <c:v>0.95</c:v>
                </c:pt>
                <c:pt idx="58">
                  <c:v>0.95</c:v>
                </c:pt>
                <c:pt idx="59">
                  <c:v>0.95</c:v>
                </c:pt>
                <c:pt idx="60">
                  <c:v>0.95</c:v>
                </c:pt>
                <c:pt idx="61">
                  <c:v>0.95</c:v>
                </c:pt>
                <c:pt idx="62">
                  <c:v>0.95</c:v>
                </c:pt>
                <c:pt idx="63">
                  <c:v>0.95</c:v>
                </c:pt>
                <c:pt idx="64">
                  <c:v>0.95</c:v>
                </c:pt>
                <c:pt idx="65">
                  <c:v>0.95</c:v>
                </c:pt>
                <c:pt idx="66">
                  <c:v>0.95</c:v>
                </c:pt>
                <c:pt idx="67">
                  <c:v>0.95</c:v>
                </c:pt>
                <c:pt idx="68">
                  <c:v>0.95</c:v>
                </c:pt>
                <c:pt idx="69">
                  <c:v>0.95</c:v>
                </c:pt>
                <c:pt idx="70">
                  <c:v>0.96</c:v>
                </c:pt>
                <c:pt idx="71">
                  <c:v>0.96</c:v>
                </c:pt>
                <c:pt idx="72">
                  <c:v>0.96</c:v>
                </c:pt>
                <c:pt idx="73">
                  <c:v>0.96</c:v>
                </c:pt>
                <c:pt idx="74">
                  <c:v>0.96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Simulation!$AH$1</c:f>
              <c:strCache>
                <c:ptCount val="1"/>
                <c:pt idx="0">
                  <c:v>D</c:v>
                </c:pt>
              </c:strCache>
            </c:strRef>
          </c:tx>
          <c:marker>
            <c:symbol val="none"/>
          </c:marker>
          <c:cat>
            <c:strRef>
              <c:f>Simulation!$A$2:$A$106</c:f>
              <c:strCache>
                <c:ptCount val="10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--&gt;   Overall calculation time = 42984 ms = 0.716 min</c:v>
                </c:pt>
                <c:pt idx="102">
                  <c:v>      Evaluation method: Simulation</c:v>
                </c:pt>
                <c:pt idx="103">
                  <c:v>      Input: Number of replications: 1000000</c:v>
                </c:pt>
                <c:pt idx="104">
                  <c:v>      Input: Confidence level in the calculation of the confidence intervals: 0.01</c:v>
                </c:pt>
              </c:strCache>
            </c:strRef>
          </c:cat>
          <c:val>
            <c:numRef>
              <c:f>Simulation!$AH$2:$AH$106</c:f>
              <c:numCache>
                <c:formatCode>General</c:formatCode>
                <c:ptCount val="10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0.9</c:v>
                </c:pt>
                <c:pt idx="22">
                  <c:v>0.9</c:v>
                </c:pt>
                <c:pt idx="23">
                  <c:v>0.9</c:v>
                </c:pt>
                <c:pt idx="24">
                  <c:v>0.9</c:v>
                </c:pt>
                <c:pt idx="25">
                  <c:v>0.9</c:v>
                </c:pt>
                <c:pt idx="26">
                  <c:v>0.9</c:v>
                </c:pt>
                <c:pt idx="27">
                  <c:v>0.9</c:v>
                </c:pt>
                <c:pt idx="28">
                  <c:v>0.9</c:v>
                </c:pt>
                <c:pt idx="29">
                  <c:v>0.9</c:v>
                </c:pt>
                <c:pt idx="30">
                  <c:v>0.9</c:v>
                </c:pt>
                <c:pt idx="31">
                  <c:v>0.9</c:v>
                </c:pt>
                <c:pt idx="32">
                  <c:v>0.9</c:v>
                </c:pt>
                <c:pt idx="33">
                  <c:v>0.9</c:v>
                </c:pt>
                <c:pt idx="34">
                  <c:v>0.9</c:v>
                </c:pt>
                <c:pt idx="35">
                  <c:v>0.9</c:v>
                </c:pt>
                <c:pt idx="36">
                  <c:v>0.9</c:v>
                </c:pt>
                <c:pt idx="37">
                  <c:v>0.9</c:v>
                </c:pt>
                <c:pt idx="38">
                  <c:v>0.9</c:v>
                </c:pt>
                <c:pt idx="39">
                  <c:v>0.9</c:v>
                </c:pt>
                <c:pt idx="40">
                  <c:v>0.9</c:v>
                </c:pt>
                <c:pt idx="41">
                  <c:v>0.9</c:v>
                </c:pt>
                <c:pt idx="42">
                  <c:v>0.9</c:v>
                </c:pt>
                <c:pt idx="43">
                  <c:v>0.9</c:v>
                </c:pt>
                <c:pt idx="44">
                  <c:v>0.9</c:v>
                </c:pt>
                <c:pt idx="45">
                  <c:v>0.9</c:v>
                </c:pt>
                <c:pt idx="46">
                  <c:v>0.9</c:v>
                </c:pt>
                <c:pt idx="47">
                  <c:v>0.9</c:v>
                </c:pt>
                <c:pt idx="48">
                  <c:v>0.9</c:v>
                </c:pt>
                <c:pt idx="49">
                  <c:v>0.9</c:v>
                </c:pt>
                <c:pt idx="50">
                  <c:v>0.9</c:v>
                </c:pt>
                <c:pt idx="51">
                  <c:v>0.9</c:v>
                </c:pt>
                <c:pt idx="52">
                  <c:v>0.9</c:v>
                </c:pt>
                <c:pt idx="53">
                  <c:v>0.9</c:v>
                </c:pt>
                <c:pt idx="54">
                  <c:v>0.9</c:v>
                </c:pt>
                <c:pt idx="55">
                  <c:v>0.9</c:v>
                </c:pt>
                <c:pt idx="56">
                  <c:v>0.9</c:v>
                </c:pt>
                <c:pt idx="57">
                  <c:v>0.9</c:v>
                </c:pt>
                <c:pt idx="58">
                  <c:v>0.9</c:v>
                </c:pt>
                <c:pt idx="59">
                  <c:v>0.9</c:v>
                </c:pt>
                <c:pt idx="60">
                  <c:v>0.9</c:v>
                </c:pt>
                <c:pt idx="61">
                  <c:v>0.9</c:v>
                </c:pt>
                <c:pt idx="62">
                  <c:v>0.9</c:v>
                </c:pt>
                <c:pt idx="63">
                  <c:v>0.9</c:v>
                </c:pt>
                <c:pt idx="64">
                  <c:v>0.9</c:v>
                </c:pt>
                <c:pt idx="65">
                  <c:v>0.9</c:v>
                </c:pt>
                <c:pt idx="66">
                  <c:v>0.9</c:v>
                </c:pt>
                <c:pt idx="67">
                  <c:v>0.9</c:v>
                </c:pt>
                <c:pt idx="68">
                  <c:v>0.9</c:v>
                </c:pt>
                <c:pt idx="69">
                  <c:v>0.9</c:v>
                </c:pt>
                <c:pt idx="70">
                  <c:v>0.9</c:v>
                </c:pt>
                <c:pt idx="71">
                  <c:v>0.9</c:v>
                </c:pt>
                <c:pt idx="72">
                  <c:v>0.9</c:v>
                </c:pt>
                <c:pt idx="73">
                  <c:v>0.9</c:v>
                </c:pt>
                <c:pt idx="74">
                  <c:v>0.9</c:v>
                </c:pt>
                <c:pt idx="75">
                  <c:v>0.9</c:v>
                </c:pt>
                <c:pt idx="76">
                  <c:v>0.9</c:v>
                </c:pt>
                <c:pt idx="77">
                  <c:v>0.9</c:v>
                </c:pt>
                <c:pt idx="78">
                  <c:v>0.9</c:v>
                </c:pt>
                <c:pt idx="79">
                  <c:v>0.9</c:v>
                </c:pt>
                <c:pt idx="80">
                  <c:v>0.9</c:v>
                </c:pt>
                <c:pt idx="81">
                  <c:v>0.9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Simulation!$AJ$1</c:f>
              <c:strCache>
                <c:ptCount val="1"/>
                <c:pt idx="0">
                  <c:v>X</c:v>
                </c:pt>
              </c:strCache>
            </c:strRef>
          </c:tx>
          <c:spPr>
            <a:ln>
              <a:prstDash val="dash"/>
            </a:ln>
          </c:spPr>
          <c:marker>
            <c:symbol val="none"/>
          </c:marker>
          <c:cat>
            <c:strRef>
              <c:f>Simulation!$A$2:$A$106</c:f>
              <c:strCache>
                <c:ptCount val="10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--&gt;   Overall calculation time = 42984 ms = 0.716 min</c:v>
                </c:pt>
                <c:pt idx="102">
                  <c:v>      Evaluation method: Simulation</c:v>
                </c:pt>
                <c:pt idx="103">
                  <c:v>      Input: Number of replications: 1000000</c:v>
                </c:pt>
                <c:pt idx="104">
                  <c:v>      Input: Confidence level in the calculation of the confidence intervals: 0.01</c:v>
                </c:pt>
              </c:strCache>
            </c:strRef>
          </c:cat>
          <c:val>
            <c:numRef>
              <c:f>Simulation!$AJ$2:$AJ$106</c:f>
              <c:numCache>
                <c:formatCode>General</c:formatCode>
                <c:ptCount val="10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7.3789999999999994E-2</c:v>
                </c:pt>
                <c:pt idx="14">
                  <c:v>0.26595299999999999</c:v>
                </c:pt>
                <c:pt idx="15">
                  <c:v>0.43607099999999999</c:v>
                </c:pt>
                <c:pt idx="16">
                  <c:v>0.53390800000000005</c:v>
                </c:pt>
                <c:pt idx="17">
                  <c:v>0.59541299999999997</c:v>
                </c:pt>
                <c:pt idx="18">
                  <c:v>0.63896600000000003</c:v>
                </c:pt>
                <c:pt idx="19">
                  <c:v>0.66959299999999999</c:v>
                </c:pt>
                <c:pt idx="20">
                  <c:v>0.69665999999999995</c:v>
                </c:pt>
                <c:pt idx="21">
                  <c:v>0.71563699999999997</c:v>
                </c:pt>
                <c:pt idx="22">
                  <c:v>0.73231599999999997</c:v>
                </c:pt>
                <c:pt idx="23">
                  <c:v>0.74663199999999996</c:v>
                </c:pt>
                <c:pt idx="24">
                  <c:v>0.75782099999999997</c:v>
                </c:pt>
                <c:pt idx="25">
                  <c:v>0.76649500000000004</c:v>
                </c:pt>
                <c:pt idx="26">
                  <c:v>0.77782700000000005</c:v>
                </c:pt>
                <c:pt idx="27">
                  <c:v>0.78475899999999998</c:v>
                </c:pt>
                <c:pt idx="28">
                  <c:v>0.79225400000000001</c:v>
                </c:pt>
                <c:pt idx="29">
                  <c:v>0.79913999999999996</c:v>
                </c:pt>
                <c:pt idx="30">
                  <c:v>0.80468899999999999</c:v>
                </c:pt>
                <c:pt idx="31">
                  <c:v>0.81159499999999996</c:v>
                </c:pt>
                <c:pt idx="32">
                  <c:v>0.81620800000000004</c:v>
                </c:pt>
                <c:pt idx="33">
                  <c:v>0.82031900000000002</c:v>
                </c:pt>
                <c:pt idx="34">
                  <c:v>0.82506900000000005</c:v>
                </c:pt>
                <c:pt idx="35">
                  <c:v>0.82908099999999996</c:v>
                </c:pt>
                <c:pt idx="36">
                  <c:v>0.83241900000000002</c:v>
                </c:pt>
                <c:pt idx="37">
                  <c:v>0.83636600000000005</c:v>
                </c:pt>
                <c:pt idx="38">
                  <c:v>0.84017600000000003</c:v>
                </c:pt>
                <c:pt idx="39">
                  <c:v>0.84280900000000003</c:v>
                </c:pt>
                <c:pt idx="40">
                  <c:v>0.84464700000000004</c:v>
                </c:pt>
                <c:pt idx="41">
                  <c:v>0.84884099999999996</c:v>
                </c:pt>
                <c:pt idx="42">
                  <c:v>0.85130799999999995</c:v>
                </c:pt>
                <c:pt idx="43">
                  <c:v>0.85428599999999999</c:v>
                </c:pt>
                <c:pt idx="44">
                  <c:v>0.85735899999999998</c:v>
                </c:pt>
                <c:pt idx="45">
                  <c:v>0.85862400000000005</c:v>
                </c:pt>
                <c:pt idx="46">
                  <c:v>0.85993299999999995</c:v>
                </c:pt>
                <c:pt idx="47">
                  <c:v>0.861981</c:v>
                </c:pt>
                <c:pt idx="48">
                  <c:v>0.86434800000000001</c:v>
                </c:pt>
                <c:pt idx="49">
                  <c:v>0.86610200000000004</c:v>
                </c:pt>
                <c:pt idx="50">
                  <c:v>0.86781699999999995</c:v>
                </c:pt>
                <c:pt idx="51">
                  <c:v>0.86982000000000004</c:v>
                </c:pt>
                <c:pt idx="52">
                  <c:v>0.87348899999999996</c:v>
                </c:pt>
                <c:pt idx="53">
                  <c:v>0.87244200000000005</c:v>
                </c:pt>
                <c:pt idx="54">
                  <c:v>0.87774600000000003</c:v>
                </c:pt>
                <c:pt idx="55">
                  <c:v>0.87706399999999995</c:v>
                </c:pt>
                <c:pt idx="56">
                  <c:v>0.87867399999999996</c:v>
                </c:pt>
                <c:pt idx="57">
                  <c:v>0.88230699999999995</c:v>
                </c:pt>
                <c:pt idx="58">
                  <c:v>0.88229900000000006</c:v>
                </c:pt>
                <c:pt idx="59">
                  <c:v>0.88253700000000002</c:v>
                </c:pt>
                <c:pt idx="60">
                  <c:v>0.88403299999999996</c:v>
                </c:pt>
                <c:pt idx="61">
                  <c:v>0.88343099999999997</c:v>
                </c:pt>
                <c:pt idx="62">
                  <c:v>0.88628300000000004</c:v>
                </c:pt>
                <c:pt idx="63">
                  <c:v>0.88690100000000005</c:v>
                </c:pt>
                <c:pt idx="64">
                  <c:v>0.88862399999999997</c:v>
                </c:pt>
                <c:pt idx="65">
                  <c:v>0.88706300000000005</c:v>
                </c:pt>
                <c:pt idx="66">
                  <c:v>0.89035900000000001</c:v>
                </c:pt>
                <c:pt idx="67">
                  <c:v>0.89203900000000003</c:v>
                </c:pt>
                <c:pt idx="68">
                  <c:v>0.89151599999999998</c:v>
                </c:pt>
                <c:pt idx="69">
                  <c:v>0.89228099999999999</c:v>
                </c:pt>
                <c:pt idx="70">
                  <c:v>0.89307999999999998</c:v>
                </c:pt>
                <c:pt idx="71">
                  <c:v>0.895146</c:v>
                </c:pt>
                <c:pt idx="72">
                  <c:v>0.89602499999999996</c:v>
                </c:pt>
                <c:pt idx="73">
                  <c:v>0.89683199999999996</c:v>
                </c:pt>
                <c:pt idx="74">
                  <c:v>0.89776500000000004</c:v>
                </c:pt>
                <c:pt idx="75">
                  <c:v>0.85298200000000002</c:v>
                </c:pt>
                <c:pt idx="76">
                  <c:v>0.75958899999999996</c:v>
                </c:pt>
                <c:pt idx="77">
                  <c:v>0.67717000000000005</c:v>
                </c:pt>
                <c:pt idx="78">
                  <c:v>0.59979400000000005</c:v>
                </c:pt>
                <c:pt idx="79">
                  <c:v>0.52785000000000004</c:v>
                </c:pt>
                <c:pt idx="80">
                  <c:v>0.46276699999999998</c:v>
                </c:pt>
                <c:pt idx="81">
                  <c:v>0.40228399999999997</c:v>
                </c:pt>
                <c:pt idx="82">
                  <c:v>0.34897699999999998</c:v>
                </c:pt>
                <c:pt idx="83">
                  <c:v>0.30166199999999999</c:v>
                </c:pt>
                <c:pt idx="84">
                  <c:v>0.25788800000000001</c:v>
                </c:pt>
                <c:pt idx="85">
                  <c:v>0.22046199999999999</c:v>
                </c:pt>
                <c:pt idx="86">
                  <c:v>0.188282</c:v>
                </c:pt>
                <c:pt idx="87">
                  <c:v>0.15892500000000001</c:v>
                </c:pt>
                <c:pt idx="88">
                  <c:v>0.13391800000000001</c:v>
                </c:pt>
                <c:pt idx="89">
                  <c:v>0.112192</c:v>
                </c:pt>
                <c:pt idx="90">
                  <c:v>9.3615000000000004E-2</c:v>
                </c:pt>
                <c:pt idx="91">
                  <c:v>7.8340999999999994E-2</c:v>
                </c:pt>
                <c:pt idx="92">
                  <c:v>6.4796000000000006E-2</c:v>
                </c:pt>
                <c:pt idx="93">
                  <c:v>5.3339999999999999E-2</c:v>
                </c:pt>
                <c:pt idx="94">
                  <c:v>4.3617000000000003E-2</c:v>
                </c:pt>
                <c:pt idx="95">
                  <c:v>3.628E-2</c:v>
                </c:pt>
                <c:pt idx="96">
                  <c:v>2.9436E-2</c:v>
                </c:pt>
                <c:pt idx="97">
                  <c:v>2.3729E-2</c:v>
                </c:pt>
                <c:pt idx="98">
                  <c:v>1.9099000000000001E-2</c:v>
                </c:pt>
                <c:pt idx="99">
                  <c:v>1.5310000000000001E-2</c:v>
                </c:pt>
                <c:pt idx="100">
                  <c:v>1.2331E-2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Simulation!$AM$1</c:f>
              <c:strCache>
                <c:ptCount val="1"/>
                <c:pt idx="0">
                  <c:v>X(t) SBC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cat>
            <c:strRef>
              <c:f>Simulation!$A$2:$A$106</c:f>
              <c:strCache>
                <c:ptCount val="10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--&gt;   Overall calculation time = 42984 ms = 0.716 min</c:v>
                </c:pt>
                <c:pt idx="102">
                  <c:v>      Evaluation method: Simulation</c:v>
                </c:pt>
                <c:pt idx="103">
                  <c:v>      Input: Number of replications: 1000000</c:v>
                </c:pt>
                <c:pt idx="104">
                  <c:v>      Input: Confidence level in the calculation of the confidence intervals: 0.01</c:v>
                </c:pt>
              </c:strCache>
            </c:strRef>
          </c:cat>
          <c:val>
            <c:numRef>
              <c:f>Simulation!$AM$2:$AM$106</c:f>
              <c:numCache>
                <c:formatCode>General</c:formatCode>
                <c:ptCount val="10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0.17</c:v>
                </c:pt>
                <c:pt idx="14">
                  <c:v>0.39</c:v>
                </c:pt>
                <c:pt idx="15">
                  <c:v>0.5</c:v>
                </c:pt>
                <c:pt idx="16">
                  <c:v>0.56000000000000005</c:v>
                </c:pt>
                <c:pt idx="17">
                  <c:v>0.61</c:v>
                </c:pt>
                <c:pt idx="18">
                  <c:v>0.64</c:v>
                </c:pt>
                <c:pt idx="19">
                  <c:v>0.67</c:v>
                </c:pt>
                <c:pt idx="20">
                  <c:v>0.69</c:v>
                </c:pt>
                <c:pt idx="21">
                  <c:v>0.7</c:v>
                </c:pt>
                <c:pt idx="22">
                  <c:v>0.72</c:v>
                </c:pt>
                <c:pt idx="23">
                  <c:v>0.73</c:v>
                </c:pt>
                <c:pt idx="24">
                  <c:v>0.74</c:v>
                </c:pt>
                <c:pt idx="25">
                  <c:v>0.75</c:v>
                </c:pt>
                <c:pt idx="26">
                  <c:v>0.76</c:v>
                </c:pt>
                <c:pt idx="27">
                  <c:v>0.77</c:v>
                </c:pt>
                <c:pt idx="28">
                  <c:v>0.78</c:v>
                </c:pt>
                <c:pt idx="29">
                  <c:v>0.78</c:v>
                </c:pt>
                <c:pt idx="30">
                  <c:v>0.79</c:v>
                </c:pt>
                <c:pt idx="31">
                  <c:v>0.8</c:v>
                </c:pt>
                <c:pt idx="32">
                  <c:v>0.8</c:v>
                </c:pt>
                <c:pt idx="33">
                  <c:v>0.81</c:v>
                </c:pt>
                <c:pt idx="34">
                  <c:v>0.81</c:v>
                </c:pt>
                <c:pt idx="35">
                  <c:v>0.81</c:v>
                </c:pt>
                <c:pt idx="36">
                  <c:v>0.82</c:v>
                </c:pt>
                <c:pt idx="37">
                  <c:v>0.82</c:v>
                </c:pt>
                <c:pt idx="38">
                  <c:v>0.83</c:v>
                </c:pt>
                <c:pt idx="39">
                  <c:v>0.83</c:v>
                </c:pt>
                <c:pt idx="40">
                  <c:v>0.83</c:v>
                </c:pt>
                <c:pt idx="41">
                  <c:v>0.83</c:v>
                </c:pt>
                <c:pt idx="42">
                  <c:v>0.84</c:v>
                </c:pt>
                <c:pt idx="43">
                  <c:v>0.84</c:v>
                </c:pt>
                <c:pt idx="44">
                  <c:v>0.84</c:v>
                </c:pt>
                <c:pt idx="45">
                  <c:v>0.84</c:v>
                </c:pt>
                <c:pt idx="46">
                  <c:v>0.85</c:v>
                </c:pt>
                <c:pt idx="47">
                  <c:v>0.85</c:v>
                </c:pt>
                <c:pt idx="48">
                  <c:v>0.85</c:v>
                </c:pt>
                <c:pt idx="49">
                  <c:v>0.85</c:v>
                </c:pt>
                <c:pt idx="50">
                  <c:v>0.86</c:v>
                </c:pt>
                <c:pt idx="51">
                  <c:v>0.86</c:v>
                </c:pt>
                <c:pt idx="52">
                  <c:v>0.86</c:v>
                </c:pt>
                <c:pt idx="53">
                  <c:v>0.86</c:v>
                </c:pt>
                <c:pt idx="54">
                  <c:v>0.86</c:v>
                </c:pt>
                <c:pt idx="55">
                  <c:v>0.86</c:v>
                </c:pt>
                <c:pt idx="56">
                  <c:v>0.87</c:v>
                </c:pt>
                <c:pt idx="57">
                  <c:v>0.87</c:v>
                </c:pt>
                <c:pt idx="58">
                  <c:v>0.87</c:v>
                </c:pt>
                <c:pt idx="59">
                  <c:v>0.87</c:v>
                </c:pt>
                <c:pt idx="60">
                  <c:v>0.87</c:v>
                </c:pt>
                <c:pt idx="61">
                  <c:v>0.87</c:v>
                </c:pt>
                <c:pt idx="62">
                  <c:v>0.87</c:v>
                </c:pt>
                <c:pt idx="63">
                  <c:v>0.87</c:v>
                </c:pt>
                <c:pt idx="64">
                  <c:v>0.88</c:v>
                </c:pt>
                <c:pt idx="65">
                  <c:v>0.88</c:v>
                </c:pt>
                <c:pt idx="66">
                  <c:v>0.88</c:v>
                </c:pt>
                <c:pt idx="67">
                  <c:v>0.88</c:v>
                </c:pt>
                <c:pt idx="68">
                  <c:v>0.88</c:v>
                </c:pt>
                <c:pt idx="69">
                  <c:v>0.88</c:v>
                </c:pt>
                <c:pt idx="70">
                  <c:v>0.88</c:v>
                </c:pt>
                <c:pt idx="71">
                  <c:v>0.88</c:v>
                </c:pt>
                <c:pt idx="72">
                  <c:v>0.88</c:v>
                </c:pt>
                <c:pt idx="73">
                  <c:v>0.89</c:v>
                </c:pt>
                <c:pt idx="74">
                  <c:v>0.89</c:v>
                </c:pt>
                <c:pt idx="75">
                  <c:v>0.87</c:v>
                </c:pt>
                <c:pt idx="76">
                  <c:v>0.86</c:v>
                </c:pt>
                <c:pt idx="77">
                  <c:v>0.84</c:v>
                </c:pt>
                <c:pt idx="78">
                  <c:v>0.81</c:v>
                </c:pt>
                <c:pt idx="79">
                  <c:v>0.78</c:v>
                </c:pt>
                <c:pt idx="80">
                  <c:v>0.73</c:v>
                </c:pt>
                <c:pt idx="81">
                  <c:v>0.67</c:v>
                </c:pt>
                <c:pt idx="82">
                  <c:v>0.57999999999999996</c:v>
                </c:pt>
                <c:pt idx="83">
                  <c:v>0.44</c:v>
                </c:pt>
                <c:pt idx="84">
                  <c:v>0.26</c:v>
                </c:pt>
                <c:pt idx="85">
                  <c:v>0.08</c:v>
                </c:pt>
                <c:pt idx="86">
                  <c:v>0.01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699712"/>
        <c:axId val="179701632"/>
      </c:lineChart>
      <c:catAx>
        <c:axId val="179699712"/>
        <c:scaling>
          <c:orientation val="minMax"/>
        </c:scaling>
        <c:delete val="0"/>
        <c:axPos val="b"/>
        <c:majorTickMark val="out"/>
        <c:minorTickMark val="none"/>
        <c:tickLblPos val="nextTo"/>
        <c:crossAx val="179701632"/>
        <c:crosses val="autoZero"/>
        <c:auto val="1"/>
        <c:lblAlgn val="ctr"/>
        <c:lblOffset val="100"/>
        <c:tickLblSkip val="10"/>
        <c:noMultiLvlLbl val="0"/>
      </c:catAx>
      <c:valAx>
        <c:axId val="179701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969971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3581109179534376"/>
          <c:y val="0.83883340700395315"/>
          <c:w val="0.68237072638647434"/>
          <c:h val="0.15963099760008589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3"/>
          <c:order val="0"/>
          <c:tx>
            <c:v>X (kum.) (SBC)</c:v>
          </c:tx>
          <c:spPr>
            <a:ln w="25400"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SBC!$B$2:$B$102</c:f>
              <c:numCache>
                <c:formatCode>General</c:formatCode>
                <c:ptCount val="1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</c:numCache>
            </c:numRef>
          </c:xVal>
          <c:yVal>
            <c:numRef>
              <c:f>SBC!$Q$2:$Q$102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0.17</c:v>
                </c:pt>
                <c:pt idx="13">
                  <c:v>0.56000000000000005</c:v>
                </c:pt>
                <c:pt idx="14">
                  <c:v>1.06</c:v>
                </c:pt>
                <c:pt idx="15">
                  <c:v>1.62</c:v>
                </c:pt>
                <c:pt idx="16">
                  <c:v>2.23</c:v>
                </c:pt>
                <c:pt idx="17">
                  <c:v>2.87</c:v>
                </c:pt>
                <c:pt idx="18">
                  <c:v>3.54</c:v>
                </c:pt>
                <c:pt idx="19">
                  <c:v>4.2300000000000004</c:v>
                </c:pt>
                <c:pt idx="20">
                  <c:v>4.9300000000000006</c:v>
                </c:pt>
                <c:pt idx="21">
                  <c:v>5.65</c:v>
                </c:pt>
                <c:pt idx="22">
                  <c:v>6.3800000000000008</c:v>
                </c:pt>
                <c:pt idx="23">
                  <c:v>7.120000000000001</c:v>
                </c:pt>
                <c:pt idx="24">
                  <c:v>7.870000000000001</c:v>
                </c:pt>
                <c:pt idx="25">
                  <c:v>8.6300000000000008</c:v>
                </c:pt>
                <c:pt idx="26">
                  <c:v>9.4</c:v>
                </c:pt>
                <c:pt idx="27">
                  <c:v>10.18</c:v>
                </c:pt>
                <c:pt idx="28">
                  <c:v>10.959999999999999</c:v>
                </c:pt>
                <c:pt idx="29">
                  <c:v>11.75</c:v>
                </c:pt>
                <c:pt idx="30">
                  <c:v>12.55</c:v>
                </c:pt>
                <c:pt idx="31">
                  <c:v>13.350000000000001</c:v>
                </c:pt>
                <c:pt idx="32">
                  <c:v>14.160000000000002</c:v>
                </c:pt>
                <c:pt idx="33">
                  <c:v>14.970000000000002</c:v>
                </c:pt>
                <c:pt idx="34">
                  <c:v>15.780000000000003</c:v>
                </c:pt>
                <c:pt idx="35">
                  <c:v>16.600000000000001</c:v>
                </c:pt>
                <c:pt idx="36">
                  <c:v>17.420000000000002</c:v>
                </c:pt>
                <c:pt idx="37">
                  <c:v>18.25</c:v>
                </c:pt>
                <c:pt idx="38">
                  <c:v>19.079999999999998</c:v>
                </c:pt>
                <c:pt idx="39">
                  <c:v>19.909999999999997</c:v>
                </c:pt>
                <c:pt idx="40">
                  <c:v>20.739999999999995</c:v>
                </c:pt>
                <c:pt idx="41">
                  <c:v>21.579999999999995</c:v>
                </c:pt>
                <c:pt idx="42">
                  <c:v>22.419999999999995</c:v>
                </c:pt>
                <c:pt idx="43">
                  <c:v>23.259999999999994</c:v>
                </c:pt>
                <c:pt idx="44">
                  <c:v>24.099999999999994</c:v>
                </c:pt>
                <c:pt idx="45">
                  <c:v>24.949999999999996</c:v>
                </c:pt>
                <c:pt idx="46">
                  <c:v>25.799999999999997</c:v>
                </c:pt>
                <c:pt idx="47">
                  <c:v>26.65</c:v>
                </c:pt>
                <c:pt idx="48">
                  <c:v>27.5</c:v>
                </c:pt>
                <c:pt idx="49">
                  <c:v>28.36</c:v>
                </c:pt>
                <c:pt idx="50">
                  <c:v>29.22</c:v>
                </c:pt>
                <c:pt idx="51">
                  <c:v>30.08</c:v>
                </c:pt>
                <c:pt idx="52">
                  <c:v>30.939999999999998</c:v>
                </c:pt>
                <c:pt idx="53">
                  <c:v>31.799999999999997</c:v>
                </c:pt>
                <c:pt idx="54">
                  <c:v>32.659999999999997</c:v>
                </c:pt>
                <c:pt idx="55">
                  <c:v>33.529999999999994</c:v>
                </c:pt>
                <c:pt idx="56">
                  <c:v>34.399999999999991</c:v>
                </c:pt>
                <c:pt idx="57">
                  <c:v>35.269999999999989</c:v>
                </c:pt>
                <c:pt idx="58">
                  <c:v>36.139999999999986</c:v>
                </c:pt>
                <c:pt idx="59">
                  <c:v>37.009999999999984</c:v>
                </c:pt>
                <c:pt idx="60">
                  <c:v>37.879999999999981</c:v>
                </c:pt>
                <c:pt idx="61">
                  <c:v>38.749999999999979</c:v>
                </c:pt>
                <c:pt idx="62">
                  <c:v>39.619999999999976</c:v>
                </c:pt>
                <c:pt idx="63">
                  <c:v>40.499999999999979</c:v>
                </c:pt>
                <c:pt idx="64">
                  <c:v>41.379999999999981</c:v>
                </c:pt>
                <c:pt idx="65">
                  <c:v>42.259999999999984</c:v>
                </c:pt>
                <c:pt idx="66">
                  <c:v>43.139999999999986</c:v>
                </c:pt>
                <c:pt idx="67">
                  <c:v>44.019999999999989</c:v>
                </c:pt>
                <c:pt idx="68">
                  <c:v>44.899999999999991</c:v>
                </c:pt>
                <c:pt idx="69">
                  <c:v>45.779999999999994</c:v>
                </c:pt>
                <c:pt idx="70">
                  <c:v>46.66</c:v>
                </c:pt>
                <c:pt idx="71">
                  <c:v>47.54</c:v>
                </c:pt>
                <c:pt idx="72">
                  <c:v>48.43</c:v>
                </c:pt>
                <c:pt idx="73">
                  <c:v>49.32</c:v>
                </c:pt>
                <c:pt idx="74">
                  <c:v>50.19</c:v>
                </c:pt>
                <c:pt idx="75">
                  <c:v>51.05</c:v>
                </c:pt>
                <c:pt idx="76">
                  <c:v>51.89</c:v>
                </c:pt>
                <c:pt idx="77">
                  <c:v>52.7</c:v>
                </c:pt>
                <c:pt idx="78">
                  <c:v>53.480000000000004</c:v>
                </c:pt>
                <c:pt idx="79">
                  <c:v>54.21</c:v>
                </c:pt>
                <c:pt idx="80">
                  <c:v>54.88</c:v>
                </c:pt>
                <c:pt idx="81">
                  <c:v>55.46</c:v>
                </c:pt>
                <c:pt idx="82">
                  <c:v>55.9</c:v>
                </c:pt>
                <c:pt idx="83">
                  <c:v>56.16</c:v>
                </c:pt>
                <c:pt idx="84">
                  <c:v>56.239999999999995</c:v>
                </c:pt>
                <c:pt idx="85">
                  <c:v>56.249999999999993</c:v>
                </c:pt>
                <c:pt idx="86">
                  <c:v>56.249999999999993</c:v>
                </c:pt>
                <c:pt idx="87">
                  <c:v>56.249999999999993</c:v>
                </c:pt>
                <c:pt idx="88">
                  <c:v>56.249999999999993</c:v>
                </c:pt>
                <c:pt idx="89">
                  <c:v>56.249999999999993</c:v>
                </c:pt>
                <c:pt idx="90">
                  <c:v>56.249999999999993</c:v>
                </c:pt>
                <c:pt idx="91">
                  <c:v>56.249999999999993</c:v>
                </c:pt>
                <c:pt idx="92">
                  <c:v>56.249999999999993</c:v>
                </c:pt>
                <c:pt idx="93">
                  <c:v>56.249999999999993</c:v>
                </c:pt>
                <c:pt idx="94">
                  <c:v>56.249999999999993</c:v>
                </c:pt>
                <c:pt idx="95">
                  <c:v>56.249999999999993</c:v>
                </c:pt>
                <c:pt idx="96">
                  <c:v>56.249999999999993</c:v>
                </c:pt>
                <c:pt idx="97">
                  <c:v>56.249999999999993</c:v>
                </c:pt>
                <c:pt idx="98">
                  <c:v>56.249999999999993</c:v>
                </c:pt>
                <c:pt idx="99">
                  <c:v>56.249999999999993</c:v>
                </c:pt>
                <c:pt idx="100">
                  <c:v>56.249999999999993</c:v>
                </c:pt>
              </c:numCache>
            </c:numRef>
          </c:yVal>
          <c:smooth val="1"/>
        </c:ser>
        <c:ser>
          <c:idx val="1"/>
          <c:order val="1"/>
          <c:tx>
            <c:v>X (kum.) (Sim)</c:v>
          </c:tx>
          <c:spPr>
            <a:ln w="25400">
              <a:solidFill>
                <a:schemeClr val="accent3">
                  <a:lumMod val="75000"/>
                </a:schemeClr>
              </a:solidFill>
              <a:prstDash val="sysDash"/>
            </a:ln>
          </c:spPr>
          <c:marker>
            <c:symbol val="none"/>
          </c:marker>
          <c:xVal>
            <c:numRef>
              <c:f>Simulation!$C$2:$C$102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Simulation!$AK$2:$AK$102</c:f>
              <c:numCache>
                <c:formatCode>General</c:formatCode>
                <c:ptCount val="10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7.3789999999999994E-2</c:v>
                </c:pt>
                <c:pt idx="14">
                  <c:v>0.33974300000000002</c:v>
                </c:pt>
                <c:pt idx="15">
                  <c:v>0.775814</c:v>
                </c:pt>
                <c:pt idx="16">
                  <c:v>1.3097220000000001</c:v>
                </c:pt>
                <c:pt idx="17">
                  <c:v>1.905135</c:v>
                </c:pt>
                <c:pt idx="18">
                  <c:v>2.5441009999999999</c:v>
                </c:pt>
                <c:pt idx="19">
                  <c:v>3.2136939999999998</c:v>
                </c:pt>
                <c:pt idx="20">
                  <c:v>3.9103539999999999</c:v>
                </c:pt>
                <c:pt idx="21">
                  <c:v>4.625991</c:v>
                </c:pt>
                <c:pt idx="22">
                  <c:v>5.3583069999999999</c:v>
                </c:pt>
                <c:pt idx="23">
                  <c:v>6.1049389999999999</c:v>
                </c:pt>
                <c:pt idx="24">
                  <c:v>6.8627599999999997</c:v>
                </c:pt>
                <c:pt idx="25">
                  <c:v>7.6292549999999997</c:v>
                </c:pt>
                <c:pt idx="26">
                  <c:v>8.4070819999999991</c:v>
                </c:pt>
                <c:pt idx="27">
                  <c:v>9.1918409999999984</c:v>
                </c:pt>
                <c:pt idx="28">
                  <c:v>9.9840949999999982</c:v>
                </c:pt>
                <c:pt idx="29">
                  <c:v>10.783234999999998</c:v>
                </c:pt>
                <c:pt idx="30">
                  <c:v>11.587923999999997</c:v>
                </c:pt>
                <c:pt idx="31">
                  <c:v>12.399518999999998</c:v>
                </c:pt>
                <c:pt idx="32">
                  <c:v>13.215726999999998</c:v>
                </c:pt>
                <c:pt idx="33">
                  <c:v>14.036045999999997</c:v>
                </c:pt>
                <c:pt idx="34">
                  <c:v>14.861114999999998</c:v>
                </c:pt>
                <c:pt idx="35">
                  <c:v>15.690195999999998</c:v>
                </c:pt>
                <c:pt idx="36">
                  <c:v>16.522614999999998</c:v>
                </c:pt>
                <c:pt idx="37">
                  <c:v>17.358981</c:v>
                </c:pt>
                <c:pt idx="38">
                  <c:v>18.199157</c:v>
                </c:pt>
                <c:pt idx="39">
                  <c:v>19.041965999999999</c:v>
                </c:pt>
                <c:pt idx="40">
                  <c:v>19.886612999999997</c:v>
                </c:pt>
                <c:pt idx="41">
                  <c:v>20.735453999999997</c:v>
                </c:pt>
                <c:pt idx="42">
                  <c:v>21.586761999999997</c:v>
                </c:pt>
                <c:pt idx="43">
                  <c:v>22.441047999999995</c:v>
                </c:pt>
                <c:pt idx="44">
                  <c:v>23.298406999999994</c:v>
                </c:pt>
                <c:pt idx="45">
                  <c:v>24.157030999999993</c:v>
                </c:pt>
                <c:pt idx="46">
                  <c:v>25.016963999999994</c:v>
                </c:pt>
                <c:pt idx="47">
                  <c:v>25.878944999999995</c:v>
                </c:pt>
                <c:pt idx="48">
                  <c:v>26.743292999999994</c:v>
                </c:pt>
                <c:pt idx="49">
                  <c:v>27.609394999999996</c:v>
                </c:pt>
                <c:pt idx="50">
                  <c:v>28.477211999999994</c:v>
                </c:pt>
                <c:pt idx="51">
                  <c:v>29.347031999999995</c:v>
                </c:pt>
                <c:pt idx="52">
                  <c:v>30.220520999999994</c:v>
                </c:pt>
                <c:pt idx="53">
                  <c:v>31.092962999999994</c:v>
                </c:pt>
                <c:pt idx="54">
                  <c:v>31.970708999999992</c:v>
                </c:pt>
                <c:pt idx="55">
                  <c:v>32.847772999999989</c:v>
                </c:pt>
                <c:pt idx="56">
                  <c:v>33.726446999999986</c:v>
                </c:pt>
                <c:pt idx="57">
                  <c:v>34.608753999999983</c:v>
                </c:pt>
                <c:pt idx="58">
                  <c:v>35.491052999999987</c:v>
                </c:pt>
                <c:pt idx="59">
                  <c:v>36.373589999999986</c:v>
                </c:pt>
                <c:pt idx="60">
                  <c:v>37.257622999999988</c:v>
                </c:pt>
                <c:pt idx="61">
                  <c:v>38.14105399999999</c:v>
                </c:pt>
                <c:pt idx="62">
                  <c:v>39.027336999999989</c:v>
                </c:pt>
                <c:pt idx="63">
                  <c:v>39.91423799999999</c:v>
                </c:pt>
                <c:pt idx="64">
                  <c:v>40.80286199999999</c:v>
                </c:pt>
                <c:pt idx="65">
                  <c:v>41.689924999999988</c:v>
                </c:pt>
                <c:pt idx="66">
                  <c:v>42.580283999999985</c:v>
                </c:pt>
                <c:pt idx="67">
                  <c:v>43.472322999999982</c:v>
                </c:pt>
                <c:pt idx="68">
                  <c:v>44.363838999999984</c:v>
                </c:pt>
                <c:pt idx="69">
                  <c:v>45.256119999999981</c:v>
                </c:pt>
                <c:pt idx="70">
                  <c:v>46.149199999999979</c:v>
                </c:pt>
                <c:pt idx="71">
                  <c:v>47.044345999999976</c:v>
                </c:pt>
                <c:pt idx="72">
                  <c:v>47.940370999999978</c:v>
                </c:pt>
                <c:pt idx="73">
                  <c:v>48.837202999999981</c:v>
                </c:pt>
                <c:pt idx="74">
                  <c:v>49.734967999999981</c:v>
                </c:pt>
                <c:pt idx="75">
                  <c:v>50.587949999999978</c:v>
                </c:pt>
                <c:pt idx="76">
                  <c:v>51.347538999999976</c:v>
                </c:pt>
                <c:pt idx="77">
                  <c:v>52.024708999999973</c:v>
                </c:pt>
                <c:pt idx="78">
                  <c:v>52.624502999999976</c:v>
                </c:pt>
                <c:pt idx="79">
                  <c:v>53.152352999999977</c:v>
                </c:pt>
                <c:pt idx="80">
                  <c:v>53.615119999999976</c:v>
                </c:pt>
                <c:pt idx="81">
                  <c:v>54.017403999999978</c:v>
                </c:pt>
                <c:pt idx="82">
                  <c:v>54.366380999999976</c:v>
                </c:pt>
                <c:pt idx="83">
                  <c:v>54.668042999999976</c:v>
                </c:pt>
                <c:pt idx="84">
                  <c:v>54.925930999999977</c:v>
                </c:pt>
                <c:pt idx="85">
                  <c:v>55.146392999999975</c:v>
                </c:pt>
                <c:pt idx="86">
                  <c:v>55.334674999999976</c:v>
                </c:pt>
                <c:pt idx="87">
                  <c:v>55.493599999999979</c:v>
                </c:pt>
                <c:pt idx="88">
                  <c:v>55.627517999999981</c:v>
                </c:pt>
                <c:pt idx="89">
                  <c:v>55.739709999999981</c:v>
                </c:pt>
                <c:pt idx="90">
                  <c:v>55.833324999999981</c:v>
                </c:pt>
                <c:pt idx="91">
                  <c:v>55.911665999999983</c:v>
                </c:pt>
                <c:pt idx="92">
                  <c:v>55.976461999999984</c:v>
                </c:pt>
                <c:pt idx="93">
                  <c:v>56.029801999999982</c:v>
                </c:pt>
                <c:pt idx="94">
                  <c:v>56.07341899999998</c:v>
                </c:pt>
                <c:pt idx="95">
                  <c:v>56.109698999999978</c:v>
                </c:pt>
                <c:pt idx="96">
                  <c:v>56.139134999999975</c:v>
                </c:pt>
                <c:pt idx="97">
                  <c:v>56.162863999999978</c:v>
                </c:pt>
                <c:pt idx="98">
                  <c:v>56.181962999999975</c:v>
                </c:pt>
                <c:pt idx="99">
                  <c:v>56.197272999999974</c:v>
                </c:pt>
                <c:pt idx="100">
                  <c:v>56.209603999999977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202560"/>
        <c:axId val="163209216"/>
      </c:scatterChart>
      <c:valAx>
        <c:axId val="163202560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Time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163209216"/>
        <c:crosses val="autoZero"/>
        <c:crossBetween val="midCat"/>
      </c:valAx>
      <c:valAx>
        <c:axId val="163209216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163202560"/>
        <c:crosses val="autoZero"/>
        <c:crossBetween val="midCat"/>
      </c:valAx>
      <c:spPr>
        <a:ln>
          <a:solidFill>
            <a:schemeClr val="bg1">
              <a:lumMod val="75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</c:char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D (kum.) (SBC)</c:v>
          </c:tx>
          <c:spPr>
            <a:ln w="25400"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SBC!$B$2:$B$102</c:f>
              <c:numCache>
                <c:formatCode>General</c:formatCode>
                <c:ptCount val="1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</c:numCache>
            </c:numRef>
          </c:xVal>
          <c:yVal>
            <c:numRef>
              <c:f>SBC!$P$2:$P$102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0.9</c:v>
                </c:pt>
                <c:pt idx="21">
                  <c:v>1.8</c:v>
                </c:pt>
                <c:pt idx="22">
                  <c:v>2.7</c:v>
                </c:pt>
                <c:pt idx="23">
                  <c:v>3.6</c:v>
                </c:pt>
                <c:pt idx="24">
                  <c:v>4.5</c:v>
                </c:pt>
                <c:pt idx="25">
                  <c:v>5.4</c:v>
                </c:pt>
                <c:pt idx="26">
                  <c:v>6.3000000000000007</c:v>
                </c:pt>
                <c:pt idx="27">
                  <c:v>7.2000000000000011</c:v>
                </c:pt>
                <c:pt idx="28">
                  <c:v>8.1000000000000014</c:v>
                </c:pt>
                <c:pt idx="29">
                  <c:v>9.0000000000000018</c:v>
                </c:pt>
                <c:pt idx="30">
                  <c:v>9.9000000000000021</c:v>
                </c:pt>
                <c:pt idx="31">
                  <c:v>10.800000000000002</c:v>
                </c:pt>
                <c:pt idx="32">
                  <c:v>11.700000000000003</c:v>
                </c:pt>
                <c:pt idx="33">
                  <c:v>12.600000000000003</c:v>
                </c:pt>
                <c:pt idx="34">
                  <c:v>13.500000000000004</c:v>
                </c:pt>
                <c:pt idx="35">
                  <c:v>14.400000000000004</c:v>
                </c:pt>
                <c:pt idx="36">
                  <c:v>15.300000000000004</c:v>
                </c:pt>
                <c:pt idx="37">
                  <c:v>16.200000000000003</c:v>
                </c:pt>
                <c:pt idx="38">
                  <c:v>17.100000000000001</c:v>
                </c:pt>
                <c:pt idx="39">
                  <c:v>18</c:v>
                </c:pt>
                <c:pt idx="40">
                  <c:v>18.899999999999999</c:v>
                </c:pt>
                <c:pt idx="41">
                  <c:v>19.799999999999997</c:v>
                </c:pt>
                <c:pt idx="42">
                  <c:v>20.699999999999996</c:v>
                </c:pt>
                <c:pt idx="43">
                  <c:v>21.599999999999994</c:v>
                </c:pt>
                <c:pt idx="44">
                  <c:v>22.499999999999993</c:v>
                </c:pt>
                <c:pt idx="45">
                  <c:v>23.399999999999991</c:v>
                </c:pt>
                <c:pt idx="46">
                  <c:v>24.29999999999999</c:v>
                </c:pt>
                <c:pt idx="47">
                  <c:v>25.199999999999989</c:v>
                </c:pt>
                <c:pt idx="48">
                  <c:v>26.099999999999987</c:v>
                </c:pt>
                <c:pt idx="49">
                  <c:v>26.999999999999986</c:v>
                </c:pt>
                <c:pt idx="50">
                  <c:v>27.899999999999984</c:v>
                </c:pt>
                <c:pt idx="51">
                  <c:v>28.799999999999983</c:v>
                </c:pt>
                <c:pt idx="52">
                  <c:v>29.699999999999982</c:v>
                </c:pt>
                <c:pt idx="53">
                  <c:v>30.59999999999998</c:v>
                </c:pt>
                <c:pt idx="54">
                  <c:v>31.499999999999979</c:v>
                </c:pt>
                <c:pt idx="55">
                  <c:v>32.399999999999977</c:v>
                </c:pt>
                <c:pt idx="56">
                  <c:v>33.299999999999976</c:v>
                </c:pt>
                <c:pt idx="57">
                  <c:v>34.199999999999974</c:v>
                </c:pt>
                <c:pt idx="58">
                  <c:v>35.099999999999973</c:v>
                </c:pt>
                <c:pt idx="59">
                  <c:v>35.999999999999972</c:v>
                </c:pt>
                <c:pt idx="60">
                  <c:v>36.89999999999997</c:v>
                </c:pt>
                <c:pt idx="61">
                  <c:v>37.799999999999969</c:v>
                </c:pt>
                <c:pt idx="62">
                  <c:v>38.699999999999967</c:v>
                </c:pt>
                <c:pt idx="63">
                  <c:v>39.599999999999966</c:v>
                </c:pt>
                <c:pt idx="64">
                  <c:v>40.499999999999964</c:v>
                </c:pt>
                <c:pt idx="65">
                  <c:v>41.399999999999963</c:v>
                </c:pt>
                <c:pt idx="66">
                  <c:v>42.299999999999962</c:v>
                </c:pt>
                <c:pt idx="67">
                  <c:v>43.19999999999996</c:v>
                </c:pt>
                <c:pt idx="68">
                  <c:v>44.099999999999959</c:v>
                </c:pt>
                <c:pt idx="69">
                  <c:v>44.999999999999957</c:v>
                </c:pt>
                <c:pt idx="70">
                  <c:v>45.899999999999956</c:v>
                </c:pt>
                <c:pt idx="71">
                  <c:v>46.799999999999955</c:v>
                </c:pt>
                <c:pt idx="72">
                  <c:v>47.699999999999953</c:v>
                </c:pt>
                <c:pt idx="73">
                  <c:v>48.599999999999952</c:v>
                </c:pt>
                <c:pt idx="74">
                  <c:v>49.49999999999995</c:v>
                </c:pt>
                <c:pt idx="75">
                  <c:v>50.399999999999949</c:v>
                </c:pt>
                <c:pt idx="76">
                  <c:v>51.299999999999947</c:v>
                </c:pt>
                <c:pt idx="77">
                  <c:v>52.199999999999946</c:v>
                </c:pt>
                <c:pt idx="78">
                  <c:v>53.099999999999945</c:v>
                </c:pt>
                <c:pt idx="79">
                  <c:v>53.999999999999943</c:v>
                </c:pt>
                <c:pt idx="80">
                  <c:v>54.899999999999942</c:v>
                </c:pt>
                <c:pt idx="81">
                  <c:v>54.899999999999942</c:v>
                </c:pt>
                <c:pt idx="82">
                  <c:v>54.899999999999942</c:v>
                </c:pt>
                <c:pt idx="83">
                  <c:v>54.899999999999942</c:v>
                </c:pt>
                <c:pt idx="84">
                  <c:v>54.899999999999942</c:v>
                </c:pt>
                <c:pt idx="85">
                  <c:v>54.899999999999942</c:v>
                </c:pt>
                <c:pt idx="86">
                  <c:v>54.899999999999942</c:v>
                </c:pt>
                <c:pt idx="87">
                  <c:v>54.899999999999942</c:v>
                </c:pt>
                <c:pt idx="88">
                  <c:v>54.899999999999942</c:v>
                </c:pt>
                <c:pt idx="89">
                  <c:v>54.899999999999942</c:v>
                </c:pt>
                <c:pt idx="90">
                  <c:v>54.899999999999942</c:v>
                </c:pt>
                <c:pt idx="91">
                  <c:v>54.899999999999942</c:v>
                </c:pt>
                <c:pt idx="92">
                  <c:v>54.899999999999942</c:v>
                </c:pt>
                <c:pt idx="93">
                  <c:v>54.899999999999942</c:v>
                </c:pt>
                <c:pt idx="94">
                  <c:v>54.899999999999942</c:v>
                </c:pt>
                <c:pt idx="95">
                  <c:v>54.899999999999942</c:v>
                </c:pt>
                <c:pt idx="96">
                  <c:v>54.899999999999942</c:v>
                </c:pt>
                <c:pt idx="97">
                  <c:v>54.899999999999942</c:v>
                </c:pt>
                <c:pt idx="98">
                  <c:v>54.899999999999942</c:v>
                </c:pt>
                <c:pt idx="99">
                  <c:v>54.899999999999942</c:v>
                </c:pt>
                <c:pt idx="100">
                  <c:v>54.899999999999942</c:v>
                </c:pt>
              </c:numCache>
            </c:numRef>
          </c:yVal>
          <c:smooth val="1"/>
        </c:ser>
        <c:ser>
          <c:idx val="2"/>
          <c:order val="1"/>
          <c:tx>
            <c:v>D (kum.) (Sim)</c:v>
          </c:tx>
          <c:spPr>
            <a:ln w="25400">
              <a:solidFill>
                <a:schemeClr val="accent6">
                  <a:lumMod val="75000"/>
                </a:schemeClr>
              </a:solidFill>
              <a:prstDash val="sysDash"/>
            </a:ln>
          </c:spPr>
          <c:marker>
            <c:symbol val="none"/>
          </c:marker>
          <c:xVal>
            <c:numRef>
              <c:f>Simulation!$C$2:$C$102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Simulation!$AI$2:$AI$102</c:f>
              <c:numCache>
                <c:formatCode>General</c:formatCode>
                <c:ptCount val="10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0.9</c:v>
                </c:pt>
                <c:pt idx="22">
                  <c:v>1.8</c:v>
                </c:pt>
                <c:pt idx="23">
                  <c:v>2.7</c:v>
                </c:pt>
                <c:pt idx="24">
                  <c:v>3.6</c:v>
                </c:pt>
                <c:pt idx="25">
                  <c:v>4.5</c:v>
                </c:pt>
                <c:pt idx="26">
                  <c:v>5.4</c:v>
                </c:pt>
                <c:pt idx="27">
                  <c:v>6.3000000000000007</c:v>
                </c:pt>
                <c:pt idx="28">
                  <c:v>7.2000000000000011</c:v>
                </c:pt>
                <c:pt idx="29">
                  <c:v>8.1000000000000014</c:v>
                </c:pt>
                <c:pt idx="30">
                  <c:v>9.0000000000000018</c:v>
                </c:pt>
                <c:pt idx="31">
                  <c:v>9.9000000000000021</c:v>
                </c:pt>
                <c:pt idx="32">
                  <c:v>10.800000000000002</c:v>
                </c:pt>
                <c:pt idx="33">
                  <c:v>11.700000000000003</c:v>
                </c:pt>
                <c:pt idx="34">
                  <c:v>12.600000000000003</c:v>
                </c:pt>
                <c:pt idx="35">
                  <c:v>13.500000000000004</c:v>
                </c:pt>
                <c:pt idx="36">
                  <c:v>14.400000000000004</c:v>
                </c:pt>
                <c:pt idx="37">
                  <c:v>15.300000000000004</c:v>
                </c:pt>
                <c:pt idx="38">
                  <c:v>16.200000000000003</c:v>
                </c:pt>
                <c:pt idx="39">
                  <c:v>17.100000000000001</c:v>
                </c:pt>
                <c:pt idx="40">
                  <c:v>18</c:v>
                </c:pt>
                <c:pt idx="41">
                  <c:v>18.899999999999999</c:v>
                </c:pt>
                <c:pt idx="42">
                  <c:v>19.799999999999997</c:v>
                </c:pt>
                <c:pt idx="43">
                  <c:v>20.699999999999996</c:v>
                </c:pt>
                <c:pt idx="44">
                  <c:v>21.599999999999994</c:v>
                </c:pt>
                <c:pt idx="45">
                  <c:v>22.499999999999993</c:v>
                </c:pt>
                <c:pt idx="46">
                  <c:v>23.399999999999991</c:v>
                </c:pt>
                <c:pt idx="47">
                  <c:v>24.29999999999999</c:v>
                </c:pt>
                <c:pt idx="48">
                  <c:v>25.199999999999989</c:v>
                </c:pt>
                <c:pt idx="49">
                  <c:v>26.099999999999987</c:v>
                </c:pt>
                <c:pt idx="50">
                  <c:v>26.999999999999986</c:v>
                </c:pt>
                <c:pt idx="51">
                  <c:v>27.899999999999984</c:v>
                </c:pt>
                <c:pt idx="52">
                  <c:v>28.799999999999983</c:v>
                </c:pt>
                <c:pt idx="53">
                  <c:v>29.699999999999982</c:v>
                </c:pt>
                <c:pt idx="54">
                  <c:v>30.59999999999998</c:v>
                </c:pt>
                <c:pt idx="55">
                  <c:v>31.499999999999979</c:v>
                </c:pt>
                <c:pt idx="56">
                  <c:v>32.399999999999977</c:v>
                </c:pt>
                <c:pt idx="57">
                  <c:v>33.299999999999976</c:v>
                </c:pt>
                <c:pt idx="58">
                  <c:v>34.199999999999974</c:v>
                </c:pt>
                <c:pt idx="59">
                  <c:v>35.099999999999973</c:v>
                </c:pt>
                <c:pt idx="60">
                  <c:v>35.999999999999972</c:v>
                </c:pt>
                <c:pt idx="61">
                  <c:v>36.89999999999997</c:v>
                </c:pt>
                <c:pt idx="62">
                  <c:v>37.799999999999969</c:v>
                </c:pt>
                <c:pt idx="63">
                  <c:v>38.699999999999967</c:v>
                </c:pt>
                <c:pt idx="64">
                  <c:v>39.599999999999966</c:v>
                </c:pt>
                <c:pt idx="65">
                  <c:v>40.499999999999964</c:v>
                </c:pt>
                <c:pt idx="66">
                  <c:v>41.399999999999963</c:v>
                </c:pt>
                <c:pt idx="67">
                  <c:v>42.299999999999962</c:v>
                </c:pt>
                <c:pt idx="68">
                  <c:v>43.19999999999996</c:v>
                </c:pt>
                <c:pt idx="69">
                  <c:v>44.099999999999959</c:v>
                </c:pt>
                <c:pt idx="70">
                  <c:v>44.999999999999957</c:v>
                </c:pt>
                <c:pt idx="71">
                  <c:v>45.899999999999956</c:v>
                </c:pt>
                <c:pt idx="72">
                  <c:v>46.799999999999955</c:v>
                </c:pt>
                <c:pt idx="73">
                  <c:v>47.699999999999953</c:v>
                </c:pt>
                <c:pt idx="74">
                  <c:v>48.599999999999952</c:v>
                </c:pt>
                <c:pt idx="75">
                  <c:v>49.49999999999995</c:v>
                </c:pt>
                <c:pt idx="76">
                  <c:v>50.399999999999949</c:v>
                </c:pt>
                <c:pt idx="77">
                  <c:v>51.299999999999947</c:v>
                </c:pt>
                <c:pt idx="78">
                  <c:v>52.199999999999946</c:v>
                </c:pt>
                <c:pt idx="79">
                  <c:v>53.099999999999945</c:v>
                </c:pt>
                <c:pt idx="80">
                  <c:v>53.999999999999943</c:v>
                </c:pt>
                <c:pt idx="81">
                  <c:v>54.899999999999942</c:v>
                </c:pt>
                <c:pt idx="82">
                  <c:v>54.899999999999942</c:v>
                </c:pt>
                <c:pt idx="83">
                  <c:v>54.899999999999942</c:v>
                </c:pt>
                <c:pt idx="84">
                  <c:v>54.899999999999942</c:v>
                </c:pt>
                <c:pt idx="85">
                  <c:v>54.899999999999942</c:v>
                </c:pt>
                <c:pt idx="86">
                  <c:v>54.899999999999942</c:v>
                </c:pt>
                <c:pt idx="87">
                  <c:v>54.899999999999942</c:v>
                </c:pt>
                <c:pt idx="88">
                  <c:v>54.899999999999942</c:v>
                </c:pt>
                <c:pt idx="89">
                  <c:v>54.899999999999942</c:v>
                </c:pt>
                <c:pt idx="90">
                  <c:v>54.899999999999942</c:v>
                </c:pt>
                <c:pt idx="91">
                  <c:v>54.899999999999942</c:v>
                </c:pt>
                <c:pt idx="92">
                  <c:v>54.899999999999942</c:v>
                </c:pt>
                <c:pt idx="93">
                  <c:v>54.899999999999942</c:v>
                </c:pt>
                <c:pt idx="94">
                  <c:v>54.899999999999942</c:v>
                </c:pt>
                <c:pt idx="95">
                  <c:v>54.899999999999942</c:v>
                </c:pt>
                <c:pt idx="96">
                  <c:v>54.899999999999942</c:v>
                </c:pt>
                <c:pt idx="97">
                  <c:v>54.899999999999942</c:v>
                </c:pt>
                <c:pt idx="98">
                  <c:v>54.899999999999942</c:v>
                </c:pt>
                <c:pt idx="99">
                  <c:v>54.899999999999942</c:v>
                </c:pt>
                <c:pt idx="100">
                  <c:v>54.899999999999942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450880"/>
        <c:axId val="163453184"/>
      </c:scatterChart>
      <c:valAx>
        <c:axId val="163450880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Time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163453184"/>
        <c:crosses val="autoZero"/>
        <c:crossBetween val="midCat"/>
      </c:valAx>
      <c:valAx>
        <c:axId val="163453184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163450880"/>
        <c:crosses val="autoZero"/>
        <c:crossBetween val="midCat"/>
      </c:valAx>
      <c:spPr>
        <a:ln>
          <a:solidFill>
            <a:schemeClr val="bg1">
              <a:lumMod val="75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</c:char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3"/>
          <c:order val="0"/>
          <c:tx>
            <c:v>I (SBC)</c:v>
          </c:tx>
          <c:spPr>
            <a:ln w="25400">
              <a:solidFill>
                <a:schemeClr val="accent4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SBC!$B$2:$B$102</c:f>
              <c:numCache>
                <c:formatCode>General</c:formatCode>
                <c:ptCount val="1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</c:numCache>
            </c:numRef>
          </c:xVal>
          <c:yVal>
            <c:numRef>
              <c:f>SBC!$J$2:$J$102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0.17</c:v>
                </c:pt>
                <c:pt idx="13">
                  <c:v>0.56999999999999995</c:v>
                </c:pt>
                <c:pt idx="14">
                  <c:v>1.06</c:v>
                </c:pt>
                <c:pt idx="15">
                  <c:v>1.63</c:v>
                </c:pt>
                <c:pt idx="16">
                  <c:v>2.23</c:v>
                </c:pt>
                <c:pt idx="17">
                  <c:v>2.87</c:v>
                </c:pt>
                <c:pt idx="18">
                  <c:v>3.54</c:v>
                </c:pt>
                <c:pt idx="19">
                  <c:v>4.2300000000000004</c:v>
                </c:pt>
                <c:pt idx="20">
                  <c:v>4.03</c:v>
                </c:pt>
                <c:pt idx="21">
                  <c:v>3.85</c:v>
                </c:pt>
                <c:pt idx="22">
                  <c:v>3.68</c:v>
                </c:pt>
                <c:pt idx="23">
                  <c:v>3.53</c:v>
                </c:pt>
                <c:pt idx="24">
                  <c:v>3.38</c:v>
                </c:pt>
                <c:pt idx="25">
                  <c:v>3.24</c:v>
                </c:pt>
                <c:pt idx="26">
                  <c:v>3.11</c:v>
                </c:pt>
                <c:pt idx="27">
                  <c:v>2.99</c:v>
                </c:pt>
                <c:pt idx="28">
                  <c:v>2.87</c:v>
                </c:pt>
                <c:pt idx="29">
                  <c:v>2.76</c:v>
                </c:pt>
                <c:pt idx="30">
                  <c:v>2.66</c:v>
                </c:pt>
                <c:pt idx="31">
                  <c:v>2.56</c:v>
                </c:pt>
                <c:pt idx="32">
                  <c:v>2.4700000000000002</c:v>
                </c:pt>
                <c:pt idx="33">
                  <c:v>2.38</c:v>
                </c:pt>
                <c:pt idx="34">
                  <c:v>2.29</c:v>
                </c:pt>
                <c:pt idx="35">
                  <c:v>2.21</c:v>
                </c:pt>
                <c:pt idx="36">
                  <c:v>2.13</c:v>
                </c:pt>
                <c:pt idx="37">
                  <c:v>2.0499999999999998</c:v>
                </c:pt>
                <c:pt idx="38">
                  <c:v>1.98</c:v>
                </c:pt>
                <c:pt idx="39">
                  <c:v>1.91</c:v>
                </c:pt>
                <c:pt idx="40">
                  <c:v>1.85</c:v>
                </c:pt>
                <c:pt idx="41">
                  <c:v>1.79</c:v>
                </c:pt>
                <c:pt idx="42">
                  <c:v>1.73</c:v>
                </c:pt>
                <c:pt idx="43">
                  <c:v>1.67</c:v>
                </c:pt>
                <c:pt idx="44">
                  <c:v>1.61</c:v>
                </c:pt>
                <c:pt idx="45">
                  <c:v>1.56</c:v>
                </c:pt>
                <c:pt idx="46">
                  <c:v>1.51</c:v>
                </c:pt>
                <c:pt idx="47">
                  <c:v>1.46</c:v>
                </c:pt>
                <c:pt idx="48">
                  <c:v>1.41</c:v>
                </c:pt>
                <c:pt idx="49">
                  <c:v>1.37</c:v>
                </c:pt>
                <c:pt idx="50">
                  <c:v>1.33</c:v>
                </c:pt>
                <c:pt idx="51">
                  <c:v>1.28</c:v>
                </c:pt>
                <c:pt idx="52">
                  <c:v>1.25</c:v>
                </c:pt>
                <c:pt idx="53">
                  <c:v>1.21</c:v>
                </c:pt>
                <c:pt idx="54">
                  <c:v>1.17</c:v>
                </c:pt>
                <c:pt idx="55">
                  <c:v>1.1399999999999999</c:v>
                </c:pt>
                <c:pt idx="56">
                  <c:v>1.1000000000000001</c:v>
                </c:pt>
                <c:pt idx="57">
                  <c:v>1.07</c:v>
                </c:pt>
                <c:pt idx="58">
                  <c:v>1.04</c:v>
                </c:pt>
                <c:pt idx="59">
                  <c:v>1.01</c:v>
                </c:pt>
                <c:pt idx="60">
                  <c:v>0.99</c:v>
                </c:pt>
                <c:pt idx="61">
                  <c:v>0.96</c:v>
                </c:pt>
                <c:pt idx="62">
                  <c:v>0.93</c:v>
                </c:pt>
                <c:pt idx="63">
                  <c:v>0.91</c:v>
                </c:pt>
                <c:pt idx="64">
                  <c:v>0.89</c:v>
                </c:pt>
                <c:pt idx="65">
                  <c:v>0.87</c:v>
                </c:pt>
                <c:pt idx="66">
                  <c:v>0.85</c:v>
                </c:pt>
                <c:pt idx="67">
                  <c:v>0.83</c:v>
                </c:pt>
                <c:pt idx="68">
                  <c:v>0.81</c:v>
                </c:pt>
                <c:pt idx="69">
                  <c:v>0.79</c:v>
                </c:pt>
                <c:pt idx="70">
                  <c:v>0.77</c:v>
                </c:pt>
                <c:pt idx="71">
                  <c:v>0.76</c:v>
                </c:pt>
                <c:pt idx="72">
                  <c:v>0.75</c:v>
                </c:pt>
                <c:pt idx="73">
                  <c:v>0.73</c:v>
                </c:pt>
                <c:pt idx="74">
                  <c:v>0.71</c:v>
                </c:pt>
                <c:pt idx="75">
                  <c:v>0.66</c:v>
                </c:pt>
                <c:pt idx="76">
                  <c:v>0.6</c:v>
                </c:pt>
                <c:pt idx="77">
                  <c:v>0.52</c:v>
                </c:pt>
                <c:pt idx="78">
                  <c:v>0.4</c:v>
                </c:pt>
                <c:pt idx="79">
                  <c:v>0.23</c:v>
                </c:pt>
                <c:pt idx="80">
                  <c:v>0</c:v>
                </c:pt>
                <c:pt idx="81">
                  <c:v>0.57999999999999996</c:v>
                </c:pt>
                <c:pt idx="82">
                  <c:v>1.02</c:v>
                </c:pt>
                <c:pt idx="83">
                  <c:v>1.27</c:v>
                </c:pt>
                <c:pt idx="84">
                  <c:v>1.35</c:v>
                </c:pt>
                <c:pt idx="85">
                  <c:v>1.36</c:v>
                </c:pt>
                <c:pt idx="86">
                  <c:v>1.36</c:v>
                </c:pt>
                <c:pt idx="87">
                  <c:v>1.36</c:v>
                </c:pt>
                <c:pt idx="88">
                  <c:v>1.36</c:v>
                </c:pt>
                <c:pt idx="89">
                  <c:v>1.36</c:v>
                </c:pt>
                <c:pt idx="90">
                  <c:v>1.36</c:v>
                </c:pt>
                <c:pt idx="91">
                  <c:v>1.36</c:v>
                </c:pt>
                <c:pt idx="92">
                  <c:v>1.36</c:v>
                </c:pt>
                <c:pt idx="93">
                  <c:v>1.36</c:v>
                </c:pt>
                <c:pt idx="94">
                  <c:v>1.36</c:v>
                </c:pt>
                <c:pt idx="95">
                  <c:v>1.36</c:v>
                </c:pt>
                <c:pt idx="96">
                  <c:v>1.36</c:v>
                </c:pt>
                <c:pt idx="97">
                  <c:v>1.36</c:v>
                </c:pt>
                <c:pt idx="98">
                  <c:v>1.36</c:v>
                </c:pt>
                <c:pt idx="99">
                  <c:v>1.36</c:v>
                </c:pt>
                <c:pt idx="100">
                  <c:v>1.36</c:v>
                </c:pt>
              </c:numCache>
            </c:numRef>
          </c:yVal>
          <c:smooth val="1"/>
        </c:ser>
        <c:ser>
          <c:idx val="1"/>
          <c:order val="1"/>
          <c:tx>
            <c:v>I (Sim)</c:v>
          </c:tx>
          <c:spPr>
            <a:ln w="25400">
              <a:solidFill>
                <a:schemeClr val="accent4">
                  <a:lumMod val="75000"/>
                </a:schemeClr>
              </a:solidFill>
              <a:prstDash val="sysDash"/>
            </a:ln>
          </c:spPr>
          <c:marker>
            <c:symbol val="none"/>
          </c:marker>
          <c:xVal>
            <c:numRef>
              <c:f>Simulation!$C$2:$C$102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Simulation!$AL$2:$AL$102</c:f>
              <c:numCache>
                <c:formatCode>General</c:formatCode>
                <c:ptCount val="10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7.3789999999999994E-2</c:v>
                </c:pt>
                <c:pt idx="14">
                  <c:v>0.33974300000000002</c:v>
                </c:pt>
                <c:pt idx="15">
                  <c:v>0.775814</c:v>
                </c:pt>
                <c:pt idx="16">
                  <c:v>1.3097220000000001</c:v>
                </c:pt>
                <c:pt idx="17">
                  <c:v>1.905135</c:v>
                </c:pt>
                <c:pt idx="18">
                  <c:v>2.5441009999999999</c:v>
                </c:pt>
                <c:pt idx="19">
                  <c:v>3.2136939999999998</c:v>
                </c:pt>
                <c:pt idx="20">
                  <c:v>3.9103539999999999</c:v>
                </c:pt>
                <c:pt idx="21">
                  <c:v>3.7259910000000001</c:v>
                </c:pt>
                <c:pt idx="22">
                  <c:v>3.5583070000000001</c:v>
                </c:pt>
                <c:pt idx="23">
                  <c:v>3.4049389999999997</c:v>
                </c:pt>
                <c:pt idx="24">
                  <c:v>3.2627599999999997</c:v>
                </c:pt>
                <c:pt idx="25">
                  <c:v>3.1292549999999997</c:v>
                </c:pt>
                <c:pt idx="26">
                  <c:v>3.0070819999999987</c:v>
                </c:pt>
                <c:pt idx="27">
                  <c:v>2.8918409999999977</c:v>
                </c:pt>
                <c:pt idx="28">
                  <c:v>2.7840949999999971</c:v>
                </c:pt>
                <c:pt idx="29">
                  <c:v>2.6832349999999963</c:v>
                </c:pt>
                <c:pt idx="30">
                  <c:v>2.5879239999999957</c:v>
                </c:pt>
                <c:pt idx="31">
                  <c:v>2.4995189999999958</c:v>
                </c:pt>
                <c:pt idx="32">
                  <c:v>2.4157269999999951</c:v>
                </c:pt>
                <c:pt idx="33">
                  <c:v>2.3360459999999943</c:v>
                </c:pt>
                <c:pt idx="34">
                  <c:v>2.2611149999999949</c:v>
                </c:pt>
                <c:pt idx="35">
                  <c:v>2.1901959999999949</c:v>
                </c:pt>
                <c:pt idx="36">
                  <c:v>2.1226149999999944</c:v>
                </c:pt>
                <c:pt idx="37">
                  <c:v>2.0589809999999957</c:v>
                </c:pt>
                <c:pt idx="38">
                  <c:v>1.9991569999999967</c:v>
                </c:pt>
                <c:pt idx="39">
                  <c:v>1.9419659999999972</c:v>
                </c:pt>
                <c:pt idx="40">
                  <c:v>1.886612999999997</c:v>
                </c:pt>
                <c:pt idx="41">
                  <c:v>1.8354539999999986</c:v>
                </c:pt>
                <c:pt idx="42">
                  <c:v>1.7867619999999995</c:v>
                </c:pt>
                <c:pt idx="43">
                  <c:v>1.7410479999999993</c:v>
                </c:pt>
                <c:pt idx="44">
                  <c:v>1.6984069999999996</c:v>
                </c:pt>
                <c:pt idx="45">
                  <c:v>1.6570309999999999</c:v>
                </c:pt>
                <c:pt idx="46">
                  <c:v>1.616964000000003</c:v>
                </c:pt>
                <c:pt idx="47">
                  <c:v>1.5789450000000045</c:v>
                </c:pt>
                <c:pt idx="48">
                  <c:v>1.5432930000000056</c:v>
                </c:pt>
                <c:pt idx="49">
                  <c:v>1.5093950000000085</c:v>
                </c:pt>
                <c:pt idx="50">
                  <c:v>1.4772120000000086</c:v>
                </c:pt>
                <c:pt idx="51">
                  <c:v>1.4470320000000108</c:v>
                </c:pt>
                <c:pt idx="52">
                  <c:v>1.4205210000000115</c:v>
                </c:pt>
                <c:pt idx="53">
                  <c:v>1.3929630000000124</c:v>
                </c:pt>
                <c:pt idx="54">
                  <c:v>1.3707090000000122</c:v>
                </c:pt>
                <c:pt idx="55">
                  <c:v>1.3477730000000108</c:v>
                </c:pt>
                <c:pt idx="56">
                  <c:v>1.3264470000000088</c:v>
                </c:pt>
                <c:pt idx="57">
                  <c:v>1.3087540000000075</c:v>
                </c:pt>
                <c:pt idx="58">
                  <c:v>1.2910530000000122</c:v>
                </c:pt>
                <c:pt idx="59">
                  <c:v>1.2735900000000129</c:v>
                </c:pt>
                <c:pt idx="60">
                  <c:v>1.2576230000000166</c:v>
                </c:pt>
                <c:pt idx="61">
                  <c:v>1.2410540000000196</c:v>
                </c:pt>
                <c:pt idx="62">
                  <c:v>1.2273370000000199</c:v>
                </c:pt>
                <c:pt idx="63">
                  <c:v>1.214238000000023</c:v>
                </c:pt>
                <c:pt idx="64">
                  <c:v>1.2028620000000245</c:v>
                </c:pt>
                <c:pt idx="65">
                  <c:v>1.1899250000000237</c:v>
                </c:pt>
                <c:pt idx="66">
                  <c:v>1.1802840000000216</c:v>
                </c:pt>
                <c:pt idx="67">
                  <c:v>1.17232300000002</c:v>
                </c:pt>
                <c:pt idx="68">
                  <c:v>1.1638390000000243</c:v>
                </c:pt>
                <c:pt idx="69">
                  <c:v>1.1561200000000227</c:v>
                </c:pt>
                <c:pt idx="70">
                  <c:v>1.1492000000000218</c:v>
                </c:pt>
                <c:pt idx="71">
                  <c:v>1.1443460000000201</c:v>
                </c:pt>
                <c:pt idx="72">
                  <c:v>1.1403710000000231</c:v>
                </c:pt>
                <c:pt idx="73">
                  <c:v>1.1372030000000279</c:v>
                </c:pt>
                <c:pt idx="74">
                  <c:v>1.1349680000000291</c:v>
                </c:pt>
                <c:pt idx="75">
                  <c:v>1.0879500000000277</c:v>
                </c:pt>
                <c:pt idx="76">
                  <c:v>0.94753900000002744</c:v>
                </c:pt>
                <c:pt idx="77">
                  <c:v>0.72470900000002558</c:v>
                </c:pt>
                <c:pt idx="78">
                  <c:v>0.42450300000002983</c:v>
                </c:pt>
                <c:pt idx="79">
                  <c:v>5.2353000000032068E-2</c:v>
                </c:pt>
                <c:pt idx="80">
                  <c:v>-0.38487999999996703</c:v>
                </c:pt>
                <c:pt idx="81">
                  <c:v>-0.88259599999996396</c:v>
                </c:pt>
                <c:pt idx="82">
                  <c:v>-0.53361899999996609</c:v>
                </c:pt>
                <c:pt idx="83">
                  <c:v>-0.23195699999996577</c:v>
                </c:pt>
                <c:pt idx="84">
                  <c:v>2.5931000000035453E-2</c:v>
                </c:pt>
                <c:pt idx="85">
                  <c:v>0.24639300000003317</c:v>
                </c:pt>
                <c:pt idx="86">
                  <c:v>0.43467500000003412</c:v>
                </c:pt>
                <c:pt idx="87">
                  <c:v>0.59360000000003765</c:v>
                </c:pt>
                <c:pt idx="88">
                  <c:v>0.72751800000003897</c:v>
                </c:pt>
                <c:pt idx="89">
                  <c:v>0.83971000000003926</c:v>
                </c:pt>
                <c:pt idx="90">
                  <c:v>0.93332500000003904</c:v>
                </c:pt>
                <c:pt idx="91">
                  <c:v>1.0116660000000408</c:v>
                </c:pt>
                <c:pt idx="92">
                  <c:v>1.076462000000042</c:v>
                </c:pt>
                <c:pt idx="93">
                  <c:v>1.1298020000000406</c:v>
                </c:pt>
                <c:pt idx="94">
                  <c:v>1.1734190000000382</c:v>
                </c:pt>
                <c:pt idx="95">
                  <c:v>1.2096990000000361</c:v>
                </c:pt>
                <c:pt idx="96">
                  <c:v>1.239135000000033</c:v>
                </c:pt>
                <c:pt idx="97">
                  <c:v>1.262864000000036</c:v>
                </c:pt>
                <c:pt idx="98">
                  <c:v>1.281963000000033</c:v>
                </c:pt>
                <c:pt idx="99">
                  <c:v>1.2972730000000325</c:v>
                </c:pt>
                <c:pt idx="100">
                  <c:v>1.3096040000000357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786112"/>
        <c:axId val="163846016"/>
      </c:scatterChart>
      <c:valAx>
        <c:axId val="163786112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Time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163846016"/>
        <c:crosses val="autoZero"/>
        <c:crossBetween val="midCat"/>
      </c:valAx>
      <c:valAx>
        <c:axId val="163846016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163786112"/>
        <c:crosses val="autoZero"/>
        <c:crossBetween val="midCat"/>
      </c:valAx>
      <c:spPr>
        <a:ln>
          <a:solidFill>
            <a:schemeClr val="bg1">
              <a:lumMod val="75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</c:char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3"/>
          <c:order val="0"/>
          <c:tx>
            <c:v>rho = X (SBC)</c:v>
          </c:tx>
          <c:spPr>
            <a:ln w="25400">
              <a:solidFill>
                <a:schemeClr val="bg2">
                  <a:lumMod val="25000"/>
                </a:schemeClr>
              </a:solidFill>
            </a:ln>
          </c:spPr>
          <c:marker>
            <c:symbol val="none"/>
          </c:marker>
          <c:xVal>
            <c:numRef>
              <c:f>SBC!$B$2:$B$102</c:f>
              <c:numCache>
                <c:formatCode>General</c:formatCode>
                <c:ptCount val="1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</c:numCache>
            </c:numRef>
          </c:xVal>
          <c:yVal>
            <c:numRef>
              <c:f>SBC!$K$2:$K$102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0.17</c:v>
                </c:pt>
                <c:pt idx="13">
                  <c:v>0.39</c:v>
                </c:pt>
                <c:pt idx="14">
                  <c:v>0.5</c:v>
                </c:pt>
                <c:pt idx="15">
                  <c:v>0.56000000000000005</c:v>
                </c:pt>
                <c:pt idx="16">
                  <c:v>0.61</c:v>
                </c:pt>
                <c:pt idx="17">
                  <c:v>0.64</c:v>
                </c:pt>
                <c:pt idx="18">
                  <c:v>0.67</c:v>
                </c:pt>
                <c:pt idx="19">
                  <c:v>0.69</c:v>
                </c:pt>
                <c:pt idx="20">
                  <c:v>0.7</c:v>
                </c:pt>
                <c:pt idx="21">
                  <c:v>0.72</c:v>
                </c:pt>
                <c:pt idx="22">
                  <c:v>0.73</c:v>
                </c:pt>
                <c:pt idx="23">
                  <c:v>0.74</c:v>
                </c:pt>
                <c:pt idx="24">
                  <c:v>0.75</c:v>
                </c:pt>
                <c:pt idx="25">
                  <c:v>0.76</c:v>
                </c:pt>
                <c:pt idx="26">
                  <c:v>0.77</c:v>
                </c:pt>
                <c:pt idx="27">
                  <c:v>0.78</c:v>
                </c:pt>
                <c:pt idx="28">
                  <c:v>0.78</c:v>
                </c:pt>
                <c:pt idx="29">
                  <c:v>0.79</c:v>
                </c:pt>
                <c:pt idx="30">
                  <c:v>0.8</c:v>
                </c:pt>
                <c:pt idx="31">
                  <c:v>0.8</c:v>
                </c:pt>
                <c:pt idx="32">
                  <c:v>0.81</c:v>
                </c:pt>
                <c:pt idx="33">
                  <c:v>0.81</c:v>
                </c:pt>
                <c:pt idx="34">
                  <c:v>0.81</c:v>
                </c:pt>
                <c:pt idx="35">
                  <c:v>0.82</c:v>
                </c:pt>
                <c:pt idx="36">
                  <c:v>0.82</c:v>
                </c:pt>
                <c:pt idx="37">
                  <c:v>0.83</c:v>
                </c:pt>
                <c:pt idx="38">
                  <c:v>0.83</c:v>
                </c:pt>
                <c:pt idx="39">
                  <c:v>0.83</c:v>
                </c:pt>
                <c:pt idx="40">
                  <c:v>0.83</c:v>
                </c:pt>
                <c:pt idx="41">
                  <c:v>0.84</c:v>
                </c:pt>
                <c:pt idx="42">
                  <c:v>0.84</c:v>
                </c:pt>
                <c:pt idx="43">
                  <c:v>0.84</c:v>
                </c:pt>
                <c:pt idx="44">
                  <c:v>0.84</c:v>
                </c:pt>
                <c:pt idx="45">
                  <c:v>0.85</c:v>
                </c:pt>
                <c:pt idx="46">
                  <c:v>0.85</c:v>
                </c:pt>
                <c:pt idx="47">
                  <c:v>0.85</c:v>
                </c:pt>
                <c:pt idx="48">
                  <c:v>0.85</c:v>
                </c:pt>
                <c:pt idx="49">
                  <c:v>0.86</c:v>
                </c:pt>
                <c:pt idx="50">
                  <c:v>0.86</c:v>
                </c:pt>
                <c:pt idx="51">
                  <c:v>0.86</c:v>
                </c:pt>
                <c:pt idx="52">
                  <c:v>0.86</c:v>
                </c:pt>
                <c:pt idx="53">
                  <c:v>0.86</c:v>
                </c:pt>
                <c:pt idx="54">
                  <c:v>0.86</c:v>
                </c:pt>
                <c:pt idx="55">
                  <c:v>0.87</c:v>
                </c:pt>
                <c:pt idx="56">
                  <c:v>0.87</c:v>
                </c:pt>
                <c:pt idx="57">
                  <c:v>0.87</c:v>
                </c:pt>
                <c:pt idx="58">
                  <c:v>0.87</c:v>
                </c:pt>
                <c:pt idx="59">
                  <c:v>0.87</c:v>
                </c:pt>
                <c:pt idx="60">
                  <c:v>0.87</c:v>
                </c:pt>
                <c:pt idx="61">
                  <c:v>0.87</c:v>
                </c:pt>
                <c:pt idx="62">
                  <c:v>0.87</c:v>
                </c:pt>
                <c:pt idx="63">
                  <c:v>0.88</c:v>
                </c:pt>
                <c:pt idx="64">
                  <c:v>0.88</c:v>
                </c:pt>
                <c:pt idx="65">
                  <c:v>0.88</c:v>
                </c:pt>
                <c:pt idx="66">
                  <c:v>0.88</c:v>
                </c:pt>
                <c:pt idx="67">
                  <c:v>0.88</c:v>
                </c:pt>
                <c:pt idx="68">
                  <c:v>0.88</c:v>
                </c:pt>
                <c:pt idx="69">
                  <c:v>0.88</c:v>
                </c:pt>
                <c:pt idx="70">
                  <c:v>0.88</c:v>
                </c:pt>
                <c:pt idx="71">
                  <c:v>0.88</c:v>
                </c:pt>
                <c:pt idx="72">
                  <c:v>0.89</c:v>
                </c:pt>
                <c:pt idx="73">
                  <c:v>0.89</c:v>
                </c:pt>
                <c:pt idx="74">
                  <c:v>0.87</c:v>
                </c:pt>
                <c:pt idx="75">
                  <c:v>0.86</c:v>
                </c:pt>
                <c:pt idx="76">
                  <c:v>0.84</c:v>
                </c:pt>
                <c:pt idx="77">
                  <c:v>0.81</c:v>
                </c:pt>
                <c:pt idx="78">
                  <c:v>0.78</c:v>
                </c:pt>
                <c:pt idx="79">
                  <c:v>0.73</c:v>
                </c:pt>
                <c:pt idx="80">
                  <c:v>0.67</c:v>
                </c:pt>
                <c:pt idx="81">
                  <c:v>0.57999999999999996</c:v>
                </c:pt>
                <c:pt idx="82">
                  <c:v>0.44</c:v>
                </c:pt>
                <c:pt idx="83">
                  <c:v>0.26</c:v>
                </c:pt>
                <c:pt idx="84">
                  <c:v>0.08</c:v>
                </c:pt>
                <c:pt idx="85">
                  <c:v>0.01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v>rho (Sim)</c:v>
          </c:tx>
          <c:spPr>
            <a:ln w="25400">
              <a:solidFill>
                <a:schemeClr val="bg2">
                  <a:lumMod val="25000"/>
                </a:schemeClr>
              </a:solidFill>
              <a:prstDash val="sysDash"/>
            </a:ln>
          </c:spPr>
          <c:marker>
            <c:symbol val="none"/>
          </c:marker>
          <c:xVal>
            <c:numRef>
              <c:f>Simulation!$C$2:$C$102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Simulation!$P$2:$P$102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7.3462815136000906E-2</c:v>
                </c:pt>
                <c:pt idx="14">
                  <c:v>0.26501693053563202</c:v>
                </c:pt>
                <c:pt idx="15">
                  <c:v>0.435715388153814</c:v>
                </c:pt>
                <c:pt idx="16">
                  <c:v>0.53404244471916995</c:v>
                </c:pt>
                <c:pt idx="17">
                  <c:v>0.59600329698466603</c:v>
                </c:pt>
                <c:pt idx="18">
                  <c:v>0.63867486408102403</c:v>
                </c:pt>
                <c:pt idx="19">
                  <c:v>0.67096742028686696</c:v>
                </c:pt>
                <c:pt idx="20">
                  <c:v>0.69623245036787296</c:v>
                </c:pt>
                <c:pt idx="21">
                  <c:v>0.71627098824703295</c:v>
                </c:pt>
                <c:pt idx="22">
                  <c:v>0.73215670263588395</c:v>
                </c:pt>
                <c:pt idx="23">
                  <c:v>0.74558850093222995</c:v>
                </c:pt>
                <c:pt idx="24">
                  <c:v>0.75768984817507001</c:v>
                </c:pt>
                <c:pt idx="25">
                  <c:v>0.76834394615784096</c:v>
                </c:pt>
                <c:pt idx="26">
                  <c:v>0.77744943975571101</c:v>
                </c:pt>
                <c:pt idx="27">
                  <c:v>0.78543704978010598</c:v>
                </c:pt>
                <c:pt idx="28">
                  <c:v>0.79258596953077598</c:v>
                </c:pt>
                <c:pt idx="29">
                  <c:v>0.79893736688615502</c:v>
                </c:pt>
                <c:pt idx="30">
                  <c:v>0.80493397487381801</c:v>
                </c:pt>
                <c:pt idx="31">
                  <c:v>0.81094043297017404</c:v>
                </c:pt>
                <c:pt idx="32">
                  <c:v>0.81582347766970897</c:v>
                </c:pt>
                <c:pt idx="33">
                  <c:v>0.82024980222794297</c:v>
                </c:pt>
                <c:pt idx="34">
                  <c:v>0.82518497410189695</c:v>
                </c:pt>
                <c:pt idx="35">
                  <c:v>0.82981465946335997</c:v>
                </c:pt>
                <c:pt idx="36">
                  <c:v>0.833435470726129</c:v>
                </c:pt>
                <c:pt idx="37">
                  <c:v>0.83725276267349802</c:v>
                </c:pt>
                <c:pt idx="38">
                  <c:v>0.84053892556823995</c:v>
                </c:pt>
                <c:pt idx="39">
                  <c:v>0.84341617462377205</c:v>
                </c:pt>
                <c:pt idx="40">
                  <c:v>0.84602823381547199</c:v>
                </c:pt>
                <c:pt idx="41">
                  <c:v>0.84878340513439299</c:v>
                </c:pt>
                <c:pt idx="42">
                  <c:v>0.85184062546324402</c:v>
                </c:pt>
                <c:pt idx="43">
                  <c:v>0.85452610738444601</c:v>
                </c:pt>
                <c:pt idx="44">
                  <c:v>0.85701570753460099</c:v>
                </c:pt>
                <c:pt idx="45">
                  <c:v>0.85908414080915096</c:v>
                </c:pt>
                <c:pt idx="46">
                  <c:v>0.860696104975749</c:v>
                </c:pt>
                <c:pt idx="47">
                  <c:v>0.86253520661140404</c:v>
                </c:pt>
                <c:pt idx="48">
                  <c:v>0.86444342814832198</c:v>
                </c:pt>
                <c:pt idx="49">
                  <c:v>0.86646931113549297</c:v>
                </c:pt>
                <c:pt idx="50">
                  <c:v>0.86778521410431197</c:v>
                </c:pt>
                <c:pt idx="51">
                  <c:v>0.869760793035115</c:v>
                </c:pt>
                <c:pt idx="52">
                  <c:v>0.872073731742395</c:v>
                </c:pt>
                <c:pt idx="53">
                  <c:v>0.87407154865101599</c:v>
                </c:pt>
                <c:pt idx="54">
                  <c:v>0.87597399664450404</c:v>
                </c:pt>
                <c:pt idx="55">
                  <c:v>0.87747449360531604</c:v>
                </c:pt>
                <c:pt idx="56">
                  <c:v>0.87872809128607599</c:v>
                </c:pt>
                <c:pt idx="57">
                  <c:v>0.88034623209712204</c:v>
                </c:pt>
                <c:pt idx="58">
                  <c:v>0.88162227603257104</c:v>
                </c:pt>
                <c:pt idx="59">
                  <c:v>0.88259990947816902</c:v>
                </c:pt>
                <c:pt idx="60">
                  <c:v>0.88336230110732505</c:v>
                </c:pt>
                <c:pt idx="61">
                  <c:v>0.88496928747019199</c:v>
                </c:pt>
                <c:pt idx="62">
                  <c:v>0.88593132514865203</c:v>
                </c:pt>
                <c:pt idx="63">
                  <c:v>0.88710925634937299</c:v>
                </c:pt>
                <c:pt idx="64">
                  <c:v>0.888100098113492</c:v>
                </c:pt>
                <c:pt idx="65">
                  <c:v>0.889239666533158</c:v>
                </c:pt>
                <c:pt idx="66">
                  <c:v>0.890431347047557</c:v>
                </c:pt>
                <c:pt idx="67">
                  <c:v>0.89110548809608203</c:v>
                </c:pt>
                <c:pt idx="68">
                  <c:v>0.89170122812587205</c:v>
                </c:pt>
                <c:pt idx="69">
                  <c:v>0.89275405956070597</c:v>
                </c:pt>
                <c:pt idx="70" formatCode="0.00E+00">
                  <c:v>0.89406758409624898</c:v>
                </c:pt>
                <c:pt idx="71" formatCode="0.00E+00">
                  <c:v>0.89566378109575995</c:v>
                </c:pt>
                <c:pt idx="72" formatCode="0.00E+00">
                  <c:v>0.89649049821582905</c:v>
                </c:pt>
                <c:pt idx="73" formatCode="0.00E+00">
                  <c:v>0.89729152690151803</c:v>
                </c:pt>
                <c:pt idx="74" formatCode="0.00E+00">
                  <c:v>0.89863598957492896</c:v>
                </c:pt>
                <c:pt idx="75" formatCode="0.00E+00">
                  <c:v>0.85192769335833296</c:v>
                </c:pt>
                <c:pt idx="76" formatCode="0.00E+00">
                  <c:v>0.76152036275500501</c:v>
                </c:pt>
                <c:pt idx="77" formatCode="0.00E+00">
                  <c:v>0.67733776721694905</c:v>
                </c:pt>
                <c:pt idx="78" formatCode="0.00E+00">
                  <c:v>0.59968316939273003</c:v>
                </c:pt>
                <c:pt idx="79" formatCode="0.00E+00">
                  <c:v>0.52803979028956105</c:v>
                </c:pt>
                <c:pt idx="80" formatCode="0.00E+00">
                  <c:v>0.46227381975910198</c:v>
                </c:pt>
                <c:pt idx="81" formatCode="0.00E+00">
                  <c:v>0.40269119972409601</c:v>
                </c:pt>
                <c:pt idx="82" formatCode="0.00E+00">
                  <c:v>0.34898744383689101</c:v>
                </c:pt>
                <c:pt idx="83" formatCode="0.00E+00">
                  <c:v>0.30113038862188002</c:v>
                </c:pt>
                <c:pt idx="84" formatCode="0.00E+00">
                  <c:v>0.25832472423006198</c:v>
                </c:pt>
                <c:pt idx="85" formatCode="0.00E+00">
                  <c:v>0.22081752970367399</c:v>
                </c:pt>
                <c:pt idx="86" formatCode="0.00E+00">
                  <c:v>0.18809240397462201</c:v>
                </c:pt>
                <c:pt idx="87" formatCode="0.00E+00">
                  <c:v>0.159176315033982</c:v>
                </c:pt>
                <c:pt idx="88" formatCode="0.00E+00">
                  <c:v>0.133943309240946</c:v>
                </c:pt>
                <c:pt idx="89" formatCode="0.00E+00">
                  <c:v>0.11233102617354999</c:v>
                </c:pt>
                <c:pt idx="90" formatCode="0.00E+00">
                  <c:v>9.3883887407811298E-2</c:v>
                </c:pt>
                <c:pt idx="91" formatCode="0.00E+00">
                  <c:v>7.8232685519790901E-2</c:v>
                </c:pt>
                <c:pt idx="92" formatCode="0.00E+00">
                  <c:v>6.4820491056767807E-2</c:v>
                </c:pt>
                <c:pt idx="93" formatCode="0.00E+00">
                  <c:v>5.3434887150718903E-2</c:v>
                </c:pt>
                <c:pt idx="94" formatCode="0.00E+00">
                  <c:v>4.3971854641938597E-2</c:v>
                </c:pt>
                <c:pt idx="95" formatCode="0.00E+00">
                  <c:v>3.6019089250353402E-2</c:v>
                </c:pt>
                <c:pt idx="96" formatCode="0.00E+00">
                  <c:v>2.9365299462752001E-2</c:v>
                </c:pt>
                <c:pt idx="97" formatCode="0.00E+00">
                  <c:v>2.3766470043651899E-2</c:v>
                </c:pt>
                <c:pt idx="98" formatCode="0.00E+00">
                  <c:v>1.91904922098949E-2</c:v>
                </c:pt>
                <c:pt idx="99" formatCode="0.00E+00">
                  <c:v>1.5432798247694999E-2</c:v>
                </c:pt>
                <c:pt idx="100" formatCode="0.00E+00">
                  <c:v>1.23813729430691E-2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150272"/>
        <c:axId val="164754944"/>
      </c:scatterChart>
      <c:valAx>
        <c:axId val="164150272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Time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164754944"/>
        <c:crosses val="autoZero"/>
        <c:crossBetween val="midCat"/>
      </c:valAx>
      <c:valAx>
        <c:axId val="164754944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164150272"/>
        <c:crosses val="autoZero"/>
        <c:crossBetween val="midCat"/>
      </c:valAx>
      <c:spPr>
        <a:ln>
          <a:solidFill>
            <a:schemeClr val="bg1">
              <a:lumMod val="75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1811501455686047E-2"/>
          <c:y val="4.0534938609125118E-2"/>
          <c:w val="0.88928014362313945"/>
          <c:h val="0.75311870244039869"/>
        </c:manualLayout>
      </c:layout>
      <c:lineChart>
        <c:grouping val="standard"/>
        <c:varyColors val="0"/>
        <c:ser>
          <c:idx val="0"/>
          <c:order val="0"/>
          <c:tx>
            <c:strRef>
              <c:f>Simulation!$AO$1</c:f>
              <c:strCache>
                <c:ptCount val="1"/>
                <c:pt idx="0">
                  <c:v>I(t) SBC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cat>
            <c:strRef>
              <c:f>Simulation!$A$2:$A$106</c:f>
              <c:strCache>
                <c:ptCount val="10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--&gt;   Overall calculation time = 42984 ms = 0.716 min</c:v>
                </c:pt>
                <c:pt idx="102">
                  <c:v>      Evaluation method: Simulation</c:v>
                </c:pt>
                <c:pt idx="103">
                  <c:v>      Input: Number of replications: 1000000</c:v>
                </c:pt>
                <c:pt idx="104">
                  <c:v>      Input: Confidence level in the calculation of the confidence intervals: 0.01</c:v>
                </c:pt>
              </c:strCache>
            </c:strRef>
          </c:cat>
          <c:val>
            <c:numRef>
              <c:f>Simulation!$AO$2:$AO$106</c:f>
              <c:numCache>
                <c:formatCode>General</c:formatCode>
                <c:ptCount val="1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0.17</c:v>
                </c:pt>
                <c:pt idx="14">
                  <c:v>0.56000000000000005</c:v>
                </c:pt>
                <c:pt idx="15">
                  <c:v>1.06</c:v>
                </c:pt>
                <c:pt idx="16">
                  <c:v>1.62</c:v>
                </c:pt>
                <c:pt idx="17">
                  <c:v>2.23</c:v>
                </c:pt>
                <c:pt idx="18">
                  <c:v>2.87</c:v>
                </c:pt>
                <c:pt idx="19">
                  <c:v>3.54</c:v>
                </c:pt>
                <c:pt idx="20">
                  <c:v>4.2300000000000004</c:v>
                </c:pt>
                <c:pt idx="21">
                  <c:v>4.03</c:v>
                </c:pt>
                <c:pt idx="22">
                  <c:v>3.85</c:v>
                </c:pt>
                <c:pt idx="23">
                  <c:v>3.68</c:v>
                </c:pt>
                <c:pt idx="24">
                  <c:v>3.52</c:v>
                </c:pt>
                <c:pt idx="25">
                  <c:v>3.3699999999999997</c:v>
                </c:pt>
                <c:pt idx="26">
                  <c:v>3.23</c:v>
                </c:pt>
                <c:pt idx="27">
                  <c:v>3.1</c:v>
                </c:pt>
                <c:pt idx="28">
                  <c:v>2.98</c:v>
                </c:pt>
                <c:pt idx="29">
                  <c:v>2.86</c:v>
                </c:pt>
                <c:pt idx="30">
                  <c:v>2.75</c:v>
                </c:pt>
                <c:pt idx="31">
                  <c:v>2.65</c:v>
                </c:pt>
                <c:pt idx="32">
                  <c:v>2.5500000000000003</c:v>
                </c:pt>
                <c:pt idx="33">
                  <c:v>2.4600000000000004</c:v>
                </c:pt>
                <c:pt idx="34">
                  <c:v>2.3700000000000006</c:v>
                </c:pt>
                <c:pt idx="35">
                  <c:v>2.2800000000000007</c:v>
                </c:pt>
                <c:pt idx="36">
                  <c:v>2.2000000000000006</c:v>
                </c:pt>
                <c:pt idx="37">
                  <c:v>2.1200000000000006</c:v>
                </c:pt>
                <c:pt idx="38">
                  <c:v>2.0500000000000007</c:v>
                </c:pt>
                <c:pt idx="39">
                  <c:v>1.9800000000000009</c:v>
                </c:pt>
                <c:pt idx="40">
                  <c:v>1.910000000000001</c:v>
                </c:pt>
                <c:pt idx="41">
                  <c:v>1.8400000000000012</c:v>
                </c:pt>
                <c:pt idx="42">
                  <c:v>1.7800000000000011</c:v>
                </c:pt>
                <c:pt idx="43">
                  <c:v>1.7200000000000011</c:v>
                </c:pt>
                <c:pt idx="44">
                  <c:v>1.660000000000001</c:v>
                </c:pt>
                <c:pt idx="45">
                  <c:v>1.600000000000001</c:v>
                </c:pt>
                <c:pt idx="46">
                  <c:v>1.5500000000000012</c:v>
                </c:pt>
                <c:pt idx="47">
                  <c:v>1.5000000000000013</c:v>
                </c:pt>
                <c:pt idx="48">
                  <c:v>1.4500000000000015</c:v>
                </c:pt>
                <c:pt idx="49">
                  <c:v>1.4000000000000017</c:v>
                </c:pt>
                <c:pt idx="50">
                  <c:v>1.3600000000000017</c:v>
                </c:pt>
                <c:pt idx="51">
                  <c:v>1.3200000000000016</c:v>
                </c:pt>
                <c:pt idx="52">
                  <c:v>1.2800000000000016</c:v>
                </c:pt>
                <c:pt idx="53">
                  <c:v>1.2400000000000015</c:v>
                </c:pt>
                <c:pt idx="54">
                  <c:v>1.2000000000000015</c:v>
                </c:pt>
                <c:pt idx="55">
                  <c:v>1.1600000000000015</c:v>
                </c:pt>
                <c:pt idx="56">
                  <c:v>1.1300000000000017</c:v>
                </c:pt>
                <c:pt idx="57">
                  <c:v>1.1000000000000019</c:v>
                </c:pt>
                <c:pt idx="58">
                  <c:v>1.0700000000000021</c:v>
                </c:pt>
                <c:pt idx="59">
                  <c:v>1.0400000000000023</c:v>
                </c:pt>
                <c:pt idx="60">
                  <c:v>1.0100000000000025</c:v>
                </c:pt>
                <c:pt idx="61">
                  <c:v>0.98000000000000254</c:v>
                </c:pt>
                <c:pt idx="62">
                  <c:v>0.95000000000000251</c:v>
                </c:pt>
                <c:pt idx="63">
                  <c:v>0.92000000000000248</c:v>
                </c:pt>
                <c:pt idx="64">
                  <c:v>0.90000000000000246</c:v>
                </c:pt>
                <c:pt idx="65">
                  <c:v>0.88000000000000245</c:v>
                </c:pt>
                <c:pt idx="66">
                  <c:v>0.86000000000000243</c:v>
                </c:pt>
                <c:pt idx="67">
                  <c:v>0.84000000000000241</c:v>
                </c:pt>
                <c:pt idx="68">
                  <c:v>0.82000000000000239</c:v>
                </c:pt>
                <c:pt idx="69">
                  <c:v>0.80000000000000238</c:v>
                </c:pt>
                <c:pt idx="70">
                  <c:v>0.78000000000000236</c:v>
                </c:pt>
                <c:pt idx="71">
                  <c:v>0.76000000000000234</c:v>
                </c:pt>
                <c:pt idx="72">
                  <c:v>0.74000000000000232</c:v>
                </c:pt>
                <c:pt idx="73">
                  <c:v>0.73000000000000231</c:v>
                </c:pt>
                <c:pt idx="74">
                  <c:v>0.7200000000000023</c:v>
                </c:pt>
                <c:pt idx="75">
                  <c:v>0.69000000000000228</c:v>
                </c:pt>
                <c:pt idx="76">
                  <c:v>0.65000000000000224</c:v>
                </c:pt>
                <c:pt idx="77">
                  <c:v>0.59000000000000219</c:v>
                </c:pt>
                <c:pt idx="78">
                  <c:v>0.50000000000000211</c:v>
                </c:pt>
                <c:pt idx="79">
                  <c:v>0.380000000000002</c:v>
                </c:pt>
                <c:pt idx="80">
                  <c:v>0.21000000000000207</c:v>
                </c:pt>
                <c:pt idx="81">
                  <c:v>-1.9999999999997908E-2</c:v>
                </c:pt>
                <c:pt idx="82">
                  <c:v>0.56000000000000205</c:v>
                </c:pt>
                <c:pt idx="83">
                  <c:v>1.000000000000002</c:v>
                </c:pt>
                <c:pt idx="84">
                  <c:v>1.260000000000002</c:v>
                </c:pt>
                <c:pt idx="85">
                  <c:v>1.3400000000000021</c:v>
                </c:pt>
                <c:pt idx="86">
                  <c:v>1.3500000000000021</c:v>
                </c:pt>
                <c:pt idx="87">
                  <c:v>1.3500000000000021</c:v>
                </c:pt>
                <c:pt idx="88">
                  <c:v>1.3500000000000021</c:v>
                </c:pt>
                <c:pt idx="89">
                  <c:v>1.3500000000000021</c:v>
                </c:pt>
                <c:pt idx="90">
                  <c:v>1.3500000000000021</c:v>
                </c:pt>
                <c:pt idx="91">
                  <c:v>1.3500000000000021</c:v>
                </c:pt>
                <c:pt idx="92">
                  <c:v>1.3500000000000021</c:v>
                </c:pt>
                <c:pt idx="93">
                  <c:v>1.3500000000000021</c:v>
                </c:pt>
                <c:pt idx="94">
                  <c:v>1.3500000000000021</c:v>
                </c:pt>
                <c:pt idx="95">
                  <c:v>1.3500000000000021</c:v>
                </c:pt>
                <c:pt idx="96">
                  <c:v>1.3500000000000021</c:v>
                </c:pt>
                <c:pt idx="97">
                  <c:v>1.3500000000000021</c:v>
                </c:pt>
                <c:pt idx="98">
                  <c:v>1.3500000000000021</c:v>
                </c:pt>
                <c:pt idx="99">
                  <c:v>1.3500000000000021</c:v>
                </c:pt>
                <c:pt idx="100">
                  <c:v>1.3500000000000021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Simulation!$AP$1</c:f>
              <c:strCache>
                <c:ptCount val="1"/>
                <c:pt idx="0">
                  <c:v>I(t) Simulation</c:v>
                </c:pt>
              </c:strCache>
            </c:strRef>
          </c:tx>
          <c:spPr>
            <a:ln>
              <a:prstDash val="dash"/>
            </a:ln>
          </c:spPr>
          <c:marker>
            <c:symbol val="none"/>
          </c:marker>
          <c:cat>
            <c:strRef>
              <c:f>Simulation!$A$2:$A$106</c:f>
              <c:strCache>
                <c:ptCount val="10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--&gt;   Overall calculation time = 42984 ms = 0.716 min</c:v>
                </c:pt>
                <c:pt idx="102">
                  <c:v>      Evaluation method: Simulation</c:v>
                </c:pt>
                <c:pt idx="103">
                  <c:v>      Input: Number of replications: 1000000</c:v>
                </c:pt>
                <c:pt idx="104">
                  <c:v>      Input: Confidence level in the calculation of the confidence intervals: 0.01</c:v>
                </c:pt>
              </c:strCache>
            </c:strRef>
          </c:cat>
          <c:val>
            <c:numRef>
              <c:f>Simulation!$AP$2:$AP$106</c:f>
              <c:numCache>
                <c:formatCode>General</c:formatCode>
                <c:ptCount val="1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7.3789999999999994E-2</c:v>
                </c:pt>
                <c:pt idx="14">
                  <c:v>0.33974300000000002</c:v>
                </c:pt>
                <c:pt idx="15">
                  <c:v>0.775814</c:v>
                </c:pt>
                <c:pt idx="16">
                  <c:v>1.3097220000000001</c:v>
                </c:pt>
                <c:pt idx="17">
                  <c:v>1.905135</c:v>
                </c:pt>
                <c:pt idx="18">
                  <c:v>2.5441009999999999</c:v>
                </c:pt>
                <c:pt idx="19">
                  <c:v>3.2136939999999998</c:v>
                </c:pt>
                <c:pt idx="20">
                  <c:v>3.9103539999999999</c:v>
                </c:pt>
                <c:pt idx="21">
                  <c:v>3.7259910000000001</c:v>
                </c:pt>
                <c:pt idx="22">
                  <c:v>3.5583069999999997</c:v>
                </c:pt>
                <c:pt idx="23">
                  <c:v>3.4049389999999993</c:v>
                </c:pt>
                <c:pt idx="24">
                  <c:v>3.2627599999999997</c:v>
                </c:pt>
                <c:pt idx="25">
                  <c:v>3.1292550000000001</c:v>
                </c:pt>
                <c:pt idx="26">
                  <c:v>3.007082</c:v>
                </c:pt>
                <c:pt idx="27">
                  <c:v>2.8918409999999999</c:v>
                </c:pt>
                <c:pt idx="28">
                  <c:v>2.7840950000000002</c:v>
                </c:pt>
                <c:pt idx="29">
                  <c:v>2.6832350000000003</c:v>
                </c:pt>
                <c:pt idx="30">
                  <c:v>2.5879240000000006</c:v>
                </c:pt>
                <c:pt idx="31">
                  <c:v>2.4995190000000007</c:v>
                </c:pt>
                <c:pt idx="32">
                  <c:v>2.4157270000000008</c:v>
                </c:pt>
                <c:pt idx="33">
                  <c:v>2.336046000000001</c:v>
                </c:pt>
                <c:pt idx="34">
                  <c:v>2.2611150000000011</c:v>
                </c:pt>
                <c:pt idx="35">
                  <c:v>2.1901960000000011</c:v>
                </c:pt>
                <c:pt idx="36">
                  <c:v>2.122615000000001</c:v>
                </c:pt>
                <c:pt idx="37">
                  <c:v>2.0589810000000011</c:v>
                </c:pt>
                <c:pt idx="38">
                  <c:v>1.9991570000000012</c:v>
                </c:pt>
                <c:pt idx="39">
                  <c:v>1.9419660000000012</c:v>
                </c:pt>
                <c:pt idx="40">
                  <c:v>1.8866130000000014</c:v>
                </c:pt>
                <c:pt idx="41">
                  <c:v>1.8354540000000017</c:v>
                </c:pt>
                <c:pt idx="42">
                  <c:v>1.7867620000000017</c:v>
                </c:pt>
                <c:pt idx="43">
                  <c:v>1.7410480000000019</c:v>
                </c:pt>
                <c:pt idx="44">
                  <c:v>1.6984070000000018</c:v>
                </c:pt>
                <c:pt idx="45">
                  <c:v>1.6570310000000021</c:v>
                </c:pt>
                <c:pt idx="46">
                  <c:v>1.6169640000000021</c:v>
                </c:pt>
                <c:pt idx="47">
                  <c:v>1.5789450000000023</c:v>
                </c:pt>
                <c:pt idx="48">
                  <c:v>1.5432930000000025</c:v>
                </c:pt>
                <c:pt idx="49">
                  <c:v>1.5093950000000027</c:v>
                </c:pt>
                <c:pt idx="50">
                  <c:v>1.4772120000000029</c:v>
                </c:pt>
                <c:pt idx="51">
                  <c:v>1.4470320000000032</c:v>
                </c:pt>
                <c:pt idx="52">
                  <c:v>1.420521000000003</c:v>
                </c:pt>
                <c:pt idx="53">
                  <c:v>1.3929630000000031</c:v>
                </c:pt>
                <c:pt idx="54">
                  <c:v>1.3707090000000033</c:v>
                </c:pt>
                <c:pt idx="55">
                  <c:v>1.3477730000000032</c:v>
                </c:pt>
                <c:pt idx="56">
                  <c:v>1.326447000000003</c:v>
                </c:pt>
                <c:pt idx="57">
                  <c:v>1.3087540000000031</c:v>
                </c:pt>
                <c:pt idx="58">
                  <c:v>1.2910530000000033</c:v>
                </c:pt>
                <c:pt idx="59">
                  <c:v>1.2735900000000036</c:v>
                </c:pt>
                <c:pt idx="60">
                  <c:v>1.2576230000000037</c:v>
                </c:pt>
                <c:pt idx="61">
                  <c:v>1.2410540000000037</c:v>
                </c:pt>
                <c:pt idx="62">
                  <c:v>1.2273370000000039</c:v>
                </c:pt>
                <c:pt idx="63">
                  <c:v>1.2142380000000039</c:v>
                </c:pt>
                <c:pt idx="64">
                  <c:v>1.2028620000000041</c:v>
                </c:pt>
                <c:pt idx="65">
                  <c:v>1.1899250000000041</c:v>
                </c:pt>
                <c:pt idx="66">
                  <c:v>1.1802840000000043</c:v>
                </c:pt>
                <c:pt idx="67">
                  <c:v>1.1723230000000044</c:v>
                </c:pt>
                <c:pt idx="68">
                  <c:v>1.1638390000000043</c:v>
                </c:pt>
                <c:pt idx="69">
                  <c:v>1.1561200000000045</c:v>
                </c:pt>
                <c:pt idx="70">
                  <c:v>1.1492000000000044</c:v>
                </c:pt>
                <c:pt idx="71">
                  <c:v>1.1443460000000045</c:v>
                </c:pt>
                <c:pt idx="72">
                  <c:v>1.1403710000000045</c:v>
                </c:pt>
                <c:pt idx="73">
                  <c:v>1.1372030000000044</c:v>
                </c:pt>
                <c:pt idx="74">
                  <c:v>1.1349680000000046</c:v>
                </c:pt>
                <c:pt idx="75">
                  <c:v>1.0879500000000046</c:v>
                </c:pt>
                <c:pt idx="76">
                  <c:v>0.94753900000000468</c:v>
                </c:pt>
                <c:pt idx="77">
                  <c:v>0.7247090000000046</c:v>
                </c:pt>
                <c:pt idx="78">
                  <c:v>0.42450300000000463</c:v>
                </c:pt>
                <c:pt idx="79">
                  <c:v>5.2353000000004646E-2</c:v>
                </c:pt>
                <c:pt idx="80">
                  <c:v>-0.38487999999999534</c:v>
                </c:pt>
                <c:pt idx="81">
                  <c:v>-0.88259599999999538</c:v>
                </c:pt>
                <c:pt idx="82">
                  <c:v>-0.5336189999999954</c:v>
                </c:pt>
                <c:pt idx="83">
                  <c:v>-0.23195699999999542</c:v>
                </c:pt>
                <c:pt idx="84">
                  <c:v>2.5931000000004589E-2</c:v>
                </c:pt>
                <c:pt idx="85">
                  <c:v>0.24639300000000458</c:v>
                </c:pt>
                <c:pt idx="86">
                  <c:v>0.43467500000000459</c:v>
                </c:pt>
                <c:pt idx="87">
                  <c:v>0.59360000000000457</c:v>
                </c:pt>
                <c:pt idx="88">
                  <c:v>0.72751800000000455</c:v>
                </c:pt>
                <c:pt idx="89">
                  <c:v>0.83971000000000451</c:v>
                </c:pt>
                <c:pt idx="90">
                  <c:v>0.93332500000000451</c:v>
                </c:pt>
                <c:pt idx="91">
                  <c:v>1.0116660000000044</c:v>
                </c:pt>
                <c:pt idx="92">
                  <c:v>1.0764620000000045</c:v>
                </c:pt>
                <c:pt idx="93">
                  <c:v>1.1298020000000044</c:v>
                </c:pt>
                <c:pt idx="94">
                  <c:v>1.1734190000000044</c:v>
                </c:pt>
                <c:pt idx="95">
                  <c:v>1.2096990000000045</c:v>
                </c:pt>
                <c:pt idx="96">
                  <c:v>1.2391350000000045</c:v>
                </c:pt>
                <c:pt idx="97">
                  <c:v>1.2628640000000044</c:v>
                </c:pt>
                <c:pt idx="98">
                  <c:v>1.2819630000000044</c:v>
                </c:pt>
                <c:pt idx="99">
                  <c:v>1.2972730000000043</c:v>
                </c:pt>
                <c:pt idx="100">
                  <c:v>1.3096040000000044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Simulation!$AQ$1</c:f>
              <c:strCache>
                <c:ptCount val="1"/>
                <c:pt idx="0">
                  <c:v>Ls(t) SBC</c:v>
                </c:pt>
              </c:strCache>
            </c:strRef>
          </c:tx>
          <c:spPr>
            <a:ln>
              <a:solidFill>
                <a:srgbClr val="7030A0"/>
              </a:solidFill>
              <a:prstDash val="solid"/>
            </a:ln>
          </c:spPr>
          <c:marker>
            <c:symbol val="none"/>
          </c:marker>
          <c:cat>
            <c:strRef>
              <c:f>Simulation!$A$2:$A$106</c:f>
              <c:strCache>
                <c:ptCount val="10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--&gt;   Overall calculation time = 42984 ms = 0.716 min</c:v>
                </c:pt>
                <c:pt idx="102">
                  <c:v>      Evaluation method: Simulation</c:v>
                </c:pt>
                <c:pt idx="103">
                  <c:v>      Input: Number of replications: 1000000</c:v>
                </c:pt>
                <c:pt idx="104">
                  <c:v>      Input: Confidence level in the calculation of the confidence intervals: 0.01</c:v>
                </c:pt>
              </c:strCache>
            </c:strRef>
          </c:cat>
          <c:val>
            <c:numRef>
              <c:f>Simulation!$AQ$2:$AQ$106</c:f>
              <c:numCache>
                <c:formatCode>General</c:formatCode>
                <c:ptCount val="10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0.04</c:v>
                </c:pt>
                <c:pt idx="14">
                  <c:v>0.25</c:v>
                </c:pt>
                <c:pt idx="15">
                  <c:v>0.49</c:v>
                </c:pt>
                <c:pt idx="16">
                  <c:v>0.72</c:v>
                </c:pt>
                <c:pt idx="17">
                  <c:v>0.94</c:v>
                </c:pt>
                <c:pt idx="18">
                  <c:v>1.1399999999999999</c:v>
                </c:pt>
                <c:pt idx="19">
                  <c:v>1.33</c:v>
                </c:pt>
                <c:pt idx="20">
                  <c:v>1.51</c:v>
                </c:pt>
                <c:pt idx="21">
                  <c:v>1.68</c:v>
                </c:pt>
                <c:pt idx="22">
                  <c:v>1.85</c:v>
                </c:pt>
                <c:pt idx="23">
                  <c:v>2</c:v>
                </c:pt>
                <c:pt idx="24">
                  <c:v>2.16</c:v>
                </c:pt>
                <c:pt idx="25">
                  <c:v>2.2999999999999998</c:v>
                </c:pt>
                <c:pt idx="26">
                  <c:v>2.4500000000000002</c:v>
                </c:pt>
                <c:pt idx="27">
                  <c:v>2.58</c:v>
                </c:pt>
                <c:pt idx="28">
                  <c:v>2.72</c:v>
                </c:pt>
                <c:pt idx="29">
                  <c:v>2.85</c:v>
                </c:pt>
                <c:pt idx="30">
                  <c:v>2.98</c:v>
                </c:pt>
                <c:pt idx="31">
                  <c:v>3.1</c:v>
                </c:pt>
                <c:pt idx="32">
                  <c:v>3.22</c:v>
                </c:pt>
                <c:pt idx="33">
                  <c:v>3.34</c:v>
                </c:pt>
                <c:pt idx="34">
                  <c:v>3.45</c:v>
                </c:pt>
                <c:pt idx="35">
                  <c:v>3.57</c:v>
                </c:pt>
                <c:pt idx="36">
                  <c:v>3.68</c:v>
                </c:pt>
                <c:pt idx="37">
                  <c:v>3.79</c:v>
                </c:pt>
                <c:pt idx="38">
                  <c:v>3.89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</c:v>
                </c:pt>
                <c:pt idx="46">
                  <c:v>4.6900000000000004</c:v>
                </c:pt>
                <c:pt idx="47">
                  <c:v>4.78</c:v>
                </c:pt>
                <c:pt idx="48">
                  <c:v>4.87</c:v>
                </c:pt>
                <c:pt idx="49">
                  <c:v>4.96</c:v>
                </c:pt>
                <c:pt idx="50">
                  <c:v>5.05</c:v>
                </c:pt>
                <c:pt idx="51">
                  <c:v>5.14</c:v>
                </c:pt>
                <c:pt idx="52">
                  <c:v>5.23</c:v>
                </c:pt>
                <c:pt idx="53">
                  <c:v>5.31</c:v>
                </c:pt>
                <c:pt idx="54">
                  <c:v>5.4</c:v>
                </c:pt>
                <c:pt idx="55">
                  <c:v>5.48</c:v>
                </c:pt>
                <c:pt idx="56">
                  <c:v>5.57</c:v>
                </c:pt>
                <c:pt idx="57">
                  <c:v>5.65</c:v>
                </c:pt>
                <c:pt idx="58">
                  <c:v>5.73</c:v>
                </c:pt>
                <c:pt idx="59">
                  <c:v>5.81</c:v>
                </c:pt>
                <c:pt idx="60">
                  <c:v>5.89</c:v>
                </c:pt>
                <c:pt idx="61">
                  <c:v>5.97</c:v>
                </c:pt>
                <c:pt idx="62">
                  <c:v>6.05</c:v>
                </c:pt>
                <c:pt idx="63">
                  <c:v>6.12</c:v>
                </c:pt>
                <c:pt idx="64">
                  <c:v>6.2</c:v>
                </c:pt>
                <c:pt idx="65">
                  <c:v>6.28</c:v>
                </c:pt>
                <c:pt idx="66">
                  <c:v>6.35</c:v>
                </c:pt>
                <c:pt idx="67">
                  <c:v>6.42</c:v>
                </c:pt>
                <c:pt idx="68">
                  <c:v>6.5</c:v>
                </c:pt>
                <c:pt idx="69">
                  <c:v>6.57</c:v>
                </c:pt>
                <c:pt idx="70">
                  <c:v>6.64</c:v>
                </c:pt>
                <c:pt idx="71">
                  <c:v>6.72</c:v>
                </c:pt>
                <c:pt idx="72">
                  <c:v>6.79</c:v>
                </c:pt>
                <c:pt idx="73">
                  <c:v>6.86</c:v>
                </c:pt>
                <c:pt idx="74">
                  <c:v>6.93</c:v>
                </c:pt>
                <c:pt idx="75">
                  <c:v>6.05</c:v>
                </c:pt>
                <c:pt idx="76">
                  <c:v>5.2</c:v>
                </c:pt>
                <c:pt idx="77">
                  <c:v>4.3600000000000003</c:v>
                </c:pt>
                <c:pt idx="78">
                  <c:v>3.54</c:v>
                </c:pt>
                <c:pt idx="79">
                  <c:v>2.76</c:v>
                </c:pt>
                <c:pt idx="80">
                  <c:v>2.0299999999999998</c:v>
                </c:pt>
                <c:pt idx="81">
                  <c:v>1.36</c:v>
                </c:pt>
                <c:pt idx="82">
                  <c:v>0.78</c:v>
                </c:pt>
                <c:pt idx="83">
                  <c:v>0.34</c:v>
                </c:pt>
                <c:pt idx="84">
                  <c:v>0.09</c:v>
                </c:pt>
                <c:pt idx="85">
                  <c:v>0.01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Simulation!$AR$1</c:f>
              <c:strCache>
                <c:ptCount val="1"/>
                <c:pt idx="0">
                  <c:v>Ls(t) Simulation</c:v>
                </c:pt>
              </c:strCache>
            </c:strRef>
          </c:tx>
          <c:spPr>
            <a:ln>
              <a:prstDash val="dash"/>
            </a:ln>
          </c:spPr>
          <c:marker>
            <c:symbol val="none"/>
          </c:marker>
          <c:cat>
            <c:strRef>
              <c:f>Simulation!$A$2:$A$106</c:f>
              <c:strCache>
                <c:ptCount val="10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--&gt;   Overall calculation time = 42984 ms = 0.716 min</c:v>
                </c:pt>
                <c:pt idx="102">
                  <c:v>      Evaluation method: Simulation</c:v>
                </c:pt>
                <c:pt idx="103">
                  <c:v>      Input: Number of replications: 1000000</c:v>
                </c:pt>
                <c:pt idx="104">
                  <c:v>      Input: Confidence level in the calculation of the confidence intervals: 0.01</c:v>
                </c:pt>
              </c:strCache>
            </c:strRef>
          </c:cat>
          <c:val>
            <c:numRef>
              <c:f>Simulation!$AR$2:$AR$106</c:f>
              <c:numCache>
                <c:formatCode>General</c:formatCode>
                <c:ptCount val="1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7.7891328984928093E-2</c:v>
                </c:pt>
                <c:pt idx="14">
                  <c:v>0.32661760894505698</c:v>
                </c:pt>
                <c:pt idx="15">
                  <c:v>0.64171807426347005</c:v>
                </c:pt>
                <c:pt idx="16">
                  <c:v>0.91629740132847703</c:v>
                </c:pt>
                <c:pt idx="17">
                  <c:v>1.1553194282464601</c:v>
                </c:pt>
                <c:pt idx="18">
                  <c:v>1.36737057439187</c:v>
                </c:pt>
                <c:pt idx="19">
                  <c:v>1.5626915063865401</c:v>
                </c:pt>
                <c:pt idx="20">
                  <c:v>1.7436326229663901</c:v>
                </c:pt>
                <c:pt idx="21">
                  <c:v>1.91224263278103</c:v>
                </c:pt>
                <c:pt idx="22">
                  <c:v>2.0671407803339199</c:v>
                </c:pt>
                <c:pt idx="23">
                  <c:v>2.2125601627207301</c:v>
                </c:pt>
                <c:pt idx="24">
                  <c:v>2.3553126444394801</c:v>
                </c:pt>
                <c:pt idx="25">
                  <c:v>2.4916515006179001</c:v>
                </c:pt>
                <c:pt idx="26">
                  <c:v>2.6204970391490598</c:v>
                </c:pt>
                <c:pt idx="27">
                  <c:v>2.7439804791692901</c:v>
                </c:pt>
                <c:pt idx="28">
                  <c:v>2.86467799923278</c:v>
                </c:pt>
                <c:pt idx="29">
                  <c:v>2.9772458671113502</c:v>
                </c:pt>
                <c:pt idx="30">
                  <c:v>3.09025539319072</c:v>
                </c:pt>
                <c:pt idx="31">
                  <c:v>3.2025694202459798</c:v>
                </c:pt>
                <c:pt idx="32">
                  <c:v>3.3084243262766702</c:v>
                </c:pt>
                <c:pt idx="33">
                  <c:v>3.4113482113906701</c:v>
                </c:pt>
                <c:pt idx="34">
                  <c:v>3.5151507651537202</c:v>
                </c:pt>
                <c:pt idx="35">
                  <c:v>3.6191566237289199</c:v>
                </c:pt>
                <c:pt idx="36">
                  <c:v>3.71855815185351</c:v>
                </c:pt>
                <c:pt idx="37">
                  <c:v>3.8135249369883102</c:v>
                </c:pt>
                <c:pt idx="38">
                  <c:v>3.9041200819511102</c:v>
                </c:pt>
                <c:pt idx="39">
                  <c:v>3.9919398520068401</c:v>
                </c:pt>
                <c:pt idx="40">
                  <c:v>4.0775403495624101</c:v>
                </c:pt>
                <c:pt idx="41">
                  <c:v>4.1650260927569596</c:v>
                </c:pt>
                <c:pt idx="42">
                  <c:v>4.2524437904467796</c:v>
                </c:pt>
                <c:pt idx="43">
                  <c:v>4.3376942762354496</c:v>
                </c:pt>
                <c:pt idx="44">
                  <c:v>4.4210327392210003</c:v>
                </c:pt>
                <c:pt idx="45">
                  <c:v>4.5020127006927302</c:v>
                </c:pt>
                <c:pt idx="46">
                  <c:v>4.5814953670395502</c:v>
                </c:pt>
                <c:pt idx="47">
                  <c:v>4.6591098771889001</c:v>
                </c:pt>
                <c:pt idx="48">
                  <c:v>4.7361780300414598</c:v>
                </c:pt>
                <c:pt idx="49">
                  <c:v>4.8115601125838401</c:v>
                </c:pt>
                <c:pt idx="50">
                  <c:v>4.8860567209490799</c:v>
                </c:pt>
                <c:pt idx="51">
                  <c:v>4.9630146816221297</c:v>
                </c:pt>
                <c:pt idx="52">
                  <c:v>5.0401014498415</c:v>
                </c:pt>
                <c:pt idx="53">
                  <c:v>5.1179485793239197</c:v>
                </c:pt>
                <c:pt idx="54">
                  <c:v>5.1943012976758398</c:v>
                </c:pt>
                <c:pt idx="55">
                  <c:v>5.2657808199522798</c:v>
                </c:pt>
                <c:pt idx="56">
                  <c:v>5.3386530056942503</c:v>
                </c:pt>
                <c:pt idx="57">
                  <c:v>5.4086023275392696</c:v>
                </c:pt>
                <c:pt idx="58">
                  <c:v>5.4760121463391904</c:v>
                </c:pt>
                <c:pt idx="59">
                  <c:v>5.5445915182162198</c:v>
                </c:pt>
                <c:pt idx="60">
                  <c:v>5.61114217516986</c:v>
                </c:pt>
                <c:pt idx="61">
                  <c:v>5.67774612980197</c:v>
                </c:pt>
                <c:pt idx="62">
                  <c:v>5.7432842569912603</c:v>
                </c:pt>
                <c:pt idx="63">
                  <c:v>5.8084032000925703</c:v>
                </c:pt>
                <c:pt idx="64">
                  <c:v>5.8712590353833001</c:v>
                </c:pt>
                <c:pt idx="65">
                  <c:v>5.9328437524105402</c:v>
                </c:pt>
                <c:pt idx="66">
                  <c:v>5.9961337036040598</c:v>
                </c:pt>
                <c:pt idx="67">
                  <c:v>6.0561619127429802</c:v>
                </c:pt>
                <c:pt idx="68">
                  <c:v>6.1132200999346704</c:v>
                </c:pt>
                <c:pt idx="69">
                  <c:v>6.1704250201498896</c:v>
                </c:pt>
                <c:pt idx="70">
                  <c:v>6.2328971538515496</c:v>
                </c:pt>
                <c:pt idx="71">
                  <c:v>6.2995975305497796</c:v>
                </c:pt>
                <c:pt idx="72">
                  <c:v>6.3637843027473702</c:v>
                </c:pt>
                <c:pt idx="73">
                  <c:v>6.42672738350395</c:v>
                </c:pt>
                <c:pt idx="74">
                  <c:v>6.4902729553542304</c:v>
                </c:pt>
                <c:pt idx="75">
                  <c:v>6.0856308733507101</c:v>
                </c:pt>
                <c:pt idx="76">
                  <c:v>5.2801595735699101</c:v>
                </c:pt>
                <c:pt idx="77">
                  <c:v>4.5625255041461203</c:v>
                </c:pt>
                <c:pt idx="78">
                  <c:v>3.9240475865654498</c:v>
                </c:pt>
                <c:pt idx="79">
                  <c:v>3.3609572781980099</c:v>
                </c:pt>
                <c:pt idx="80">
                  <c:v>2.8661974365803702</c:v>
                </c:pt>
                <c:pt idx="81">
                  <c:v>2.4342293075307402</c:v>
                </c:pt>
                <c:pt idx="82">
                  <c:v>2.0589192562288301</c:v>
                </c:pt>
                <c:pt idx="83">
                  <c:v>1.7342846074109299</c:v>
                </c:pt>
                <c:pt idx="84">
                  <c:v>1.4547537287939101</c:v>
                </c:pt>
                <c:pt idx="85">
                  <c:v>1.2160371269096499</c:v>
                </c:pt>
                <c:pt idx="86">
                  <c:v>1.0122198413716901</c:v>
                </c:pt>
                <c:pt idx="87">
                  <c:v>0.83876893818479403</c:v>
                </c:pt>
                <c:pt idx="88">
                  <c:v>0.69279877561660197</c:v>
                </c:pt>
                <c:pt idx="89">
                  <c:v>0.56991068778612197</c:v>
                </c:pt>
                <c:pt idx="90">
                  <c:v>0.46728555594222299</c:v>
                </c:pt>
                <c:pt idx="91">
                  <c:v>0.38168277824010099</c:v>
                </c:pt>
                <c:pt idx="92">
                  <c:v>0.31007942146874201</c:v>
                </c:pt>
                <c:pt idx="93">
                  <c:v>0.251183243136546</c:v>
                </c:pt>
                <c:pt idx="94">
                  <c:v>0.20286664120002501</c:v>
                </c:pt>
                <c:pt idx="95">
                  <c:v>0.16296979279443199</c:v>
                </c:pt>
                <c:pt idx="96">
                  <c:v>0.13026266845958401</c:v>
                </c:pt>
                <c:pt idx="97">
                  <c:v>0.10370812862392199</c:v>
                </c:pt>
                <c:pt idx="98">
                  <c:v>8.2428164495572998E-2</c:v>
                </c:pt>
                <c:pt idx="99">
                  <c:v>6.5276778380211398E-2</c:v>
                </c:pt>
                <c:pt idx="100">
                  <c:v>5.1496740416350703E-2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887296"/>
        <c:axId val="174888832"/>
      </c:lineChart>
      <c:catAx>
        <c:axId val="174887296"/>
        <c:scaling>
          <c:orientation val="minMax"/>
        </c:scaling>
        <c:delete val="0"/>
        <c:axPos val="b"/>
        <c:majorTickMark val="out"/>
        <c:minorTickMark val="none"/>
        <c:tickLblPos val="nextTo"/>
        <c:crossAx val="174888832"/>
        <c:crosses val="autoZero"/>
        <c:auto val="1"/>
        <c:lblAlgn val="ctr"/>
        <c:lblOffset val="100"/>
        <c:tickLblSkip val="10"/>
        <c:noMultiLvlLbl val="0"/>
      </c:catAx>
      <c:valAx>
        <c:axId val="174888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488729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9.8005385867728778E-2"/>
          <c:y val="0.82798164742003089"/>
          <c:w val="0.81313462280153859"/>
          <c:h val="0.14724955656556071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2"/>
          <c:order val="0"/>
          <c:tx>
            <c:v>Lambda (SBC)</c:v>
          </c:tx>
          <c:spPr>
            <a:ln w="25400"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SBC!$B$2:$B$102</c:f>
              <c:numCache>
                <c:formatCode>General</c:formatCode>
                <c:ptCount val="1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</c:numCache>
            </c:numRef>
          </c:xVal>
          <c:yVal>
            <c:numRef>
              <c:f>SBC!$E$2:$E$102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0.21</c:v>
                </c:pt>
                <c:pt idx="13">
                  <c:v>0.61</c:v>
                </c:pt>
                <c:pt idx="14">
                  <c:v>0.74</c:v>
                </c:pt>
                <c:pt idx="15">
                  <c:v>0.79</c:v>
                </c:pt>
                <c:pt idx="16">
                  <c:v>0.82</c:v>
                </c:pt>
                <c:pt idx="17">
                  <c:v>0.84</c:v>
                </c:pt>
                <c:pt idx="18">
                  <c:v>0.86</c:v>
                </c:pt>
                <c:pt idx="19">
                  <c:v>0.87</c:v>
                </c:pt>
                <c:pt idx="20">
                  <c:v>0.88</c:v>
                </c:pt>
                <c:pt idx="21">
                  <c:v>0.88</c:v>
                </c:pt>
                <c:pt idx="22">
                  <c:v>0.89</c:v>
                </c:pt>
                <c:pt idx="23">
                  <c:v>0.9</c:v>
                </c:pt>
                <c:pt idx="24">
                  <c:v>0.9</c:v>
                </c:pt>
                <c:pt idx="25">
                  <c:v>0.9</c:v>
                </c:pt>
                <c:pt idx="26">
                  <c:v>0.91</c:v>
                </c:pt>
                <c:pt idx="27">
                  <c:v>0.91</c:v>
                </c:pt>
                <c:pt idx="28">
                  <c:v>0.91</c:v>
                </c:pt>
                <c:pt idx="29">
                  <c:v>0.92</c:v>
                </c:pt>
                <c:pt idx="30">
                  <c:v>0.92</c:v>
                </c:pt>
                <c:pt idx="31">
                  <c:v>0.92</c:v>
                </c:pt>
                <c:pt idx="32">
                  <c:v>0.92</c:v>
                </c:pt>
                <c:pt idx="33">
                  <c:v>0.93</c:v>
                </c:pt>
                <c:pt idx="34">
                  <c:v>0.93</c:v>
                </c:pt>
                <c:pt idx="35">
                  <c:v>0.93</c:v>
                </c:pt>
                <c:pt idx="36">
                  <c:v>0.93</c:v>
                </c:pt>
                <c:pt idx="37">
                  <c:v>0.93</c:v>
                </c:pt>
                <c:pt idx="38">
                  <c:v>0.93</c:v>
                </c:pt>
                <c:pt idx="39">
                  <c:v>0.93</c:v>
                </c:pt>
                <c:pt idx="40">
                  <c:v>0.94</c:v>
                </c:pt>
                <c:pt idx="41">
                  <c:v>0.94</c:v>
                </c:pt>
                <c:pt idx="42">
                  <c:v>0.94</c:v>
                </c:pt>
                <c:pt idx="43">
                  <c:v>0.94</c:v>
                </c:pt>
                <c:pt idx="44">
                  <c:v>0.94</c:v>
                </c:pt>
                <c:pt idx="45">
                  <c:v>0.94</c:v>
                </c:pt>
                <c:pt idx="46">
                  <c:v>0.94</c:v>
                </c:pt>
                <c:pt idx="47">
                  <c:v>0.94</c:v>
                </c:pt>
                <c:pt idx="48">
                  <c:v>0.94</c:v>
                </c:pt>
                <c:pt idx="49">
                  <c:v>0.94</c:v>
                </c:pt>
                <c:pt idx="50">
                  <c:v>0.95</c:v>
                </c:pt>
                <c:pt idx="51">
                  <c:v>0.95</c:v>
                </c:pt>
                <c:pt idx="52">
                  <c:v>0.95</c:v>
                </c:pt>
                <c:pt idx="53">
                  <c:v>0.95</c:v>
                </c:pt>
                <c:pt idx="54">
                  <c:v>0.95</c:v>
                </c:pt>
                <c:pt idx="55">
                  <c:v>0.95</c:v>
                </c:pt>
                <c:pt idx="56">
                  <c:v>0.95</c:v>
                </c:pt>
                <c:pt idx="57">
                  <c:v>0.95</c:v>
                </c:pt>
                <c:pt idx="58">
                  <c:v>0.95</c:v>
                </c:pt>
                <c:pt idx="59">
                  <c:v>0.95</c:v>
                </c:pt>
                <c:pt idx="60">
                  <c:v>0.95</c:v>
                </c:pt>
                <c:pt idx="61">
                  <c:v>0.95</c:v>
                </c:pt>
                <c:pt idx="62">
                  <c:v>0.95</c:v>
                </c:pt>
                <c:pt idx="63">
                  <c:v>0.95</c:v>
                </c:pt>
                <c:pt idx="64">
                  <c:v>0.95</c:v>
                </c:pt>
                <c:pt idx="65">
                  <c:v>0.95</c:v>
                </c:pt>
                <c:pt idx="66">
                  <c:v>0.95</c:v>
                </c:pt>
                <c:pt idx="67">
                  <c:v>0.95</c:v>
                </c:pt>
                <c:pt idx="68">
                  <c:v>0.95</c:v>
                </c:pt>
                <c:pt idx="69">
                  <c:v>0.96</c:v>
                </c:pt>
                <c:pt idx="70">
                  <c:v>0.96</c:v>
                </c:pt>
                <c:pt idx="71">
                  <c:v>0.96</c:v>
                </c:pt>
                <c:pt idx="72">
                  <c:v>0.96</c:v>
                </c:pt>
                <c:pt idx="73">
                  <c:v>0.96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yVal>
          <c:smooth val="1"/>
        </c:ser>
        <c:ser>
          <c:idx val="0"/>
          <c:order val="1"/>
          <c:tx>
            <c:v>input_arrRate (Sim)</c:v>
          </c:tx>
          <c:spPr>
            <a:ln w="25400">
              <a:solidFill>
                <a:schemeClr val="accent5">
                  <a:lumMod val="75000"/>
                </a:schemeClr>
              </a:solidFill>
              <a:prstDash val="sysDash"/>
            </a:ln>
          </c:spPr>
          <c:marker>
            <c:symbol val="none"/>
          </c:marker>
          <c:xVal>
            <c:numRef>
              <c:f>Simulation!$C$2:$C$102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Simulation!$F$2:$F$102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0.21</c:v>
                </c:pt>
                <c:pt idx="14">
                  <c:v>0.61</c:v>
                </c:pt>
                <c:pt idx="15">
                  <c:v>0.74</c:v>
                </c:pt>
                <c:pt idx="16">
                  <c:v>0.79</c:v>
                </c:pt>
                <c:pt idx="17">
                  <c:v>0.82</c:v>
                </c:pt>
                <c:pt idx="18">
                  <c:v>0.84</c:v>
                </c:pt>
                <c:pt idx="19">
                  <c:v>0.86</c:v>
                </c:pt>
                <c:pt idx="20">
                  <c:v>0.87</c:v>
                </c:pt>
                <c:pt idx="21">
                  <c:v>0.88</c:v>
                </c:pt>
                <c:pt idx="22">
                  <c:v>0.88</c:v>
                </c:pt>
                <c:pt idx="23">
                  <c:v>0.89</c:v>
                </c:pt>
                <c:pt idx="24">
                  <c:v>0.9</c:v>
                </c:pt>
                <c:pt idx="25">
                  <c:v>0.9</c:v>
                </c:pt>
                <c:pt idx="26">
                  <c:v>0.9</c:v>
                </c:pt>
                <c:pt idx="27">
                  <c:v>0.91</c:v>
                </c:pt>
                <c:pt idx="28">
                  <c:v>0.91</c:v>
                </c:pt>
                <c:pt idx="29">
                  <c:v>0.91</c:v>
                </c:pt>
                <c:pt idx="30">
                  <c:v>0.92</c:v>
                </c:pt>
                <c:pt idx="31">
                  <c:v>0.92</c:v>
                </c:pt>
                <c:pt idx="32">
                  <c:v>0.92</c:v>
                </c:pt>
                <c:pt idx="33">
                  <c:v>0.92</c:v>
                </c:pt>
                <c:pt idx="34">
                  <c:v>0.93</c:v>
                </c:pt>
                <c:pt idx="35">
                  <c:v>0.93</c:v>
                </c:pt>
                <c:pt idx="36">
                  <c:v>0.93</c:v>
                </c:pt>
                <c:pt idx="37">
                  <c:v>0.93</c:v>
                </c:pt>
                <c:pt idx="38">
                  <c:v>0.93</c:v>
                </c:pt>
                <c:pt idx="39">
                  <c:v>0.93</c:v>
                </c:pt>
                <c:pt idx="40">
                  <c:v>0.93</c:v>
                </c:pt>
                <c:pt idx="41">
                  <c:v>0.94</c:v>
                </c:pt>
                <c:pt idx="42">
                  <c:v>0.94</c:v>
                </c:pt>
                <c:pt idx="43">
                  <c:v>0.94</c:v>
                </c:pt>
                <c:pt idx="44">
                  <c:v>0.94</c:v>
                </c:pt>
                <c:pt idx="45">
                  <c:v>0.94</c:v>
                </c:pt>
                <c:pt idx="46">
                  <c:v>0.94</c:v>
                </c:pt>
                <c:pt idx="47">
                  <c:v>0.94</c:v>
                </c:pt>
                <c:pt idx="48">
                  <c:v>0.94</c:v>
                </c:pt>
                <c:pt idx="49">
                  <c:v>0.94</c:v>
                </c:pt>
                <c:pt idx="50">
                  <c:v>0.94</c:v>
                </c:pt>
                <c:pt idx="51">
                  <c:v>0.95</c:v>
                </c:pt>
                <c:pt idx="52">
                  <c:v>0.95</c:v>
                </c:pt>
                <c:pt idx="53">
                  <c:v>0.95</c:v>
                </c:pt>
                <c:pt idx="54">
                  <c:v>0.95</c:v>
                </c:pt>
                <c:pt idx="55">
                  <c:v>0.95</c:v>
                </c:pt>
                <c:pt idx="56">
                  <c:v>0.95</c:v>
                </c:pt>
                <c:pt idx="57">
                  <c:v>0.95</c:v>
                </c:pt>
                <c:pt idx="58">
                  <c:v>0.95</c:v>
                </c:pt>
                <c:pt idx="59">
                  <c:v>0.95</c:v>
                </c:pt>
                <c:pt idx="60">
                  <c:v>0.95</c:v>
                </c:pt>
                <c:pt idx="61">
                  <c:v>0.95</c:v>
                </c:pt>
                <c:pt idx="62">
                  <c:v>0.95</c:v>
                </c:pt>
                <c:pt idx="63">
                  <c:v>0.95</c:v>
                </c:pt>
                <c:pt idx="64">
                  <c:v>0.95</c:v>
                </c:pt>
                <c:pt idx="65">
                  <c:v>0.95</c:v>
                </c:pt>
                <c:pt idx="66">
                  <c:v>0.95</c:v>
                </c:pt>
                <c:pt idx="67">
                  <c:v>0.95</c:v>
                </c:pt>
                <c:pt idx="68">
                  <c:v>0.95</c:v>
                </c:pt>
                <c:pt idx="69">
                  <c:v>0.95</c:v>
                </c:pt>
                <c:pt idx="70">
                  <c:v>0.96</c:v>
                </c:pt>
                <c:pt idx="71">
                  <c:v>0.96</c:v>
                </c:pt>
                <c:pt idx="72">
                  <c:v>0.96</c:v>
                </c:pt>
                <c:pt idx="73">
                  <c:v>0.96</c:v>
                </c:pt>
                <c:pt idx="74">
                  <c:v>0.96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yVal>
          <c:smooth val="1"/>
        </c:ser>
        <c:ser>
          <c:idx val="1"/>
          <c:order val="2"/>
          <c:tx>
            <c:v>nrArr (Sim)</c:v>
          </c:tx>
          <c:spPr>
            <a:ln w="25400">
              <a:solidFill>
                <a:schemeClr val="accent5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Simulation!$C$2:$C$102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Simulation!$H$2:$H$102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0.20923600000000001</c:v>
                </c:pt>
                <c:pt idx="14">
                  <c:v>0.61061799999999999</c:v>
                </c:pt>
                <c:pt idx="15">
                  <c:v>0.73838899999999996</c:v>
                </c:pt>
                <c:pt idx="16">
                  <c:v>0.79020299999999999</c:v>
                </c:pt>
                <c:pt idx="17">
                  <c:v>0.81983700000000004</c:v>
                </c:pt>
                <c:pt idx="18">
                  <c:v>0.84115399999999996</c:v>
                </c:pt>
                <c:pt idx="19">
                  <c:v>0.85994499999999996</c:v>
                </c:pt>
                <c:pt idx="20">
                  <c:v>0.87045700000000004</c:v>
                </c:pt>
                <c:pt idx="21">
                  <c:v>0.87895400000000001</c:v>
                </c:pt>
                <c:pt idx="22">
                  <c:v>0.87897899999999995</c:v>
                </c:pt>
                <c:pt idx="23">
                  <c:v>0.89015900000000003</c:v>
                </c:pt>
                <c:pt idx="24">
                  <c:v>0.89917000000000002</c:v>
                </c:pt>
                <c:pt idx="25">
                  <c:v>0.900204</c:v>
                </c:pt>
                <c:pt idx="26">
                  <c:v>0.90092099999999997</c:v>
                </c:pt>
                <c:pt idx="27">
                  <c:v>0.90979100000000002</c:v>
                </c:pt>
                <c:pt idx="28">
                  <c:v>0.90824099999999997</c:v>
                </c:pt>
                <c:pt idx="29">
                  <c:v>0.90939999999999999</c:v>
                </c:pt>
                <c:pt idx="30">
                  <c:v>0.92024300000000003</c:v>
                </c:pt>
                <c:pt idx="31">
                  <c:v>0.91916900000000001</c:v>
                </c:pt>
                <c:pt idx="32">
                  <c:v>0.92134099999999997</c:v>
                </c:pt>
                <c:pt idx="33">
                  <c:v>0.92049599999999998</c:v>
                </c:pt>
                <c:pt idx="34">
                  <c:v>0.93200799999999995</c:v>
                </c:pt>
                <c:pt idx="35">
                  <c:v>0.930871</c:v>
                </c:pt>
                <c:pt idx="36">
                  <c:v>0.92946899999999999</c:v>
                </c:pt>
                <c:pt idx="37">
                  <c:v>0.92912300000000003</c:v>
                </c:pt>
                <c:pt idx="38">
                  <c:v>0.92938600000000005</c:v>
                </c:pt>
                <c:pt idx="39">
                  <c:v>0.92859700000000001</c:v>
                </c:pt>
                <c:pt idx="40">
                  <c:v>0.92973799999999995</c:v>
                </c:pt>
                <c:pt idx="41">
                  <c:v>0.93895300000000004</c:v>
                </c:pt>
                <c:pt idx="42">
                  <c:v>0.937083</c:v>
                </c:pt>
                <c:pt idx="43">
                  <c:v>0.93829600000000002</c:v>
                </c:pt>
                <c:pt idx="44">
                  <c:v>0.93950100000000003</c:v>
                </c:pt>
                <c:pt idx="45">
                  <c:v>0.93848600000000004</c:v>
                </c:pt>
                <c:pt idx="46">
                  <c:v>0.93949899999999997</c:v>
                </c:pt>
                <c:pt idx="47">
                  <c:v>0.93926799999999999</c:v>
                </c:pt>
                <c:pt idx="48">
                  <c:v>0.94060200000000005</c:v>
                </c:pt>
                <c:pt idx="49">
                  <c:v>0.94035000000000002</c:v>
                </c:pt>
                <c:pt idx="50">
                  <c:v>0.94133299999999998</c:v>
                </c:pt>
                <c:pt idx="51">
                  <c:v>0.94992799999999999</c:v>
                </c:pt>
                <c:pt idx="52">
                  <c:v>0.94960199999999995</c:v>
                </c:pt>
                <c:pt idx="53">
                  <c:v>0.95210899999999998</c:v>
                </c:pt>
                <c:pt idx="54">
                  <c:v>0.94894100000000003</c:v>
                </c:pt>
                <c:pt idx="55">
                  <c:v>0.950044</c:v>
                </c:pt>
                <c:pt idx="56">
                  <c:v>0.95152400000000004</c:v>
                </c:pt>
                <c:pt idx="57">
                  <c:v>0.94945100000000004</c:v>
                </c:pt>
                <c:pt idx="58">
                  <c:v>0.95066399999999995</c:v>
                </c:pt>
                <c:pt idx="59">
                  <c:v>0.95035199999999997</c:v>
                </c:pt>
                <c:pt idx="60">
                  <c:v>0.94964599999999999</c:v>
                </c:pt>
                <c:pt idx="61">
                  <c:v>0.949743</c:v>
                </c:pt>
                <c:pt idx="62">
                  <c:v>0.95182999999999995</c:v>
                </c:pt>
                <c:pt idx="63">
                  <c:v>0.95136500000000002</c:v>
                </c:pt>
                <c:pt idx="64">
                  <c:v>0.94959499999999997</c:v>
                </c:pt>
                <c:pt idx="65">
                  <c:v>0.95121299999999998</c:v>
                </c:pt>
                <c:pt idx="66">
                  <c:v>0.95191599999999998</c:v>
                </c:pt>
                <c:pt idx="67">
                  <c:v>0.94985900000000001</c:v>
                </c:pt>
                <c:pt idx="68">
                  <c:v>0.94889699999999999</c:v>
                </c:pt>
                <c:pt idx="69">
                  <c:v>0.94935000000000003</c:v>
                </c:pt>
                <c:pt idx="70">
                  <c:v>0.96093499999999998</c:v>
                </c:pt>
                <c:pt idx="71">
                  <c:v>0.95910399999999996</c:v>
                </c:pt>
                <c:pt idx="72">
                  <c:v>0.95957899999999996</c:v>
                </c:pt>
                <c:pt idx="73">
                  <c:v>0.96062499999999995</c:v>
                </c:pt>
                <c:pt idx="74">
                  <c:v>0.95941900000000002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553536"/>
        <c:axId val="129555456"/>
      </c:scatterChart>
      <c:valAx>
        <c:axId val="129553536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Time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129555456"/>
        <c:crosses val="autoZero"/>
        <c:crossBetween val="midCat"/>
      </c:valAx>
      <c:valAx>
        <c:axId val="129555456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#,##0.0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129553536"/>
        <c:crosses val="autoZero"/>
        <c:crossBetween val="midCat"/>
      </c:valAx>
      <c:spPr>
        <a:ln>
          <a:solidFill>
            <a:schemeClr val="bg1">
              <a:lumMod val="75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2"/>
          <c:order val="0"/>
          <c:tx>
            <c:v>L^Q (SBC)</c:v>
          </c:tx>
          <c:spPr>
            <a:ln w="25400"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SBC!$B$2:$B$102</c:f>
              <c:numCache>
                <c:formatCode>General</c:formatCode>
                <c:ptCount val="1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</c:numCache>
            </c:numRef>
          </c:xVal>
          <c:yVal>
            <c:numRef>
              <c:f>SBC!$H$2:$H$102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-0.14000000000000001</c:v>
                </c:pt>
                <c:pt idx="13">
                  <c:v>-0.14000000000000001</c:v>
                </c:pt>
                <c:pt idx="14">
                  <c:v>0</c:v>
                </c:pt>
                <c:pt idx="15">
                  <c:v>0.16</c:v>
                </c:pt>
                <c:pt idx="16">
                  <c:v>0.33</c:v>
                </c:pt>
                <c:pt idx="17">
                  <c:v>0.5</c:v>
                </c:pt>
                <c:pt idx="18">
                  <c:v>0.66</c:v>
                </c:pt>
                <c:pt idx="19">
                  <c:v>0.82</c:v>
                </c:pt>
                <c:pt idx="20">
                  <c:v>0.98</c:v>
                </c:pt>
                <c:pt idx="21">
                  <c:v>1.1299999999999999</c:v>
                </c:pt>
                <c:pt idx="22">
                  <c:v>1.27</c:v>
                </c:pt>
                <c:pt idx="23">
                  <c:v>1.41</c:v>
                </c:pt>
                <c:pt idx="24">
                  <c:v>1.55</c:v>
                </c:pt>
                <c:pt idx="25">
                  <c:v>1.68</c:v>
                </c:pt>
                <c:pt idx="26">
                  <c:v>1.81</c:v>
                </c:pt>
                <c:pt idx="27">
                  <c:v>1.94</c:v>
                </c:pt>
                <c:pt idx="28">
                  <c:v>2.06</c:v>
                </c:pt>
                <c:pt idx="29">
                  <c:v>2.19</c:v>
                </c:pt>
                <c:pt idx="30">
                  <c:v>2.2999999999999998</c:v>
                </c:pt>
                <c:pt idx="31">
                  <c:v>2.42</c:v>
                </c:pt>
                <c:pt idx="32">
                  <c:v>2.5299999999999998</c:v>
                </c:pt>
                <c:pt idx="33">
                  <c:v>2.64</c:v>
                </c:pt>
                <c:pt idx="34">
                  <c:v>2.75</c:v>
                </c:pt>
                <c:pt idx="35">
                  <c:v>2.86</c:v>
                </c:pt>
                <c:pt idx="36">
                  <c:v>2.97</c:v>
                </c:pt>
                <c:pt idx="37">
                  <c:v>3.07</c:v>
                </c:pt>
                <c:pt idx="38">
                  <c:v>3.17</c:v>
                </c:pt>
                <c:pt idx="39">
                  <c:v>3.27</c:v>
                </c:pt>
                <c:pt idx="40">
                  <c:v>3.37</c:v>
                </c:pt>
                <c:pt idx="41">
                  <c:v>3.47</c:v>
                </c:pt>
                <c:pt idx="42">
                  <c:v>3.56</c:v>
                </c:pt>
                <c:pt idx="43">
                  <c:v>3.66</c:v>
                </c:pt>
                <c:pt idx="44">
                  <c:v>3.75</c:v>
                </c:pt>
                <c:pt idx="45">
                  <c:v>3.84</c:v>
                </c:pt>
                <c:pt idx="46">
                  <c:v>3.93</c:v>
                </c:pt>
                <c:pt idx="47">
                  <c:v>4.0199999999999996</c:v>
                </c:pt>
                <c:pt idx="48">
                  <c:v>4.1100000000000003</c:v>
                </c:pt>
                <c:pt idx="49">
                  <c:v>4.2</c:v>
                </c:pt>
                <c:pt idx="50">
                  <c:v>4.28</c:v>
                </c:pt>
                <c:pt idx="51">
                  <c:v>4.37</c:v>
                </c:pt>
                <c:pt idx="52">
                  <c:v>4.45</c:v>
                </c:pt>
                <c:pt idx="53">
                  <c:v>4.54</c:v>
                </c:pt>
                <c:pt idx="54">
                  <c:v>4.62</c:v>
                </c:pt>
                <c:pt idx="55">
                  <c:v>4.7</c:v>
                </c:pt>
                <c:pt idx="56">
                  <c:v>4.78</c:v>
                </c:pt>
                <c:pt idx="57">
                  <c:v>4.8600000000000003</c:v>
                </c:pt>
                <c:pt idx="58">
                  <c:v>4.9400000000000004</c:v>
                </c:pt>
                <c:pt idx="59">
                  <c:v>5.0199999999999996</c:v>
                </c:pt>
                <c:pt idx="60">
                  <c:v>5.09</c:v>
                </c:pt>
                <c:pt idx="61">
                  <c:v>5.17</c:v>
                </c:pt>
                <c:pt idx="62">
                  <c:v>5.25</c:v>
                </c:pt>
                <c:pt idx="63">
                  <c:v>5.32</c:v>
                </c:pt>
                <c:pt idx="64">
                  <c:v>5.4</c:v>
                </c:pt>
                <c:pt idx="65">
                  <c:v>5.47</c:v>
                </c:pt>
                <c:pt idx="66">
                  <c:v>5.55</c:v>
                </c:pt>
                <c:pt idx="67">
                  <c:v>5.62</c:v>
                </c:pt>
                <c:pt idx="68">
                  <c:v>5.69</c:v>
                </c:pt>
                <c:pt idx="69">
                  <c:v>5.76</c:v>
                </c:pt>
                <c:pt idx="70">
                  <c:v>5.83</c:v>
                </c:pt>
                <c:pt idx="71">
                  <c:v>5.9</c:v>
                </c:pt>
                <c:pt idx="72">
                  <c:v>5.97</c:v>
                </c:pt>
                <c:pt idx="73">
                  <c:v>6.04</c:v>
                </c:pt>
                <c:pt idx="74">
                  <c:v>5.18</c:v>
                </c:pt>
                <c:pt idx="75">
                  <c:v>4.34</c:v>
                </c:pt>
                <c:pt idx="76">
                  <c:v>3.52</c:v>
                </c:pt>
                <c:pt idx="77">
                  <c:v>2.73</c:v>
                </c:pt>
                <c:pt idx="78">
                  <c:v>1.98</c:v>
                </c:pt>
                <c:pt idx="79">
                  <c:v>1.3</c:v>
                </c:pt>
                <c:pt idx="80">
                  <c:v>0.69</c:v>
                </c:pt>
                <c:pt idx="81">
                  <c:v>0.21</c:v>
                </c:pt>
                <c:pt idx="82">
                  <c:v>-0.1</c:v>
                </c:pt>
                <c:pt idx="83">
                  <c:v>-0.17</c:v>
                </c:pt>
                <c:pt idx="84">
                  <c:v>-7.0000000000000007E-2</c:v>
                </c:pt>
                <c:pt idx="85">
                  <c:v>-0.01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yVal>
          <c:smooth val="1"/>
        </c:ser>
        <c:ser>
          <c:idx val="0"/>
          <c:order val="1"/>
          <c:tx>
            <c:v>L^Q (Sim)</c:v>
          </c:tx>
          <c:spPr>
            <a:ln w="25400">
              <a:solidFill>
                <a:srgbClr val="C00000"/>
              </a:solidFill>
              <a:prstDash val="sysDash"/>
            </a:ln>
          </c:spPr>
          <c:marker>
            <c:symbol val="none"/>
          </c:marker>
          <c:xVal>
            <c:numRef>
              <c:f>Simulation!$C$2:$C$102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Simulation!$L$2:$L$102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4.4285138489263201E-3</c:v>
                </c:pt>
                <c:pt idx="14">
                  <c:v>6.1600678409427997E-2</c:v>
                </c:pt>
                <c:pt idx="15">
                  <c:v>0.206002686109646</c:v>
                </c:pt>
                <c:pt idx="16">
                  <c:v>0.38225495660926601</c:v>
                </c:pt>
                <c:pt idx="17">
                  <c:v>0.55931613126178903</c:v>
                </c:pt>
                <c:pt idx="18">
                  <c:v>0.72869571031085001</c:v>
                </c:pt>
                <c:pt idx="19">
                  <c:v>0.89172408609963105</c:v>
                </c:pt>
                <c:pt idx="20">
                  <c:v>1.04740017259854</c:v>
                </c:pt>
                <c:pt idx="21">
                  <c:v>1.1959716445339801</c:v>
                </c:pt>
                <c:pt idx="22">
                  <c:v>1.3349840776981201</c:v>
                </c:pt>
                <c:pt idx="23">
                  <c:v>1.4669716617886399</c:v>
                </c:pt>
                <c:pt idx="24">
                  <c:v>1.59762279626447</c:v>
                </c:pt>
                <c:pt idx="25">
                  <c:v>1.72330755446013</c:v>
                </c:pt>
                <c:pt idx="26">
                  <c:v>1.8430475993934301</c:v>
                </c:pt>
                <c:pt idx="27">
                  <c:v>1.9585434293891799</c:v>
                </c:pt>
                <c:pt idx="28">
                  <c:v>2.0720920297020098</c:v>
                </c:pt>
                <c:pt idx="29">
                  <c:v>2.1783085002253202</c:v>
                </c:pt>
                <c:pt idx="30">
                  <c:v>2.2853214183169399</c:v>
                </c:pt>
                <c:pt idx="31">
                  <c:v>2.3916289872757002</c:v>
                </c:pt>
                <c:pt idx="32">
                  <c:v>2.4926008486070601</c:v>
                </c:pt>
                <c:pt idx="33">
                  <c:v>2.5910984091627198</c:v>
                </c:pt>
                <c:pt idx="34">
                  <c:v>2.6899657910518902</c:v>
                </c:pt>
                <c:pt idx="35">
                  <c:v>2.7893419642655899</c:v>
                </c:pt>
                <c:pt idx="36">
                  <c:v>2.8851226811274602</c:v>
                </c:pt>
                <c:pt idx="37">
                  <c:v>2.9762721743147802</c:v>
                </c:pt>
                <c:pt idx="38">
                  <c:v>3.0635811563828401</c:v>
                </c:pt>
                <c:pt idx="39">
                  <c:v>3.14852367738282</c:v>
                </c:pt>
                <c:pt idx="40">
                  <c:v>3.2315121157469</c:v>
                </c:pt>
                <c:pt idx="41">
                  <c:v>3.3162426876225801</c:v>
                </c:pt>
                <c:pt idx="42">
                  <c:v>3.4006031649835502</c:v>
                </c:pt>
                <c:pt idx="43">
                  <c:v>3.4831681688508902</c:v>
                </c:pt>
                <c:pt idx="44">
                  <c:v>3.5640170316864599</c:v>
                </c:pt>
                <c:pt idx="45">
                  <c:v>3.6429285598836301</c:v>
                </c:pt>
                <c:pt idx="46">
                  <c:v>3.7207992620638</c:v>
                </c:pt>
                <c:pt idx="47">
                  <c:v>3.7965746705773098</c:v>
                </c:pt>
                <c:pt idx="48">
                  <c:v>3.8717346018930598</c:v>
                </c:pt>
                <c:pt idx="49">
                  <c:v>3.945090801448</c:v>
                </c:pt>
                <c:pt idx="50">
                  <c:v>4.0182715068448402</c:v>
                </c:pt>
                <c:pt idx="51">
                  <c:v>4.0932538885868999</c:v>
                </c:pt>
                <c:pt idx="52">
                  <c:v>4.1680277180988199</c:v>
                </c:pt>
                <c:pt idx="53">
                  <c:v>4.2438770306729001</c:v>
                </c:pt>
                <c:pt idx="54">
                  <c:v>4.3183273010313901</c:v>
                </c:pt>
                <c:pt idx="55">
                  <c:v>4.3883063263469397</c:v>
                </c:pt>
                <c:pt idx="56">
                  <c:v>4.4599249144081599</c:v>
                </c:pt>
                <c:pt idx="57">
                  <c:v>4.5282560954420301</c:v>
                </c:pt>
                <c:pt idx="58">
                  <c:v>4.5943898703067196</c:v>
                </c:pt>
                <c:pt idx="59">
                  <c:v>4.6619916087381101</c:v>
                </c:pt>
                <c:pt idx="60">
                  <c:v>4.7277798740624499</c:v>
                </c:pt>
                <c:pt idx="61">
                  <c:v>4.7927768423316603</c:v>
                </c:pt>
                <c:pt idx="62">
                  <c:v>4.8573529318423203</c:v>
                </c:pt>
                <c:pt idx="63">
                  <c:v>4.9212939437432999</c:v>
                </c:pt>
                <c:pt idx="64">
                  <c:v>4.9831589372696499</c:v>
                </c:pt>
                <c:pt idx="65">
                  <c:v>5.0436040858774698</c:v>
                </c:pt>
                <c:pt idx="66">
                  <c:v>5.1057023565564696</c:v>
                </c:pt>
                <c:pt idx="67">
                  <c:v>5.1650564246471999</c:v>
                </c:pt>
                <c:pt idx="68">
                  <c:v>5.2215188718088799</c:v>
                </c:pt>
                <c:pt idx="69">
                  <c:v>5.2776709605891501</c:v>
                </c:pt>
                <c:pt idx="70">
                  <c:v>5.3388295697552897</c:v>
                </c:pt>
                <c:pt idx="71" formatCode="0.00E+00">
                  <c:v>5.4039337494539801</c:v>
                </c:pt>
                <c:pt idx="72" formatCode="0.00E+00">
                  <c:v>5.46729380453161</c:v>
                </c:pt>
                <c:pt idx="73" formatCode="0.00E+00">
                  <c:v>5.52943585660236</c:v>
                </c:pt>
                <c:pt idx="74" formatCode="0.00E+00">
                  <c:v>5.5916369657791201</c:v>
                </c:pt>
                <c:pt idx="75" formatCode="0.00E+00">
                  <c:v>5.2337031799925002</c:v>
                </c:pt>
                <c:pt idx="76" formatCode="0.00E+00">
                  <c:v>4.5186392108147304</c:v>
                </c:pt>
                <c:pt idx="77" formatCode="0.00E+00">
                  <c:v>3.8851877369291499</c:v>
                </c:pt>
                <c:pt idx="78" formatCode="0.00E+00">
                  <c:v>3.32436441717276</c:v>
                </c:pt>
                <c:pt idx="79" formatCode="0.00E+00">
                  <c:v>2.8329174879085</c:v>
                </c:pt>
                <c:pt idx="80" formatCode="0.00E+00">
                  <c:v>2.4039236168212601</c:v>
                </c:pt>
                <c:pt idx="81" formatCode="0.00E+00">
                  <c:v>2.0315381078066301</c:v>
                </c:pt>
                <c:pt idx="82" formatCode="0.00E+00">
                  <c:v>1.70993181239197</c:v>
                </c:pt>
                <c:pt idx="83" formatCode="0.00E+00">
                  <c:v>1.43315421878904</c:v>
                </c:pt>
                <c:pt idx="84" formatCode="0.00E+00">
                  <c:v>1.1964290045638499</c:v>
                </c:pt>
                <c:pt idx="85" formatCode="0.00E+00">
                  <c:v>0.99521959720597297</c:v>
                </c:pt>
                <c:pt idx="86" formatCode="0.00E+00">
                  <c:v>0.82412743739708605</c:v>
                </c:pt>
                <c:pt idx="87" formatCode="0.00E+00">
                  <c:v>0.67959262315081004</c:v>
                </c:pt>
                <c:pt idx="88" formatCode="0.00E+00">
                  <c:v>0.55885546637565198</c:v>
                </c:pt>
                <c:pt idx="89" formatCode="0.00E+00">
                  <c:v>0.45757966161257002</c:v>
                </c:pt>
                <c:pt idx="90" formatCode="0.00E+00">
                  <c:v>0.37340166853441598</c:v>
                </c:pt>
                <c:pt idx="91" formatCode="0.00E+00">
                  <c:v>0.30345009272030998</c:v>
                </c:pt>
                <c:pt idx="92" formatCode="0.00E+00">
                  <c:v>0.245258930411974</c:v>
                </c:pt>
                <c:pt idx="93" formatCode="0.00E+00">
                  <c:v>0.19774835598582599</c:v>
                </c:pt>
                <c:pt idx="94" formatCode="0.00E+00">
                  <c:v>0.158894786558085</c:v>
                </c:pt>
                <c:pt idx="95" formatCode="0.00E+00">
                  <c:v>0.126950703544079</c:v>
                </c:pt>
                <c:pt idx="96" formatCode="0.00E+00">
                  <c:v>0.10089736899683099</c:v>
                </c:pt>
                <c:pt idx="97" formatCode="0.00E+00">
                  <c:v>7.9941658580271094E-2</c:v>
                </c:pt>
                <c:pt idx="98" formatCode="0.00E+00">
                  <c:v>6.3237672285677601E-2</c:v>
                </c:pt>
                <c:pt idx="99" formatCode="0.00E+00">
                  <c:v>4.9843980132516397E-2</c:v>
                </c:pt>
                <c:pt idx="100" formatCode="0.00E+00">
                  <c:v>3.9115367473281697E-2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989248"/>
        <c:axId val="130000384"/>
      </c:scatterChart>
      <c:valAx>
        <c:axId val="129989248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Time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130000384"/>
        <c:crosses val="autoZero"/>
        <c:crossBetween val="midCat"/>
      </c:valAx>
      <c:valAx>
        <c:axId val="130000384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#,##0.0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129989248"/>
        <c:crosses val="autoZero"/>
        <c:crossBetween val="midCat"/>
      </c:valAx>
      <c:spPr>
        <a:ln>
          <a:solidFill>
            <a:schemeClr val="bg1">
              <a:lumMod val="75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</c:char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3"/>
          <c:order val="0"/>
          <c:tx>
            <c:v>L^S (SBC)</c:v>
          </c:tx>
          <c:spPr>
            <a:ln w="2540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SBC!$B$2:$B$102</c:f>
              <c:numCache>
                <c:formatCode>General</c:formatCode>
                <c:ptCount val="1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</c:numCache>
            </c:numRef>
          </c:xVal>
          <c:yVal>
            <c:numRef>
              <c:f>SBC!$I$2:$I$102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0.04</c:v>
                </c:pt>
                <c:pt idx="13">
                  <c:v>0.25</c:v>
                </c:pt>
                <c:pt idx="14">
                  <c:v>0.49</c:v>
                </c:pt>
                <c:pt idx="15">
                  <c:v>0.72</c:v>
                </c:pt>
                <c:pt idx="16">
                  <c:v>0.94</c:v>
                </c:pt>
                <c:pt idx="17">
                  <c:v>1.1399999999999999</c:v>
                </c:pt>
                <c:pt idx="18">
                  <c:v>1.33</c:v>
                </c:pt>
                <c:pt idx="19">
                  <c:v>1.51</c:v>
                </c:pt>
                <c:pt idx="20">
                  <c:v>1.68</c:v>
                </c:pt>
                <c:pt idx="21">
                  <c:v>1.85</c:v>
                </c:pt>
                <c:pt idx="22">
                  <c:v>2</c:v>
                </c:pt>
                <c:pt idx="23">
                  <c:v>2.16</c:v>
                </c:pt>
                <c:pt idx="24">
                  <c:v>2.2999999999999998</c:v>
                </c:pt>
                <c:pt idx="25">
                  <c:v>2.4500000000000002</c:v>
                </c:pt>
                <c:pt idx="26">
                  <c:v>2.58</c:v>
                </c:pt>
                <c:pt idx="27">
                  <c:v>2.72</c:v>
                </c:pt>
                <c:pt idx="28">
                  <c:v>2.85</c:v>
                </c:pt>
                <c:pt idx="29">
                  <c:v>2.98</c:v>
                </c:pt>
                <c:pt idx="30">
                  <c:v>3.1</c:v>
                </c:pt>
                <c:pt idx="31">
                  <c:v>3.22</c:v>
                </c:pt>
                <c:pt idx="32">
                  <c:v>3.34</c:v>
                </c:pt>
                <c:pt idx="33">
                  <c:v>3.45</c:v>
                </c:pt>
                <c:pt idx="34">
                  <c:v>3.57</c:v>
                </c:pt>
                <c:pt idx="35">
                  <c:v>3.68</c:v>
                </c:pt>
                <c:pt idx="36">
                  <c:v>3.79</c:v>
                </c:pt>
                <c:pt idx="37">
                  <c:v>3.89</c:v>
                </c:pt>
                <c:pt idx="38">
                  <c:v>4</c:v>
                </c:pt>
                <c:pt idx="39">
                  <c:v>4.0999999999999996</c:v>
                </c:pt>
                <c:pt idx="40">
                  <c:v>4.2</c:v>
                </c:pt>
                <c:pt idx="41">
                  <c:v>4.3</c:v>
                </c:pt>
                <c:pt idx="42">
                  <c:v>4.4000000000000004</c:v>
                </c:pt>
                <c:pt idx="43">
                  <c:v>4.5</c:v>
                </c:pt>
                <c:pt idx="44">
                  <c:v>4.59</c:v>
                </c:pt>
                <c:pt idx="45">
                  <c:v>4.6900000000000004</c:v>
                </c:pt>
                <c:pt idx="46">
                  <c:v>4.78</c:v>
                </c:pt>
                <c:pt idx="47">
                  <c:v>4.87</c:v>
                </c:pt>
                <c:pt idx="48">
                  <c:v>4.96</c:v>
                </c:pt>
                <c:pt idx="49">
                  <c:v>5.05</c:v>
                </c:pt>
                <c:pt idx="50">
                  <c:v>5.14</c:v>
                </c:pt>
                <c:pt idx="51">
                  <c:v>5.23</c:v>
                </c:pt>
                <c:pt idx="52">
                  <c:v>5.31</c:v>
                </c:pt>
                <c:pt idx="53">
                  <c:v>5.4</c:v>
                </c:pt>
                <c:pt idx="54">
                  <c:v>5.48</c:v>
                </c:pt>
                <c:pt idx="55">
                  <c:v>5.57</c:v>
                </c:pt>
                <c:pt idx="56">
                  <c:v>5.65</c:v>
                </c:pt>
                <c:pt idx="57">
                  <c:v>5.73</c:v>
                </c:pt>
                <c:pt idx="58">
                  <c:v>5.81</c:v>
                </c:pt>
                <c:pt idx="59">
                  <c:v>5.89</c:v>
                </c:pt>
                <c:pt idx="60">
                  <c:v>5.97</c:v>
                </c:pt>
                <c:pt idx="61">
                  <c:v>6.05</c:v>
                </c:pt>
                <c:pt idx="62">
                  <c:v>6.12</c:v>
                </c:pt>
                <c:pt idx="63">
                  <c:v>6.2</c:v>
                </c:pt>
                <c:pt idx="64">
                  <c:v>6.28</c:v>
                </c:pt>
                <c:pt idx="65">
                  <c:v>6.35</c:v>
                </c:pt>
                <c:pt idx="66">
                  <c:v>6.42</c:v>
                </c:pt>
                <c:pt idx="67">
                  <c:v>6.5</c:v>
                </c:pt>
                <c:pt idx="68">
                  <c:v>6.57</c:v>
                </c:pt>
                <c:pt idx="69">
                  <c:v>6.64</c:v>
                </c:pt>
                <c:pt idx="70">
                  <c:v>6.72</c:v>
                </c:pt>
                <c:pt idx="71">
                  <c:v>6.79</c:v>
                </c:pt>
                <c:pt idx="72">
                  <c:v>6.86</c:v>
                </c:pt>
                <c:pt idx="73">
                  <c:v>6.93</c:v>
                </c:pt>
                <c:pt idx="74">
                  <c:v>6.05</c:v>
                </c:pt>
                <c:pt idx="75">
                  <c:v>5.2</c:v>
                </c:pt>
                <c:pt idx="76">
                  <c:v>4.3600000000000003</c:v>
                </c:pt>
                <c:pt idx="77">
                  <c:v>3.54</c:v>
                </c:pt>
                <c:pt idx="78">
                  <c:v>2.76</c:v>
                </c:pt>
                <c:pt idx="79">
                  <c:v>2.0299999999999998</c:v>
                </c:pt>
                <c:pt idx="80">
                  <c:v>1.36</c:v>
                </c:pt>
                <c:pt idx="81">
                  <c:v>0.78</c:v>
                </c:pt>
                <c:pt idx="82">
                  <c:v>0.34</c:v>
                </c:pt>
                <c:pt idx="83">
                  <c:v>0.09</c:v>
                </c:pt>
                <c:pt idx="84">
                  <c:v>0.01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v>L^S (Sim)</c:v>
          </c:tx>
          <c:spPr>
            <a:ln w="25400">
              <a:solidFill>
                <a:schemeClr val="accent1">
                  <a:lumMod val="75000"/>
                </a:schemeClr>
              </a:solidFill>
              <a:prstDash val="sysDash"/>
            </a:ln>
          </c:spPr>
          <c:marker>
            <c:symbol val="none"/>
          </c:marker>
          <c:xVal>
            <c:numRef>
              <c:f>Simulation!$C$2:$C$102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Simulation!$N$2:$N$102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7.7891328984928093E-2</c:v>
                </c:pt>
                <c:pt idx="14">
                  <c:v>0.32661760894505698</c:v>
                </c:pt>
                <c:pt idx="15">
                  <c:v>0.64171807426347005</c:v>
                </c:pt>
                <c:pt idx="16">
                  <c:v>0.91629740132847703</c:v>
                </c:pt>
                <c:pt idx="17">
                  <c:v>1.1553194282464601</c:v>
                </c:pt>
                <c:pt idx="18">
                  <c:v>1.36737057439187</c:v>
                </c:pt>
                <c:pt idx="19">
                  <c:v>1.5626915063865401</c:v>
                </c:pt>
                <c:pt idx="20">
                  <c:v>1.7436326229663901</c:v>
                </c:pt>
                <c:pt idx="21">
                  <c:v>1.91224263278103</c:v>
                </c:pt>
                <c:pt idx="22">
                  <c:v>2.0671407803339199</c:v>
                </c:pt>
                <c:pt idx="23">
                  <c:v>2.2125601627207301</c:v>
                </c:pt>
                <c:pt idx="24">
                  <c:v>2.3553126444394801</c:v>
                </c:pt>
                <c:pt idx="25">
                  <c:v>2.4916515006179001</c:v>
                </c:pt>
                <c:pt idx="26">
                  <c:v>2.6204970391490598</c:v>
                </c:pt>
                <c:pt idx="27">
                  <c:v>2.7439804791692901</c:v>
                </c:pt>
                <c:pt idx="28">
                  <c:v>2.86467799923278</c:v>
                </c:pt>
                <c:pt idx="29">
                  <c:v>2.9772458671113502</c:v>
                </c:pt>
                <c:pt idx="30">
                  <c:v>3.09025539319072</c:v>
                </c:pt>
                <c:pt idx="31">
                  <c:v>3.2025694202459798</c:v>
                </c:pt>
                <c:pt idx="32">
                  <c:v>3.3084243262766702</c:v>
                </c:pt>
                <c:pt idx="33">
                  <c:v>3.4113482113906701</c:v>
                </c:pt>
                <c:pt idx="34">
                  <c:v>3.5151507651537202</c:v>
                </c:pt>
                <c:pt idx="35">
                  <c:v>3.6191566237289199</c:v>
                </c:pt>
                <c:pt idx="36">
                  <c:v>3.71855815185351</c:v>
                </c:pt>
                <c:pt idx="37">
                  <c:v>3.8135249369883102</c:v>
                </c:pt>
                <c:pt idx="38">
                  <c:v>3.9041200819511102</c:v>
                </c:pt>
                <c:pt idx="39">
                  <c:v>3.9919398520068401</c:v>
                </c:pt>
                <c:pt idx="40">
                  <c:v>4.0775403495624101</c:v>
                </c:pt>
                <c:pt idx="41">
                  <c:v>4.1650260927569596</c:v>
                </c:pt>
                <c:pt idx="42">
                  <c:v>4.2524437904467796</c:v>
                </c:pt>
                <c:pt idx="43">
                  <c:v>4.3376942762354496</c:v>
                </c:pt>
                <c:pt idx="44">
                  <c:v>4.4210327392210003</c:v>
                </c:pt>
                <c:pt idx="45">
                  <c:v>4.5020127006927302</c:v>
                </c:pt>
                <c:pt idx="46">
                  <c:v>4.5814953670395502</c:v>
                </c:pt>
                <c:pt idx="47">
                  <c:v>4.6591098771889001</c:v>
                </c:pt>
                <c:pt idx="48">
                  <c:v>4.7361780300414598</c:v>
                </c:pt>
                <c:pt idx="49">
                  <c:v>4.8115601125838401</c:v>
                </c:pt>
                <c:pt idx="50">
                  <c:v>4.8860567209490799</c:v>
                </c:pt>
                <c:pt idx="51">
                  <c:v>4.9630146816221297</c:v>
                </c:pt>
                <c:pt idx="52">
                  <c:v>5.0401014498415</c:v>
                </c:pt>
                <c:pt idx="53">
                  <c:v>5.1179485793239197</c:v>
                </c:pt>
                <c:pt idx="54">
                  <c:v>5.1943012976758398</c:v>
                </c:pt>
                <c:pt idx="55">
                  <c:v>5.2657808199522798</c:v>
                </c:pt>
                <c:pt idx="56">
                  <c:v>5.3386530056942503</c:v>
                </c:pt>
                <c:pt idx="57">
                  <c:v>5.4086023275392696</c:v>
                </c:pt>
                <c:pt idx="58">
                  <c:v>5.4760121463391904</c:v>
                </c:pt>
                <c:pt idx="59">
                  <c:v>5.5445915182162198</c:v>
                </c:pt>
                <c:pt idx="60">
                  <c:v>5.61114217516986</c:v>
                </c:pt>
                <c:pt idx="61">
                  <c:v>5.67774612980197</c:v>
                </c:pt>
                <c:pt idx="62">
                  <c:v>5.7432842569912603</c:v>
                </c:pt>
                <c:pt idx="63">
                  <c:v>5.8084032000925703</c:v>
                </c:pt>
                <c:pt idx="64">
                  <c:v>5.8712590353833001</c:v>
                </c:pt>
                <c:pt idx="65">
                  <c:v>5.9328437524105402</c:v>
                </c:pt>
                <c:pt idx="66">
                  <c:v>5.9961337036040598</c:v>
                </c:pt>
                <c:pt idx="67">
                  <c:v>6.0561619127429802</c:v>
                </c:pt>
                <c:pt idx="68">
                  <c:v>6.1132200999346704</c:v>
                </c:pt>
                <c:pt idx="69">
                  <c:v>6.1704250201498896</c:v>
                </c:pt>
                <c:pt idx="70">
                  <c:v>6.2328971538515496</c:v>
                </c:pt>
                <c:pt idx="71">
                  <c:v>6.2995975305497796</c:v>
                </c:pt>
                <c:pt idx="72">
                  <c:v>6.3637843027473702</c:v>
                </c:pt>
                <c:pt idx="73" formatCode="0.00E+00">
                  <c:v>6.42672738350395</c:v>
                </c:pt>
                <c:pt idx="74" formatCode="0.00E+00">
                  <c:v>6.4902729553542304</c:v>
                </c:pt>
                <c:pt idx="75" formatCode="0.00E+00">
                  <c:v>6.0856308733507101</c:v>
                </c:pt>
                <c:pt idx="76" formatCode="0.00E+00">
                  <c:v>5.2801595735699101</c:v>
                </c:pt>
                <c:pt idx="77" formatCode="0.00E+00">
                  <c:v>4.5625255041461203</c:v>
                </c:pt>
                <c:pt idx="78" formatCode="0.00E+00">
                  <c:v>3.9240475865654498</c:v>
                </c:pt>
                <c:pt idx="79" formatCode="0.00E+00">
                  <c:v>3.3609572781980099</c:v>
                </c:pt>
                <c:pt idx="80" formatCode="0.00E+00">
                  <c:v>2.8661974365803702</c:v>
                </c:pt>
                <c:pt idx="81" formatCode="0.00E+00">
                  <c:v>2.4342293075307402</c:v>
                </c:pt>
                <c:pt idx="82" formatCode="0.00E+00">
                  <c:v>2.0589192562288301</c:v>
                </c:pt>
                <c:pt idx="83" formatCode="0.00E+00">
                  <c:v>1.7342846074109299</c:v>
                </c:pt>
                <c:pt idx="84" formatCode="0.00E+00">
                  <c:v>1.4547537287939101</c:v>
                </c:pt>
                <c:pt idx="85" formatCode="0.00E+00">
                  <c:v>1.2160371269096499</c:v>
                </c:pt>
                <c:pt idx="86" formatCode="0.00E+00">
                  <c:v>1.0122198413716901</c:v>
                </c:pt>
                <c:pt idx="87" formatCode="0.00E+00">
                  <c:v>0.83876893818479403</c:v>
                </c:pt>
                <c:pt idx="88" formatCode="0.00E+00">
                  <c:v>0.69279877561660197</c:v>
                </c:pt>
                <c:pt idx="89" formatCode="0.00E+00">
                  <c:v>0.56991068778612197</c:v>
                </c:pt>
                <c:pt idx="90" formatCode="0.00E+00">
                  <c:v>0.46728555594222299</c:v>
                </c:pt>
                <c:pt idx="91" formatCode="0.00E+00">
                  <c:v>0.38168277824010099</c:v>
                </c:pt>
                <c:pt idx="92" formatCode="0.00E+00">
                  <c:v>0.31007942146874201</c:v>
                </c:pt>
                <c:pt idx="93" formatCode="0.00E+00">
                  <c:v>0.251183243136546</c:v>
                </c:pt>
                <c:pt idx="94" formatCode="0.00E+00">
                  <c:v>0.20286664120002501</c:v>
                </c:pt>
                <c:pt idx="95" formatCode="0.00E+00">
                  <c:v>0.16296979279443199</c:v>
                </c:pt>
                <c:pt idx="96" formatCode="0.00E+00">
                  <c:v>0.13026266845958401</c:v>
                </c:pt>
                <c:pt idx="97" formatCode="0.00E+00">
                  <c:v>0.10370812862392199</c:v>
                </c:pt>
                <c:pt idx="98" formatCode="0.00E+00">
                  <c:v>8.2428164495572998E-2</c:v>
                </c:pt>
                <c:pt idx="99" formatCode="0.00E+00">
                  <c:v>6.5276778380211398E-2</c:v>
                </c:pt>
                <c:pt idx="100" formatCode="0.00E+00">
                  <c:v>5.1496740416350703E-2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531136"/>
        <c:axId val="131538944"/>
      </c:scatterChart>
      <c:valAx>
        <c:axId val="131531136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Time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131538944"/>
        <c:crosses val="autoZero"/>
        <c:crossBetween val="midCat"/>
      </c:valAx>
      <c:valAx>
        <c:axId val="131538944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131531136"/>
        <c:crosses val="autoZero"/>
        <c:crossBetween val="midCat"/>
      </c:valAx>
      <c:spPr>
        <a:ln>
          <a:solidFill>
            <a:schemeClr val="bg1">
              <a:lumMod val="75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</c:char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2"/>
          <c:tx>
            <c:v>L^Q (SBC)</c:v>
          </c:tx>
          <c:spPr>
            <a:ln w="25400"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SBC!$B$2:$B$102</c:f>
              <c:numCache>
                <c:formatCode>General</c:formatCode>
                <c:ptCount val="1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</c:numCache>
            </c:numRef>
          </c:xVal>
          <c:yVal>
            <c:numRef>
              <c:f>SBC!$H$2:$H$102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-0.14000000000000001</c:v>
                </c:pt>
                <c:pt idx="13">
                  <c:v>-0.14000000000000001</c:v>
                </c:pt>
                <c:pt idx="14">
                  <c:v>0</c:v>
                </c:pt>
                <c:pt idx="15">
                  <c:v>0.16</c:v>
                </c:pt>
                <c:pt idx="16">
                  <c:v>0.33</c:v>
                </c:pt>
                <c:pt idx="17">
                  <c:v>0.5</c:v>
                </c:pt>
                <c:pt idx="18">
                  <c:v>0.66</c:v>
                </c:pt>
                <c:pt idx="19">
                  <c:v>0.82</c:v>
                </c:pt>
                <c:pt idx="20">
                  <c:v>0.98</c:v>
                </c:pt>
                <c:pt idx="21">
                  <c:v>1.1299999999999999</c:v>
                </c:pt>
                <c:pt idx="22">
                  <c:v>1.27</c:v>
                </c:pt>
                <c:pt idx="23">
                  <c:v>1.41</c:v>
                </c:pt>
                <c:pt idx="24">
                  <c:v>1.55</c:v>
                </c:pt>
                <c:pt idx="25">
                  <c:v>1.68</c:v>
                </c:pt>
                <c:pt idx="26">
                  <c:v>1.81</c:v>
                </c:pt>
                <c:pt idx="27">
                  <c:v>1.94</c:v>
                </c:pt>
                <c:pt idx="28">
                  <c:v>2.06</c:v>
                </c:pt>
                <c:pt idx="29">
                  <c:v>2.19</c:v>
                </c:pt>
                <c:pt idx="30">
                  <c:v>2.2999999999999998</c:v>
                </c:pt>
                <c:pt idx="31">
                  <c:v>2.42</c:v>
                </c:pt>
                <c:pt idx="32">
                  <c:v>2.5299999999999998</c:v>
                </c:pt>
                <c:pt idx="33">
                  <c:v>2.64</c:v>
                </c:pt>
                <c:pt idx="34">
                  <c:v>2.75</c:v>
                </c:pt>
                <c:pt idx="35">
                  <c:v>2.86</c:v>
                </c:pt>
                <c:pt idx="36">
                  <c:v>2.97</c:v>
                </c:pt>
                <c:pt idx="37">
                  <c:v>3.07</c:v>
                </c:pt>
                <c:pt idx="38">
                  <c:v>3.17</c:v>
                </c:pt>
                <c:pt idx="39">
                  <c:v>3.27</c:v>
                </c:pt>
                <c:pt idx="40">
                  <c:v>3.37</c:v>
                </c:pt>
                <c:pt idx="41">
                  <c:v>3.47</c:v>
                </c:pt>
                <c:pt idx="42">
                  <c:v>3.56</c:v>
                </c:pt>
                <c:pt idx="43">
                  <c:v>3.66</c:v>
                </c:pt>
                <c:pt idx="44">
                  <c:v>3.75</c:v>
                </c:pt>
                <c:pt idx="45">
                  <c:v>3.84</c:v>
                </c:pt>
                <c:pt idx="46">
                  <c:v>3.93</c:v>
                </c:pt>
                <c:pt idx="47">
                  <c:v>4.0199999999999996</c:v>
                </c:pt>
                <c:pt idx="48">
                  <c:v>4.1100000000000003</c:v>
                </c:pt>
                <c:pt idx="49">
                  <c:v>4.2</c:v>
                </c:pt>
                <c:pt idx="50">
                  <c:v>4.28</c:v>
                </c:pt>
                <c:pt idx="51">
                  <c:v>4.37</c:v>
                </c:pt>
                <c:pt idx="52">
                  <c:v>4.45</c:v>
                </c:pt>
                <c:pt idx="53">
                  <c:v>4.54</c:v>
                </c:pt>
                <c:pt idx="54">
                  <c:v>4.62</c:v>
                </c:pt>
                <c:pt idx="55">
                  <c:v>4.7</c:v>
                </c:pt>
                <c:pt idx="56">
                  <c:v>4.78</c:v>
                </c:pt>
                <c:pt idx="57">
                  <c:v>4.8600000000000003</c:v>
                </c:pt>
                <c:pt idx="58">
                  <c:v>4.9400000000000004</c:v>
                </c:pt>
                <c:pt idx="59">
                  <c:v>5.0199999999999996</c:v>
                </c:pt>
                <c:pt idx="60">
                  <c:v>5.09</c:v>
                </c:pt>
                <c:pt idx="61">
                  <c:v>5.17</c:v>
                </c:pt>
                <c:pt idx="62">
                  <c:v>5.25</c:v>
                </c:pt>
                <c:pt idx="63">
                  <c:v>5.32</c:v>
                </c:pt>
                <c:pt idx="64">
                  <c:v>5.4</c:v>
                </c:pt>
                <c:pt idx="65">
                  <c:v>5.47</c:v>
                </c:pt>
                <c:pt idx="66">
                  <c:v>5.55</c:v>
                </c:pt>
                <c:pt idx="67">
                  <c:v>5.62</c:v>
                </c:pt>
                <c:pt idx="68">
                  <c:v>5.69</c:v>
                </c:pt>
                <c:pt idx="69">
                  <c:v>5.76</c:v>
                </c:pt>
                <c:pt idx="70">
                  <c:v>5.83</c:v>
                </c:pt>
                <c:pt idx="71">
                  <c:v>5.9</c:v>
                </c:pt>
                <c:pt idx="72">
                  <c:v>5.97</c:v>
                </c:pt>
                <c:pt idx="73">
                  <c:v>6.04</c:v>
                </c:pt>
                <c:pt idx="74">
                  <c:v>5.18</c:v>
                </c:pt>
                <c:pt idx="75">
                  <c:v>4.34</c:v>
                </c:pt>
                <c:pt idx="76">
                  <c:v>3.52</c:v>
                </c:pt>
                <c:pt idx="77">
                  <c:v>2.73</c:v>
                </c:pt>
                <c:pt idx="78">
                  <c:v>1.98</c:v>
                </c:pt>
                <c:pt idx="79">
                  <c:v>1.3</c:v>
                </c:pt>
                <c:pt idx="80">
                  <c:v>0.69</c:v>
                </c:pt>
                <c:pt idx="81">
                  <c:v>0.21</c:v>
                </c:pt>
                <c:pt idx="82">
                  <c:v>-0.1</c:v>
                </c:pt>
                <c:pt idx="83">
                  <c:v>-0.17</c:v>
                </c:pt>
                <c:pt idx="84">
                  <c:v>-7.0000000000000007E-2</c:v>
                </c:pt>
                <c:pt idx="85">
                  <c:v>-0.01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yVal>
          <c:smooth val="1"/>
        </c:ser>
        <c:ser>
          <c:idx val="2"/>
          <c:order val="3"/>
          <c:tx>
            <c:v>L^Q (Sim)</c:v>
          </c:tx>
          <c:spPr>
            <a:ln w="25400">
              <a:solidFill>
                <a:srgbClr val="C00000"/>
              </a:solidFill>
              <a:prstDash val="sysDash"/>
            </a:ln>
          </c:spPr>
          <c:marker>
            <c:symbol val="none"/>
          </c:marker>
          <c:xVal>
            <c:numRef>
              <c:f>Simulation!$C$2:$C$102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Simulation!$L$2:$L$102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4.4285138489263201E-3</c:v>
                </c:pt>
                <c:pt idx="14">
                  <c:v>6.1600678409427997E-2</c:v>
                </c:pt>
                <c:pt idx="15">
                  <c:v>0.206002686109646</c:v>
                </c:pt>
                <c:pt idx="16">
                  <c:v>0.38225495660926601</c:v>
                </c:pt>
                <c:pt idx="17">
                  <c:v>0.55931613126178903</c:v>
                </c:pt>
                <c:pt idx="18">
                  <c:v>0.72869571031085001</c:v>
                </c:pt>
                <c:pt idx="19">
                  <c:v>0.89172408609963105</c:v>
                </c:pt>
                <c:pt idx="20">
                  <c:v>1.04740017259854</c:v>
                </c:pt>
                <c:pt idx="21">
                  <c:v>1.1959716445339801</c:v>
                </c:pt>
                <c:pt idx="22">
                  <c:v>1.3349840776981201</c:v>
                </c:pt>
                <c:pt idx="23">
                  <c:v>1.4669716617886399</c:v>
                </c:pt>
                <c:pt idx="24">
                  <c:v>1.59762279626447</c:v>
                </c:pt>
                <c:pt idx="25">
                  <c:v>1.72330755446013</c:v>
                </c:pt>
                <c:pt idx="26">
                  <c:v>1.8430475993934301</c:v>
                </c:pt>
                <c:pt idx="27">
                  <c:v>1.9585434293891799</c:v>
                </c:pt>
                <c:pt idx="28">
                  <c:v>2.0720920297020098</c:v>
                </c:pt>
                <c:pt idx="29">
                  <c:v>2.1783085002253202</c:v>
                </c:pt>
                <c:pt idx="30">
                  <c:v>2.2853214183169399</c:v>
                </c:pt>
                <c:pt idx="31">
                  <c:v>2.3916289872757002</c:v>
                </c:pt>
                <c:pt idx="32">
                  <c:v>2.4926008486070601</c:v>
                </c:pt>
                <c:pt idx="33">
                  <c:v>2.5910984091627198</c:v>
                </c:pt>
                <c:pt idx="34">
                  <c:v>2.6899657910518902</c:v>
                </c:pt>
                <c:pt idx="35">
                  <c:v>2.7893419642655899</c:v>
                </c:pt>
                <c:pt idx="36">
                  <c:v>2.8851226811274602</c:v>
                </c:pt>
                <c:pt idx="37">
                  <c:v>2.9762721743147802</c:v>
                </c:pt>
                <c:pt idx="38">
                  <c:v>3.0635811563828401</c:v>
                </c:pt>
                <c:pt idx="39">
                  <c:v>3.14852367738282</c:v>
                </c:pt>
                <c:pt idx="40">
                  <c:v>3.2315121157469</c:v>
                </c:pt>
                <c:pt idx="41">
                  <c:v>3.3162426876225801</c:v>
                </c:pt>
                <c:pt idx="42">
                  <c:v>3.4006031649835502</c:v>
                </c:pt>
                <c:pt idx="43">
                  <c:v>3.4831681688508902</c:v>
                </c:pt>
                <c:pt idx="44">
                  <c:v>3.5640170316864599</c:v>
                </c:pt>
                <c:pt idx="45">
                  <c:v>3.6429285598836301</c:v>
                </c:pt>
                <c:pt idx="46">
                  <c:v>3.7207992620638</c:v>
                </c:pt>
                <c:pt idx="47">
                  <c:v>3.7965746705773098</c:v>
                </c:pt>
                <c:pt idx="48">
                  <c:v>3.8717346018930598</c:v>
                </c:pt>
                <c:pt idx="49">
                  <c:v>3.945090801448</c:v>
                </c:pt>
                <c:pt idx="50">
                  <c:v>4.0182715068448402</c:v>
                </c:pt>
                <c:pt idx="51">
                  <c:v>4.0932538885868999</c:v>
                </c:pt>
                <c:pt idx="52">
                  <c:v>4.1680277180988199</c:v>
                </c:pt>
                <c:pt idx="53">
                  <c:v>4.2438770306729001</c:v>
                </c:pt>
                <c:pt idx="54">
                  <c:v>4.3183273010313901</c:v>
                </c:pt>
                <c:pt idx="55">
                  <c:v>4.3883063263469397</c:v>
                </c:pt>
                <c:pt idx="56">
                  <c:v>4.4599249144081599</c:v>
                </c:pt>
                <c:pt idx="57">
                  <c:v>4.5282560954420301</c:v>
                </c:pt>
                <c:pt idx="58">
                  <c:v>4.5943898703067196</c:v>
                </c:pt>
                <c:pt idx="59">
                  <c:v>4.6619916087381101</c:v>
                </c:pt>
                <c:pt idx="60">
                  <c:v>4.7277798740624499</c:v>
                </c:pt>
                <c:pt idx="61">
                  <c:v>4.7927768423316603</c:v>
                </c:pt>
                <c:pt idx="62">
                  <c:v>4.8573529318423203</c:v>
                </c:pt>
                <c:pt idx="63">
                  <c:v>4.9212939437432999</c:v>
                </c:pt>
                <c:pt idx="64">
                  <c:v>4.9831589372696499</c:v>
                </c:pt>
                <c:pt idx="65">
                  <c:v>5.0436040858774698</c:v>
                </c:pt>
                <c:pt idx="66">
                  <c:v>5.1057023565564696</c:v>
                </c:pt>
                <c:pt idx="67">
                  <c:v>5.1650564246471999</c:v>
                </c:pt>
                <c:pt idx="68">
                  <c:v>5.2215188718088799</c:v>
                </c:pt>
                <c:pt idx="69">
                  <c:v>5.2776709605891501</c:v>
                </c:pt>
                <c:pt idx="70">
                  <c:v>5.3388295697552897</c:v>
                </c:pt>
                <c:pt idx="71" formatCode="0.00E+00">
                  <c:v>5.4039337494539801</c:v>
                </c:pt>
                <c:pt idx="72" formatCode="0.00E+00">
                  <c:v>5.46729380453161</c:v>
                </c:pt>
                <c:pt idx="73" formatCode="0.00E+00">
                  <c:v>5.52943585660236</c:v>
                </c:pt>
                <c:pt idx="74" formatCode="0.00E+00">
                  <c:v>5.5916369657791201</c:v>
                </c:pt>
                <c:pt idx="75" formatCode="0.00E+00">
                  <c:v>5.2337031799925002</c:v>
                </c:pt>
                <c:pt idx="76" formatCode="0.00E+00">
                  <c:v>4.5186392108147304</c:v>
                </c:pt>
                <c:pt idx="77" formatCode="0.00E+00">
                  <c:v>3.8851877369291499</c:v>
                </c:pt>
                <c:pt idx="78" formatCode="0.00E+00">
                  <c:v>3.32436441717276</c:v>
                </c:pt>
                <c:pt idx="79" formatCode="0.00E+00">
                  <c:v>2.8329174879085</c:v>
                </c:pt>
                <c:pt idx="80" formatCode="0.00E+00">
                  <c:v>2.4039236168212601</c:v>
                </c:pt>
                <c:pt idx="81" formatCode="0.00E+00">
                  <c:v>2.0315381078066301</c:v>
                </c:pt>
                <c:pt idx="82" formatCode="0.00E+00">
                  <c:v>1.70993181239197</c:v>
                </c:pt>
                <c:pt idx="83" formatCode="0.00E+00">
                  <c:v>1.43315421878904</c:v>
                </c:pt>
                <c:pt idx="84" formatCode="0.00E+00">
                  <c:v>1.1964290045638499</c:v>
                </c:pt>
                <c:pt idx="85" formatCode="0.00E+00">
                  <c:v>0.99521959720597297</c:v>
                </c:pt>
                <c:pt idx="86" formatCode="0.00E+00">
                  <c:v>0.82412743739708605</c:v>
                </c:pt>
                <c:pt idx="87" formatCode="0.00E+00">
                  <c:v>0.67959262315081004</c:v>
                </c:pt>
                <c:pt idx="88" formatCode="0.00E+00">
                  <c:v>0.55885546637565198</c:v>
                </c:pt>
                <c:pt idx="89" formatCode="0.00E+00">
                  <c:v>0.45757966161257002</c:v>
                </c:pt>
                <c:pt idx="90" formatCode="0.00E+00">
                  <c:v>0.37340166853441598</c:v>
                </c:pt>
                <c:pt idx="91" formatCode="0.00E+00">
                  <c:v>0.30345009272030998</c:v>
                </c:pt>
                <c:pt idx="92" formatCode="0.00E+00">
                  <c:v>0.245258930411974</c:v>
                </c:pt>
                <c:pt idx="93" formatCode="0.00E+00">
                  <c:v>0.19774835598582599</c:v>
                </c:pt>
                <c:pt idx="94" formatCode="0.00E+00">
                  <c:v>0.158894786558085</c:v>
                </c:pt>
                <c:pt idx="95" formatCode="0.00E+00">
                  <c:v>0.126950703544079</c:v>
                </c:pt>
                <c:pt idx="96" formatCode="0.00E+00">
                  <c:v>0.10089736899683099</c:v>
                </c:pt>
                <c:pt idx="97" formatCode="0.00E+00">
                  <c:v>7.9941658580271094E-2</c:v>
                </c:pt>
                <c:pt idx="98" formatCode="0.00E+00">
                  <c:v>6.3237672285677601E-2</c:v>
                </c:pt>
                <c:pt idx="99" formatCode="0.00E+00">
                  <c:v>4.9843980132516397E-2</c:v>
                </c:pt>
                <c:pt idx="100" formatCode="0.00E+00">
                  <c:v>3.9115367473281697E-2</c:v>
                </c:pt>
              </c:numCache>
            </c:numRef>
          </c:yVal>
          <c:smooth val="1"/>
        </c:ser>
        <c:ser>
          <c:idx val="3"/>
          <c:order val="0"/>
          <c:tx>
            <c:v>L^S (SBC)</c:v>
          </c:tx>
          <c:spPr>
            <a:ln w="2540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SBC!$B$2:$B$102</c:f>
              <c:numCache>
                <c:formatCode>General</c:formatCode>
                <c:ptCount val="1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</c:numCache>
            </c:numRef>
          </c:xVal>
          <c:yVal>
            <c:numRef>
              <c:f>SBC!$I$2:$I$102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0.04</c:v>
                </c:pt>
                <c:pt idx="13">
                  <c:v>0.25</c:v>
                </c:pt>
                <c:pt idx="14">
                  <c:v>0.49</c:v>
                </c:pt>
                <c:pt idx="15">
                  <c:v>0.72</c:v>
                </c:pt>
                <c:pt idx="16">
                  <c:v>0.94</c:v>
                </c:pt>
                <c:pt idx="17">
                  <c:v>1.1399999999999999</c:v>
                </c:pt>
                <c:pt idx="18">
                  <c:v>1.33</c:v>
                </c:pt>
                <c:pt idx="19">
                  <c:v>1.51</c:v>
                </c:pt>
                <c:pt idx="20">
                  <c:v>1.68</c:v>
                </c:pt>
                <c:pt idx="21">
                  <c:v>1.85</c:v>
                </c:pt>
                <c:pt idx="22">
                  <c:v>2</c:v>
                </c:pt>
                <c:pt idx="23">
                  <c:v>2.16</c:v>
                </c:pt>
                <c:pt idx="24">
                  <c:v>2.2999999999999998</c:v>
                </c:pt>
                <c:pt idx="25">
                  <c:v>2.4500000000000002</c:v>
                </c:pt>
                <c:pt idx="26">
                  <c:v>2.58</c:v>
                </c:pt>
                <c:pt idx="27">
                  <c:v>2.72</c:v>
                </c:pt>
                <c:pt idx="28">
                  <c:v>2.85</c:v>
                </c:pt>
                <c:pt idx="29">
                  <c:v>2.98</c:v>
                </c:pt>
                <c:pt idx="30">
                  <c:v>3.1</c:v>
                </c:pt>
                <c:pt idx="31">
                  <c:v>3.22</c:v>
                </c:pt>
                <c:pt idx="32">
                  <c:v>3.34</c:v>
                </c:pt>
                <c:pt idx="33">
                  <c:v>3.45</c:v>
                </c:pt>
                <c:pt idx="34">
                  <c:v>3.57</c:v>
                </c:pt>
                <c:pt idx="35">
                  <c:v>3.68</c:v>
                </c:pt>
                <c:pt idx="36">
                  <c:v>3.79</c:v>
                </c:pt>
                <c:pt idx="37">
                  <c:v>3.89</c:v>
                </c:pt>
                <c:pt idx="38">
                  <c:v>4</c:v>
                </c:pt>
                <c:pt idx="39">
                  <c:v>4.0999999999999996</c:v>
                </c:pt>
                <c:pt idx="40">
                  <c:v>4.2</c:v>
                </c:pt>
                <c:pt idx="41">
                  <c:v>4.3</c:v>
                </c:pt>
                <c:pt idx="42">
                  <c:v>4.4000000000000004</c:v>
                </c:pt>
                <c:pt idx="43">
                  <c:v>4.5</c:v>
                </c:pt>
                <c:pt idx="44">
                  <c:v>4.59</c:v>
                </c:pt>
                <c:pt idx="45">
                  <c:v>4.6900000000000004</c:v>
                </c:pt>
                <c:pt idx="46">
                  <c:v>4.78</c:v>
                </c:pt>
                <c:pt idx="47">
                  <c:v>4.87</c:v>
                </c:pt>
                <c:pt idx="48">
                  <c:v>4.96</c:v>
                </c:pt>
                <c:pt idx="49">
                  <c:v>5.05</c:v>
                </c:pt>
                <c:pt idx="50">
                  <c:v>5.14</c:v>
                </c:pt>
                <c:pt idx="51">
                  <c:v>5.23</c:v>
                </c:pt>
                <c:pt idx="52">
                  <c:v>5.31</c:v>
                </c:pt>
                <c:pt idx="53">
                  <c:v>5.4</c:v>
                </c:pt>
                <c:pt idx="54">
                  <c:v>5.48</c:v>
                </c:pt>
                <c:pt idx="55">
                  <c:v>5.57</c:v>
                </c:pt>
                <c:pt idx="56">
                  <c:v>5.65</c:v>
                </c:pt>
                <c:pt idx="57">
                  <c:v>5.73</c:v>
                </c:pt>
                <c:pt idx="58">
                  <c:v>5.81</c:v>
                </c:pt>
                <c:pt idx="59">
                  <c:v>5.89</c:v>
                </c:pt>
                <c:pt idx="60">
                  <c:v>5.97</c:v>
                </c:pt>
                <c:pt idx="61">
                  <c:v>6.05</c:v>
                </c:pt>
                <c:pt idx="62">
                  <c:v>6.12</c:v>
                </c:pt>
                <c:pt idx="63">
                  <c:v>6.2</c:v>
                </c:pt>
                <c:pt idx="64">
                  <c:v>6.28</c:v>
                </c:pt>
                <c:pt idx="65">
                  <c:v>6.35</c:v>
                </c:pt>
                <c:pt idx="66">
                  <c:v>6.42</c:v>
                </c:pt>
                <c:pt idx="67">
                  <c:v>6.5</c:v>
                </c:pt>
                <c:pt idx="68">
                  <c:v>6.57</c:v>
                </c:pt>
                <c:pt idx="69">
                  <c:v>6.64</c:v>
                </c:pt>
                <c:pt idx="70">
                  <c:v>6.72</c:v>
                </c:pt>
                <c:pt idx="71">
                  <c:v>6.79</c:v>
                </c:pt>
                <c:pt idx="72">
                  <c:v>6.86</c:v>
                </c:pt>
                <c:pt idx="73">
                  <c:v>6.93</c:v>
                </c:pt>
                <c:pt idx="74">
                  <c:v>6.05</c:v>
                </c:pt>
                <c:pt idx="75">
                  <c:v>5.2</c:v>
                </c:pt>
                <c:pt idx="76">
                  <c:v>4.3600000000000003</c:v>
                </c:pt>
                <c:pt idx="77">
                  <c:v>3.54</c:v>
                </c:pt>
                <c:pt idx="78">
                  <c:v>2.76</c:v>
                </c:pt>
                <c:pt idx="79">
                  <c:v>2.0299999999999998</c:v>
                </c:pt>
                <c:pt idx="80">
                  <c:v>1.36</c:v>
                </c:pt>
                <c:pt idx="81">
                  <c:v>0.78</c:v>
                </c:pt>
                <c:pt idx="82">
                  <c:v>0.34</c:v>
                </c:pt>
                <c:pt idx="83">
                  <c:v>0.09</c:v>
                </c:pt>
                <c:pt idx="84">
                  <c:v>0.01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v>L^S (Sim)</c:v>
          </c:tx>
          <c:spPr>
            <a:ln w="25400">
              <a:solidFill>
                <a:schemeClr val="accent1">
                  <a:lumMod val="75000"/>
                </a:schemeClr>
              </a:solidFill>
              <a:prstDash val="sysDash"/>
            </a:ln>
          </c:spPr>
          <c:marker>
            <c:symbol val="none"/>
          </c:marker>
          <c:xVal>
            <c:numRef>
              <c:f>Simulation!$C$2:$C$102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Simulation!$N$2:$N$102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7.7891328984928093E-2</c:v>
                </c:pt>
                <c:pt idx="14">
                  <c:v>0.32661760894505698</c:v>
                </c:pt>
                <c:pt idx="15">
                  <c:v>0.64171807426347005</c:v>
                </c:pt>
                <c:pt idx="16">
                  <c:v>0.91629740132847703</c:v>
                </c:pt>
                <c:pt idx="17">
                  <c:v>1.1553194282464601</c:v>
                </c:pt>
                <c:pt idx="18">
                  <c:v>1.36737057439187</c:v>
                </c:pt>
                <c:pt idx="19">
                  <c:v>1.5626915063865401</c:v>
                </c:pt>
                <c:pt idx="20">
                  <c:v>1.7436326229663901</c:v>
                </c:pt>
                <c:pt idx="21">
                  <c:v>1.91224263278103</c:v>
                </c:pt>
                <c:pt idx="22">
                  <c:v>2.0671407803339199</c:v>
                </c:pt>
                <c:pt idx="23">
                  <c:v>2.2125601627207301</c:v>
                </c:pt>
                <c:pt idx="24">
                  <c:v>2.3553126444394801</c:v>
                </c:pt>
                <c:pt idx="25">
                  <c:v>2.4916515006179001</c:v>
                </c:pt>
                <c:pt idx="26">
                  <c:v>2.6204970391490598</c:v>
                </c:pt>
                <c:pt idx="27">
                  <c:v>2.7439804791692901</c:v>
                </c:pt>
                <c:pt idx="28">
                  <c:v>2.86467799923278</c:v>
                </c:pt>
                <c:pt idx="29">
                  <c:v>2.9772458671113502</c:v>
                </c:pt>
                <c:pt idx="30">
                  <c:v>3.09025539319072</c:v>
                </c:pt>
                <c:pt idx="31">
                  <c:v>3.2025694202459798</c:v>
                </c:pt>
                <c:pt idx="32">
                  <c:v>3.3084243262766702</c:v>
                </c:pt>
                <c:pt idx="33">
                  <c:v>3.4113482113906701</c:v>
                </c:pt>
                <c:pt idx="34">
                  <c:v>3.5151507651537202</c:v>
                </c:pt>
                <c:pt idx="35">
                  <c:v>3.6191566237289199</c:v>
                </c:pt>
                <c:pt idx="36">
                  <c:v>3.71855815185351</c:v>
                </c:pt>
                <c:pt idx="37">
                  <c:v>3.8135249369883102</c:v>
                </c:pt>
                <c:pt idx="38">
                  <c:v>3.9041200819511102</c:v>
                </c:pt>
                <c:pt idx="39">
                  <c:v>3.9919398520068401</c:v>
                </c:pt>
                <c:pt idx="40">
                  <c:v>4.0775403495624101</c:v>
                </c:pt>
                <c:pt idx="41">
                  <c:v>4.1650260927569596</c:v>
                </c:pt>
                <c:pt idx="42">
                  <c:v>4.2524437904467796</c:v>
                </c:pt>
                <c:pt idx="43">
                  <c:v>4.3376942762354496</c:v>
                </c:pt>
                <c:pt idx="44">
                  <c:v>4.4210327392210003</c:v>
                </c:pt>
                <c:pt idx="45">
                  <c:v>4.5020127006927302</c:v>
                </c:pt>
                <c:pt idx="46">
                  <c:v>4.5814953670395502</c:v>
                </c:pt>
                <c:pt idx="47">
                  <c:v>4.6591098771889001</c:v>
                </c:pt>
                <c:pt idx="48">
                  <c:v>4.7361780300414598</c:v>
                </c:pt>
                <c:pt idx="49">
                  <c:v>4.8115601125838401</c:v>
                </c:pt>
                <c:pt idx="50">
                  <c:v>4.8860567209490799</c:v>
                </c:pt>
                <c:pt idx="51">
                  <c:v>4.9630146816221297</c:v>
                </c:pt>
                <c:pt idx="52">
                  <c:v>5.0401014498415</c:v>
                </c:pt>
                <c:pt idx="53">
                  <c:v>5.1179485793239197</c:v>
                </c:pt>
                <c:pt idx="54">
                  <c:v>5.1943012976758398</c:v>
                </c:pt>
                <c:pt idx="55">
                  <c:v>5.2657808199522798</c:v>
                </c:pt>
                <c:pt idx="56">
                  <c:v>5.3386530056942503</c:v>
                </c:pt>
                <c:pt idx="57">
                  <c:v>5.4086023275392696</c:v>
                </c:pt>
                <c:pt idx="58">
                  <c:v>5.4760121463391904</c:v>
                </c:pt>
                <c:pt idx="59">
                  <c:v>5.5445915182162198</c:v>
                </c:pt>
                <c:pt idx="60">
                  <c:v>5.61114217516986</c:v>
                </c:pt>
                <c:pt idx="61">
                  <c:v>5.67774612980197</c:v>
                </c:pt>
                <c:pt idx="62">
                  <c:v>5.7432842569912603</c:v>
                </c:pt>
                <c:pt idx="63">
                  <c:v>5.8084032000925703</c:v>
                </c:pt>
                <c:pt idx="64">
                  <c:v>5.8712590353833001</c:v>
                </c:pt>
                <c:pt idx="65">
                  <c:v>5.9328437524105402</c:v>
                </c:pt>
                <c:pt idx="66">
                  <c:v>5.9961337036040598</c:v>
                </c:pt>
                <c:pt idx="67">
                  <c:v>6.0561619127429802</c:v>
                </c:pt>
                <c:pt idx="68">
                  <c:v>6.1132200999346704</c:v>
                </c:pt>
                <c:pt idx="69">
                  <c:v>6.1704250201498896</c:v>
                </c:pt>
                <c:pt idx="70">
                  <c:v>6.2328971538515496</c:v>
                </c:pt>
                <c:pt idx="71">
                  <c:v>6.2995975305497796</c:v>
                </c:pt>
                <c:pt idx="72">
                  <c:v>6.3637843027473702</c:v>
                </c:pt>
                <c:pt idx="73" formatCode="0.00E+00">
                  <c:v>6.42672738350395</c:v>
                </c:pt>
                <c:pt idx="74" formatCode="0.00E+00">
                  <c:v>6.4902729553542304</c:v>
                </c:pt>
                <c:pt idx="75" formatCode="0.00E+00">
                  <c:v>6.0856308733507101</c:v>
                </c:pt>
                <c:pt idx="76" formatCode="0.00E+00">
                  <c:v>5.2801595735699101</c:v>
                </c:pt>
                <c:pt idx="77" formatCode="0.00E+00">
                  <c:v>4.5625255041461203</c:v>
                </c:pt>
                <c:pt idx="78" formatCode="0.00E+00">
                  <c:v>3.9240475865654498</c:v>
                </c:pt>
                <c:pt idx="79" formatCode="0.00E+00">
                  <c:v>3.3609572781980099</c:v>
                </c:pt>
                <c:pt idx="80" formatCode="0.00E+00">
                  <c:v>2.8661974365803702</c:v>
                </c:pt>
                <c:pt idx="81" formatCode="0.00E+00">
                  <c:v>2.4342293075307402</c:v>
                </c:pt>
                <c:pt idx="82" formatCode="0.00E+00">
                  <c:v>2.0589192562288301</c:v>
                </c:pt>
                <c:pt idx="83" formatCode="0.00E+00">
                  <c:v>1.7342846074109299</c:v>
                </c:pt>
                <c:pt idx="84" formatCode="0.00E+00">
                  <c:v>1.4547537287939101</c:v>
                </c:pt>
                <c:pt idx="85" formatCode="0.00E+00">
                  <c:v>1.2160371269096499</c:v>
                </c:pt>
                <c:pt idx="86" formatCode="0.00E+00">
                  <c:v>1.0122198413716901</c:v>
                </c:pt>
                <c:pt idx="87" formatCode="0.00E+00">
                  <c:v>0.83876893818479403</c:v>
                </c:pt>
                <c:pt idx="88" formatCode="0.00E+00">
                  <c:v>0.69279877561660197</c:v>
                </c:pt>
                <c:pt idx="89" formatCode="0.00E+00">
                  <c:v>0.56991068778612197</c:v>
                </c:pt>
                <c:pt idx="90" formatCode="0.00E+00">
                  <c:v>0.46728555594222299</c:v>
                </c:pt>
                <c:pt idx="91" formatCode="0.00E+00">
                  <c:v>0.38168277824010099</c:v>
                </c:pt>
                <c:pt idx="92" formatCode="0.00E+00">
                  <c:v>0.31007942146874201</c:v>
                </c:pt>
                <c:pt idx="93" formatCode="0.00E+00">
                  <c:v>0.251183243136546</c:v>
                </c:pt>
                <c:pt idx="94" formatCode="0.00E+00">
                  <c:v>0.20286664120002501</c:v>
                </c:pt>
                <c:pt idx="95" formatCode="0.00E+00">
                  <c:v>0.16296979279443199</c:v>
                </c:pt>
                <c:pt idx="96" formatCode="0.00E+00">
                  <c:v>0.13026266845958401</c:v>
                </c:pt>
                <c:pt idx="97" formatCode="0.00E+00">
                  <c:v>0.10370812862392199</c:v>
                </c:pt>
                <c:pt idx="98" formatCode="0.00E+00">
                  <c:v>8.2428164495572998E-2</c:v>
                </c:pt>
                <c:pt idx="99" formatCode="0.00E+00">
                  <c:v>6.5276778380211398E-2</c:v>
                </c:pt>
                <c:pt idx="100" formatCode="0.00E+00">
                  <c:v>5.1496740416350703E-2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584960"/>
        <c:axId val="132608384"/>
      </c:scatterChart>
      <c:valAx>
        <c:axId val="132584960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Time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132608384"/>
        <c:crosses val="autoZero"/>
        <c:crossBetween val="midCat"/>
      </c:valAx>
      <c:valAx>
        <c:axId val="132608384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132584960"/>
        <c:crosses val="autoZero"/>
        <c:crossBetween val="midCat"/>
      </c:valAx>
      <c:spPr>
        <a:ln>
          <a:solidFill>
            <a:schemeClr val="bg1">
              <a:lumMod val="75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</c:char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3"/>
          <c:order val="0"/>
          <c:tx>
            <c:v>X (SBC)</c:v>
          </c:tx>
          <c:spPr>
            <a:ln w="25400"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SBC!$B$2:$B$102</c:f>
              <c:numCache>
                <c:formatCode>General</c:formatCode>
                <c:ptCount val="1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</c:numCache>
            </c:numRef>
          </c:xVal>
          <c:yVal>
            <c:numRef>
              <c:f>SBC!$K$2:$K$102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0.17</c:v>
                </c:pt>
                <c:pt idx="13">
                  <c:v>0.39</c:v>
                </c:pt>
                <c:pt idx="14">
                  <c:v>0.5</c:v>
                </c:pt>
                <c:pt idx="15">
                  <c:v>0.56000000000000005</c:v>
                </c:pt>
                <c:pt idx="16">
                  <c:v>0.61</c:v>
                </c:pt>
                <c:pt idx="17">
                  <c:v>0.64</c:v>
                </c:pt>
                <c:pt idx="18">
                  <c:v>0.67</c:v>
                </c:pt>
                <c:pt idx="19">
                  <c:v>0.69</c:v>
                </c:pt>
                <c:pt idx="20">
                  <c:v>0.7</c:v>
                </c:pt>
                <c:pt idx="21">
                  <c:v>0.72</c:v>
                </c:pt>
                <c:pt idx="22">
                  <c:v>0.73</c:v>
                </c:pt>
                <c:pt idx="23">
                  <c:v>0.74</c:v>
                </c:pt>
                <c:pt idx="24">
                  <c:v>0.75</c:v>
                </c:pt>
                <c:pt idx="25">
                  <c:v>0.76</c:v>
                </c:pt>
                <c:pt idx="26">
                  <c:v>0.77</c:v>
                </c:pt>
                <c:pt idx="27">
                  <c:v>0.78</c:v>
                </c:pt>
                <c:pt idx="28">
                  <c:v>0.78</c:v>
                </c:pt>
                <c:pt idx="29">
                  <c:v>0.79</c:v>
                </c:pt>
                <c:pt idx="30">
                  <c:v>0.8</c:v>
                </c:pt>
                <c:pt idx="31">
                  <c:v>0.8</c:v>
                </c:pt>
                <c:pt idx="32">
                  <c:v>0.81</c:v>
                </c:pt>
                <c:pt idx="33">
                  <c:v>0.81</c:v>
                </c:pt>
                <c:pt idx="34">
                  <c:v>0.81</c:v>
                </c:pt>
                <c:pt idx="35">
                  <c:v>0.82</c:v>
                </c:pt>
                <c:pt idx="36">
                  <c:v>0.82</c:v>
                </c:pt>
                <c:pt idx="37">
                  <c:v>0.83</c:v>
                </c:pt>
                <c:pt idx="38">
                  <c:v>0.83</c:v>
                </c:pt>
                <c:pt idx="39">
                  <c:v>0.83</c:v>
                </c:pt>
                <c:pt idx="40">
                  <c:v>0.83</c:v>
                </c:pt>
                <c:pt idx="41">
                  <c:v>0.84</c:v>
                </c:pt>
                <c:pt idx="42">
                  <c:v>0.84</c:v>
                </c:pt>
                <c:pt idx="43">
                  <c:v>0.84</c:v>
                </c:pt>
                <c:pt idx="44">
                  <c:v>0.84</c:v>
                </c:pt>
                <c:pt idx="45">
                  <c:v>0.85</c:v>
                </c:pt>
                <c:pt idx="46">
                  <c:v>0.85</c:v>
                </c:pt>
                <c:pt idx="47">
                  <c:v>0.85</c:v>
                </c:pt>
                <c:pt idx="48">
                  <c:v>0.85</c:v>
                </c:pt>
                <c:pt idx="49">
                  <c:v>0.86</c:v>
                </c:pt>
                <c:pt idx="50">
                  <c:v>0.86</c:v>
                </c:pt>
                <c:pt idx="51">
                  <c:v>0.86</c:v>
                </c:pt>
                <c:pt idx="52">
                  <c:v>0.86</c:v>
                </c:pt>
                <c:pt idx="53">
                  <c:v>0.86</c:v>
                </c:pt>
                <c:pt idx="54">
                  <c:v>0.86</c:v>
                </c:pt>
                <c:pt idx="55">
                  <c:v>0.87</c:v>
                </c:pt>
                <c:pt idx="56">
                  <c:v>0.87</c:v>
                </c:pt>
                <c:pt idx="57">
                  <c:v>0.87</c:v>
                </c:pt>
                <c:pt idx="58">
                  <c:v>0.87</c:v>
                </c:pt>
                <c:pt idx="59">
                  <c:v>0.87</c:v>
                </c:pt>
                <c:pt idx="60">
                  <c:v>0.87</c:v>
                </c:pt>
                <c:pt idx="61">
                  <c:v>0.87</c:v>
                </c:pt>
                <c:pt idx="62">
                  <c:v>0.87</c:v>
                </c:pt>
                <c:pt idx="63">
                  <c:v>0.88</c:v>
                </c:pt>
                <c:pt idx="64">
                  <c:v>0.88</c:v>
                </c:pt>
                <c:pt idx="65">
                  <c:v>0.88</c:v>
                </c:pt>
                <c:pt idx="66">
                  <c:v>0.88</c:v>
                </c:pt>
                <c:pt idx="67">
                  <c:v>0.88</c:v>
                </c:pt>
                <c:pt idx="68">
                  <c:v>0.88</c:v>
                </c:pt>
                <c:pt idx="69">
                  <c:v>0.88</c:v>
                </c:pt>
                <c:pt idx="70">
                  <c:v>0.88</c:v>
                </c:pt>
                <c:pt idx="71">
                  <c:v>0.88</c:v>
                </c:pt>
                <c:pt idx="72">
                  <c:v>0.89</c:v>
                </c:pt>
                <c:pt idx="73">
                  <c:v>0.89</c:v>
                </c:pt>
                <c:pt idx="74">
                  <c:v>0.87</c:v>
                </c:pt>
                <c:pt idx="75">
                  <c:v>0.86</c:v>
                </c:pt>
                <c:pt idx="76">
                  <c:v>0.84</c:v>
                </c:pt>
                <c:pt idx="77">
                  <c:v>0.81</c:v>
                </c:pt>
                <c:pt idx="78">
                  <c:v>0.78</c:v>
                </c:pt>
                <c:pt idx="79">
                  <c:v>0.73</c:v>
                </c:pt>
                <c:pt idx="80">
                  <c:v>0.67</c:v>
                </c:pt>
                <c:pt idx="81">
                  <c:v>0.57999999999999996</c:v>
                </c:pt>
                <c:pt idx="82">
                  <c:v>0.44</c:v>
                </c:pt>
                <c:pt idx="83">
                  <c:v>0.26</c:v>
                </c:pt>
                <c:pt idx="84">
                  <c:v>0.08</c:v>
                </c:pt>
                <c:pt idx="85">
                  <c:v>0.01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v>X (Sim)</c:v>
          </c:tx>
          <c:spPr>
            <a:ln w="25400">
              <a:solidFill>
                <a:schemeClr val="accent3">
                  <a:lumMod val="75000"/>
                </a:schemeClr>
              </a:solidFill>
              <a:prstDash val="sysDash"/>
            </a:ln>
          </c:spPr>
          <c:marker>
            <c:symbol val="none"/>
          </c:marker>
          <c:xVal>
            <c:numRef>
              <c:f>Simulation!$C$2:$C$102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Simulation!$AJ$2:$AJ$102</c:f>
              <c:numCache>
                <c:formatCode>General</c:formatCode>
                <c:ptCount val="10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7.3789999999999994E-2</c:v>
                </c:pt>
                <c:pt idx="14">
                  <c:v>0.26595299999999999</c:v>
                </c:pt>
                <c:pt idx="15">
                  <c:v>0.43607099999999999</c:v>
                </c:pt>
                <c:pt idx="16">
                  <c:v>0.53390800000000005</c:v>
                </c:pt>
                <c:pt idx="17">
                  <c:v>0.59541299999999997</c:v>
                </c:pt>
                <c:pt idx="18">
                  <c:v>0.63896600000000003</c:v>
                </c:pt>
                <c:pt idx="19">
                  <c:v>0.66959299999999999</c:v>
                </c:pt>
                <c:pt idx="20">
                  <c:v>0.69665999999999995</c:v>
                </c:pt>
                <c:pt idx="21">
                  <c:v>0.71563699999999997</c:v>
                </c:pt>
                <c:pt idx="22">
                  <c:v>0.73231599999999997</c:v>
                </c:pt>
                <c:pt idx="23">
                  <c:v>0.74663199999999996</c:v>
                </c:pt>
                <c:pt idx="24">
                  <c:v>0.75782099999999997</c:v>
                </c:pt>
                <c:pt idx="25">
                  <c:v>0.76649500000000004</c:v>
                </c:pt>
                <c:pt idx="26">
                  <c:v>0.77782700000000005</c:v>
                </c:pt>
                <c:pt idx="27">
                  <c:v>0.78475899999999998</c:v>
                </c:pt>
                <c:pt idx="28">
                  <c:v>0.79225400000000001</c:v>
                </c:pt>
                <c:pt idx="29">
                  <c:v>0.79913999999999996</c:v>
                </c:pt>
                <c:pt idx="30">
                  <c:v>0.80468899999999999</c:v>
                </c:pt>
                <c:pt idx="31">
                  <c:v>0.81159499999999996</c:v>
                </c:pt>
                <c:pt idx="32">
                  <c:v>0.81620800000000004</c:v>
                </c:pt>
                <c:pt idx="33">
                  <c:v>0.82031900000000002</c:v>
                </c:pt>
                <c:pt idx="34">
                  <c:v>0.82506900000000005</c:v>
                </c:pt>
                <c:pt idx="35">
                  <c:v>0.82908099999999996</c:v>
                </c:pt>
                <c:pt idx="36">
                  <c:v>0.83241900000000002</c:v>
                </c:pt>
                <c:pt idx="37">
                  <c:v>0.83636600000000005</c:v>
                </c:pt>
                <c:pt idx="38">
                  <c:v>0.84017600000000003</c:v>
                </c:pt>
                <c:pt idx="39">
                  <c:v>0.84280900000000003</c:v>
                </c:pt>
                <c:pt idx="40">
                  <c:v>0.84464700000000004</c:v>
                </c:pt>
                <c:pt idx="41">
                  <c:v>0.84884099999999996</c:v>
                </c:pt>
                <c:pt idx="42">
                  <c:v>0.85130799999999995</c:v>
                </c:pt>
                <c:pt idx="43">
                  <c:v>0.85428599999999999</c:v>
                </c:pt>
                <c:pt idx="44">
                  <c:v>0.85735899999999998</c:v>
                </c:pt>
                <c:pt idx="45">
                  <c:v>0.85862400000000005</c:v>
                </c:pt>
                <c:pt idx="46">
                  <c:v>0.85993299999999995</c:v>
                </c:pt>
                <c:pt idx="47">
                  <c:v>0.861981</c:v>
                </c:pt>
                <c:pt idx="48">
                  <c:v>0.86434800000000001</c:v>
                </c:pt>
                <c:pt idx="49">
                  <c:v>0.86610200000000004</c:v>
                </c:pt>
                <c:pt idx="50">
                  <c:v>0.86781699999999995</c:v>
                </c:pt>
                <c:pt idx="51">
                  <c:v>0.86982000000000004</c:v>
                </c:pt>
                <c:pt idx="52">
                  <c:v>0.87348899999999996</c:v>
                </c:pt>
                <c:pt idx="53">
                  <c:v>0.87244200000000005</c:v>
                </c:pt>
                <c:pt idx="54">
                  <c:v>0.87774600000000003</c:v>
                </c:pt>
                <c:pt idx="55">
                  <c:v>0.87706399999999995</c:v>
                </c:pt>
                <c:pt idx="56">
                  <c:v>0.87867399999999996</c:v>
                </c:pt>
                <c:pt idx="57">
                  <c:v>0.88230699999999995</c:v>
                </c:pt>
                <c:pt idx="58">
                  <c:v>0.88229900000000006</c:v>
                </c:pt>
                <c:pt idx="59">
                  <c:v>0.88253700000000002</c:v>
                </c:pt>
                <c:pt idx="60">
                  <c:v>0.88403299999999996</c:v>
                </c:pt>
                <c:pt idx="61">
                  <c:v>0.88343099999999997</c:v>
                </c:pt>
                <c:pt idx="62">
                  <c:v>0.88628300000000004</c:v>
                </c:pt>
                <c:pt idx="63">
                  <c:v>0.88690100000000005</c:v>
                </c:pt>
                <c:pt idx="64">
                  <c:v>0.88862399999999997</c:v>
                </c:pt>
                <c:pt idx="65">
                  <c:v>0.88706300000000005</c:v>
                </c:pt>
                <c:pt idx="66">
                  <c:v>0.89035900000000001</c:v>
                </c:pt>
                <c:pt idx="67">
                  <c:v>0.89203900000000003</c:v>
                </c:pt>
                <c:pt idx="68">
                  <c:v>0.89151599999999998</c:v>
                </c:pt>
                <c:pt idx="69">
                  <c:v>0.89228099999999999</c:v>
                </c:pt>
                <c:pt idx="70">
                  <c:v>0.89307999999999998</c:v>
                </c:pt>
                <c:pt idx="71">
                  <c:v>0.895146</c:v>
                </c:pt>
                <c:pt idx="72">
                  <c:v>0.89602499999999996</c:v>
                </c:pt>
                <c:pt idx="73">
                  <c:v>0.89683199999999996</c:v>
                </c:pt>
                <c:pt idx="74">
                  <c:v>0.89776500000000004</c:v>
                </c:pt>
                <c:pt idx="75">
                  <c:v>0.85298200000000002</c:v>
                </c:pt>
                <c:pt idx="76">
                  <c:v>0.75958899999999996</c:v>
                </c:pt>
                <c:pt idx="77">
                  <c:v>0.67717000000000005</c:v>
                </c:pt>
                <c:pt idx="78">
                  <c:v>0.59979400000000005</c:v>
                </c:pt>
                <c:pt idx="79">
                  <c:v>0.52785000000000004</c:v>
                </c:pt>
                <c:pt idx="80">
                  <c:v>0.46276699999999998</c:v>
                </c:pt>
                <c:pt idx="81">
                  <c:v>0.40228399999999997</c:v>
                </c:pt>
                <c:pt idx="82">
                  <c:v>0.34897699999999998</c:v>
                </c:pt>
                <c:pt idx="83">
                  <c:v>0.30166199999999999</c:v>
                </c:pt>
                <c:pt idx="84">
                  <c:v>0.25788800000000001</c:v>
                </c:pt>
                <c:pt idx="85">
                  <c:v>0.22046199999999999</c:v>
                </c:pt>
                <c:pt idx="86">
                  <c:v>0.188282</c:v>
                </c:pt>
                <c:pt idx="87">
                  <c:v>0.15892500000000001</c:v>
                </c:pt>
                <c:pt idx="88">
                  <c:v>0.13391800000000001</c:v>
                </c:pt>
                <c:pt idx="89">
                  <c:v>0.112192</c:v>
                </c:pt>
                <c:pt idx="90">
                  <c:v>9.3615000000000004E-2</c:v>
                </c:pt>
                <c:pt idx="91">
                  <c:v>7.8340999999999994E-2</c:v>
                </c:pt>
                <c:pt idx="92">
                  <c:v>6.4796000000000006E-2</c:v>
                </c:pt>
                <c:pt idx="93">
                  <c:v>5.3339999999999999E-2</c:v>
                </c:pt>
                <c:pt idx="94">
                  <c:v>4.3617000000000003E-2</c:v>
                </c:pt>
                <c:pt idx="95">
                  <c:v>3.628E-2</c:v>
                </c:pt>
                <c:pt idx="96">
                  <c:v>2.9436E-2</c:v>
                </c:pt>
                <c:pt idx="97">
                  <c:v>2.3729E-2</c:v>
                </c:pt>
                <c:pt idx="98">
                  <c:v>1.9099000000000001E-2</c:v>
                </c:pt>
                <c:pt idx="99">
                  <c:v>1.5310000000000001E-2</c:v>
                </c:pt>
                <c:pt idx="100">
                  <c:v>1.2331E-2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751424"/>
        <c:axId val="146480512"/>
      </c:scatterChart>
      <c:valAx>
        <c:axId val="143751424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Time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146480512"/>
        <c:crosses val="autoZero"/>
        <c:crossBetween val="midCat"/>
      </c:valAx>
      <c:valAx>
        <c:axId val="146480512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143751424"/>
        <c:crosses val="autoZero"/>
        <c:crossBetween val="midCat"/>
      </c:valAx>
      <c:spPr>
        <a:ln>
          <a:solidFill>
            <a:schemeClr val="bg1">
              <a:lumMod val="75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</c:char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D (SBC)</c:v>
          </c:tx>
          <c:spPr>
            <a:ln w="25400"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SBC!$B$2:$B$102</c:f>
              <c:numCache>
                <c:formatCode>General</c:formatCode>
                <c:ptCount val="1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</c:numCache>
            </c:numRef>
          </c:xVal>
          <c:yVal>
            <c:numRef>
              <c:f>SBC!$D$2:$D$102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0.9</c:v>
                </c:pt>
                <c:pt idx="21">
                  <c:v>0.9</c:v>
                </c:pt>
                <c:pt idx="22">
                  <c:v>0.9</c:v>
                </c:pt>
                <c:pt idx="23">
                  <c:v>0.9</c:v>
                </c:pt>
                <c:pt idx="24">
                  <c:v>0.9</c:v>
                </c:pt>
                <c:pt idx="25">
                  <c:v>0.9</c:v>
                </c:pt>
                <c:pt idx="26">
                  <c:v>0.9</c:v>
                </c:pt>
                <c:pt idx="27">
                  <c:v>0.9</c:v>
                </c:pt>
                <c:pt idx="28">
                  <c:v>0.9</c:v>
                </c:pt>
                <c:pt idx="29">
                  <c:v>0.9</c:v>
                </c:pt>
                <c:pt idx="30">
                  <c:v>0.9</c:v>
                </c:pt>
                <c:pt idx="31">
                  <c:v>0.9</c:v>
                </c:pt>
                <c:pt idx="32">
                  <c:v>0.9</c:v>
                </c:pt>
                <c:pt idx="33">
                  <c:v>0.9</c:v>
                </c:pt>
                <c:pt idx="34">
                  <c:v>0.9</c:v>
                </c:pt>
                <c:pt idx="35">
                  <c:v>0.9</c:v>
                </c:pt>
                <c:pt idx="36">
                  <c:v>0.9</c:v>
                </c:pt>
                <c:pt idx="37">
                  <c:v>0.9</c:v>
                </c:pt>
                <c:pt idx="38">
                  <c:v>0.9</c:v>
                </c:pt>
                <c:pt idx="39">
                  <c:v>0.9</c:v>
                </c:pt>
                <c:pt idx="40">
                  <c:v>0.9</c:v>
                </c:pt>
                <c:pt idx="41">
                  <c:v>0.9</c:v>
                </c:pt>
                <c:pt idx="42">
                  <c:v>0.9</c:v>
                </c:pt>
                <c:pt idx="43">
                  <c:v>0.9</c:v>
                </c:pt>
                <c:pt idx="44">
                  <c:v>0.9</c:v>
                </c:pt>
                <c:pt idx="45">
                  <c:v>0.9</c:v>
                </c:pt>
                <c:pt idx="46">
                  <c:v>0.9</c:v>
                </c:pt>
                <c:pt idx="47">
                  <c:v>0.9</c:v>
                </c:pt>
                <c:pt idx="48">
                  <c:v>0.9</c:v>
                </c:pt>
                <c:pt idx="49">
                  <c:v>0.9</c:v>
                </c:pt>
                <c:pt idx="50">
                  <c:v>0.9</c:v>
                </c:pt>
                <c:pt idx="51">
                  <c:v>0.9</c:v>
                </c:pt>
                <c:pt idx="52">
                  <c:v>0.9</c:v>
                </c:pt>
                <c:pt idx="53">
                  <c:v>0.9</c:v>
                </c:pt>
                <c:pt idx="54">
                  <c:v>0.9</c:v>
                </c:pt>
                <c:pt idx="55">
                  <c:v>0.9</c:v>
                </c:pt>
                <c:pt idx="56">
                  <c:v>0.9</c:v>
                </c:pt>
                <c:pt idx="57">
                  <c:v>0.9</c:v>
                </c:pt>
                <c:pt idx="58">
                  <c:v>0.9</c:v>
                </c:pt>
                <c:pt idx="59">
                  <c:v>0.9</c:v>
                </c:pt>
                <c:pt idx="60">
                  <c:v>0.9</c:v>
                </c:pt>
                <c:pt idx="61">
                  <c:v>0.9</c:v>
                </c:pt>
                <c:pt idx="62">
                  <c:v>0.9</c:v>
                </c:pt>
                <c:pt idx="63">
                  <c:v>0.9</c:v>
                </c:pt>
                <c:pt idx="64">
                  <c:v>0.9</c:v>
                </c:pt>
                <c:pt idx="65">
                  <c:v>0.9</c:v>
                </c:pt>
                <c:pt idx="66">
                  <c:v>0.9</c:v>
                </c:pt>
                <c:pt idx="67">
                  <c:v>0.9</c:v>
                </c:pt>
                <c:pt idx="68">
                  <c:v>0.9</c:v>
                </c:pt>
                <c:pt idx="69">
                  <c:v>0.9</c:v>
                </c:pt>
                <c:pt idx="70">
                  <c:v>0.9</c:v>
                </c:pt>
                <c:pt idx="71">
                  <c:v>0.9</c:v>
                </c:pt>
                <c:pt idx="72">
                  <c:v>0.9</c:v>
                </c:pt>
                <c:pt idx="73">
                  <c:v>0.9</c:v>
                </c:pt>
                <c:pt idx="74">
                  <c:v>0.9</c:v>
                </c:pt>
                <c:pt idx="75">
                  <c:v>0.9</c:v>
                </c:pt>
                <c:pt idx="76">
                  <c:v>0.9</c:v>
                </c:pt>
                <c:pt idx="77">
                  <c:v>0.9</c:v>
                </c:pt>
                <c:pt idx="78">
                  <c:v>0.9</c:v>
                </c:pt>
                <c:pt idx="79">
                  <c:v>0.9</c:v>
                </c:pt>
                <c:pt idx="80">
                  <c:v>0.9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yVal>
          <c:smooth val="1"/>
        </c:ser>
        <c:ser>
          <c:idx val="2"/>
          <c:order val="1"/>
          <c:tx>
            <c:v>D (Sim)</c:v>
          </c:tx>
          <c:spPr>
            <a:ln w="25400">
              <a:solidFill>
                <a:schemeClr val="accent6">
                  <a:lumMod val="75000"/>
                </a:schemeClr>
              </a:solidFill>
              <a:prstDash val="sysDash"/>
            </a:ln>
          </c:spPr>
          <c:marker>
            <c:symbol val="none"/>
          </c:marker>
          <c:xVal>
            <c:numRef>
              <c:f>Simulation!$C$2:$C$102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Simulation!$AH$2:$AH$102</c:f>
              <c:numCache>
                <c:formatCode>General</c:formatCode>
                <c:ptCount val="10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0.9</c:v>
                </c:pt>
                <c:pt idx="22">
                  <c:v>0.9</c:v>
                </c:pt>
                <c:pt idx="23">
                  <c:v>0.9</c:v>
                </c:pt>
                <c:pt idx="24">
                  <c:v>0.9</c:v>
                </c:pt>
                <c:pt idx="25">
                  <c:v>0.9</c:v>
                </c:pt>
                <c:pt idx="26">
                  <c:v>0.9</c:v>
                </c:pt>
                <c:pt idx="27">
                  <c:v>0.9</c:v>
                </c:pt>
                <c:pt idx="28">
                  <c:v>0.9</c:v>
                </c:pt>
                <c:pt idx="29">
                  <c:v>0.9</c:v>
                </c:pt>
                <c:pt idx="30">
                  <c:v>0.9</c:v>
                </c:pt>
                <c:pt idx="31">
                  <c:v>0.9</c:v>
                </c:pt>
                <c:pt idx="32">
                  <c:v>0.9</c:v>
                </c:pt>
                <c:pt idx="33">
                  <c:v>0.9</c:v>
                </c:pt>
                <c:pt idx="34">
                  <c:v>0.9</c:v>
                </c:pt>
                <c:pt idx="35">
                  <c:v>0.9</c:v>
                </c:pt>
                <c:pt idx="36">
                  <c:v>0.9</c:v>
                </c:pt>
                <c:pt idx="37">
                  <c:v>0.9</c:v>
                </c:pt>
                <c:pt idx="38">
                  <c:v>0.9</c:v>
                </c:pt>
                <c:pt idx="39">
                  <c:v>0.9</c:v>
                </c:pt>
                <c:pt idx="40">
                  <c:v>0.9</c:v>
                </c:pt>
                <c:pt idx="41">
                  <c:v>0.9</c:v>
                </c:pt>
                <c:pt idx="42">
                  <c:v>0.9</c:v>
                </c:pt>
                <c:pt idx="43">
                  <c:v>0.9</c:v>
                </c:pt>
                <c:pt idx="44">
                  <c:v>0.9</c:v>
                </c:pt>
                <c:pt idx="45">
                  <c:v>0.9</c:v>
                </c:pt>
                <c:pt idx="46">
                  <c:v>0.9</c:v>
                </c:pt>
                <c:pt idx="47">
                  <c:v>0.9</c:v>
                </c:pt>
                <c:pt idx="48">
                  <c:v>0.9</c:v>
                </c:pt>
                <c:pt idx="49">
                  <c:v>0.9</c:v>
                </c:pt>
                <c:pt idx="50">
                  <c:v>0.9</c:v>
                </c:pt>
                <c:pt idx="51">
                  <c:v>0.9</c:v>
                </c:pt>
                <c:pt idx="52">
                  <c:v>0.9</c:v>
                </c:pt>
                <c:pt idx="53">
                  <c:v>0.9</c:v>
                </c:pt>
                <c:pt idx="54">
                  <c:v>0.9</c:v>
                </c:pt>
                <c:pt idx="55">
                  <c:v>0.9</c:v>
                </c:pt>
                <c:pt idx="56">
                  <c:v>0.9</c:v>
                </c:pt>
                <c:pt idx="57">
                  <c:v>0.9</c:v>
                </c:pt>
                <c:pt idx="58">
                  <c:v>0.9</c:v>
                </c:pt>
                <c:pt idx="59">
                  <c:v>0.9</c:v>
                </c:pt>
                <c:pt idx="60">
                  <c:v>0.9</c:v>
                </c:pt>
                <c:pt idx="61">
                  <c:v>0.9</c:v>
                </c:pt>
                <c:pt idx="62">
                  <c:v>0.9</c:v>
                </c:pt>
                <c:pt idx="63">
                  <c:v>0.9</c:v>
                </c:pt>
                <c:pt idx="64">
                  <c:v>0.9</c:v>
                </c:pt>
                <c:pt idx="65">
                  <c:v>0.9</c:v>
                </c:pt>
                <c:pt idx="66">
                  <c:v>0.9</c:v>
                </c:pt>
                <c:pt idx="67">
                  <c:v>0.9</c:v>
                </c:pt>
                <c:pt idx="68">
                  <c:v>0.9</c:v>
                </c:pt>
                <c:pt idx="69">
                  <c:v>0.9</c:v>
                </c:pt>
                <c:pt idx="70">
                  <c:v>0.9</c:v>
                </c:pt>
                <c:pt idx="71">
                  <c:v>0.9</c:v>
                </c:pt>
                <c:pt idx="72">
                  <c:v>0.9</c:v>
                </c:pt>
                <c:pt idx="73">
                  <c:v>0.9</c:v>
                </c:pt>
                <c:pt idx="74">
                  <c:v>0.9</c:v>
                </c:pt>
                <c:pt idx="75">
                  <c:v>0.9</c:v>
                </c:pt>
                <c:pt idx="76">
                  <c:v>0.9</c:v>
                </c:pt>
                <c:pt idx="77">
                  <c:v>0.9</c:v>
                </c:pt>
                <c:pt idx="78">
                  <c:v>0.9</c:v>
                </c:pt>
                <c:pt idx="79">
                  <c:v>0.9</c:v>
                </c:pt>
                <c:pt idx="80">
                  <c:v>0.9</c:v>
                </c:pt>
                <c:pt idx="81">
                  <c:v>0.9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677760"/>
        <c:axId val="146680064"/>
      </c:scatterChart>
      <c:valAx>
        <c:axId val="146677760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Time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146680064"/>
        <c:crosses val="autoZero"/>
        <c:crossBetween val="midCat"/>
      </c:valAx>
      <c:valAx>
        <c:axId val="146680064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146677760"/>
        <c:crosses val="autoZero"/>
        <c:crossBetween val="midCat"/>
      </c:valAx>
      <c:spPr>
        <a:ln>
          <a:solidFill>
            <a:schemeClr val="bg1">
              <a:lumMod val="75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</c:char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2"/>
          <c:tx>
            <c:v>D (SBC)</c:v>
          </c:tx>
          <c:spPr>
            <a:ln w="25400"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SBC!$B$2:$B$102</c:f>
              <c:numCache>
                <c:formatCode>General</c:formatCode>
                <c:ptCount val="1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</c:numCache>
            </c:numRef>
          </c:xVal>
          <c:yVal>
            <c:numRef>
              <c:f>SBC!$D$2:$D$102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0.9</c:v>
                </c:pt>
                <c:pt idx="21">
                  <c:v>0.9</c:v>
                </c:pt>
                <c:pt idx="22">
                  <c:v>0.9</c:v>
                </c:pt>
                <c:pt idx="23">
                  <c:v>0.9</c:v>
                </c:pt>
                <c:pt idx="24">
                  <c:v>0.9</c:v>
                </c:pt>
                <c:pt idx="25">
                  <c:v>0.9</c:v>
                </c:pt>
                <c:pt idx="26">
                  <c:v>0.9</c:v>
                </c:pt>
                <c:pt idx="27">
                  <c:v>0.9</c:v>
                </c:pt>
                <c:pt idx="28">
                  <c:v>0.9</c:v>
                </c:pt>
                <c:pt idx="29">
                  <c:v>0.9</c:v>
                </c:pt>
                <c:pt idx="30">
                  <c:v>0.9</c:v>
                </c:pt>
                <c:pt idx="31">
                  <c:v>0.9</c:v>
                </c:pt>
                <c:pt idx="32">
                  <c:v>0.9</c:v>
                </c:pt>
                <c:pt idx="33">
                  <c:v>0.9</c:v>
                </c:pt>
                <c:pt idx="34">
                  <c:v>0.9</c:v>
                </c:pt>
                <c:pt idx="35">
                  <c:v>0.9</c:v>
                </c:pt>
                <c:pt idx="36">
                  <c:v>0.9</c:v>
                </c:pt>
                <c:pt idx="37">
                  <c:v>0.9</c:v>
                </c:pt>
                <c:pt idx="38">
                  <c:v>0.9</c:v>
                </c:pt>
                <c:pt idx="39">
                  <c:v>0.9</c:v>
                </c:pt>
                <c:pt idx="40">
                  <c:v>0.9</c:v>
                </c:pt>
                <c:pt idx="41">
                  <c:v>0.9</c:v>
                </c:pt>
                <c:pt idx="42">
                  <c:v>0.9</c:v>
                </c:pt>
                <c:pt idx="43">
                  <c:v>0.9</c:v>
                </c:pt>
                <c:pt idx="44">
                  <c:v>0.9</c:v>
                </c:pt>
                <c:pt idx="45">
                  <c:v>0.9</c:v>
                </c:pt>
                <c:pt idx="46">
                  <c:v>0.9</c:v>
                </c:pt>
                <c:pt idx="47">
                  <c:v>0.9</c:v>
                </c:pt>
                <c:pt idx="48">
                  <c:v>0.9</c:v>
                </c:pt>
                <c:pt idx="49">
                  <c:v>0.9</c:v>
                </c:pt>
                <c:pt idx="50">
                  <c:v>0.9</c:v>
                </c:pt>
                <c:pt idx="51">
                  <c:v>0.9</c:v>
                </c:pt>
                <c:pt idx="52">
                  <c:v>0.9</c:v>
                </c:pt>
                <c:pt idx="53">
                  <c:v>0.9</c:v>
                </c:pt>
                <c:pt idx="54">
                  <c:v>0.9</c:v>
                </c:pt>
                <c:pt idx="55">
                  <c:v>0.9</c:v>
                </c:pt>
                <c:pt idx="56">
                  <c:v>0.9</c:v>
                </c:pt>
                <c:pt idx="57">
                  <c:v>0.9</c:v>
                </c:pt>
                <c:pt idx="58">
                  <c:v>0.9</c:v>
                </c:pt>
                <c:pt idx="59">
                  <c:v>0.9</c:v>
                </c:pt>
                <c:pt idx="60">
                  <c:v>0.9</c:v>
                </c:pt>
                <c:pt idx="61">
                  <c:v>0.9</c:v>
                </c:pt>
                <c:pt idx="62">
                  <c:v>0.9</c:v>
                </c:pt>
                <c:pt idx="63">
                  <c:v>0.9</c:v>
                </c:pt>
                <c:pt idx="64">
                  <c:v>0.9</c:v>
                </c:pt>
                <c:pt idx="65">
                  <c:v>0.9</c:v>
                </c:pt>
                <c:pt idx="66">
                  <c:v>0.9</c:v>
                </c:pt>
                <c:pt idx="67">
                  <c:v>0.9</c:v>
                </c:pt>
                <c:pt idx="68">
                  <c:v>0.9</c:v>
                </c:pt>
                <c:pt idx="69">
                  <c:v>0.9</c:v>
                </c:pt>
                <c:pt idx="70">
                  <c:v>0.9</c:v>
                </c:pt>
                <c:pt idx="71">
                  <c:v>0.9</c:v>
                </c:pt>
                <c:pt idx="72">
                  <c:v>0.9</c:v>
                </c:pt>
                <c:pt idx="73">
                  <c:v>0.9</c:v>
                </c:pt>
                <c:pt idx="74">
                  <c:v>0.9</c:v>
                </c:pt>
                <c:pt idx="75">
                  <c:v>0.9</c:v>
                </c:pt>
                <c:pt idx="76">
                  <c:v>0.9</c:v>
                </c:pt>
                <c:pt idx="77">
                  <c:v>0.9</c:v>
                </c:pt>
                <c:pt idx="78">
                  <c:v>0.9</c:v>
                </c:pt>
                <c:pt idx="79">
                  <c:v>0.9</c:v>
                </c:pt>
                <c:pt idx="80">
                  <c:v>0.9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yVal>
          <c:smooth val="1"/>
        </c:ser>
        <c:ser>
          <c:idx val="2"/>
          <c:order val="3"/>
          <c:tx>
            <c:v>D (Sim)</c:v>
          </c:tx>
          <c:spPr>
            <a:ln w="25400">
              <a:solidFill>
                <a:schemeClr val="accent6">
                  <a:lumMod val="75000"/>
                </a:schemeClr>
              </a:solidFill>
              <a:prstDash val="sysDash"/>
            </a:ln>
          </c:spPr>
          <c:marker>
            <c:symbol val="none"/>
          </c:marker>
          <c:xVal>
            <c:numRef>
              <c:f>Simulation!$C$2:$C$102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Simulation!$AH$2:$AH$102</c:f>
              <c:numCache>
                <c:formatCode>General</c:formatCode>
                <c:ptCount val="10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0.9</c:v>
                </c:pt>
                <c:pt idx="22">
                  <c:v>0.9</c:v>
                </c:pt>
                <c:pt idx="23">
                  <c:v>0.9</c:v>
                </c:pt>
                <c:pt idx="24">
                  <c:v>0.9</c:v>
                </c:pt>
                <c:pt idx="25">
                  <c:v>0.9</c:v>
                </c:pt>
                <c:pt idx="26">
                  <c:v>0.9</c:v>
                </c:pt>
                <c:pt idx="27">
                  <c:v>0.9</c:v>
                </c:pt>
                <c:pt idx="28">
                  <c:v>0.9</c:v>
                </c:pt>
                <c:pt idx="29">
                  <c:v>0.9</c:v>
                </c:pt>
                <c:pt idx="30">
                  <c:v>0.9</c:v>
                </c:pt>
                <c:pt idx="31">
                  <c:v>0.9</c:v>
                </c:pt>
                <c:pt idx="32">
                  <c:v>0.9</c:v>
                </c:pt>
                <c:pt idx="33">
                  <c:v>0.9</c:v>
                </c:pt>
                <c:pt idx="34">
                  <c:v>0.9</c:v>
                </c:pt>
                <c:pt idx="35">
                  <c:v>0.9</c:v>
                </c:pt>
                <c:pt idx="36">
                  <c:v>0.9</c:v>
                </c:pt>
                <c:pt idx="37">
                  <c:v>0.9</c:v>
                </c:pt>
                <c:pt idx="38">
                  <c:v>0.9</c:v>
                </c:pt>
                <c:pt idx="39">
                  <c:v>0.9</c:v>
                </c:pt>
                <c:pt idx="40">
                  <c:v>0.9</c:v>
                </c:pt>
                <c:pt idx="41">
                  <c:v>0.9</c:v>
                </c:pt>
                <c:pt idx="42">
                  <c:v>0.9</c:v>
                </c:pt>
                <c:pt idx="43">
                  <c:v>0.9</c:v>
                </c:pt>
                <c:pt idx="44">
                  <c:v>0.9</c:v>
                </c:pt>
                <c:pt idx="45">
                  <c:v>0.9</c:v>
                </c:pt>
                <c:pt idx="46">
                  <c:v>0.9</c:v>
                </c:pt>
                <c:pt idx="47">
                  <c:v>0.9</c:v>
                </c:pt>
                <c:pt idx="48">
                  <c:v>0.9</c:v>
                </c:pt>
                <c:pt idx="49">
                  <c:v>0.9</c:v>
                </c:pt>
                <c:pt idx="50">
                  <c:v>0.9</c:v>
                </c:pt>
                <c:pt idx="51">
                  <c:v>0.9</c:v>
                </c:pt>
                <c:pt idx="52">
                  <c:v>0.9</c:v>
                </c:pt>
                <c:pt idx="53">
                  <c:v>0.9</c:v>
                </c:pt>
                <c:pt idx="54">
                  <c:v>0.9</c:v>
                </c:pt>
                <c:pt idx="55">
                  <c:v>0.9</c:v>
                </c:pt>
                <c:pt idx="56">
                  <c:v>0.9</c:v>
                </c:pt>
                <c:pt idx="57">
                  <c:v>0.9</c:v>
                </c:pt>
                <c:pt idx="58">
                  <c:v>0.9</c:v>
                </c:pt>
                <c:pt idx="59">
                  <c:v>0.9</c:v>
                </c:pt>
                <c:pt idx="60">
                  <c:v>0.9</c:v>
                </c:pt>
                <c:pt idx="61">
                  <c:v>0.9</c:v>
                </c:pt>
                <c:pt idx="62">
                  <c:v>0.9</c:v>
                </c:pt>
                <c:pt idx="63">
                  <c:v>0.9</c:v>
                </c:pt>
                <c:pt idx="64">
                  <c:v>0.9</c:v>
                </c:pt>
                <c:pt idx="65">
                  <c:v>0.9</c:v>
                </c:pt>
                <c:pt idx="66">
                  <c:v>0.9</c:v>
                </c:pt>
                <c:pt idx="67">
                  <c:v>0.9</c:v>
                </c:pt>
                <c:pt idx="68">
                  <c:v>0.9</c:v>
                </c:pt>
                <c:pt idx="69">
                  <c:v>0.9</c:v>
                </c:pt>
                <c:pt idx="70">
                  <c:v>0.9</c:v>
                </c:pt>
                <c:pt idx="71">
                  <c:v>0.9</c:v>
                </c:pt>
                <c:pt idx="72">
                  <c:v>0.9</c:v>
                </c:pt>
                <c:pt idx="73">
                  <c:v>0.9</c:v>
                </c:pt>
                <c:pt idx="74">
                  <c:v>0.9</c:v>
                </c:pt>
                <c:pt idx="75">
                  <c:v>0.9</c:v>
                </c:pt>
                <c:pt idx="76">
                  <c:v>0.9</c:v>
                </c:pt>
                <c:pt idx="77">
                  <c:v>0.9</c:v>
                </c:pt>
                <c:pt idx="78">
                  <c:v>0.9</c:v>
                </c:pt>
                <c:pt idx="79">
                  <c:v>0.9</c:v>
                </c:pt>
                <c:pt idx="80">
                  <c:v>0.9</c:v>
                </c:pt>
                <c:pt idx="81">
                  <c:v>0.9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yVal>
          <c:smooth val="1"/>
        </c:ser>
        <c:ser>
          <c:idx val="3"/>
          <c:order val="0"/>
          <c:tx>
            <c:v>X (SBC)</c:v>
          </c:tx>
          <c:spPr>
            <a:ln w="25400"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SBC!$B$2:$B$102</c:f>
              <c:numCache>
                <c:formatCode>General</c:formatCode>
                <c:ptCount val="1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</c:numCache>
            </c:numRef>
          </c:xVal>
          <c:yVal>
            <c:numRef>
              <c:f>SBC!$K$2:$K$102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0.17</c:v>
                </c:pt>
                <c:pt idx="13">
                  <c:v>0.39</c:v>
                </c:pt>
                <c:pt idx="14">
                  <c:v>0.5</c:v>
                </c:pt>
                <c:pt idx="15">
                  <c:v>0.56000000000000005</c:v>
                </c:pt>
                <c:pt idx="16">
                  <c:v>0.61</c:v>
                </c:pt>
                <c:pt idx="17">
                  <c:v>0.64</c:v>
                </c:pt>
                <c:pt idx="18">
                  <c:v>0.67</c:v>
                </c:pt>
                <c:pt idx="19">
                  <c:v>0.69</c:v>
                </c:pt>
                <c:pt idx="20">
                  <c:v>0.7</c:v>
                </c:pt>
                <c:pt idx="21">
                  <c:v>0.72</c:v>
                </c:pt>
                <c:pt idx="22">
                  <c:v>0.73</c:v>
                </c:pt>
                <c:pt idx="23">
                  <c:v>0.74</c:v>
                </c:pt>
                <c:pt idx="24">
                  <c:v>0.75</c:v>
                </c:pt>
                <c:pt idx="25">
                  <c:v>0.76</c:v>
                </c:pt>
                <c:pt idx="26">
                  <c:v>0.77</c:v>
                </c:pt>
                <c:pt idx="27">
                  <c:v>0.78</c:v>
                </c:pt>
                <c:pt idx="28">
                  <c:v>0.78</c:v>
                </c:pt>
                <c:pt idx="29">
                  <c:v>0.79</c:v>
                </c:pt>
                <c:pt idx="30">
                  <c:v>0.8</c:v>
                </c:pt>
                <c:pt idx="31">
                  <c:v>0.8</c:v>
                </c:pt>
                <c:pt idx="32">
                  <c:v>0.81</c:v>
                </c:pt>
                <c:pt idx="33">
                  <c:v>0.81</c:v>
                </c:pt>
                <c:pt idx="34">
                  <c:v>0.81</c:v>
                </c:pt>
                <c:pt idx="35">
                  <c:v>0.82</c:v>
                </c:pt>
                <c:pt idx="36">
                  <c:v>0.82</c:v>
                </c:pt>
                <c:pt idx="37">
                  <c:v>0.83</c:v>
                </c:pt>
                <c:pt idx="38">
                  <c:v>0.83</c:v>
                </c:pt>
                <c:pt idx="39">
                  <c:v>0.83</c:v>
                </c:pt>
                <c:pt idx="40">
                  <c:v>0.83</c:v>
                </c:pt>
                <c:pt idx="41">
                  <c:v>0.84</c:v>
                </c:pt>
                <c:pt idx="42">
                  <c:v>0.84</c:v>
                </c:pt>
                <c:pt idx="43">
                  <c:v>0.84</c:v>
                </c:pt>
                <c:pt idx="44">
                  <c:v>0.84</c:v>
                </c:pt>
                <c:pt idx="45">
                  <c:v>0.85</c:v>
                </c:pt>
                <c:pt idx="46">
                  <c:v>0.85</c:v>
                </c:pt>
                <c:pt idx="47">
                  <c:v>0.85</c:v>
                </c:pt>
                <c:pt idx="48">
                  <c:v>0.85</c:v>
                </c:pt>
                <c:pt idx="49">
                  <c:v>0.86</c:v>
                </c:pt>
                <c:pt idx="50">
                  <c:v>0.86</c:v>
                </c:pt>
                <c:pt idx="51">
                  <c:v>0.86</c:v>
                </c:pt>
                <c:pt idx="52">
                  <c:v>0.86</c:v>
                </c:pt>
                <c:pt idx="53">
                  <c:v>0.86</c:v>
                </c:pt>
                <c:pt idx="54">
                  <c:v>0.86</c:v>
                </c:pt>
                <c:pt idx="55">
                  <c:v>0.87</c:v>
                </c:pt>
                <c:pt idx="56">
                  <c:v>0.87</c:v>
                </c:pt>
                <c:pt idx="57">
                  <c:v>0.87</c:v>
                </c:pt>
                <c:pt idx="58">
                  <c:v>0.87</c:v>
                </c:pt>
                <c:pt idx="59">
                  <c:v>0.87</c:v>
                </c:pt>
                <c:pt idx="60">
                  <c:v>0.87</c:v>
                </c:pt>
                <c:pt idx="61">
                  <c:v>0.87</c:v>
                </c:pt>
                <c:pt idx="62">
                  <c:v>0.87</c:v>
                </c:pt>
                <c:pt idx="63">
                  <c:v>0.88</c:v>
                </c:pt>
                <c:pt idx="64">
                  <c:v>0.88</c:v>
                </c:pt>
                <c:pt idx="65">
                  <c:v>0.88</c:v>
                </c:pt>
                <c:pt idx="66">
                  <c:v>0.88</c:v>
                </c:pt>
                <c:pt idx="67">
                  <c:v>0.88</c:v>
                </c:pt>
                <c:pt idx="68">
                  <c:v>0.88</c:v>
                </c:pt>
                <c:pt idx="69">
                  <c:v>0.88</c:v>
                </c:pt>
                <c:pt idx="70">
                  <c:v>0.88</c:v>
                </c:pt>
                <c:pt idx="71">
                  <c:v>0.88</c:v>
                </c:pt>
                <c:pt idx="72">
                  <c:v>0.89</c:v>
                </c:pt>
                <c:pt idx="73">
                  <c:v>0.89</c:v>
                </c:pt>
                <c:pt idx="74">
                  <c:v>0.87</c:v>
                </c:pt>
                <c:pt idx="75">
                  <c:v>0.86</c:v>
                </c:pt>
                <c:pt idx="76">
                  <c:v>0.84</c:v>
                </c:pt>
                <c:pt idx="77">
                  <c:v>0.81</c:v>
                </c:pt>
                <c:pt idx="78">
                  <c:v>0.78</c:v>
                </c:pt>
                <c:pt idx="79">
                  <c:v>0.73</c:v>
                </c:pt>
                <c:pt idx="80">
                  <c:v>0.67</c:v>
                </c:pt>
                <c:pt idx="81">
                  <c:v>0.57999999999999996</c:v>
                </c:pt>
                <c:pt idx="82">
                  <c:v>0.44</c:v>
                </c:pt>
                <c:pt idx="83">
                  <c:v>0.26</c:v>
                </c:pt>
                <c:pt idx="84">
                  <c:v>0.08</c:v>
                </c:pt>
                <c:pt idx="85">
                  <c:v>0.01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v>X (Sim)</c:v>
          </c:tx>
          <c:spPr>
            <a:ln w="25400">
              <a:solidFill>
                <a:schemeClr val="accent3">
                  <a:lumMod val="75000"/>
                </a:schemeClr>
              </a:solidFill>
              <a:prstDash val="sysDash"/>
            </a:ln>
          </c:spPr>
          <c:marker>
            <c:symbol val="none"/>
          </c:marker>
          <c:xVal>
            <c:numRef>
              <c:f>Simulation!$C$2:$C$102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Simulation!$AJ$2:$AJ$102</c:f>
              <c:numCache>
                <c:formatCode>General</c:formatCode>
                <c:ptCount val="10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7.3789999999999994E-2</c:v>
                </c:pt>
                <c:pt idx="14">
                  <c:v>0.26595299999999999</c:v>
                </c:pt>
                <c:pt idx="15">
                  <c:v>0.43607099999999999</c:v>
                </c:pt>
                <c:pt idx="16">
                  <c:v>0.53390800000000005</c:v>
                </c:pt>
                <c:pt idx="17">
                  <c:v>0.59541299999999997</c:v>
                </c:pt>
                <c:pt idx="18">
                  <c:v>0.63896600000000003</c:v>
                </c:pt>
                <c:pt idx="19">
                  <c:v>0.66959299999999999</c:v>
                </c:pt>
                <c:pt idx="20">
                  <c:v>0.69665999999999995</c:v>
                </c:pt>
                <c:pt idx="21">
                  <c:v>0.71563699999999997</c:v>
                </c:pt>
                <c:pt idx="22">
                  <c:v>0.73231599999999997</c:v>
                </c:pt>
                <c:pt idx="23">
                  <c:v>0.74663199999999996</c:v>
                </c:pt>
                <c:pt idx="24">
                  <c:v>0.75782099999999997</c:v>
                </c:pt>
                <c:pt idx="25">
                  <c:v>0.76649500000000004</c:v>
                </c:pt>
                <c:pt idx="26">
                  <c:v>0.77782700000000005</c:v>
                </c:pt>
                <c:pt idx="27">
                  <c:v>0.78475899999999998</c:v>
                </c:pt>
                <c:pt idx="28">
                  <c:v>0.79225400000000001</c:v>
                </c:pt>
                <c:pt idx="29">
                  <c:v>0.79913999999999996</c:v>
                </c:pt>
                <c:pt idx="30">
                  <c:v>0.80468899999999999</c:v>
                </c:pt>
                <c:pt idx="31">
                  <c:v>0.81159499999999996</c:v>
                </c:pt>
                <c:pt idx="32">
                  <c:v>0.81620800000000004</c:v>
                </c:pt>
                <c:pt idx="33">
                  <c:v>0.82031900000000002</c:v>
                </c:pt>
                <c:pt idx="34">
                  <c:v>0.82506900000000005</c:v>
                </c:pt>
                <c:pt idx="35">
                  <c:v>0.82908099999999996</c:v>
                </c:pt>
                <c:pt idx="36">
                  <c:v>0.83241900000000002</c:v>
                </c:pt>
                <c:pt idx="37">
                  <c:v>0.83636600000000005</c:v>
                </c:pt>
                <c:pt idx="38">
                  <c:v>0.84017600000000003</c:v>
                </c:pt>
                <c:pt idx="39">
                  <c:v>0.84280900000000003</c:v>
                </c:pt>
                <c:pt idx="40">
                  <c:v>0.84464700000000004</c:v>
                </c:pt>
                <c:pt idx="41">
                  <c:v>0.84884099999999996</c:v>
                </c:pt>
                <c:pt idx="42">
                  <c:v>0.85130799999999995</c:v>
                </c:pt>
                <c:pt idx="43">
                  <c:v>0.85428599999999999</c:v>
                </c:pt>
                <c:pt idx="44">
                  <c:v>0.85735899999999998</c:v>
                </c:pt>
                <c:pt idx="45">
                  <c:v>0.85862400000000005</c:v>
                </c:pt>
                <c:pt idx="46">
                  <c:v>0.85993299999999995</c:v>
                </c:pt>
                <c:pt idx="47">
                  <c:v>0.861981</c:v>
                </c:pt>
                <c:pt idx="48">
                  <c:v>0.86434800000000001</c:v>
                </c:pt>
                <c:pt idx="49">
                  <c:v>0.86610200000000004</c:v>
                </c:pt>
                <c:pt idx="50">
                  <c:v>0.86781699999999995</c:v>
                </c:pt>
                <c:pt idx="51">
                  <c:v>0.86982000000000004</c:v>
                </c:pt>
                <c:pt idx="52">
                  <c:v>0.87348899999999996</c:v>
                </c:pt>
                <c:pt idx="53">
                  <c:v>0.87244200000000005</c:v>
                </c:pt>
                <c:pt idx="54">
                  <c:v>0.87774600000000003</c:v>
                </c:pt>
                <c:pt idx="55">
                  <c:v>0.87706399999999995</c:v>
                </c:pt>
                <c:pt idx="56">
                  <c:v>0.87867399999999996</c:v>
                </c:pt>
                <c:pt idx="57">
                  <c:v>0.88230699999999995</c:v>
                </c:pt>
                <c:pt idx="58">
                  <c:v>0.88229900000000006</c:v>
                </c:pt>
                <c:pt idx="59">
                  <c:v>0.88253700000000002</c:v>
                </c:pt>
                <c:pt idx="60">
                  <c:v>0.88403299999999996</c:v>
                </c:pt>
                <c:pt idx="61">
                  <c:v>0.88343099999999997</c:v>
                </c:pt>
                <c:pt idx="62">
                  <c:v>0.88628300000000004</c:v>
                </c:pt>
                <c:pt idx="63">
                  <c:v>0.88690100000000005</c:v>
                </c:pt>
                <c:pt idx="64">
                  <c:v>0.88862399999999997</c:v>
                </c:pt>
                <c:pt idx="65">
                  <c:v>0.88706300000000005</c:v>
                </c:pt>
                <c:pt idx="66">
                  <c:v>0.89035900000000001</c:v>
                </c:pt>
                <c:pt idx="67">
                  <c:v>0.89203900000000003</c:v>
                </c:pt>
                <c:pt idx="68">
                  <c:v>0.89151599999999998</c:v>
                </c:pt>
                <c:pt idx="69">
                  <c:v>0.89228099999999999</c:v>
                </c:pt>
                <c:pt idx="70">
                  <c:v>0.89307999999999998</c:v>
                </c:pt>
                <c:pt idx="71">
                  <c:v>0.895146</c:v>
                </c:pt>
                <c:pt idx="72">
                  <c:v>0.89602499999999996</c:v>
                </c:pt>
                <c:pt idx="73">
                  <c:v>0.89683199999999996</c:v>
                </c:pt>
                <c:pt idx="74">
                  <c:v>0.89776500000000004</c:v>
                </c:pt>
                <c:pt idx="75">
                  <c:v>0.85298200000000002</c:v>
                </c:pt>
                <c:pt idx="76">
                  <c:v>0.75958899999999996</c:v>
                </c:pt>
                <c:pt idx="77">
                  <c:v>0.67717000000000005</c:v>
                </c:pt>
                <c:pt idx="78">
                  <c:v>0.59979400000000005</c:v>
                </c:pt>
                <c:pt idx="79">
                  <c:v>0.52785000000000004</c:v>
                </c:pt>
                <c:pt idx="80">
                  <c:v>0.46276699999999998</c:v>
                </c:pt>
                <c:pt idx="81">
                  <c:v>0.40228399999999997</c:v>
                </c:pt>
                <c:pt idx="82">
                  <c:v>0.34897699999999998</c:v>
                </c:pt>
                <c:pt idx="83">
                  <c:v>0.30166199999999999</c:v>
                </c:pt>
                <c:pt idx="84">
                  <c:v>0.25788800000000001</c:v>
                </c:pt>
                <c:pt idx="85">
                  <c:v>0.22046199999999999</c:v>
                </c:pt>
                <c:pt idx="86">
                  <c:v>0.188282</c:v>
                </c:pt>
                <c:pt idx="87">
                  <c:v>0.15892500000000001</c:v>
                </c:pt>
                <c:pt idx="88">
                  <c:v>0.13391800000000001</c:v>
                </c:pt>
                <c:pt idx="89">
                  <c:v>0.112192</c:v>
                </c:pt>
                <c:pt idx="90">
                  <c:v>9.3615000000000004E-2</c:v>
                </c:pt>
                <c:pt idx="91">
                  <c:v>7.8340999999999994E-2</c:v>
                </c:pt>
                <c:pt idx="92">
                  <c:v>6.4796000000000006E-2</c:v>
                </c:pt>
                <c:pt idx="93">
                  <c:v>5.3339999999999999E-2</c:v>
                </c:pt>
                <c:pt idx="94">
                  <c:v>4.3617000000000003E-2</c:v>
                </c:pt>
                <c:pt idx="95">
                  <c:v>3.628E-2</c:v>
                </c:pt>
                <c:pt idx="96">
                  <c:v>2.9436E-2</c:v>
                </c:pt>
                <c:pt idx="97">
                  <c:v>2.3729E-2</c:v>
                </c:pt>
                <c:pt idx="98">
                  <c:v>1.9099000000000001E-2</c:v>
                </c:pt>
                <c:pt idx="99">
                  <c:v>1.5310000000000001E-2</c:v>
                </c:pt>
                <c:pt idx="100">
                  <c:v>1.2331E-2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642048"/>
        <c:axId val="150981248"/>
      </c:scatterChart>
      <c:valAx>
        <c:axId val="150642048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Time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150981248"/>
        <c:crosses val="autoZero"/>
        <c:crossBetween val="midCat"/>
      </c:valAx>
      <c:valAx>
        <c:axId val="150981248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150642048"/>
        <c:crosses val="autoZero"/>
        <c:crossBetween val="midCat"/>
      </c:valAx>
      <c:spPr>
        <a:ln>
          <a:solidFill>
            <a:schemeClr val="bg1">
              <a:lumMod val="75000"/>
            </a:schemeClr>
          </a:solidFill>
        </a:ln>
      </c:spPr>
    </c:plotArea>
    <c:legend>
      <c:legendPos val="r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chart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Diagramm3"/>
  <sheetViews>
    <sheetView zoomScale="98" workbookViewId="0" zoomToFit="1"/>
  </sheetViews>
  <pageMargins left="0.7" right="0.7" top="0.78740157499999996" bottom="0.78740157499999996" header="0.3" footer="0.3"/>
  <drawing r:id="rId1"/>
</chartsheet>
</file>

<file path=xl/chartsheets/sheet10.xml><?xml version="1.0" encoding="utf-8"?>
<chartsheet xmlns="http://schemas.openxmlformats.org/spreadsheetml/2006/main" xmlns:r="http://schemas.openxmlformats.org/officeDocument/2006/relationships">
  <sheetPr codeName="Diagramm12"/>
  <sheetViews>
    <sheetView zoomScale="120" workbookViewId="0" zoomToFit="1"/>
  </sheetViews>
  <pageMargins left="0.7" right="0.7" top="0.78740157499999996" bottom="0.78740157499999996" header="0.3" footer="0.3"/>
  <drawing r:id="rId1"/>
</chartsheet>
</file>

<file path=xl/chartsheets/sheet11.xml><?xml version="1.0" encoding="utf-8"?>
<chartsheet xmlns="http://schemas.openxmlformats.org/spreadsheetml/2006/main" xmlns:r="http://schemas.openxmlformats.org/officeDocument/2006/relationships">
  <sheetPr codeName="Diagramm13"/>
  <sheetViews>
    <sheetView zoomScale="120" workbookViewId="0" zoomToFit="1"/>
  </sheetViews>
  <pageMargins left="0.7" right="0.7" top="0.78740157499999996" bottom="0.78740157499999996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 codeName="Diagramm4"/>
  <sheetViews>
    <sheetView zoomScale="104" workbookViewId="0" zoomToFit="1"/>
  </sheetViews>
  <pageMargins left="0.7" right="0.7" top="0.78740157499999996" bottom="0.78740157499999996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 codeName="Diagramm5"/>
  <sheetViews>
    <sheetView zoomScale="120" workbookViewId="0" zoomToFit="1"/>
  </sheetViews>
  <pageMargins left="0.7" right="0.7" top="0.78740157499999996" bottom="0.78740157499999996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 codeName="Diagramm6"/>
  <sheetViews>
    <sheetView zoomScale="90" workbookViewId="0"/>
  </sheetViews>
  <pageMargins left="0.7" right="0.7" top="0.78740157499999996" bottom="0.78740157499999996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 codeName="Diagramm7"/>
  <sheetViews>
    <sheetView zoomScale="120" workbookViewId="0" zoomToFit="1"/>
  </sheetViews>
  <pageMargins left="0.7" right="0.7" top="0.78740157499999996" bottom="0.78740157499999996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 codeName="Diagramm8"/>
  <sheetViews>
    <sheetView zoomScale="120" workbookViewId="0" zoomToFit="1"/>
  </sheetViews>
  <pageMargins left="0.7" right="0.7" top="0.78740157499999996" bottom="0.78740157499999996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>
  <sheetPr codeName="Diagramm9"/>
  <sheetViews>
    <sheetView zoomScale="111" workbookViewId="0" zoomToFit="1"/>
  </sheetViews>
  <pageMargins left="0.7" right="0.7" top="0.78740157499999996" bottom="0.78740157499999996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>
  <sheetPr codeName="Diagramm10"/>
  <sheetViews>
    <sheetView zoomScale="120" workbookViewId="0" zoomToFit="1"/>
  </sheetViews>
  <pageMargins left="0.7" right="0.7" top="0.78740157499999996" bottom="0.78740157499999996" header="0.3" footer="0.3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>
  <sheetPr codeName="Diagramm11"/>
  <sheetViews>
    <sheetView zoomScale="120" workbookViewId="0" zoomToFit="1"/>
  </sheetViews>
  <pageMargins left="0.7" right="0.7" top="0.78740157499999996" bottom="0.78740157499999996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44</xdr:col>
      <xdr:colOff>227378</xdr:colOff>
      <xdr:row>14</xdr:row>
      <xdr:rowOff>171958</xdr:rowOff>
    </xdr:from>
    <xdr:to>
      <xdr:col>51</xdr:col>
      <xdr:colOff>546602</xdr:colOff>
      <xdr:row>35</xdr:row>
      <xdr:rowOff>175769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44</xdr:col>
      <xdr:colOff>207575</xdr:colOff>
      <xdr:row>37</xdr:row>
      <xdr:rowOff>6846</xdr:rowOff>
    </xdr:from>
    <xdr:to>
      <xdr:col>51</xdr:col>
      <xdr:colOff>542854</xdr:colOff>
      <xdr:row>57</xdr:row>
      <xdr:rowOff>112365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9302750" cy="6016625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9302750" cy="6016625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0" y="0"/>
    <xdr:ext cx="9302750" cy="6016625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7865" cy="6008077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7865" cy="6008077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02750" cy="6016625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11333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302750" cy="6016625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302750" cy="6016625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297865" cy="6008077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9302750" cy="6016625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Backup_alterServer\HubMiss$\ZZ_DATEN\WISS\Stolletz%20AF-SBC\Berechnungen%2004-2015\Kopie%20von%20SimRS_20150423_SBC_base07_peak12_b_is_Q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BC"/>
      <sheetName val="Simulation"/>
      <sheetName val="Input"/>
      <sheetName val="L^Q"/>
      <sheetName val="L^S"/>
      <sheetName val="L^Q, L^S"/>
      <sheetName val="X"/>
      <sheetName val="D"/>
      <sheetName val="X, D"/>
      <sheetName val="X (kum.)"/>
      <sheetName val="D (kum.)"/>
      <sheetName val="I"/>
      <sheetName val="rho"/>
    </sheetNames>
    <sheetDataSet>
      <sheetData sheetId="0"/>
      <sheetData sheetId="1">
        <row r="1">
          <cell r="F1" t="str">
            <v xml:space="preserve">input_arrRate </v>
          </cell>
          <cell r="AH1" t="str">
            <v>D(t)</v>
          </cell>
          <cell r="AJ1" t="str">
            <v>X(t) Simulation</v>
          </cell>
          <cell r="AM1" t="str">
            <v>X(t) SBC</v>
          </cell>
          <cell r="AN1" t="str">
            <v xml:space="preserve"> ABS(Xsim - XSBC)</v>
          </cell>
          <cell r="AO1" t="str">
            <v>I(t) SBC</v>
          </cell>
          <cell r="AP1" t="str">
            <v>I(t) Simulation</v>
          </cell>
          <cell r="AQ1" t="str">
            <v>Ls(t) SBC</v>
          </cell>
          <cell r="AR1" t="str">
            <v>Ls(t) Simulation</v>
          </cell>
        </row>
        <row r="2">
          <cell r="A2">
            <v>0</v>
          </cell>
          <cell r="F2">
            <v>0</v>
          </cell>
          <cell r="AN2">
            <v>0</v>
          </cell>
          <cell r="AO2">
            <v>0</v>
          </cell>
          <cell r="AP2">
            <v>0</v>
          </cell>
          <cell r="AR2">
            <v>0</v>
          </cell>
        </row>
        <row r="3">
          <cell r="A3">
            <v>1</v>
          </cell>
          <cell r="F3">
            <v>0</v>
          </cell>
          <cell r="AH3">
            <v>0</v>
          </cell>
          <cell r="AJ3">
            <v>0</v>
          </cell>
          <cell r="AM3">
            <v>0</v>
          </cell>
          <cell r="AN3">
            <v>0</v>
          </cell>
          <cell r="AO3">
            <v>0</v>
          </cell>
          <cell r="AP3">
            <v>0</v>
          </cell>
          <cell r="AQ3">
            <v>0</v>
          </cell>
          <cell r="AR3">
            <v>0</v>
          </cell>
        </row>
        <row r="4">
          <cell r="A4">
            <v>2</v>
          </cell>
          <cell r="F4">
            <v>0</v>
          </cell>
          <cell r="AH4">
            <v>0</v>
          </cell>
          <cell r="AJ4">
            <v>0</v>
          </cell>
          <cell r="AM4">
            <v>0</v>
          </cell>
          <cell r="AN4">
            <v>0</v>
          </cell>
          <cell r="AO4">
            <v>0</v>
          </cell>
          <cell r="AP4">
            <v>0</v>
          </cell>
          <cell r="AQ4">
            <v>0</v>
          </cell>
          <cell r="AR4">
            <v>0</v>
          </cell>
        </row>
        <row r="5">
          <cell r="A5">
            <v>3</v>
          </cell>
          <cell r="F5">
            <v>0</v>
          </cell>
          <cell r="AH5">
            <v>0</v>
          </cell>
          <cell r="AJ5">
            <v>0</v>
          </cell>
          <cell r="AM5">
            <v>0</v>
          </cell>
          <cell r="AN5">
            <v>0</v>
          </cell>
          <cell r="AO5">
            <v>0</v>
          </cell>
          <cell r="AP5">
            <v>0</v>
          </cell>
          <cell r="AQ5">
            <v>0</v>
          </cell>
          <cell r="AR5">
            <v>0</v>
          </cell>
        </row>
        <row r="6">
          <cell r="A6">
            <v>4</v>
          </cell>
          <cell r="F6">
            <v>0</v>
          </cell>
          <cell r="AH6">
            <v>0</v>
          </cell>
          <cell r="AJ6">
            <v>0</v>
          </cell>
          <cell r="AM6">
            <v>0</v>
          </cell>
          <cell r="AN6">
            <v>0</v>
          </cell>
          <cell r="AO6">
            <v>0</v>
          </cell>
          <cell r="AP6">
            <v>0</v>
          </cell>
          <cell r="AQ6">
            <v>0</v>
          </cell>
          <cell r="AR6">
            <v>0</v>
          </cell>
        </row>
        <row r="7">
          <cell r="A7">
            <v>5</v>
          </cell>
          <cell r="F7">
            <v>0.37</v>
          </cell>
          <cell r="AH7">
            <v>0</v>
          </cell>
          <cell r="AJ7">
            <v>0.12686</v>
          </cell>
          <cell r="AM7">
            <v>0.27</v>
          </cell>
          <cell r="AN7">
            <v>0.14314000000000002</v>
          </cell>
          <cell r="AO7">
            <v>0.27</v>
          </cell>
          <cell r="AP7">
            <v>0.12686</v>
          </cell>
          <cell r="AQ7">
            <v>0.37</v>
          </cell>
          <cell r="AR7">
            <v>0.139190377971255</v>
          </cell>
        </row>
        <row r="8">
          <cell r="A8">
            <v>6</v>
          </cell>
          <cell r="F8">
            <v>0.67</v>
          </cell>
          <cell r="AH8">
            <v>0</v>
          </cell>
          <cell r="AJ8">
            <v>0.331152</v>
          </cell>
          <cell r="AM8">
            <v>0.43</v>
          </cell>
          <cell r="AN8">
            <v>9.8847999999999991E-2</v>
          </cell>
          <cell r="AO8">
            <v>0.7</v>
          </cell>
          <cell r="AP8">
            <v>0.45801199999999997</v>
          </cell>
          <cell r="AQ8">
            <v>0.77</v>
          </cell>
          <cell r="AR8">
            <v>0.43114153307283998</v>
          </cell>
        </row>
        <row r="9">
          <cell r="A9">
            <v>7</v>
          </cell>
          <cell r="F9">
            <v>0.76</v>
          </cell>
          <cell r="AH9">
            <v>0.7</v>
          </cell>
          <cell r="AJ9">
            <v>0.47449599999999997</v>
          </cell>
          <cell r="AM9">
            <v>0.52</v>
          </cell>
          <cell r="AN9">
            <v>4.5504000000000044E-2</v>
          </cell>
          <cell r="AO9">
            <v>0.52</v>
          </cell>
          <cell r="AP9">
            <v>0.23250799999999994</v>
          </cell>
          <cell r="AQ9">
            <v>1.0900000000000001</v>
          </cell>
          <cell r="AR9">
            <v>0.73882175996827304</v>
          </cell>
        </row>
        <row r="10">
          <cell r="A10">
            <v>8</v>
          </cell>
          <cell r="F10">
            <v>0.8</v>
          </cell>
          <cell r="AH10">
            <v>0.7</v>
          </cell>
          <cell r="AJ10">
            <v>0.55740000000000001</v>
          </cell>
          <cell r="AM10">
            <v>0.57999999999999996</v>
          </cell>
          <cell r="AN10">
            <v>2.2599999999999953E-2</v>
          </cell>
          <cell r="AO10">
            <v>0.40000000000000013</v>
          </cell>
          <cell r="AP10">
            <v>8.9907999999999988E-2</v>
          </cell>
          <cell r="AQ10">
            <v>1.37</v>
          </cell>
          <cell r="AR10">
            <v>0.999985440747853</v>
          </cell>
        </row>
        <row r="11">
          <cell r="A11">
            <v>9</v>
          </cell>
          <cell r="F11">
            <v>0.83</v>
          </cell>
          <cell r="AH11">
            <v>0.7</v>
          </cell>
          <cell r="AJ11">
            <v>0.61287499999999995</v>
          </cell>
          <cell r="AM11">
            <v>0.62</v>
          </cell>
          <cell r="AN11">
            <v>7.125000000000048E-3</v>
          </cell>
          <cell r="AO11">
            <v>0.32000000000000006</v>
          </cell>
          <cell r="AP11">
            <v>2.7829999999999799E-3</v>
          </cell>
          <cell r="AQ11">
            <v>1.62</v>
          </cell>
          <cell r="AR11">
            <v>1.2295154372016399</v>
          </cell>
        </row>
        <row r="12">
          <cell r="A12">
            <v>10</v>
          </cell>
          <cell r="F12">
            <v>0.85</v>
          </cell>
          <cell r="AH12">
            <v>0.7</v>
          </cell>
          <cell r="AJ12">
            <v>0.65022500000000005</v>
          </cell>
          <cell r="AM12">
            <v>0.65</v>
          </cell>
          <cell r="AN12">
            <v>2.2500000000003073E-4</v>
          </cell>
          <cell r="AO12">
            <v>0.27000000000000013</v>
          </cell>
          <cell r="AP12">
            <v>-4.6991999999999923E-2</v>
          </cell>
          <cell r="AQ12">
            <v>1.85</v>
          </cell>
          <cell r="AR12">
            <v>1.43743748097319</v>
          </cell>
        </row>
        <row r="13">
          <cell r="A13">
            <v>11</v>
          </cell>
          <cell r="F13">
            <v>0.86</v>
          </cell>
          <cell r="AH13">
            <v>0.7</v>
          </cell>
          <cell r="AJ13">
            <v>0.68003999999999998</v>
          </cell>
          <cell r="AM13">
            <v>0.67</v>
          </cell>
          <cell r="AN13">
            <v>1.0039999999999938E-2</v>
          </cell>
          <cell r="AO13">
            <v>0.24000000000000021</v>
          </cell>
          <cell r="AP13">
            <v>-6.69519999999999E-2</v>
          </cell>
          <cell r="AQ13">
            <v>2.06</v>
          </cell>
          <cell r="AR13">
            <v>1.62563549001615</v>
          </cell>
        </row>
        <row r="14">
          <cell r="A14">
            <v>12</v>
          </cell>
          <cell r="F14">
            <v>0.87</v>
          </cell>
          <cell r="AH14">
            <v>0.7</v>
          </cell>
          <cell r="AJ14">
            <v>0.70099599999999995</v>
          </cell>
          <cell r="AM14">
            <v>0.69</v>
          </cell>
          <cell r="AN14">
            <v>1.0996000000000006E-2</v>
          </cell>
          <cell r="AO14">
            <v>0.2300000000000002</v>
          </cell>
          <cell r="AP14">
            <v>-6.5955999999999904E-2</v>
          </cell>
          <cell r="AQ14">
            <v>2.2599999999999998</v>
          </cell>
          <cell r="AR14">
            <v>1.79979966850016</v>
          </cell>
        </row>
        <row r="15">
          <cell r="A15">
            <v>13</v>
          </cell>
          <cell r="F15">
            <v>0.88</v>
          </cell>
          <cell r="AH15">
            <v>0.7</v>
          </cell>
          <cell r="AJ15">
            <v>0.72118899999999997</v>
          </cell>
          <cell r="AM15">
            <v>0.71</v>
          </cell>
          <cell r="AN15">
            <v>1.1189000000000004E-2</v>
          </cell>
          <cell r="AO15">
            <v>0.24000000000000021</v>
          </cell>
          <cell r="AP15">
            <v>-4.476699999999989E-2</v>
          </cell>
          <cell r="AQ15">
            <v>2.4500000000000002</v>
          </cell>
          <cell r="AR15">
            <v>1.96313699308805</v>
          </cell>
        </row>
        <row r="16">
          <cell r="A16">
            <v>14</v>
          </cell>
          <cell r="F16">
            <v>0.89</v>
          </cell>
          <cell r="AH16">
            <v>0.7</v>
          </cell>
          <cell r="AJ16">
            <v>0.737869</v>
          </cell>
          <cell r="AM16">
            <v>0.72</v>
          </cell>
          <cell r="AN16">
            <v>1.7869000000000024E-2</v>
          </cell>
          <cell r="AO16">
            <v>0.26000000000000023</v>
          </cell>
          <cell r="AP16">
            <v>-6.8979999999998487E-3</v>
          </cell>
          <cell r="AQ16">
            <v>2.62</v>
          </cell>
          <cell r="AR16">
            <v>2.1186553766579599</v>
          </cell>
        </row>
        <row r="17">
          <cell r="A17">
            <v>15</v>
          </cell>
          <cell r="F17">
            <v>0.89</v>
          </cell>
          <cell r="AH17">
            <v>0.7</v>
          </cell>
          <cell r="AJ17">
            <v>0.75139400000000001</v>
          </cell>
          <cell r="AM17">
            <v>0.74</v>
          </cell>
          <cell r="AN17">
            <v>1.1394000000000015E-2</v>
          </cell>
          <cell r="AO17">
            <v>0.30000000000000027</v>
          </cell>
          <cell r="AP17">
            <v>4.4496000000000202E-2</v>
          </cell>
          <cell r="AQ17">
            <v>2.79</v>
          </cell>
          <cell r="AR17">
            <v>2.2631740330790402</v>
          </cell>
        </row>
        <row r="18">
          <cell r="A18">
            <v>16</v>
          </cell>
          <cell r="F18">
            <v>0.9</v>
          </cell>
          <cell r="AH18">
            <v>0.7</v>
          </cell>
          <cell r="AJ18">
            <v>0.76039800000000002</v>
          </cell>
          <cell r="AM18">
            <v>0.75</v>
          </cell>
          <cell r="AN18">
            <v>1.0398000000000018E-2</v>
          </cell>
          <cell r="AO18">
            <v>0.35000000000000031</v>
          </cell>
          <cell r="AP18">
            <v>0.10489400000000026</v>
          </cell>
          <cell r="AQ18">
            <v>2.95</v>
          </cell>
          <cell r="AR18">
            <v>2.40073910919658</v>
          </cell>
        </row>
        <row r="19">
          <cell r="A19">
            <v>17</v>
          </cell>
          <cell r="F19">
            <v>0.9</v>
          </cell>
          <cell r="AH19">
            <v>0.7</v>
          </cell>
          <cell r="AJ19">
            <v>0.77209000000000005</v>
          </cell>
          <cell r="AM19">
            <v>0.76</v>
          </cell>
          <cell r="AN19">
            <v>1.2090000000000045E-2</v>
          </cell>
          <cell r="AO19">
            <v>0.41000000000000036</v>
          </cell>
          <cell r="AP19">
            <v>0.17698400000000036</v>
          </cell>
          <cell r="AQ19">
            <v>3.11</v>
          </cell>
          <cell r="AR19">
            <v>2.5340916074926598</v>
          </cell>
        </row>
        <row r="20">
          <cell r="A20">
            <v>18</v>
          </cell>
          <cell r="F20">
            <v>0.91</v>
          </cell>
          <cell r="AH20">
            <v>0.7</v>
          </cell>
          <cell r="AJ20">
            <v>0.78093500000000005</v>
          </cell>
          <cell r="AM20">
            <v>0.77</v>
          </cell>
          <cell r="AN20">
            <v>1.0935000000000028E-2</v>
          </cell>
          <cell r="AO20">
            <v>0.48000000000000043</v>
          </cell>
          <cell r="AP20">
            <v>0.25791900000000045</v>
          </cell>
          <cell r="AQ20">
            <v>3.26</v>
          </cell>
          <cell r="AR20">
            <v>2.66186844632997</v>
          </cell>
        </row>
        <row r="21">
          <cell r="A21">
            <v>19</v>
          </cell>
          <cell r="F21">
            <v>0.91</v>
          </cell>
          <cell r="AH21">
            <v>0.7</v>
          </cell>
          <cell r="AJ21">
            <v>0.78723900000000002</v>
          </cell>
          <cell r="AM21">
            <v>0.77</v>
          </cell>
          <cell r="AN21">
            <v>1.7239000000000004E-2</v>
          </cell>
          <cell r="AO21">
            <v>0.55000000000000049</v>
          </cell>
          <cell r="AP21">
            <v>0.34515800000000052</v>
          </cell>
          <cell r="AQ21">
            <v>3.4</v>
          </cell>
          <cell r="AR21">
            <v>2.7884695100626402</v>
          </cell>
        </row>
        <row r="22">
          <cell r="A22">
            <v>20</v>
          </cell>
          <cell r="F22">
            <v>0.91</v>
          </cell>
          <cell r="AH22">
            <v>0.7</v>
          </cell>
          <cell r="AJ22">
            <v>0.79420299999999999</v>
          </cell>
          <cell r="AM22">
            <v>0.78</v>
          </cell>
          <cell r="AN22">
            <v>1.4202999999999966E-2</v>
          </cell>
          <cell r="AO22">
            <v>0.63000000000000056</v>
          </cell>
          <cell r="AP22">
            <v>0.43936100000000056</v>
          </cell>
          <cell r="AQ22">
            <v>3.54</v>
          </cell>
          <cell r="AR22">
            <v>2.9070375657046301</v>
          </cell>
        </row>
        <row r="23">
          <cell r="A23">
            <v>21</v>
          </cell>
          <cell r="F23">
            <v>0.92</v>
          </cell>
          <cell r="AH23">
            <v>0.7</v>
          </cell>
          <cell r="AJ23">
            <v>0.80293700000000001</v>
          </cell>
          <cell r="AM23">
            <v>0.79</v>
          </cell>
          <cell r="AN23">
            <v>1.2936999999999976E-2</v>
          </cell>
          <cell r="AO23">
            <v>0.72000000000000064</v>
          </cell>
          <cell r="AP23">
            <v>0.54229800000000061</v>
          </cell>
          <cell r="AQ23">
            <v>3.68</v>
          </cell>
          <cell r="AR23">
            <v>3.02505478234196</v>
          </cell>
        </row>
        <row r="24">
          <cell r="A24">
            <v>22</v>
          </cell>
          <cell r="F24">
            <v>0.92</v>
          </cell>
          <cell r="AH24">
            <v>0.7</v>
          </cell>
          <cell r="AJ24">
            <v>0.8095</v>
          </cell>
          <cell r="AM24">
            <v>0.79</v>
          </cell>
          <cell r="AN24">
            <v>1.9499999999999962E-2</v>
          </cell>
          <cell r="AO24">
            <v>0.81000000000000072</v>
          </cell>
          <cell r="AP24">
            <v>0.65179800000000054</v>
          </cell>
          <cell r="AQ24">
            <v>3.81</v>
          </cell>
          <cell r="AR24">
            <v>3.1398857697393798</v>
          </cell>
        </row>
        <row r="25">
          <cell r="A25">
            <v>23</v>
          </cell>
          <cell r="F25">
            <v>0.92</v>
          </cell>
          <cell r="AH25">
            <v>0.7</v>
          </cell>
          <cell r="AJ25">
            <v>0.81400600000000001</v>
          </cell>
          <cell r="AM25">
            <v>0.8</v>
          </cell>
          <cell r="AN25">
            <v>1.4005999999999963E-2</v>
          </cell>
          <cell r="AO25">
            <v>0.91000000000000081</v>
          </cell>
          <cell r="AP25">
            <v>0.7658040000000006</v>
          </cell>
          <cell r="AQ25">
            <v>3.94</v>
          </cell>
          <cell r="AR25">
            <v>3.2479776555900499</v>
          </cell>
        </row>
        <row r="26">
          <cell r="A26">
            <v>24</v>
          </cell>
          <cell r="F26">
            <v>0.92</v>
          </cell>
          <cell r="AH26">
            <v>0.7</v>
          </cell>
          <cell r="AJ26">
            <v>0.81795399999999996</v>
          </cell>
          <cell r="AM26">
            <v>0.8</v>
          </cell>
          <cell r="AN26">
            <v>1.7953999999999914E-2</v>
          </cell>
          <cell r="AO26">
            <v>1.0100000000000009</v>
          </cell>
          <cell r="AP26">
            <v>0.88375800000000049</v>
          </cell>
          <cell r="AQ26">
            <v>4.0599999999999996</v>
          </cell>
          <cell r="AR26">
            <v>3.3516328732436</v>
          </cell>
        </row>
        <row r="27">
          <cell r="A27">
            <v>25</v>
          </cell>
          <cell r="F27">
            <v>0.92</v>
          </cell>
          <cell r="AH27">
            <v>0.7</v>
          </cell>
          <cell r="AJ27">
            <v>0.82304600000000006</v>
          </cell>
          <cell r="AM27">
            <v>0.81</v>
          </cell>
          <cell r="AN27">
            <v>1.3046000000000002E-2</v>
          </cell>
          <cell r="AO27">
            <v>1.120000000000001</v>
          </cell>
          <cell r="AP27">
            <v>1.0068040000000005</v>
          </cell>
          <cell r="AQ27">
            <v>4.18</v>
          </cell>
          <cell r="AR27">
            <v>3.4524352081927798</v>
          </cell>
        </row>
        <row r="28">
          <cell r="A28">
            <v>26</v>
          </cell>
          <cell r="F28">
            <v>0.93</v>
          </cell>
          <cell r="AH28">
            <v>0.7</v>
          </cell>
          <cell r="AJ28">
            <v>0.82822700000000005</v>
          </cell>
          <cell r="AM28">
            <v>0.81</v>
          </cell>
          <cell r="AN28">
            <v>1.8226999999999993E-2</v>
          </cell>
          <cell r="AO28">
            <v>1.2300000000000011</v>
          </cell>
          <cell r="AP28">
            <v>1.1350310000000006</v>
          </cell>
          <cell r="AQ28">
            <v>4.3</v>
          </cell>
          <cell r="AR28">
            <v>3.5529327234180101</v>
          </cell>
        </row>
        <row r="29">
          <cell r="A29">
            <v>27</v>
          </cell>
          <cell r="F29">
            <v>0.93</v>
          </cell>
          <cell r="AH29">
            <v>0.7</v>
          </cell>
          <cell r="AJ29">
            <v>0.83258500000000002</v>
          </cell>
          <cell r="AM29">
            <v>0.82</v>
          </cell>
          <cell r="AN29">
            <v>1.2585000000000068E-2</v>
          </cell>
          <cell r="AO29">
            <v>1.3500000000000012</v>
          </cell>
          <cell r="AP29">
            <v>1.2676160000000005</v>
          </cell>
          <cell r="AQ29">
            <v>4.42</v>
          </cell>
          <cell r="AR29">
            <v>3.6543846021009898</v>
          </cell>
        </row>
        <row r="30">
          <cell r="A30">
            <v>28</v>
          </cell>
          <cell r="F30">
            <v>0.93</v>
          </cell>
          <cell r="AH30">
            <v>0.7</v>
          </cell>
          <cell r="AJ30">
            <v>0.833372</v>
          </cell>
          <cell r="AM30">
            <v>0.82</v>
          </cell>
          <cell r="AN30">
            <v>1.3372000000000051E-2</v>
          </cell>
          <cell r="AO30">
            <v>1.4700000000000013</v>
          </cell>
          <cell r="AP30">
            <v>1.4009880000000006</v>
          </cell>
          <cell r="AQ30">
            <v>4.53</v>
          </cell>
          <cell r="AR30">
            <v>3.75007888915736</v>
          </cell>
        </row>
        <row r="31">
          <cell r="A31">
            <v>29</v>
          </cell>
          <cell r="F31">
            <v>0.93</v>
          </cell>
          <cell r="AH31">
            <v>0.7</v>
          </cell>
          <cell r="AJ31">
            <v>0.83881700000000003</v>
          </cell>
          <cell r="AM31">
            <v>0.82</v>
          </cell>
          <cell r="AN31">
            <v>1.8817000000000084E-2</v>
          </cell>
          <cell r="AO31">
            <v>1.5900000000000014</v>
          </cell>
          <cell r="AP31">
            <v>1.5398050000000005</v>
          </cell>
          <cell r="AQ31">
            <v>4.6500000000000004</v>
          </cell>
          <cell r="AR31">
            <v>3.8441279587031998</v>
          </cell>
        </row>
        <row r="32">
          <cell r="A32">
            <v>30</v>
          </cell>
          <cell r="F32">
            <v>0.93</v>
          </cell>
          <cell r="AH32">
            <v>0.7</v>
          </cell>
          <cell r="AJ32">
            <v>0.84357199999999999</v>
          </cell>
          <cell r="AM32">
            <v>0.83</v>
          </cell>
          <cell r="AN32">
            <v>1.3572000000000028E-2</v>
          </cell>
          <cell r="AO32">
            <v>1.7200000000000013</v>
          </cell>
          <cell r="AP32">
            <v>1.6833770000000003</v>
          </cell>
          <cell r="AQ32">
            <v>4.76</v>
          </cell>
          <cell r="AR32">
            <v>3.9312798480735802</v>
          </cell>
        </row>
        <row r="33">
          <cell r="A33">
            <v>31</v>
          </cell>
          <cell r="F33">
            <v>0.93</v>
          </cell>
          <cell r="AH33">
            <v>0.7</v>
          </cell>
          <cell r="AJ33">
            <v>0.84364799999999995</v>
          </cell>
          <cell r="AM33">
            <v>0.83</v>
          </cell>
          <cell r="AN33">
            <v>1.3647999999999993E-2</v>
          </cell>
          <cell r="AO33">
            <v>1.8500000000000012</v>
          </cell>
          <cell r="AP33">
            <v>1.8270250000000001</v>
          </cell>
          <cell r="AQ33">
            <v>4.8600000000000003</v>
          </cell>
          <cell r="AR33">
            <v>4.0162623980273597</v>
          </cell>
        </row>
        <row r="34">
          <cell r="A34">
            <v>32</v>
          </cell>
          <cell r="F34">
            <v>0.94</v>
          </cell>
          <cell r="AH34">
            <v>1.2</v>
          </cell>
          <cell r="AJ34">
            <v>0.84507399999999999</v>
          </cell>
          <cell r="AM34">
            <v>0.83</v>
          </cell>
          <cell r="AN34">
            <v>1.5074000000000032E-2</v>
          </cell>
          <cell r="AO34">
            <v>1.4800000000000011</v>
          </cell>
          <cell r="AP34">
            <v>1.4720990000000003</v>
          </cell>
          <cell r="AQ34">
            <v>4.97</v>
          </cell>
          <cell r="AR34">
            <v>4.1066721079169897</v>
          </cell>
        </row>
        <row r="35">
          <cell r="A35">
            <v>33</v>
          </cell>
          <cell r="F35">
            <v>0.94</v>
          </cell>
          <cell r="AH35">
            <v>1.2</v>
          </cell>
          <cell r="AJ35">
            <v>0.84949799999999998</v>
          </cell>
          <cell r="AM35">
            <v>0.84</v>
          </cell>
          <cell r="AN35">
            <v>9.4980000000000064E-3</v>
          </cell>
          <cell r="AO35">
            <v>1.1200000000000012</v>
          </cell>
          <cell r="AP35">
            <v>1.1215970000000002</v>
          </cell>
          <cell r="AQ35">
            <v>5.07</v>
          </cell>
          <cell r="AR35">
            <v>4.1991271973331301</v>
          </cell>
        </row>
        <row r="36">
          <cell r="A36">
            <v>34</v>
          </cell>
          <cell r="F36">
            <v>0.94</v>
          </cell>
          <cell r="AH36">
            <v>1.2</v>
          </cell>
          <cell r="AJ36">
            <v>0.85113499999999997</v>
          </cell>
          <cell r="AM36">
            <v>0.84</v>
          </cell>
          <cell r="AN36">
            <v>1.1135000000000006E-2</v>
          </cell>
          <cell r="AO36">
            <v>0.76000000000000134</v>
          </cell>
          <cell r="AP36">
            <v>0.7727320000000002</v>
          </cell>
          <cell r="AQ36">
            <v>5.17</v>
          </cell>
          <cell r="AR36">
            <v>4.2886196687497602</v>
          </cell>
        </row>
        <row r="37">
          <cell r="A37">
            <v>35</v>
          </cell>
          <cell r="F37">
            <v>0.89</v>
          </cell>
          <cell r="AH37">
            <v>1.2</v>
          </cell>
          <cell r="AJ37">
            <v>0.85336599999999996</v>
          </cell>
          <cell r="AM37">
            <v>0.84</v>
          </cell>
          <cell r="AN37">
            <v>1.3365999999999989E-2</v>
          </cell>
          <cell r="AO37">
            <v>0.40000000000000147</v>
          </cell>
          <cell r="AP37">
            <v>0.42609800000000031</v>
          </cell>
          <cell r="AQ37">
            <v>5.22</v>
          </cell>
          <cell r="AR37">
            <v>4.3502268501255701</v>
          </cell>
        </row>
        <row r="38">
          <cell r="A38">
            <v>36</v>
          </cell>
          <cell r="F38">
            <v>0</v>
          </cell>
          <cell r="AH38">
            <v>1.2</v>
          </cell>
          <cell r="AJ38">
            <v>0.787327</v>
          </cell>
          <cell r="AM38">
            <v>0.81</v>
          </cell>
          <cell r="AN38">
            <v>2.2673000000000054E-2</v>
          </cell>
          <cell r="AO38">
            <v>1.0000000000001563E-2</v>
          </cell>
          <cell r="AP38">
            <v>1.3425000000000464E-2</v>
          </cell>
          <cell r="AQ38">
            <v>4.38</v>
          </cell>
          <cell r="AR38">
            <v>3.96497592829793</v>
          </cell>
        </row>
        <row r="39">
          <cell r="A39">
            <v>37</v>
          </cell>
          <cell r="F39">
            <v>0</v>
          </cell>
          <cell r="AH39">
            <v>0.7</v>
          </cell>
          <cell r="AJ39">
            <v>0.66591100000000003</v>
          </cell>
          <cell r="AM39">
            <v>0.78</v>
          </cell>
          <cell r="AN39">
            <v>0.114089</v>
          </cell>
          <cell r="AO39">
            <v>9.0000000000001634E-2</v>
          </cell>
          <cell r="AP39">
            <v>-2.0663999999999461E-2</v>
          </cell>
          <cell r="AQ39">
            <v>3.57</v>
          </cell>
          <cell r="AR39">
            <v>3.2392757959749998</v>
          </cell>
        </row>
        <row r="40">
          <cell r="A40">
            <v>38</v>
          </cell>
          <cell r="F40">
            <v>0</v>
          </cell>
          <cell r="AH40">
            <v>0.7</v>
          </cell>
          <cell r="AJ40">
            <v>0.56076499999999996</v>
          </cell>
          <cell r="AM40">
            <v>0.74</v>
          </cell>
          <cell r="AN40">
            <v>0.17923500000000003</v>
          </cell>
          <cell r="AO40">
            <v>0.13000000000000167</v>
          </cell>
          <cell r="AP40">
            <v>-0.15989899999999946</v>
          </cell>
          <cell r="AQ40">
            <v>2.79</v>
          </cell>
          <cell r="AR40">
            <v>2.6269178949171699</v>
          </cell>
        </row>
        <row r="41">
          <cell r="A41">
            <v>39</v>
          </cell>
          <cell r="F41">
            <v>0.83</v>
          </cell>
          <cell r="AH41">
            <v>0.7</v>
          </cell>
          <cell r="AJ41">
            <v>0.60775599999999996</v>
          </cell>
          <cell r="AM41">
            <v>0.74</v>
          </cell>
          <cell r="AN41">
            <v>0.13224400000000003</v>
          </cell>
          <cell r="AO41">
            <v>0.17000000000000171</v>
          </cell>
          <cell r="AP41">
            <v>-0.25214299999999945</v>
          </cell>
          <cell r="AQ41">
            <v>2.88</v>
          </cell>
          <cell r="AR41">
            <v>2.4788396660237502</v>
          </cell>
        </row>
        <row r="42">
          <cell r="A42">
            <v>40</v>
          </cell>
          <cell r="F42">
            <v>0.9</v>
          </cell>
          <cell r="AH42">
            <v>0.7</v>
          </cell>
          <cell r="AJ42">
            <v>0.70172900000000005</v>
          </cell>
          <cell r="AM42">
            <v>0.75</v>
          </cell>
          <cell r="AN42">
            <v>4.8270999999999953E-2</v>
          </cell>
          <cell r="AO42">
            <v>0.22000000000000175</v>
          </cell>
          <cell r="AP42">
            <v>-0.25041399999999936</v>
          </cell>
          <cell r="AQ42">
            <v>3.04</v>
          </cell>
          <cell r="AR42">
            <v>2.6823261397969498</v>
          </cell>
        </row>
        <row r="43">
          <cell r="A43">
            <v>41</v>
          </cell>
          <cell r="F43">
            <v>0.9</v>
          </cell>
          <cell r="AH43">
            <v>0.7</v>
          </cell>
          <cell r="AJ43">
            <v>0.741421</v>
          </cell>
          <cell r="AM43">
            <v>0.76</v>
          </cell>
          <cell r="AN43">
            <v>1.8579000000000012E-2</v>
          </cell>
          <cell r="AO43">
            <v>0.2800000000000018</v>
          </cell>
          <cell r="AP43">
            <v>-0.20899299999999932</v>
          </cell>
          <cell r="AQ43">
            <v>3.19</v>
          </cell>
          <cell r="AR43">
            <v>2.8576512151513902</v>
          </cell>
        </row>
        <row r="44">
          <cell r="A44">
            <v>42</v>
          </cell>
          <cell r="F44">
            <v>0.91</v>
          </cell>
          <cell r="AH44">
            <v>0.7</v>
          </cell>
          <cell r="AJ44">
            <v>0.764957</v>
          </cell>
          <cell r="AM44">
            <v>0.77</v>
          </cell>
          <cell r="AN44">
            <v>5.0430000000000197E-3</v>
          </cell>
          <cell r="AO44">
            <v>0.35000000000000187</v>
          </cell>
          <cell r="AP44">
            <v>-0.14403599999999928</v>
          </cell>
          <cell r="AQ44">
            <v>3.34</v>
          </cell>
          <cell r="AR44">
            <v>3.0074963729694701</v>
          </cell>
        </row>
        <row r="45">
          <cell r="A45">
            <v>43</v>
          </cell>
          <cell r="F45">
            <v>0.91</v>
          </cell>
          <cell r="AH45">
            <v>0.7</v>
          </cell>
          <cell r="AJ45">
            <v>0.78204499999999999</v>
          </cell>
          <cell r="AM45">
            <v>0.78</v>
          </cell>
          <cell r="AN45">
            <v>2.0449999999999635E-3</v>
          </cell>
          <cell r="AO45">
            <v>0.43000000000000194</v>
          </cell>
          <cell r="AP45">
            <v>-6.1990999999999241E-2</v>
          </cell>
          <cell r="AQ45">
            <v>3.48</v>
          </cell>
          <cell r="AR45">
            <v>3.1434196250289399</v>
          </cell>
        </row>
        <row r="46">
          <cell r="A46">
            <v>44</v>
          </cell>
          <cell r="F46">
            <v>0.91</v>
          </cell>
          <cell r="AH46">
            <v>0.7</v>
          </cell>
          <cell r="AJ46">
            <v>0.79259299999999999</v>
          </cell>
          <cell r="AM46">
            <v>0.78</v>
          </cell>
          <cell r="AN46">
            <v>1.2592999999999965E-2</v>
          </cell>
          <cell r="AO46">
            <v>0.51000000000000201</v>
          </cell>
          <cell r="AP46">
            <v>3.0602000000000795E-2</v>
          </cell>
          <cell r="AQ46">
            <v>3.62</v>
          </cell>
          <cell r="AR46">
            <v>3.2651566100698699</v>
          </cell>
        </row>
        <row r="47">
          <cell r="A47">
            <v>45</v>
          </cell>
          <cell r="F47">
            <v>0.92</v>
          </cell>
          <cell r="AH47">
            <v>0.7</v>
          </cell>
          <cell r="AJ47">
            <v>0.80188000000000004</v>
          </cell>
          <cell r="AM47">
            <v>0.79</v>
          </cell>
          <cell r="AN47">
            <v>1.1880000000000002E-2</v>
          </cell>
          <cell r="AO47">
            <v>0.60000000000000209</v>
          </cell>
          <cell r="AP47">
            <v>0.13248200000000088</v>
          </cell>
          <cell r="AQ47">
            <v>3.75</v>
          </cell>
          <cell r="AR47">
            <v>3.3835810404722801</v>
          </cell>
        </row>
        <row r="48">
          <cell r="A48">
            <v>46</v>
          </cell>
          <cell r="F48">
            <v>0.78</v>
          </cell>
          <cell r="AH48">
            <v>0.7</v>
          </cell>
          <cell r="AJ48">
            <v>0.79884599999999995</v>
          </cell>
          <cell r="AM48">
            <v>0.79</v>
          </cell>
          <cell r="AN48">
            <v>8.8459999999999095E-3</v>
          </cell>
          <cell r="AO48">
            <v>0.69000000000000217</v>
          </cell>
          <cell r="AP48">
            <v>0.23132800000000087</v>
          </cell>
          <cell r="AQ48">
            <v>3.74</v>
          </cell>
          <cell r="AR48">
            <v>3.4301346959962702</v>
          </cell>
        </row>
        <row r="49">
          <cell r="A49">
            <v>47</v>
          </cell>
          <cell r="F49">
            <v>0</v>
          </cell>
          <cell r="AH49">
            <v>0.7</v>
          </cell>
          <cell r="AJ49">
            <v>0.714445</v>
          </cell>
          <cell r="AM49">
            <v>0.75</v>
          </cell>
          <cell r="AN49">
            <v>3.5555000000000003E-2</v>
          </cell>
          <cell r="AO49">
            <v>0.74000000000000221</v>
          </cell>
          <cell r="AP49">
            <v>0.24577300000000091</v>
          </cell>
          <cell r="AQ49">
            <v>2.95</v>
          </cell>
          <cell r="AR49">
            <v>3.0521695565849001</v>
          </cell>
        </row>
        <row r="50">
          <cell r="A50">
            <v>48</v>
          </cell>
          <cell r="F50">
            <v>0</v>
          </cell>
          <cell r="AH50">
            <v>0.7</v>
          </cell>
          <cell r="AJ50">
            <v>0.57644200000000001</v>
          </cell>
          <cell r="AM50">
            <v>0.69</v>
          </cell>
          <cell r="AN50">
            <v>0.11355799999999994</v>
          </cell>
          <cell r="AO50">
            <v>0.7300000000000022</v>
          </cell>
          <cell r="AP50">
            <v>0.12221500000000096</v>
          </cell>
          <cell r="AQ50">
            <v>2.2000000000000002</v>
          </cell>
          <cell r="AR50">
            <v>2.40877226343992</v>
          </cell>
        </row>
        <row r="51">
          <cell r="A51">
            <v>49</v>
          </cell>
          <cell r="F51">
            <v>0</v>
          </cell>
          <cell r="AH51">
            <v>0.7</v>
          </cell>
          <cell r="AJ51">
            <v>0.45888499999999999</v>
          </cell>
          <cell r="AM51">
            <v>0.6</v>
          </cell>
          <cell r="AN51">
            <v>0.14111499999999999</v>
          </cell>
          <cell r="AO51">
            <v>0.63000000000000234</v>
          </cell>
          <cell r="AP51">
            <v>-0.11889999999999901</v>
          </cell>
          <cell r="AQ51">
            <v>1.52</v>
          </cell>
          <cell r="AR51">
            <v>1.8933246173859499</v>
          </cell>
        </row>
        <row r="52">
          <cell r="A52">
            <v>50</v>
          </cell>
          <cell r="F52">
            <v>0</v>
          </cell>
          <cell r="AH52">
            <v>0.7</v>
          </cell>
          <cell r="AJ52">
            <v>0.36497000000000002</v>
          </cell>
          <cell r="AM52">
            <v>0.48</v>
          </cell>
          <cell r="AN52">
            <v>0.11502999999999997</v>
          </cell>
          <cell r="AO52">
            <v>0.41000000000000236</v>
          </cell>
          <cell r="AP52">
            <v>-0.45392999999999895</v>
          </cell>
          <cell r="AQ52">
            <v>0.91</v>
          </cell>
          <cell r="AR52">
            <v>1.48306385548109</v>
          </cell>
        </row>
        <row r="53">
          <cell r="A53">
            <v>51</v>
          </cell>
          <cell r="F53">
            <v>0</v>
          </cell>
          <cell r="AH53">
            <v>0.7</v>
          </cell>
          <cell r="AJ53">
            <v>0.288937</v>
          </cell>
          <cell r="AM53">
            <v>0.3</v>
          </cell>
          <cell r="AN53">
            <v>1.106299999999999E-2</v>
          </cell>
          <cell r="AO53">
            <v>1.0000000000002451E-2</v>
          </cell>
          <cell r="AP53">
            <v>-0.8649929999999989</v>
          </cell>
          <cell r="AQ53">
            <v>0.44</v>
          </cell>
          <cell r="AR53">
            <v>1.15747762755704</v>
          </cell>
        </row>
        <row r="54">
          <cell r="A54">
            <v>52</v>
          </cell>
          <cell r="F54">
            <v>0</v>
          </cell>
          <cell r="AH54">
            <v>0</v>
          </cell>
          <cell r="AJ54">
            <v>0.227491</v>
          </cell>
          <cell r="AM54">
            <v>0.12</v>
          </cell>
          <cell r="AN54">
            <v>0.107491</v>
          </cell>
          <cell r="AO54">
            <v>0.13000000000000245</v>
          </cell>
          <cell r="AP54">
            <v>-0.6375019999999989</v>
          </cell>
          <cell r="AQ54">
            <v>0.13</v>
          </cell>
          <cell r="AR54">
            <v>0.90023458192863304</v>
          </cell>
        </row>
        <row r="55">
          <cell r="A55">
            <v>53</v>
          </cell>
          <cell r="F55">
            <v>0</v>
          </cell>
          <cell r="AH55">
            <v>0</v>
          </cell>
          <cell r="AJ55">
            <v>0.17812700000000001</v>
          </cell>
          <cell r="AM55">
            <v>0.02</v>
          </cell>
          <cell r="AN55">
            <v>0.15812700000000002</v>
          </cell>
          <cell r="AO55">
            <v>0.15000000000000244</v>
          </cell>
          <cell r="AP55">
            <v>-0.45937499999999887</v>
          </cell>
          <cell r="AQ55">
            <v>0.02</v>
          </cell>
          <cell r="AR55">
            <v>0.698393177375356</v>
          </cell>
        </row>
        <row r="56">
          <cell r="A56">
            <v>54</v>
          </cell>
          <cell r="F56">
            <v>0</v>
          </cell>
          <cell r="AH56">
            <v>0</v>
          </cell>
          <cell r="AJ56">
            <v>0.13957800000000001</v>
          </cell>
          <cell r="AM56">
            <v>0</v>
          </cell>
          <cell r="AN56">
            <v>0.13957800000000001</v>
          </cell>
          <cell r="AO56">
            <v>0.15000000000000244</v>
          </cell>
          <cell r="AP56">
            <v>-0.31979699999999889</v>
          </cell>
          <cell r="AQ56">
            <v>0</v>
          </cell>
          <cell r="AR56">
            <v>0.54048716328839996</v>
          </cell>
        </row>
        <row r="57">
          <cell r="A57">
            <v>55</v>
          </cell>
          <cell r="F57">
            <v>0</v>
          </cell>
          <cell r="AH57">
            <v>0</v>
          </cell>
          <cell r="AJ57">
            <v>0.109024</v>
          </cell>
          <cell r="AM57">
            <v>0</v>
          </cell>
          <cell r="AN57">
            <v>0.109024</v>
          </cell>
          <cell r="AO57">
            <v>0.15000000000000244</v>
          </cell>
          <cell r="AP57">
            <v>-0.21077299999999888</v>
          </cell>
          <cell r="AQ57">
            <v>0</v>
          </cell>
          <cell r="AR57">
            <v>0.416672619722259</v>
          </cell>
        </row>
        <row r="58">
          <cell r="A58">
            <v>56</v>
          </cell>
          <cell r="F58">
            <v>0</v>
          </cell>
          <cell r="AH58">
            <v>0</v>
          </cell>
          <cell r="AJ58">
            <v>8.4574999999999997E-2</v>
          </cell>
          <cell r="AM58">
            <v>0</v>
          </cell>
          <cell r="AN58">
            <v>8.4574999999999997E-2</v>
          </cell>
          <cell r="AO58">
            <v>0.15000000000000244</v>
          </cell>
          <cell r="AP58">
            <v>-0.12619799999999887</v>
          </cell>
          <cell r="AQ58">
            <v>0</v>
          </cell>
          <cell r="AR58">
            <v>0.32030653063132702</v>
          </cell>
        </row>
        <row r="59">
          <cell r="A59">
            <v>57</v>
          </cell>
          <cell r="F59">
            <v>0</v>
          </cell>
          <cell r="AH59">
            <v>0</v>
          </cell>
          <cell r="AJ59">
            <v>6.6211000000000006E-2</v>
          </cell>
          <cell r="AM59">
            <v>0</v>
          </cell>
          <cell r="AN59">
            <v>6.6211000000000006E-2</v>
          </cell>
          <cell r="AO59">
            <v>0.15000000000000244</v>
          </cell>
          <cell r="AP59">
            <v>-5.9986999999998861E-2</v>
          </cell>
          <cell r="AQ59">
            <v>0</v>
          </cell>
          <cell r="AR59">
            <v>0.245206978035162</v>
          </cell>
        </row>
        <row r="60">
          <cell r="A60">
            <v>58</v>
          </cell>
          <cell r="F60">
            <v>0</v>
          </cell>
          <cell r="AH60">
            <v>0</v>
          </cell>
          <cell r="AJ60">
            <v>5.0723999999999998E-2</v>
          </cell>
          <cell r="AM60">
            <v>0</v>
          </cell>
          <cell r="AN60">
            <v>5.0723999999999998E-2</v>
          </cell>
          <cell r="AO60">
            <v>0.15000000000000244</v>
          </cell>
          <cell r="AP60">
            <v>-9.2629999999988624E-3</v>
          </cell>
          <cell r="AQ60">
            <v>0</v>
          </cell>
          <cell r="AR60">
            <v>0.18723968059976101</v>
          </cell>
        </row>
        <row r="61">
          <cell r="A61">
            <v>59</v>
          </cell>
          <cell r="F61">
            <v>0</v>
          </cell>
          <cell r="AH61">
            <v>0</v>
          </cell>
          <cell r="AJ61">
            <v>3.9149999999999997E-2</v>
          </cell>
          <cell r="AM61">
            <v>0</v>
          </cell>
          <cell r="AN61">
            <v>3.9149999999999997E-2</v>
          </cell>
          <cell r="AO61">
            <v>0.15000000000000244</v>
          </cell>
          <cell r="AP61">
            <v>2.9887000000001135E-2</v>
          </cell>
          <cell r="AQ61">
            <v>0</v>
          </cell>
          <cell r="AR61">
            <v>0.142524840137218</v>
          </cell>
        </row>
        <row r="62">
          <cell r="A62">
            <v>60</v>
          </cell>
          <cell r="F62">
            <v>0</v>
          </cell>
          <cell r="AH62">
            <v>0</v>
          </cell>
          <cell r="AJ62">
            <v>3.0176999999999999E-2</v>
          </cell>
          <cell r="AM62">
            <v>0</v>
          </cell>
          <cell r="AN62">
            <v>3.0176999999999999E-2</v>
          </cell>
          <cell r="AO62">
            <v>0.15000000000000244</v>
          </cell>
          <cell r="AP62">
            <v>6.006400000000113E-2</v>
          </cell>
          <cell r="AQ62">
            <v>0</v>
          </cell>
          <cell r="AR62">
            <v>0.10797541876634</v>
          </cell>
        </row>
        <row r="63">
          <cell r="A63">
            <v>61</v>
          </cell>
          <cell r="F63">
            <v>0</v>
          </cell>
          <cell r="AH63">
            <v>0</v>
          </cell>
          <cell r="AJ63">
            <v>2.2838000000000001E-2</v>
          </cell>
          <cell r="AM63">
            <v>0</v>
          </cell>
          <cell r="AN63">
            <v>2.2838000000000001E-2</v>
          </cell>
          <cell r="AO63">
            <v>0.15000000000000244</v>
          </cell>
          <cell r="AP63">
            <v>8.2902000000001128E-2</v>
          </cell>
          <cell r="AQ63">
            <v>0</v>
          </cell>
          <cell r="AR63">
            <v>8.1620915393736698E-2</v>
          </cell>
        </row>
        <row r="64">
          <cell r="A64">
            <v>62</v>
          </cell>
          <cell r="F64">
            <v>0</v>
          </cell>
          <cell r="AH64">
            <v>0</v>
          </cell>
          <cell r="AJ64">
            <v>1.7857000000000001E-2</v>
          </cell>
          <cell r="AM64">
            <v>0</v>
          </cell>
          <cell r="AN64">
            <v>1.7857000000000001E-2</v>
          </cell>
          <cell r="AO64">
            <v>0.15000000000000244</v>
          </cell>
          <cell r="AP64">
            <v>0.10075900000000113</v>
          </cell>
          <cell r="AQ64">
            <v>0</v>
          </cell>
          <cell r="AR64">
            <v>6.14095757303404E-2</v>
          </cell>
        </row>
        <row r="65">
          <cell r="A65">
            <v>63</v>
          </cell>
          <cell r="F65">
            <v>0</v>
          </cell>
          <cell r="AH65">
            <v>0</v>
          </cell>
          <cell r="AJ65">
            <v>1.3426E-2</v>
          </cell>
          <cell r="AM65">
            <v>0</v>
          </cell>
          <cell r="AN65">
            <v>1.3426E-2</v>
          </cell>
          <cell r="AO65">
            <v>0.15000000000000244</v>
          </cell>
          <cell r="AP65">
            <v>0.11418500000000112</v>
          </cell>
          <cell r="AQ65">
            <v>0</v>
          </cell>
          <cell r="AR65">
            <v>4.5886671719887202E-2</v>
          </cell>
        </row>
        <row r="66">
          <cell r="A66">
            <v>64</v>
          </cell>
          <cell r="F66">
            <v>0</v>
          </cell>
          <cell r="AH66">
            <v>0</v>
          </cell>
          <cell r="AJ66">
            <v>1.0175E-2</v>
          </cell>
          <cell r="AM66">
            <v>0</v>
          </cell>
          <cell r="AN66">
            <v>1.0175E-2</v>
          </cell>
          <cell r="AO66">
            <v>0.15000000000000244</v>
          </cell>
          <cell r="AP66">
            <v>0.12436000000000112</v>
          </cell>
          <cell r="AQ66">
            <v>0</v>
          </cell>
          <cell r="AR66">
            <v>3.4138587188071799E-2</v>
          </cell>
        </row>
        <row r="67">
          <cell r="A67">
            <v>65</v>
          </cell>
          <cell r="F67">
            <v>0</v>
          </cell>
          <cell r="AH67">
            <v>0</v>
          </cell>
          <cell r="AJ67">
            <v>7.6109999999999997E-3</v>
          </cell>
          <cell r="AM67">
            <v>0</v>
          </cell>
          <cell r="AN67">
            <v>7.6109999999999997E-3</v>
          </cell>
          <cell r="AO67">
            <v>0.15000000000000244</v>
          </cell>
          <cell r="AP67">
            <v>0.13197100000000112</v>
          </cell>
          <cell r="AQ67">
            <v>0</v>
          </cell>
          <cell r="AR67">
            <v>2.5278605494756301E-2</v>
          </cell>
        </row>
        <row r="68">
          <cell r="A68">
            <v>66</v>
          </cell>
          <cell r="F68">
            <v>0</v>
          </cell>
          <cell r="AH68">
            <v>0</v>
          </cell>
          <cell r="AJ68">
            <v>5.764E-3</v>
          </cell>
          <cell r="AM68">
            <v>0</v>
          </cell>
          <cell r="AN68">
            <v>5.764E-3</v>
          </cell>
          <cell r="AO68">
            <v>0.15000000000000244</v>
          </cell>
          <cell r="AP68">
            <v>0.13773500000000111</v>
          </cell>
          <cell r="AQ68">
            <v>0</v>
          </cell>
          <cell r="AR68">
            <v>1.86323791611217E-2</v>
          </cell>
        </row>
        <row r="69">
          <cell r="A69">
            <v>67</v>
          </cell>
          <cell r="F69">
            <v>0</v>
          </cell>
          <cell r="AH69">
            <v>0</v>
          </cell>
          <cell r="AJ69">
            <v>4.248E-3</v>
          </cell>
          <cell r="AM69">
            <v>0</v>
          </cell>
          <cell r="AN69">
            <v>4.248E-3</v>
          </cell>
          <cell r="AO69">
            <v>0.15000000000000244</v>
          </cell>
          <cell r="AP69">
            <v>0.14198300000000111</v>
          </cell>
          <cell r="AQ69">
            <v>0</v>
          </cell>
          <cell r="AR69">
            <v>1.36863937937857E-2</v>
          </cell>
        </row>
        <row r="70">
          <cell r="A70">
            <v>68</v>
          </cell>
          <cell r="F70">
            <v>0</v>
          </cell>
          <cell r="AH70">
            <v>0</v>
          </cell>
          <cell r="AJ70">
            <v>3.13E-3</v>
          </cell>
          <cell r="AM70">
            <v>0</v>
          </cell>
          <cell r="AN70">
            <v>3.13E-3</v>
          </cell>
          <cell r="AO70">
            <v>0.15000000000000244</v>
          </cell>
          <cell r="AP70">
            <v>0.1451130000000011</v>
          </cell>
          <cell r="AQ70">
            <v>0</v>
          </cell>
          <cell r="AR70">
            <v>1.0073354906880799E-2</v>
          </cell>
        </row>
        <row r="71">
          <cell r="A71">
            <v>69</v>
          </cell>
          <cell r="F71">
            <v>0</v>
          </cell>
          <cell r="AH71">
            <v>0</v>
          </cell>
          <cell r="AJ71">
            <v>2.3939999999999999E-3</v>
          </cell>
          <cell r="AM71">
            <v>0</v>
          </cell>
          <cell r="AN71">
            <v>2.3939999999999999E-3</v>
          </cell>
          <cell r="AO71">
            <v>0.15000000000000244</v>
          </cell>
          <cell r="AP71">
            <v>0.14750700000000111</v>
          </cell>
          <cell r="AQ71">
            <v>0</v>
          </cell>
          <cell r="AR71">
            <v>7.2875789350618798E-3</v>
          </cell>
        </row>
        <row r="72">
          <cell r="A72">
            <v>70</v>
          </cell>
          <cell r="F72">
            <v>0</v>
          </cell>
          <cell r="AH72">
            <v>0</v>
          </cell>
          <cell r="AJ72">
            <v>1.7639999999999999E-3</v>
          </cell>
          <cell r="AM72">
            <v>0</v>
          </cell>
          <cell r="AN72">
            <v>1.7639999999999999E-3</v>
          </cell>
          <cell r="AO72">
            <v>0.15000000000000244</v>
          </cell>
          <cell r="AP72">
            <v>0.1492710000000011</v>
          </cell>
          <cell r="AQ72">
            <v>0</v>
          </cell>
          <cell r="AR72">
            <v>5.2158633411472097E-3</v>
          </cell>
        </row>
        <row r="73">
          <cell r="A73">
            <v>71</v>
          </cell>
          <cell r="F73">
            <v>0</v>
          </cell>
          <cell r="AH73">
            <v>0</v>
          </cell>
          <cell r="AJ73">
            <v>1.253E-3</v>
          </cell>
          <cell r="AM73">
            <v>0</v>
          </cell>
          <cell r="AN73">
            <v>1.253E-3</v>
          </cell>
          <cell r="AO73">
            <v>0.15000000000000244</v>
          </cell>
          <cell r="AP73">
            <v>0.1505240000000011</v>
          </cell>
          <cell r="AQ73">
            <v>0</v>
          </cell>
          <cell r="AR73">
            <v>3.7220691315205299E-3</v>
          </cell>
        </row>
        <row r="74">
          <cell r="A74">
            <v>72</v>
          </cell>
          <cell r="F74">
            <v>0</v>
          </cell>
          <cell r="AH74">
            <v>0</v>
          </cell>
          <cell r="AJ74">
            <v>9.0300000000000005E-4</v>
          </cell>
          <cell r="AM74">
            <v>0</v>
          </cell>
          <cell r="AN74">
            <v>9.0300000000000005E-4</v>
          </cell>
          <cell r="AO74">
            <v>0.15000000000000244</v>
          </cell>
          <cell r="AP74">
            <v>0.15142700000000109</v>
          </cell>
          <cell r="AQ74">
            <v>0</v>
          </cell>
          <cell r="AR74">
            <v>2.6610372906505802E-3</v>
          </cell>
        </row>
        <row r="75">
          <cell r="A75">
            <v>73</v>
          </cell>
          <cell r="F75">
            <v>0</v>
          </cell>
          <cell r="AH75">
            <v>0</v>
          </cell>
          <cell r="AJ75">
            <v>6.5099999999999999E-4</v>
          </cell>
          <cell r="AM75">
            <v>0</v>
          </cell>
          <cell r="AN75">
            <v>6.5099999999999999E-4</v>
          </cell>
          <cell r="AO75">
            <v>0.15000000000000244</v>
          </cell>
          <cell r="AP75">
            <v>0.1520780000000011</v>
          </cell>
          <cell r="AQ75">
            <v>0</v>
          </cell>
          <cell r="AR75">
            <v>1.86503176445715E-3</v>
          </cell>
        </row>
        <row r="76">
          <cell r="A76">
            <v>74</v>
          </cell>
          <cell r="F76">
            <v>0</v>
          </cell>
          <cell r="AH76">
            <v>0</v>
          </cell>
          <cell r="AJ76">
            <v>4.8500000000000003E-4</v>
          </cell>
          <cell r="AM76">
            <v>0</v>
          </cell>
          <cell r="AN76">
            <v>4.8500000000000003E-4</v>
          </cell>
          <cell r="AO76">
            <v>0.15000000000000244</v>
          </cell>
          <cell r="AP76">
            <v>0.15256300000000111</v>
          </cell>
          <cell r="AQ76">
            <v>0</v>
          </cell>
          <cell r="AR76">
            <v>1.3110151377598799E-3</v>
          </cell>
        </row>
        <row r="77">
          <cell r="A77">
            <v>75</v>
          </cell>
          <cell r="F77">
            <v>0</v>
          </cell>
          <cell r="AH77">
            <v>0</v>
          </cell>
          <cell r="AJ77">
            <v>3.3100000000000002E-4</v>
          </cell>
          <cell r="AM77">
            <v>0</v>
          </cell>
          <cell r="AN77">
            <v>3.3100000000000002E-4</v>
          </cell>
          <cell r="AO77">
            <v>0.15000000000000244</v>
          </cell>
          <cell r="AP77">
            <v>0.15289400000000111</v>
          </cell>
          <cell r="AQ77">
            <v>0</v>
          </cell>
          <cell r="AR77">
            <v>9.1421689035701297E-4</v>
          </cell>
        </row>
        <row r="78">
          <cell r="A78">
            <v>76</v>
          </cell>
          <cell r="F78">
            <v>0</v>
          </cell>
          <cell r="AH78">
            <v>0</v>
          </cell>
          <cell r="AJ78">
            <v>2.5900000000000001E-4</v>
          </cell>
          <cell r="AM78">
            <v>0</v>
          </cell>
          <cell r="AN78">
            <v>2.5900000000000001E-4</v>
          </cell>
          <cell r="AO78">
            <v>0.15000000000000244</v>
          </cell>
          <cell r="AP78">
            <v>0.15315300000000112</v>
          </cell>
          <cell r="AQ78">
            <v>0</v>
          </cell>
          <cell r="AR78">
            <v>6.2325672637473595E-4</v>
          </cell>
        </row>
        <row r="79">
          <cell r="A79">
            <v>77</v>
          </cell>
          <cell r="F79">
            <v>0</v>
          </cell>
          <cell r="AH79">
            <v>0</v>
          </cell>
          <cell r="AJ79">
            <v>1.46E-4</v>
          </cell>
          <cell r="AM79">
            <v>0</v>
          </cell>
          <cell r="AN79">
            <v>1.46E-4</v>
          </cell>
          <cell r="AO79">
            <v>0.15000000000000244</v>
          </cell>
          <cell r="AP79">
            <v>0.15329900000000113</v>
          </cell>
          <cell r="AQ79">
            <v>0</v>
          </cell>
          <cell r="AR79">
            <v>4.2797745783784198E-4</v>
          </cell>
        </row>
        <row r="80">
          <cell r="A80">
            <v>78</v>
          </cell>
          <cell r="F80">
            <v>0</v>
          </cell>
          <cell r="AH80">
            <v>0</v>
          </cell>
          <cell r="AJ80">
            <v>1.06E-4</v>
          </cell>
          <cell r="AM80">
            <v>0</v>
          </cell>
          <cell r="AN80">
            <v>1.06E-4</v>
          </cell>
          <cell r="AO80">
            <v>0.15000000000000244</v>
          </cell>
          <cell r="AP80">
            <v>0.15340500000000112</v>
          </cell>
          <cell r="AQ80">
            <v>0</v>
          </cell>
          <cell r="AR80">
            <v>2.9854061923673299E-4</v>
          </cell>
        </row>
        <row r="81">
          <cell r="A81">
            <v>79</v>
          </cell>
          <cell r="F81">
            <v>0</v>
          </cell>
          <cell r="AH81">
            <v>0</v>
          </cell>
          <cell r="AJ81">
            <v>6.0000000000000002E-5</v>
          </cell>
          <cell r="AM81">
            <v>0</v>
          </cell>
          <cell r="AN81">
            <v>6.0000000000000002E-5</v>
          </cell>
          <cell r="AO81">
            <v>0.15000000000000244</v>
          </cell>
          <cell r="AP81">
            <v>0.15346500000000113</v>
          </cell>
          <cell r="AQ81">
            <v>0</v>
          </cell>
          <cell r="AR81">
            <v>2.1604859526598599E-4</v>
          </cell>
        </row>
        <row r="82">
          <cell r="A82">
            <v>80</v>
          </cell>
          <cell r="F82">
            <v>0</v>
          </cell>
          <cell r="AH82">
            <v>0</v>
          </cell>
          <cell r="AJ82">
            <v>4.6E-5</v>
          </cell>
          <cell r="AM82">
            <v>0</v>
          </cell>
          <cell r="AN82">
            <v>4.6E-5</v>
          </cell>
          <cell r="AO82">
            <v>0.15000000000000244</v>
          </cell>
          <cell r="AP82">
            <v>0.15351100000000112</v>
          </cell>
          <cell r="AQ82">
            <v>0</v>
          </cell>
          <cell r="AR82">
            <v>1.6184756064955801E-4</v>
          </cell>
        </row>
        <row r="83">
          <cell r="A83">
            <v>81</v>
          </cell>
          <cell r="F83">
            <v>0</v>
          </cell>
          <cell r="AH83">
            <v>0</v>
          </cell>
          <cell r="AJ83">
            <v>3.8999999999999999E-5</v>
          </cell>
          <cell r="AM83">
            <v>0</v>
          </cell>
          <cell r="AN83">
            <v>3.8999999999999999E-5</v>
          </cell>
          <cell r="AO83">
            <v>0.15000000000000244</v>
          </cell>
          <cell r="AP83">
            <v>0.15355000000000113</v>
          </cell>
          <cell r="AQ83">
            <v>0</v>
          </cell>
          <cell r="AR83">
            <v>1.21179742883652E-4</v>
          </cell>
        </row>
        <row r="84">
          <cell r="A84">
            <v>82</v>
          </cell>
          <cell r="F84">
            <v>0</v>
          </cell>
          <cell r="AH84">
            <v>0</v>
          </cell>
          <cell r="AJ84">
            <v>3.8000000000000002E-5</v>
          </cell>
          <cell r="AM84">
            <v>0</v>
          </cell>
          <cell r="AN84">
            <v>3.8000000000000002E-5</v>
          </cell>
          <cell r="AO84">
            <v>0.15000000000000244</v>
          </cell>
          <cell r="AP84">
            <v>0.15358800000000114</v>
          </cell>
          <cell r="AQ84">
            <v>0</v>
          </cell>
          <cell r="AR84">
            <v>8.5844792591807805E-5</v>
          </cell>
        </row>
        <row r="85">
          <cell r="A85">
            <v>83</v>
          </cell>
          <cell r="F85">
            <v>0</v>
          </cell>
          <cell r="AH85">
            <v>0</v>
          </cell>
          <cell r="AJ85">
            <v>2.6999999999999999E-5</v>
          </cell>
          <cell r="AM85">
            <v>0</v>
          </cell>
          <cell r="AN85">
            <v>2.6999999999999999E-5</v>
          </cell>
          <cell r="AO85">
            <v>0.15000000000000244</v>
          </cell>
          <cell r="AP85">
            <v>0.15361500000000114</v>
          </cell>
          <cell r="AQ85">
            <v>0</v>
          </cell>
          <cell r="AR85">
            <v>5.4169992247053798E-5</v>
          </cell>
        </row>
        <row r="86">
          <cell r="A86">
            <v>84</v>
          </cell>
          <cell r="F86">
            <v>0</v>
          </cell>
          <cell r="AH86">
            <v>0</v>
          </cell>
          <cell r="AJ86">
            <v>1.8E-5</v>
          </cell>
          <cell r="AM86">
            <v>0</v>
          </cell>
          <cell r="AN86">
            <v>1.8E-5</v>
          </cell>
          <cell r="AO86">
            <v>0.15000000000000244</v>
          </cell>
          <cell r="AP86">
            <v>0.15363300000000113</v>
          </cell>
          <cell r="AQ86">
            <v>0</v>
          </cell>
          <cell r="AR86">
            <v>3.1607308174136997E-5</v>
          </cell>
        </row>
        <row r="87">
          <cell r="A87">
            <v>85</v>
          </cell>
          <cell r="F87">
            <v>0</v>
          </cell>
          <cell r="AH87">
            <v>0</v>
          </cell>
          <cell r="AJ87">
            <v>1.0000000000000001E-5</v>
          </cell>
          <cell r="AM87">
            <v>0</v>
          </cell>
          <cell r="AN87">
            <v>1.0000000000000001E-5</v>
          </cell>
          <cell r="AO87">
            <v>0.15000000000000244</v>
          </cell>
          <cell r="AP87">
            <v>0.15364300000000114</v>
          </cell>
          <cell r="AQ87">
            <v>0</v>
          </cell>
          <cell r="AR87">
            <v>1.51190162869416E-5</v>
          </cell>
        </row>
        <row r="88">
          <cell r="A88">
            <v>86</v>
          </cell>
          <cell r="F88">
            <v>0</v>
          </cell>
          <cell r="AH88">
            <v>0</v>
          </cell>
          <cell r="AJ88">
            <v>6.9999999999999999E-6</v>
          </cell>
          <cell r="AM88">
            <v>0</v>
          </cell>
          <cell r="AN88">
            <v>6.9999999999999999E-6</v>
          </cell>
          <cell r="AO88">
            <v>0.15000000000000244</v>
          </cell>
          <cell r="AP88">
            <v>0.15365000000000115</v>
          </cell>
          <cell r="AQ88">
            <v>0</v>
          </cell>
          <cell r="AR88">
            <v>6.9577387482246101E-6</v>
          </cell>
        </row>
        <row r="89">
          <cell r="A89">
            <v>87</v>
          </cell>
          <cell r="F89">
            <v>0</v>
          </cell>
          <cell r="AH89">
            <v>0</v>
          </cell>
          <cell r="AJ89">
            <v>9.9999999999999995E-7</v>
          </cell>
          <cell r="AM89">
            <v>0</v>
          </cell>
          <cell r="AN89">
            <v>9.9999999999999995E-7</v>
          </cell>
          <cell r="AO89">
            <v>0.15000000000000244</v>
          </cell>
          <cell r="AP89">
            <v>0.15365100000000115</v>
          </cell>
          <cell r="AQ89">
            <v>0</v>
          </cell>
          <cell r="AR89">
            <v>3.8047339013271299E-6</v>
          </cell>
        </row>
        <row r="90">
          <cell r="A90">
            <v>88</v>
          </cell>
          <cell r="F90">
            <v>0</v>
          </cell>
          <cell r="AH90">
            <v>0</v>
          </cell>
          <cell r="AJ90">
            <v>3.0000000000000001E-6</v>
          </cell>
          <cell r="AM90">
            <v>0</v>
          </cell>
          <cell r="AN90">
            <v>3.0000000000000001E-6</v>
          </cell>
          <cell r="AO90">
            <v>0.15000000000000244</v>
          </cell>
          <cell r="AP90">
            <v>0.15365400000000115</v>
          </cell>
          <cell r="AQ90">
            <v>0</v>
          </cell>
          <cell r="AR90">
            <v>9.6910083212270502E-7</v>
          </cell>
        </row>
        <row r="91">
          <cell r="A91">
            <v>89</v>
          </cell>
          <cell r="F91">
            <v>0</v>
          </cell>
          <cell r="AH91">
            <v>0</v>
          </cell>
          <cell r="AJ91">
            <v>0</v>
          </cell>
          <cell r="AM91">
            <v>0</v>
          </cell>
          <cell r="AN91">
            <v>0</v>
          </cell>
          <cell r="AO91">
            <v>0.15000000000000244</v>
          </cell>
          <cell r="AP91">
            <v>0.15365400000000115</v>
          </cell>
          <cell r="AQ91">
            <v>0</v>
          </cell>
          <cell r="AR91">
            <v>0</v>
          </cell>
        </row>
        <row r="92">
          <cell r="A92">
            <v>90</v>
          </cell>
          <cell r="F92">
            <v>0</v>
          </cell>
          <cell r="AH92">
            <v>0</v>
          </cell>
          <cell r="AJ92">
            <v>0</v>
          </cell>
          <cell r="AM92">
            <v>0</v>
          </cell>
          <cell r="AN92">
            <v>0</v>
          </cell>
          <cell r="AO92">
            <v>0.15000000000000244</v>
          </cell>
          <cell r="AP92">
            <v>0.15365400000000115</v>
          </cell>
          <cell r="AQ92">
            <v>0</v>
          </cell>
          <cell r="AR92">
            <v>0</v>
          </cell>
        </row>
        <row r="93">
          <cell r="A93">
            <v>91</v>
          </cell>
          <cell r="F93">
            <v>0</v>
          </cell>
          <cell r="AH93">
            <v>0</v>
          </cell>
          <cell r="AJ93">
            <v>0</v>
          </cell>
          <cell r="AM93">
            <v>0</v>
          </cell>
          <cell r="AN93">
            <v>0</v>
          </cell>
          <cell r="AO93">
            <v>0.15000000000000244</v>
          </cell>
          <cell r="AP93">
            <v>0.15365400000000115</v>
          </cell>
          <cell r="AQ93">
            <v>0</v>
          </cell>
          <cell r="AR93">
            <v>0</v>
          </cell>
        </row>
        <row r="94">
          <cell r="A94">
            <v>92</v>
          </cell>
          <cell r="F94">
            <v>0</v>
          </cell>
          <cell r="AH94">
            <v>0</v>
          </cell>
          <cell r="AJ94">
            <v>0</v>
          </cell>
          <cell r="AM94">
            <v>0</v>
          </cell>
          <cell r="AN94">
            <v>0</v>
          </cell>
          <cell r="AO94">
            <v>0.15000000000000244</v>
          </cell>
          <cell r="AP94">
            <v>0.15365400000000115</v>
          </cell>
          <cell r="AQ94">
            <v>0</v>
          </cell>
          <cell r="AR94">
            <v>0</v>
          </cell>
        </row>
        <row r="95">
          <cell r="A95">
            <v>93</v>
          </cell>
          <cell r="F95">
            <v>0</v>
          </cell>
          <cell r="AH95">
            <v>0</v>
          </cell>
          <cell r="AJ95">
            <v>0</v>
          </cell>
          <cell r="AM95">
            <v>0</v>
          </cell>
          <cell r="AN95">
            <v>0</v>
          </cell>
          <cell r="AO95">
            <v>0.15000000000000244</v>
          </cell>
          <cell r="AP95">
            <v>0.15365400000000115</v>
          </cell>
          <cell r="AQ95">
            <v>0</v>
          </cell>
          <cell r="AR95">
            <v>0</v>
          </cell>
        </row>
        <row r="96">
          <cell r="A96">
            <v>94</v>
          </cell>
          <cell r="F96">
            <v>0</v>
          </cell>
          <cell r="AH96">
            <v>0</v>
          </cell>
          <cell r="AJ96">
            <v>0</v>
          </cell>
          <cell r="AM96">
            <v>0</v>
          </cell>
          <cell r="AN96">
            <v>0</v>
          </cell>
          <cell r="AO96">
            <v>0.15000000000000244</v>
          </cell>
          <cell r="AP96">
            <v>0.15365400000000115</v>
          </cell>
          <cell r="AQ96">
            <v>0</v>
          </cell>
          <cell r="AR96">
            <v>0</v>
          </cell>
        </row>
        <row r="97">
          <cell r="A97">
            <v>95</v>
          </cell>
          <cell r="F97">
            <v>0</v>
          </cell>
          <cell r="AH97">
            <v>0</v>
          </cell>
          <cell r="AJ97">
            <v>0</v>
          </cell>
          <cell r="AM97">
            <v>0</v>
          </cell>
          <cell r="AN97">
            <v>0</v>
          </cell>
          <cell r="AO97">
            <v>0.15000000000000244</v>
          </cell>
          <cell r="AP97">
            <v>0.15365400000000115</v>
          </cell>
          <cell r="AQ97">
            <v>0</v>
          </cell>
          <cell r="AR97">
            <v>0</v>
          </cell>
        </row>
        <row r="98">
          <cell r="A98">
            <v>96</v>
          </cell>
          <cell r="F98">
            <v>0</v>
          </cell>
          <cell r="AH98">
            <v>0</v>
          </cell>
          <cell r="AJ98">
            <v>0</v>
          </cell>
          <cell r="AM98">
            <v>0</v>
          </cell>
          <cell r="AN98">
            <v>0</v>
          </cell>
          <cell r="AO98">
            <v>0.15000000000000244</v>
          </cell>
          <cell r="AP98">
            <v>0.15365400000000115</v>
          </cell>
          <cell r="AQ98">
            <v>0</v>
          </cell>
          <cell r="AR98">
            <v>0</v>
          </cell>
        </row>
        <row r="99">
          <cell r="A99">
            <v>97</v>
          </cell>
          <cell r="F99">
            <v>0</v>
          </cell>
          <cell r="AH99">
            <v>0</v>
          </cell>
          <cell r="AJ99">
            <v>0</v>
          </cell>
          <cell r="AM99">
            <v>0</v>
          </cell>
          <cell r="AN99">
            <v>0</v>
          </cell>
          <cell r="AO99">
            <v>0.15000000000000244</v>
          </cell>
          <cell r="AP99">
            <v>0.15365400000000115</v>
          </cell>
          <cell r="AQ99">
            <v>0</v>
          </cell>
          <cell r="AR99">
            <v>0</v>
          </cell>
        </row>
        <row r="100">
          <cell r="A100">
            <v>98</v>
          </cell>
          <cell r="F100">
            <v>0</v>
          </cell>
          <cell r="AH100">
            <v>0</v>
          </cell>
          <cell r="AJ100">
            <v>0</v>
          </cell>
          <cell r="AM100">
            <v>0</v>
          </cell>
          <cell r="AN100">
            <v>0</v>
          </cell>
          <cell r="AO100">
            <v>0.15000000000000244</v>
          </cell>
          <cell r="AP100">
            <v>0.15365400000000115</v>
          </cell>
          <cell r="AQ100">
            <v>0</v>
          </cell>
          <cell r="AR100">
            <v>0</v>
          </cell>
        </row>
        <row r="101">
          <cell r="A101">
            <v>99</v>
          </cell>
          <cell r="F101">
            <v>0</v>
          </cell>
          <cell r="AH101">
            <v>0</v>
          </cell>
          <cell r="AJ101">
            <v>0</v>
          </cell>
          <cell r="AM101">
            <v>0</v>
          </cell>
          <cell r="AN101">
            <v>0</v>
          </cell>
          <cell r="AO101">
            <v>0.15000000000000244</v>
          </cell>
          <cell r="AP101">
            <v>0.15365400000000115</v>
          </cell>
          <cell r="AQ101">
            <v>0</v>
          </cell>
          <cell r="AR101">
            <v>0</v>
          </cell>
        </row>
        <row r="102">
          <cell r="A102">
            <v>100</v>
          </cell>
          <cell r="F102">
            <v>0</v>
          </cell>
          <cell r="AH102">
            <v>0</v>
          </cell>
          <cell r="AJ102">
            <v>0</v>
          </cell>
          <cell r="AM102">
            <v>0</v>
          </cell>
          <cell r="AN102">
            <v>0</v>
          </cell>
          <cell r="AO102">
            <v>0.15000000000000244</v>
          </cell>
          <cell r="AP102">
            <v>0.15365400000000115</v>
          </cell>
          <cell r="AQ102">
            <v>0</v>
          </cell>
          <cell r="AR102">
            <v>0</v>
          </cell>
        </row>
        <row r="103">
          <cell r="A103" t="str">
            <v>--&gt;   Overall calculation time = 35711 ms = 0.595 min</v>
          </cell>
          <cell r="AN103">
            <v>2.5109980000000007</v>
          </cell>
        </row>
        <row r="104">
          <cell r="A104" t="str">
            <v xml:space="preserve">      Evaluation method: Simulation</v>
          </cell>
        </row>
        <row r="105">
          <cell r="A105" t="str">
            <v xml:space="preserve">      Input: Number of replications: 1000000</v>
          </cell>
        </row>
        <row r="106">
          <cell r="A106" t="str">
            <v xml:space="preserve">      Input: Confidence level in the calculation of the confidence intervals: 0.01</v>
          </cell>
        </row>
      </sheetData>
    </sheetDataSet>
  </externalBook>
</externalLink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/>
  <dimension ref="A1:Q102"/>
  <sheetViews>
    <sheetView workbookViewId="0">
      <pane ySplit="1" topLeftCell="A2" activePane="bottomLeft" state="frozen"/>
      <selection pane="bottomLeft"/>
    </sheetView>
  </sheetViews>
  <sheetFormatPr baseColWidth="10" defaultRowHeight="14.4" x14ac:dyDescent="0.3"/>
  <cols>
    <col min="1" max="1" width="13.88671875" style="5" bestFit="1" customWidth="1"/>
    <col min="2" max="2" width="14" style="5" bestFit="1" customWidth="1"/>
    <col min="3" max="3" width="4" bestFit="1" customWidth="1"/>
    <col min="4" max="4" width="4.44140625" bestFit="1" customWidth="1"/>
    <col min="5" max="5" width="10" bestFit="1" customWidth="1"/>
    <col min="6" max="6" width="13.88671875" bestFit="1" customWidth="1"/>
    <col min="7" max="7" width="5" bestFit="1" customWidth="1"/>
    <col min="8" max="9" width="10.88671875" bestFit="1" customWidth="1"/>
    <col min="10" max="11" width="5" bestFit="1" customWidth="1"/>
    <col min="14" max="17" width="11.44140625" style="5"/>
  </cols>
  <sheetData>
    <row r="1" spans="1:17" s="1" customFormat="1" x14ac:dyDescent="0.3">
      <c r="A1" s="4" t="s">
        <v>1</v>
      </c>
      <c r="B1" s="4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N1" s="4" t="s">
        <v>0</v>
      </c>
      <c r="O1" s="4"/>
      <c r="P1" s="4" t="s">
        <v>13</v>
      </c>
      <c r="Q1" s="4" t="s">
        <v>15</v>
      </c>
    </row>
    <row r="2" spans="1:17" ht="15" x14ac:dyDescent="0.25">
      <c r="A2" s="5">
        <v>0</v>
      </c>
      <c r="B2" s="5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N2" s="5" t="str">
        <f>C2&amp;" "&amp;E2</f>
        <v>0 0</v>
      </c>
      <c r="P2" s="5">
        <f>D2</f>
        <v>0</v>
      </c>
      <c r="Q2" s="5">
        <f>K2</f>
        <v>0</v>
      </c>
    </row>
    <row r="3" spans="1:17" ht="15" x14ac:dyDescent="0.25">
      <c r="A3" s="5">
        <v>1</v>
      </c>
      <c r="B3" s="5">
        <v>2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N3" s="5" t="str">
        <f t="shared" ref="N3:N66" si="0">C3&amp;" "&amp;E3</f>
        <v>1 0</v>
      </c>
      <c r="P3" s="5">
        <f>P2+D3</f>
        <v>0</v>
      </c>
      <c r="Q3" s="5">
        <f>Q2+K3</f>
        <v>0</v>
      </c>
    </row>
    <row r="4" spans="1:17" ht="15" x14ac:dyDescent="0.25">
      <c r="A4" s="5">
        <v>2</v>
      </c>
      <c r="B4" s="5">
        <v>3</v>
      </c>
      <c r="C4">
        <v>2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N4" s="5" t="str">
        <f t="shared" si="0"/>
        <v>2 0</v>
      </c>
      <c r="P4" s="5">
        <f t="shared" ref="P4:P67" si="1">P3+D4</f>
        <v>0</v>
      </c>
      <c r="Q4" s="5">
        <f t="shared" ref="Q4:Q67" si="2">Q3+K4</f>
        <v>0</v>
      </c>
    </row>
    <row r="5" spans="1:17" ht="15" x14ac:dyDescent="0.25">
      <c r="A5" s="5">
        <v>3</v>
      </c>
      <c r="B5" s="5">
        <v>4</v>
      </c>
      <c r="C5">
        <v>3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N5" s="5" t="str">
        <f t="shared" si="0"/>
        <v>3 0</v>
      </c>
      <c r="P5" s="5">
        <f t="shared" si="1"/>
        <v>0</v>
      </c>
      <c r="Q5" s="5">
        <f t="shared" si="2"/>
        <v>0</v>
      </c>
    </row>
    <row r="6" spans="1:17" ht="15" x14ac:dyDescent="0.25">
      <c r="A6" s="5">
        <v>4</v>
      </c>
      <c r="B6" s="5">
        <v>5</v>
      </c>
      <c r="C6">
        <v>4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N6" s="5" t="str">
        <f t="shared" si="0"/>
        <v>4 0</v>
      </c>
      <c r="P6" s="5">
        <f t="shared" si="1"/>
        <v>0</v>
      </c>
      <c r="Q6" s="5">
        <f t="shared" si="2"/>
        <v>0</v>
      </c>
    </row>
    <row r="7" spans="1:17" ht="15" x14ac:dyDescent="0.25">
      <c r="A7" s="5">
        <v>5</v>
      </c>
      <c r="B7" s="5">
        <v>6</v>
      </c>
      <c r="C7">
        <v>5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N7" s="5" t="str">
        <f t="shared" si="0"/>
        <v>5 0</v>
      </c>
      <c r="P7" s="5">
        <f t="shared" si="1"/>
        <v>0</v>
      </c>
      <c r="Q7" s="5">
        <f t="shared" si="2"/>
        <v>0</v>
      </c>
    </row>
    <row r="8" spans="1:17" ht="15" x14ac:dyDescent="0.25">
      <c r="A8" s="5">
        <v>6</v>
      </c>
      <c r="B8" s="5">
        <v>7</v>
      </c>
      <c r="C8">
        <v>6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N8" s="5" t="str">
        <f t="shared" si="0"/>
        <v>6 0</v>
      </c>
      <c r="P8" s="5">
        <f t="shared" si="1"/>
        <v>0</v>
      </c>
      <c r="Q8" s="5">
        <f t="shared" si="2"/>
        <v>0</v>
      </c>
    </row>
    <row r="9" spans="1:17" ht="15" x14ac:dyDescent="0.25">
      <c r="A9" s="5">
        <v>7</v>
      </c>
      <c r="B9" s="5">
        <v>8</v>
      </c>
      <c r="C9">
        <v>7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N9" s="5" t="str">
        <f t="shared" si="0"/>
        <v>7 0</v>
      </c>
      <c r="P9" s="5">
        <f t="shared" si="1"/>
        <v>0</v>
      </c>
      <c r="Q9" s="5">
        <f t="shared" si="2"/>
        <v>0</v>
      </c>
    </row>
    <row r="10" spans="1:17" ht="15" x14ac:dyDescent="0.25">
      <c r="A10" s="5">
        <v>8</v>
      </c>
      <c r="B10" s="5">
        <v>9</v>
      </c>
      <c r="C10">
        <v>8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N10" s="5" t="str">
        <f t="shared" si="0"/>
        <v>8 0</v>
      </c>
      <c r="P10" s="5">
        <f t="shared" si="1"/>
        <v>0</v>
      </c>
      <c r="Q10" s="5">
        <f t="shared" si="2"/>
        <v>0</v>
      </c>
    </row>
    <row r="11" spans="1:17" ht="15" x14ac:dyDescent="0.25">
      <c r="A11" s="5">
        <v>9</v>
      </c>
      <c r="B11" s="5">
        <v>10</v>
      </c>
      <c r="C11">
        <v>9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N11" s="5" t="str">
        <f t="shared" si="0"/>
        <v>9 0</v>
      </c>
      <c r="P11" s="5">
        <f t="shared" si="1"/>
        <v>0</v>
      </c>
      <c r="Q11" s="5">
        <f t="shared" si="2"/>
        <v>0</v>
      </c>
    </row>
    <row r="12" spans="1:17" ht="15" x14ac:dyDescent="0.25">
      <c r="A12" s="5">
        <v>10</v>
      </c>
      <c r="B12" s="5">
        <v>11</v>
      </c>
      <c r="C12">
        <v>10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N12" s="5" t="str">
        <f t="shared" si="0"/>
        <v>10 0</v>
      </c>
      <c r="P12" s="5">
        <f t="shared" si="1"/>
        <v>0</v>
      </c>
      <c r="Q12" s="5">
        <f t="shared" si="2"/>
        <v>0</v>
      </c>
    </row>
    <row r="13" spans="1:17" ht="15" x14ac:dyDescent="0.25">
      <c r="A13" s="5">
        <v>11</v>
      </c>
      <c r="B13" s="5">
        <v>12</v>
      </c>
      <c r="C13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N13" s="5" t="str">
        <f t="shared" si="0"/>
        <v>11 0</v>
      </c>
      <c r="P13" s="5">
        <f t="shared" si="1"/>
        <v>0</v>
      </c>
      <c r="Q13" s="5">
        <f t="shared" si="2"/>
        <v>0</v>
      </c>
    </row>
    <row r="14" spans="1:17" ht="15" x14ac:dyDescent="0.25">
      <c r="A14" s="5">
        <v>12</v>
      </c>
      <c r="B14" s="5">
        <v>13</v>
      </c>
      <c r="C14">
        <v>12</v>
      </c>
      <c r="D14">
        <v>0</v>
      </c>
      <c r="E14">
        <v>0.21</v>
      </c>
      <c r="F14">
        <v>0.21</v>
      </c>
      <c r="G14">
        <v>0.04</v>
      </c>
      <c r="H14">
        <v>-0.14000000000000001</v>
      </c>
      <c r="I14">
        <v>0.04</v>
      </c>
      <c r="J14">
        <v>0.17</v>
      </c>
      <c r="K14">
        <v>0.17</v>
      </c>
      <c r="N14" s="5" t="str">
        <f t="shared" si="0"/>
        <v>12 0.21</v>
      </c>
      <c r="P14" s="5">
        <f t="shared" si="1"/>
        <v>0</v>
      </c>
      <c r="Q14" s="5">
        <f t="shared" si="2"/>
        <v>0.17</v>
      </c>
    </row>
    <row r="15" spans="1:17" ht="15" x14ac:dyDescent="0.25">
      <c r="A15" s="5">
        <v>13</v>
      </c>
      <c r="B15" s="5">
        <v>14</v>
      </c>
      <c r="C15">
        <v>13</v>
      </c>
      <c r="D15">
        <v>0</v>
      </c>
      <c r="E15">
        <v>0.61</v>
      </c>
      <c r="F15">
        <v>0.65</v>
      </c>
      <c r="G15">
        <v>0.25</v>
      </c>
      <c r="H15">
        <v>-0.14000000000000001</v>
      </c>
      <c r="I15">
        <v>0.25</v>
      </c>
      <c r="J15">
        <v>0.56999999999999995</v>
      </c>
      <c r="K15">
        <v>0.39</v>
      </c>
      <c r="N15" s="5" t="str">
        <f t="shared" si="0"/>
        <v>13 0.61</v>
      </c>
      <c r="P15" s="5">
        <f t="shared" si="1"/>
        <v>0</v>
      </c>
      <c r="Q15" s="5">
        <f t="shared" si="2"/>
        <v>0.56000000000000005</v>
      </c>
    </row>
    <row r="16" spans="1:17" ht="15" x14ac:dyDescent="0.25">
      <c r="A16" s="5">
        <v>14</v>
      </c>
      <c r="B16" s="5">
        <v>15</v>
      </c>
      <c r="C16">
        <v>14</v>
      </c>
      <c r="D16">
        <v>0</v>
      </c>
      <c r="E16">
        <v>0.74</v>
      </c>
      <c r="F16">
        <v>0.99</v>
      </c>
      <c r="G16">
        <v>0.49</v>
      </c>
      <c r="H16">
        <v>0</v>
      </c>
      <c r="I16">
        <v>0.49</v>
      </c>
      <c r="J16">
        <v>1.06</v>
      </c>
      <c r="K16">
        <v>0.5</v>
      </c>
      <c r="N16" s="5" t="str">
        <f t="shared" si="0"/>
        <v>14 0.74</v>
      </c>
      <c r="P16" s="5">
        <f t="shared" si="1"/>
        <v>0</v>
      </c>
      <c r="Q16" s="5">
        <f t="shared" si="2"/>
        <v>1.06</v>
      </c>
    </row>
    <row r="17" spans="1:17" ht="15" x14ac:dyDescent="0.25">
      <c r="A17" s="5">
        <v>15</v>
      </c>
      <c r="B17" s="5">
        <v>16</v>
      </c>
      <c r="C17">
        <v>15</v>
      </c>
      <c r="D17">
        <v>0</v>
      </c>
      <c r="E17">
        <v>0.79</v>
      </c>
      <c r="F17">
        <v>1.28</v>
      </c>
      <c r="G17">
        <v>0.72</v>
      </c>
      <c r="H17">
        <v>0.16</v>
      </c>
      <c r="I17">
        <v>0.72</v>
      </c>
      <c r="J17">
        <v>1.63</v>
      </c>
      <c r="K17">
        <v>0.56000000000000005</v>
      </c>
      <c r="N17" s="5" t="str">
        <f t="shared" si="0"/>
        <v>15 0.79</v>
      </c>
      <c r="P17" s="5">
        <f t="shared" si="1"/>
        <v>0</v>
      </c>
      <c r="Q17" s="5">
        <f t="shared" si="2"/>
        <v>1.62</v>
      </c>
    </row>
    <row r="18" spans="1:17" ht="15" x14ac:dyDescent="0.25">
      <c r="A18" s="5">
        <v>16</v>
      </c>
      <c r="B18" s="5">
        <v>17</v>
      </c>
      <c r="C18">
        <v>16</v>
      </c>
      <c r="D18">
        <v>0</v>
      </c>
      <c r="E18">
        <v>0.82</v>
      </c>
      <c r="F18">
        <v>1.54</v>
      </c>
      <c r="G18">
        <v>0.94</v>
      </c>
      <c r="H18">
        <v>0.33</v>
      </c>
      <c r="I18">
        <v>0.94</v>
      </c>
      <c r="J18">
        <v>2.23</v>
      </c>
      <c r="K18">
        <v>0.61</v>
      </c>
      <c r="N18" s="5" t="str">
        <f t="shared" si="0"/>
        <v>16 0.82</v>
      </c>
      <c r="P18" s="5">
        <f t="shared" si="1"/>
        <v>0</v>
      </c>
      <c r="Q18" s="5">
        <f t="shared" si="2"/>
        <v>2.23</v>
      </c>
    </row>
    <row r="19" spans="1:17" ht="15" x14ac:dyDescent="0.25">
      <c r="A19" s="5">
        <v>17</v>
      </c>
      <c r="B19" s="5">
        <v>18</v>
      </c>
      <c r="C19">
        <v>17</v>
      </c>
      <c r="D19">
        <v>0</v>
      </c>
      <c r="E19">
        <v>0.84</v>
      </c>
      <c r="F19">
        <v>1.78</v>
      </c>
      <c r="G19">
        <v>1.1399999999999999</v>
      </c>
      <c r="H19">
        <v>0.5</v>
      </c>
      <c r="I19">
        <v>1.1399999999999999</v>
      </c>
      <c r="J19">
        <v>2.87</v>
      </c>
      <c r="K19">
        <v>0.64</v>
      </c>
      <c r="N19" s="5" t="str">
        <f t="shared" si="0"/>
        <v>17 0.84</v>
      </c>
      <c r="P19" s="5">
        <f t="shared" si="1"/>
        <v>0</v>
      </c>
      <c r="Q19" s="5">
        <f t="shared" si="2"/>
        <v>2.87</v>
      </c>
    </row>
    <row r="20" spans="1:17" ht="15" x14ac:dyDescent="0.25">
      <c r="A20" s="5">
        <v>18</v>
      </c>
      <c r="B20" s="5">
        <v>19</v>
      </c>
      <c r="C20">
        <v>18</v>
      </c>
      <c r="D20">
        <v>0</v>
      </c>
      <c r="E20">
        <v>0.86</v>
      </c>
      <c r="F20">
        <v>1.99</v>
      </c>
      <c r="G20">
        <v>1.33</v>
      </c>
      <c r="H20">
        <v>0.66</v>
      </c>
      <c r="I20">
        <v>1.33</v>
      </c>
      <c r="J20">
        <v>3.54</v>
      </c>
      <c r="K20">
        <v>0.67</v>
      </c>
      <c r="N20" s="5" t="str">
        <f t="shared" si="0"/>
        <v>18 0.86</v>
      </c>
      <c r="P20" s="5">
        <f t="shared" si="1"/>
        <v>0</v>
      </c>
      <c r="Q20" s="5">
        <f t="shared" si="2"/>
        <v>3.54</v>
      </c>
    </row>
    <row r="21" spans="1:17" ht="15" x14ac:dyDescent="0.25">
      <c r="A21" s="5">
        <v>19</v>
      </c>
      <c r="B21" s="5">
        <v>20</v>
      </c>
      <c r="C21">
        <v>19</v>
      </c>
      <c r="D21">
        <v>0</v>
      </c>
      <c r="E21">
        <v>0.87</v>
      </c>
      <c r="F21">
        <v>2.2000000000000002</v>
      </c>
      <c r="G21">
        <v>1.51</v>
      </c>
      <c r="H21">
        <v>0.82</v>
      </c>
      <c r="I21">
        <v>1.51</v>
      </c>
      <c r="J21">
        <v>4.2300000000000004</v>
      </c>
      <c r="K21">
        <v>0.69</v>
      </c>
      <c r="N21" s="5" t="str">
        <f t="shared" si="0"/>
        <v>19 0.87</v>
      </c>
      <c r="P21" s="5">
        <f t="shared" si="1"/>
        <v>0</v>
      </c>
      <c r="Q21" s="5">
        <f t="shared" si="2"/>
        <v>4.2300000000000004</v>
      </c>
    </row>
    <row r="22" spans="1:17" ht="15" x14ac:dyDescent="0.25">
      <c r="A22" s="5">
        <v>20</v>
      </c>
      <c r="B22" s="5">
        <v>21</v>
      </c>
      <c r="C22">
        <v>20</v>
      </c>
      <c r="D22">
        <v>0.9</v>
      </c>
      <c r="E22">
        <v>0.88</v>
      </c>
      <c r="F22">
        <v>2.39</v>
      </c>
      <c r="G22">
        <v>1.68</v>
      </c>
      <c r="H22">
        <v>0.98</v>
      </c>
      <c r="I22">
        <v>1.68</v>
      </c>
      <c r="J22">
        <v>4.03</v>
      </c>
      <c r="K22">
        <v>0.7</v>
      </c>
      <c r="N22" s="5" t="str">
        <f t="shared" si="0"/>
        <v>20 0.88</v>
      </c>
      <c r="P22" s="5">
        <f t="shared" si="1"/>
        <v>0.9</v>
      </c>
      <c r="Q22" s="5">
        <f t="shared" si="2"/>
        <v>4.9300000000000006</v>
      </c>
    </row>
    <row r="23" spans="1:17" ht="15" x14ac:dyDescent="0.25">
      <c r="A23" s="5">
        <v>21</v>
      </c>
      <c r="B23" s="5">
        <v>22</v>
      </c>
      <c r="C23">
        <v>21</v>
      </c>
      <c r="D23">
        <v>0.9</v>
      </c>
      <c r="E23">
        <v>0.88</v>
      </c>
      <c r="F23">
        <v>2.57</v>
      </c>
      <c r="G23">
        <v>1.85</v>
      </c>
      <c r="H23">
        <v>1.1299999999999999</v>
      </c>
      <c r="I23">
        <v>1.85</v>
      </c>
      <c r="J23">
        <v>3.85</v>
      </c>
      <c r="K23">
        <v>0.72</v>
      </c>
      <c r="N23" s="5" t="str">
        <f t="shared" si="0"/>
        <v>21 0.88</v>
      </c>
      <c r="P23" s="5">
        <f t="shared" si="1"/>
        <v>1.8</v>
      </c>
      <c r="Q23" s="5">
        <f t="shared" si="2"/>
        <v>5.65</v>
      </c>
    </row>
    <row r="24" spans="1:17" ht="15" x14ac:dyDescent="0.25">
      <c r="A24" s="5">
        <v>22</v>
      </c>
      <c r="B24" s="5">
        <v>23</v>
      </c>
      <c r="C24">
        <v>22</v>
      </c>
      <c r="D24">
        <v>0.9</v>
      </c>
      <c r="E24">
        <v>0.89</v>
      </c>
      <c r="F24">
        <v>2.74</v>
      </c>
      <c r="G24">
        <v>2</v>
      </c>
      <c r="H24">
        <v>1.27</v>
      </c>
      <c r="I24">
        <v>2</v>
      </c>
      <c r="J24">
        <v>3.68</v>
      </c>
      <c r="K24">
        <v>0.73</v>
      </c>
      <c r="N24" s="5" t="str">
        <f t="shared" si="0"/>
        <v>22 0.89</v>
      </c>
      <c r="P24" s="5">
        <f t="shared" si="1"/>
        <v>2.7</v>
      </c>
      <c r="Q24" s="5">
        <f t="shared" si="2"/>
        <v>6.3800000000000008</v>
      </c>
    </row>
    <row r="25" spans="1:17" ht="15" x14ac:dyDescent="0.25">
      <c r="A25" s="5">
        <v>23</v>
      </c>
      <c r="B25" s="5">
        <v>24</v>
      </c>
      <c r="C25">
        <v>23</v>
      </c>
      <c r="D25">
        <v>0.9</v>
      </c>
      <c r="E25">
        <v>0.9</v>
      </c>
      <c r="F25">
        <v>2.9</v>
      </c>
      <c r="G25">
        <v>2.16</v>
      </c>
      <c r="H25">
        <v>1.41</v>
      </c>
      <c r="I25">
        <v>2.16</v>
      </c>
      <c r="J25">
        <v>3.53</v>
      </c>
      <c r="K25">
        <v>0.74</v>
      </c>
      <c r="N25" s="5" t="str">
        <f t="shared" si="0"/>
        <v>23 0.9</v>
      </c>
      <c r="P25" s="5">
        <f t="shared" si="1"/>
        <v>3.6</v>
      </c>
      <c r="Q25" s="5">
        <f t="shared" si="2"/>
        <v>7.120000000000001</v>
      </c>
    </row>
    <row r="26" spans="1:17" ht="15" x14ac:dyDescent="0.25">
      <c r="A26" s="5">
        <v>24</v>
      </c>
      <c r="B26" s="5">
        <v>25</v>
      </c>
      <c r="C26">
        <v>24</v>
      </c>
      <c r="D26">
        <v>0.9</v>
      </c>
      <c r="E26">
        <v>0.9</v>
      </c>
      <c r="F26">
        <v>3.06</v>
      </c>
      <c r="G26">
        <v>2.2999999999999998</v>
      </c>
      <c r="H26">
        <v>1.55</v>
      </c>
      <c r="I26">
        <v>2.2999999999999998</v>
      </c>
      <c r="J26">
        <v>3.38</v>
      </c>
      <c r="K26">
        <v>0.75</v>
      </c>
      <c r="N26" s="5" t="str">
        <f t="shared" si="0"/>
        <v>24 0.9</v>
      </c>
      <c r="P26" s="5">
        <f t="shared" si="1"/>
        <v>4.5</v>
      </c>
      <c r="Q26" s="5">
        <f t="shared" si="2"/>
        <v>7.870000000000001</v>
      </c>
    </row>
    <row r="27" spans="1:17" ht="15" x14ac:dyDescent="0.25">
      <c r="A27" s="5">
        <v>25</v>
      </c>
      <c r="B27" s="5">
        <v>26</v>
      </c>
      <c r="C27">
        <v>25</v>
      </c>
      <c r="D27">
        <v>0.9</v>
      </c>
      <c r="E27">
        <v>0.9</v>
      </c>
      <c r="F27">
        <v>3.21</v>
      </c>
      <c r="G27">
        <v>2.4500000000000002</v>
      </c>
      <c r="H27">
        <v>1.68</v>
      </c>
      <c r="I27">
        <v>2.4500000000000002</v>
      </c>
      <c r="J27">
        <v>3.24</v>
      </c>
      <c r="K27">
        <v>0.76</v>
      </c>
      <c r="N27" s="5" t="str">
        <f t="shared" si="0"/>
        <v>25 0.9</v>
      </c>
      <c r="P27" s="5">
        <f t="shared" si="1"/>
        <v>5.4</v>
      </c>
      <c r="Q27" s="5">
        <f t="shared" si="2"/>
        <v>8.6300000000000008</v>
      </c>
    </row>
    <row r="28" spans="1:17" ht="15" x14ac:dyDescent="0.25">
      <c r="A28" s="5">
        <v>26</v>
      </c>
      <c r="B28" s="5">
        <v>27</v>
      </c>
      <c r="C28">
        <v>26</v>
      </c>
      <c r="D28">
        <v>0.9</v>
      </c>
      <c r="E28">
        <v>0.91</v>
      </c>
      <c r="F28">
        <v>3.35</v>
      </c>
      <c r="G28">
        <v>2.58</v>
      </c>
      <c r="H28">
        <v>1.81</v>
      </c>
      <c r="I28">
        <v>2.58</v>
      </c>
      <c r="J28">
        <v>3.11</v>
      </c>
      <c r="K28">
        <v>0.77</v>
      </c>
      <c r="N28" s="5" t="str">
        <f t="shared" si="0"/>
        <v>26 0.91</v>
      </c>
      <c r="P28" s="5">
        <f t="shared" si="1"/>
        <v>6.3000000000000007</v>
      </c>
      <c r="Q28" s="5">
        <f t="shared" si="2"/>
        <v>9.4</v>
      </c>
    </row>
    <row r="29" spans="1:17" ht="15" x14ac:dyDescent="0.25">
      <c r="A29" s="5">
        <v>27</v>
      </c>
      <c r="B29" s="5">
        <v>28</v>
      </c>
      <c r="C29">
        <v>27</v>
      </c>
      <c r="D29">
        <v>0.9</v>
      </c>
      <c r="E29">
        <v>0.91</v>
      </c>
      <c r="F29">
        <v>3.5</v>
      </c>
      <c r="G29">
        <v>2.72</v>
      </c>
      <c r="H29">
        <v>1.94</v>
      </c>
      <c r="I29">
        <v>2.72</v>
      </c>
      <c r="J29">
        <v>2.99</v>
      </c>
      <c r="K29">
        <v>0.78</v>
      </c>
      <c r="N29" s="5" t="str">
        <f t="shared" si="0"/>
        <v>27 0.91</v>
      </c>
      <c r="P29" s="5">
        <f t="shared" si="1"/>
        <v>7.2000000000000011</v>
      </c>
      <c r="Q29" s="5">
        <f t="shared" si="2"/>
        <v>10.18</v>
      </c>
    </row>
    <row r="30" spans="1:17" ht="15" x14ac:dyDescent="0.25">
      <c r="A30" s="5">
        <v>28</v>
      </c>
      <c r="B30" s="5">
        <v>29</v>
      </c>
      <c r="C30">
        <v>28</v>
      </c>
      <c r="D30">
        <v>0.9</v>
      </c>
      <c r="E30">
        <v>0.91</v>
      </c>
      <c r="F30">
        <v>3.63</v>
      </c>
      <c r="G30">
        <v>2.85</v>
      </c>
      <c r="H30">
        <v>2.06</v>
      </c>
      <c r="I30">
        <v>2.85</v>
      </c>
      <c r="J30">
        <v>2.87</v>
      </c>
      <c r="K30">
        <v>0.78</v>
      </c>
      <c r="N30" s="5" t="str">
        <f t="shared" si="0"/>
        <v>28 0.91</v>
      </c>
      <c r="P30" s="5">
        <f t="shared" si="1"/>
        <v>8.1000000000000014</v>
      </c>
      <c r="Q30" s="5">
        <f t="shared" si="2"/>
        <v>10.959999999999999</v>
      </c>
    </row>
    <row r="31" spans="1:17" ht="15" x14ac:dyDescent="0.25">
      <c r="A31" s="5">
        <v>29</v>
      </c>
      <c r="B31" s="5">
        <v>30</v>
      </c>
      <c r="C31">
        <v>29</v>
      </c>
      <c r="D31">
        <v>0.9</v>
      </c>
      <c r="E31">
        <v>0.92</v>
      </c>
      <c r="F31">
        <v>3.77</v>
      </c>
      <c r="G31">
        <v>2.98</v>
      </c>
      <c r="H31">
        <v>2.19</v>
      </c>
      <c r="I31">
        <v>2.98</v>
      </c>
      <c r="J31">
        <v>2.76</v>
      </c>
      <c r="K31">
        <v>0.79</v>
      </c>
      <c r="N31" s="5" t="str">
        <f t="shared" si="0"/>
        <v>29 0.92</v>
      </c>
      <c r="P31" s="5">
        <f t="shared" si="1"/>
        <v>9.0000000000000018</v>
      </c>
      <c r="Q31" s="5">
        <f t="shared" si="2"/>
        <v>11.75</v>
      </c>
    </row>
    <row r="32" spans="1:17" ht="15" x14ac:dyDescent="0.25">
      <c r="A32" s="5">
        <v>30</v>
      </c>
      <c r="B32" s="5">
        <v>31</v>
      </c>
      <c r="C32">
        <v>30</v>
      </c>
      <c r="D32">
        <v>0.9</v>
      </c>
      <c r="E32">
        <v>0.92</v>
      </c>
      <c r="F32">
        <v>3.9</v>
      </c>
      <c r="G32">
        <v>3.1</v>
      </c>
      <c r="H32">
        <v>2.2999999999999998</v>
      </c>
      <c r="I32">
        <v>3.1</v>
      </c>
      <c r="J32">
        <v>2.66</v>
      </c>
      <c r="K32">
        <v>0.8</v>
      </c>
      <c r="N32" s="5" t="str">
        <f t="shared" si="0"/>
        <v>30 0.92</v>
      </c>
      <c r="P32" s="5">
        <f t="shared" si="1"/>
        <v>9.9000000000000021</v>
      </c>
      <c r="Q32" s="5">
        <f t="shared" si="2"/>
        <v>12.55</v>
      </c>
    </row>
    <row r="33" spans="1:17" ht="15" x14ac:dyDescent="0.25">
      <c r="A33" s="5">
        <v>31</v>
      </c>
      <c r="B33" s="5">
        <v>32</v>
      </c>
      <c r="C33">
        <v>31</v>
      </c>
      <c r="D33">
        <v>0.9</v>
      </c>
      <c r="E33">
        <v>0.92</v>
      </c>
      <c r="F33">
        <v>4.0199999999999996</v>
      </c>
      <c r="G33">
        <v>3.22</v>
      </c>
      <c r="H33">
        <v>2.42</v>
      </c>
      <c r="I33">
        <v>3.22</v>
      </c>
      <c r="J33">
        <v>2.56</v>
      </c>
      <c r="K33">
        <v>0.8</v>
      </c>
      <c r="N33" s="5" t="str">
        <f t="shared" si="0"/>
        <v>31 0.92</v>
      </c>
      <c r="P33" s="5">
        <f t="shared" si="1"/>
        <v>10.800000000000002</v>
      </c>
      <c r="Q33" s="5">
        <f t="shared" si="2"/>
        <v>13.350000000000001</v>
      </c>
    </row>
    <row r="34" spans="1:17" ht="15" x14ac:dyDescent="0.25">
      <c r="A34" s="5">
        <v>32</v>
      </c>
      <c r="B34" s="5">
        <v>33</v>
      </c>
      <c r="C34">
        <v>32</v>
      </c>
      <c r="D34">
        <v>0.9</v>
      </c>
      <c r="E34">
        <v>0.92</v>
      </c>
      <c r="F34">
        <v>4.1399999999999997</v>
      </c>
      <c r="G34">
        <v>3.34</v>
      </c>
      <c r="H34">
        <v>2.5299999999999998</v>
      </c>
      <c r="I34">
        <v>3.34</v>
      </c>
      <c r="J34">
        <v>2.4700000000000002</v>
      </c>
      <c r="K34">
        <v>0.81</v>
      </c>
      <c r="N34" s="5" t="str">
        <f t="shared" si="0"/>
        <v>32 0.92</v>
      </c>
      <c r="P34" s="5">
        <f t="shared" si="1"/>
        <v>11.700000000000003</v>
      </c>
      <c r="Q34" s="5">
        <f t="shared" si="2"/>
        <v>14.160000000000002</v>
      </c>
    </row>
    <row r="35" spans="1:17" ht="15" x14ac:dyDescent="0.25">
      <c r="A35" s="5">
        <v>33</v>
      </c>
      <c r="B35" s="5">
        <v>34</v>
      </c>
      <c r="C35">
        <v>33</v>
      </c>
      <c r="D35">
        <v>0.9</v>
      </c>
      <c r="E35">
        <v>0.93</v>
      </c>
      <c r="F35">
        <v>4.26</v>
      </c>
      <c r="G35">
        <v>3.45</v>
      </c>
      <c r="H35">
        <v>2.64</v>
      </c>
      <c r="I35">
        <v>3.45</v>
      </c>
      <c r="J35">
        <v>2.38</v>
      </c>
      <c r="K35">
        <v>0.81</v>
      </c>
      <c r="N35" s="5" t="str">
        <f t="shared" si="0"/>
        <v>33 0.93</v>
      </c>
      <c r="P35" s="5">
        <f t="shared" si="1"/>
        <v>12.600000000000003</v>
      </c>
      <c r="Q35" s="5">
        <f t="shared" si="2"/>
        <v>14.970000000000002</v>
      </c>
    </row>
    <row r="36" spans="1:17" ht="15" x14ac:dyDescent="0.25">
      <c r="A36" s="5">
        <v>34</v>
      </c>
      <c r="B36" s="5">
        <v>35</v>
      </c>
      <c r="C36">
        <v>34</v>
      </c>
      <c r="D36">
        <v>0.9</v>
      </c>
      <c r="E36">
        <v>0.93</v>
      </c>
      <c r="F36">
        <v>4.38</v>
      </c>
      <c r="G36">
        <v>3.57</v>
      </c>
      <c r="H36">
        <v>2.75</v>
      </c>
      <c r="I36">
        <v>3.57</v>
      </c>
      <c r="J36">
        <v>2.29</v>
      </c>
      <c r="K36">
        <v>0.81</v>
      </c>
      <c r="N36" s="5" t="str">
        <f t="shared" si="0"/>
        <v>34 0.93</v>
      </c>
      <c r="P36" s="5">
        <f t="shared" si="1"/>
        <v>13.500000000000004</v>
      </c>
      <c r="Q36" s="5">
        <f t="shared" si="2"/>
        <v>15.780000000000003</v>
      </c>
    </row>
    <row r="37" spans="1:17" x14ac:dyDescent="0.3">
      <c r="A37" s="5">
        <v>35</v>
      </c>
      <c r="B37" s="5">
        <v>36</v>
      </c>
      <c r="C37">
        <v>35</v>
      </c>
      <c r="D37">
        <v>0.9</v>
      </c>
      <c r="E37">
        <v>0.93</v>
      </c>
      <c r="F37">
        <v>4.5</v>
      </c>
      <c r="G37">
        <v>3.68</v>
      </c>
      <c r="H37">
        <v>2.86</v>
      </c>
      <c r="I37">
        <v>3.68</v>
      </c>
      <c r="J37">
        <v>2.21</v>
      </c>
      <c r="K37">
        <v>0.82</v>
      </c>
      <c r="N37" s="5" t="str">
        <f t="shared" si="0"/>
        <v>35 0.93</v>
      </c>
      <c r="P37" s="5">
        <f t="shared" si="1"/>
        <v>14.400000000000004</v>
      </c>
      <c r="Q37" s="5">
        <f t="shared" si="2"/>
        <v>16.600000000000001</v>
      </c>
    </row>
    <row r="38" spans="1:17" x14ac:dyDescent="0.3">
      <c r="A38" s="5">
        <v>36</v>
      </c>
      <c r="B38" s="5">
        <v>37</v>
      </c>
      <c r="C38">
        <v>36</v>
      </c>
      <c r="D38">
        <v>0.9</v>
      </c>
      <c r="E38">
        <v>0.93</v>
      </c>
      <c r="F38">
        <v>4.6100000000000003</v>
      </c>
      <c r="G38">
        <v>3.79</v>
      </c>
      <c r="H38">
        <v>2.97</v>
      </c>
      <c r="I38">
        <v>3.79</v>
      </c>
      <c r="J38">
        <v>2.13</v>
      </c>
      <c r="K38">
        <v>0.82</v>
      </c>
      <c r="N38" s="5" t="str">
        <f t="shared" si="0"/>
        <v>36 0.93</v>
      </c>
      <c r="P38" s="5">
        <f t="shared" si="1"/>
        <v>15.300000000000004</v>
      </c>
      <c r="Q38" s="5">
        <f t="shared" si="2"/>
        <v>17.420000000000002</v>
      </c>
    </row>
    <row r="39" spans="1:17" x14ac:dyDescent="0.3">
      <c r="A39" s="5">
        <v>37</v>
      </c>
      <c r="B39" s="5">
        <v>38</v>
      </c>
      <c r="C39">
        <v>37</v>
      </c>
      <c r="D39">
        <v>0.9</v>
      </c>
      <c r="E39">
        <v>0.93</v>
      </c>
      <c r="F39">
        <v>4.72</v>
      </c>
      <c r="G39">
        <v>3.89</v>
      </c>
      <c r="H39">
        <v>3.07</v>
      </c>
      <c r="I39">
        <v>3.89</v>
      </c>
      <c r="J39">
        <v>2.0499999999999998</v>
      </c>
      <c r="K39">
        <v>0.83</v>
      </c>
      <c r="N39" s="5" t="str">
        <f t="shared" si="0"/>
        <v>37 0.93</v>
      </c>
      <c r="P39" s="5">
        <f t="shared" si="1"/>
        <v>16.200000000000003</v>
      </c>
      <c r="Q39" s="5">
        <f t="shared" si="2"/>
        <v>18.25</v>
      </c>
    </row>
    <row r="40" spans="1:17" x14ac:dyDescent="0.3">
      <c r="A40" s="5">
        <v>38</v>
      </c>
      <c r="B40" s="5">
        <v>39</v>
      </c>
      <c r="C40">
        <v>38</v>
      </c>
      <c r="D40">
        <v>0.9</v>
      </c>
      <c r="E40">
        <v>0.93</v>
      </c>
      <c r="F40">
        <v>4.83</v>
      </c>
      <c r="G40">
        <v>4</v>
      </c>
      <c r="H40">
        <v>3.17</v>
      </c>
      <c r="I40">
        <v>4</v>
      </c>
      <c r="J40">
        <v>1.98</v>
      </c>
      <c r="K40">
        <v>0.83</v>
      </c>
      <c r="N40" s="5" t="str">
        <f t="shared" si="0"/>
        <v>38 0.93</v>
      </c>
      <c r="P40" s="5">
        <f t="shared" si="1"/>
        <v>17.100000000000001</v>
      </c>
      <c r="Q40" s="5">
        <f t="shared" si="2"/>
        <v>19.079999999999998</v>
      </c>
    </row>
    <row r="41" spans="1:17" x14ac:dyDescent="0.3">
      <c r="A41" s="5">
        <v>39</v>
      </c>
      <c r="B41" s="5">
        <v>40</v>
      </c>
      <c r="C41">
        <v>39</v>
      </c>
      <c r="D41">
        <v>0.9</v>
      </c>
      <c r="E41">
        <v>0.93</v>
      </c>
      <c r="F41">
        <v>4.93</v>
      </c>
      <c r="G41">
        <v>4.0999999999999996</v>
      </c>
      <c r="H41">
        <v>3.27</v>
      </c>
      <c r="I41">
        <v>4.0999999999999996</v>
      </c>
      <c r="J41">
        <v>1.91</v>
      </c>
      <c r="K41">
        <v>0.83</v>
      </c>
      <c r="N41" s="5" t="str">
        <f t="shared" si="0"/>
        <v>39 0.93</v>
      </c>
      <c r="P41" s="5">
        <f t="shared" si="1"/>
        <v>18</v>
      </c>
      <c r="Q41" s="5">
        <f t="shared" si="2"/>
        <v>19.909999999999997</v>
      </c>
    </row>
    <row r="42" spans="1:17" x14ac:dyDescent="0.3">
      <c r="A42" s="5">
        <v>40</v>
      </c>
      <c r="B42" s="5">
        <v>41</v>
      </c>
      <c r="C42">
        <v>40</v>
      </c>
      <c r="D42">
        <v>0.9</v>
      </c>
      <c r="E42">
        <v>0.94</v>
      </c>
      <c r="F42">
        <v>5.04</v>
      </c>
      <c r="G42">
        <v>4.2</v>
      </c>
      <c r="H42">
        <v>3.37</v>
      </c>
      <c r="I42">
        <v>4.2</v>
      </c>
      <c r="J42">
        <v>1.85</v>
      </c>
      <c r="K42">
        <v>0.83</v>
      </c>
      <c r="N42" s="5" t="str">
        <f t="shared" si="0"/>
        <v>40 0.94</v>
      </c>
      <c r="P42" s="5">
        <f t="shared" si="1"/>
        <v>18.899999999999999</v>
      </c>
      <c r="Q42" s="5">
        <f t="shared" si="2"/>
        <v>20.739999999999995</v>
      </c>
    </row>
    <row r="43" spans="1:17" x14ac:dyDescent="0.3">
      <c r="A43" s="5">
        <v>41</v>
      </c>
      <c r="B43" s="5">
        <v>42</v>
      </c>
      <c r="C43">
        <v>41</v>
      </c>
      <c r="D43">
        <v>0.9</v>
      </c>
      <c r="E43">
        <v>0.94</v>
      </c>
      <c r="F43">
        <v>5.14</v>
      </c>
      <c r="G43">
        <v>4.3</v>
      </c>
      <c r="H43">
        <v>3.47</v>
      </c>
      <c r="I43">
        <v>4.3</v>
      </c>
      <c r="J43">
        <v>1.79</v>
      </c>
      <c r="K43">
        <v>0.84</v>
      </c>
      <c r="N43" s="5" t="str">
        <f t="shared" si="0"/>
        <v>41 0.94</v>
      </c>
      <c r="P43" s="5">
        <f t="shared" si="1"/>
        <v>19.799999999999997</v>
      </c>
      <c r="Q43" s="5">
        <f t="shared" si="2"/>
        <v>21.579999999999995</v>
      </c>
    </row>
    <row r="44" spans="1:17" x14ac:dyDescent="0.3">
      <c r="A44" s="5">
        <v>42</v>
      </c>
      <c r="B44" s="5">
        <v>43</v>
      </c>
      <c r="C44">
        <v>42</v>
      </c>
      <c r="D44">
        <v>0.9</v>
      </c>
      <c r="E44">
        <v>0.94</v>
      </c>
      <c r="F44">
        <v>5.24</v>
      </c>
      <c r="G44">
        <v>4.4000000000000004</v>
      </c>
      <c r="H44">
        <v>3.56</v>
      </c>
      <c r="I44">
        <v>4.4000000000000004</v>
      </c>
      <c r="J44">
        <v>1.73</v>
      </c>
      <c r="K44">
        <v>0.84</v>
      </c>
      <c r="N44" s="5" t="str">
        <f t="shared" si="0"/>
        <v>42 0.94</v>
      </c>
      <c r="P44" s="5">
        <f t="shared" si="1"/>
        <v>20.699999999999996</v>
      </c>
      <c r="Q44" s="5">
        <f t="shared" si="2"/>
        <v>22.419999999999995</v>
      </c>
    </row>
    <row r="45" spans="1:17" x14ac:dyDescent="0.3">
      <c r="A45" s="5">
        <v>43</v>
      </c>
      <c r="B45" s="5">
        <v>44</v>
      </c>
      <c r="C45">
        <v>43</v>
      </c>
      <c r="D45">
        <v>0.9</v>
      </c>
      <c r="E45">
        <v>0.94</v>
      </c>
      <c r="F45">
        <v>5.34</v>
      </c>
      <c r="G45">
        <v>4.5</v>
      </c>
      <c r="H45">
        <v>3.66</v>
      </c>
      <c r="I45">
        <v>4.5</v>
      </c>
      <c r="J45">
        <v>1.67</v>
      </c>
      <c r="K45">
        <v>0.84</v>
      </c>
      <c r="N45" s="5" t="str">
        <f t="shared" si="0"/>
        <v>43 0.94</v>
      </c>
      <c r="P45" s="5">
        <f t="shared" si="1"/>
        <v>21.599999999999994</v>
      </c>
      <c r="Q45" s="5">
        <f t="shared" si="2"/>
        <v>23.259999999999994</v>
      </c>
    </row>
    <row r="46" spans="1:17" x14ac:dyDescent="0.3">
      <c r="A46" s="5">
        <v>44</v>
      </c>
      <c r="B46" s="5">
        <v>45</v>
      </c>
      <c r="C46">
        <v>44</v>
      </c>
      <c r="D46">
        <v>0.9</v>
      </c>
      <c r="E46">
        <v>0.94</v>
      </c>
      <c r="F46">
        <v>5.44</v>
      </c>
      <c r="G46">
        <v>4.59</v>
      </c>
      <c r="H46">
        <v>3.75</v>
      </c>
      <c r="I46">
        <v>4.59</v>
      </c>
      <c r="J46">
        <v>1.61</v>
      </c>
      <c r="K46">
        <v>0.84</v>
      </c>
      <c r="N46" s="5" t="str">
        <f t="shared" si="0"/>
        <v>44 0.94</v>
      </c>
      <c r="P46" s="5">
        <f t="shared" si="1"/>
        <v>22.499999999999993</v>
      </c>
      <c r="Q46" s="5">
        <f t="shared" si="2"/>
        <v>24.099999999999994</v>
      </c>
    </row>
    <row r="47" spans="1:17" x14ac:dyDescent="0.3">
      <c r="A47" s="5">
        <v>45</v>
      </c>
      <c r="B47" s="5">
        <v>46</v>
      </c>
      <c r="C47">
        <v>45</v>
      </c>
      <c r="D47">
        <v>0.9</v>
      </c>
      <c r="E47">
        <v>0.94</v>
      </c>
      <c r="F47">
        <v>5.54</v>
      </c>
      <c r="G47">
        <v>4.6900000000000004</v>
      </c>
      <c r="H47">
        <v>3.84</v>
      </c>
      <c r="I47">
        <v>4.6900000000000004</v>
      </c>
      <c r="J47">
        <v>1.56</v>
      </c>
      <c r="K47">
        <v>0.85</v>
      </c>
      <c r="N47" s="5" t="str">
        <f t="shared" si="0"/>
        <v>45 0.94</v>
      </c>
      <c r="P47" s="5">
        <f t="shared" si="1"/>
        <v>23.399999999999991</v>
      </c>
      <c r="Q47" s="5">
        <f t="shared" si="2"/>
        <v>24.949999999999996</v>
      </c>
    </row>
    <row r="48" spans="1:17" x14ac:dyDescent="0.3">
      <c r="A48" s="5">
        <v>46</v>
      </c>
      <c r="B48" s="5">
        <v>47</v>
      </c>
      <c r="C48">
        <v>46</v>
      </c>
      <c r="D48">
        <v>0.9</v>
      </c>
      <c r="E48">
        <v>0.94</v>
      </c>
      <c r="F48">
        <v>5.63</v>
      </c>
      <c r="G48">
        <v>4.78</v>
      </c>
      <c r="H48">
        <v>3.93</v>
      </c>
      <c r="I48">
        <v>4.78</v>
      </c>
      <c r="J48">
        <v>1.51</v>
      </c>
      <c r="K48">
        <v>0.85</v>
      </c>
      <c r="N48" s="5" t="str">
        <f t="shared" si="0"/>
        <v>46 0.94</v>
      </c>
      <c r="P48" s="5">
        <f t="shared" si="1"/>
        <v>24.29999999999999</v>
      </c>
      <c r="Q48" s="5">
        <f t="shared" si="2"/>
        <v>25.799999999999997</v>
      </c>
    </row>
    <row r="49" spans="1:17" x14ac:dyDescent="0.3">
      <c r="A49" s="5">
        <v>47</v>
      </c>
      <c r="B49" s="5">
        <v>48</v>
      </c>
      <c r="C49">
        <v>47</v>
      </c>
      <c r="D49">
        <v>0.9</v>
      </c>
      <c r="E49">
        <v>0.94</v>
      </c>
      <c r="F49">
        <v>5.72</v>
      </c>
      <c r="G49">
        <v>4.87</v>
      </c>
      <c r="H49">
        <v>4.0199999999999996</v>
      </c>
      <c r="I49">
        <v>4.87</v>
      </c>
      <c r="J49">
        <v>1.46</v>
      </c>
      <c r="K49">
        <v>0.85</v>
      </c>
      <c r="N49" s="5" t="str">
        <f t="shared" si="0"/>
        <v>47 0.94</v>
      </c>
      <c r="P49" s="5">
        <f t="shared" si="1"/>
        <v>25.199999999999989</v>
      </c>
      <c r="Q49" s="5">
        <f t="shared" si="2"/>
        <v>26.65</v>
      </c>
    </row>
    <row r="50" spans="1:17" x14ac:dyDescent="0.3">
      <c r="A50" s="5">
        <v>48</v>
      </c>
      <c r="B50" s="5">
        <v>49</v>
      </c>
      <c r="C50">
        <v>48</v>
      </c>
      <c r="D50">
        <v>0.9</v>
      </c>
      <c r="E50">
        <v>0.94</v>
      </c>
      <c r="F50">
        <v>5.82</v>
      </c>
      <c r="G50">
        <v>4.96</v>
      </c>
      <c r="H50">
        <v>4.1100000000000003</v>
      </c>
      <c r="I50">
        <v>4.96</v>
      </c>
      <c r="J50">
        <v>1.41</v>
      </c>
      <c r="K50">
        <v>0.85</v>
      </c>
      <c r="N50" s="5" t="str">
        <f t="shared" si="0"/>
        <v>48 0.94</v>
      </c>
      <c r="P50" s="5">
        <f t="shared" si="1"/>
        <v>26.099999999999987</v>
      </c>
      <c r="Q50" s="5">
        <f t="shared" si="2"/>
        <v>27.5</v>
      </c>
    </row>
    <row r="51" spans="1:17" x14ac:dyDescent="0.3">
      <c r="A51" s="5">
        <v>49</v>
      </c>
      <c r="B51" s="5">
        <v>50</v>
      </c>
      <c r="C51">
        <v>49</v>
      </c>
      <c r="D51">
        <v>0.9</v>
      </c>
      <c r="E51">
        <v>0.94</v>
      </c>
      <c r="F51">
        <v>5.91</v>
      </c>
      <c r="G51">
        <v>5.05</v>
      </c>
      <c r="H51">
        <v>4.2</v>
      </c>
      <c r="I51">
        <v>5.05</v>
      </c>
      <c r="J51">
        <v>1.37</v>
      </c>
      <c r="K51">
        <v>0.86</v>
      </c>
      <c r="N51" s="5" t="str">
        <f t="shared" si="0"/>
        <v>49 0.94</v>
      </c>
      <c r="P51" s="5">
        <f t="shared" si="1"/>
        <v>26.999999999999986</v>
      </c>
      <c r="Q51" s="5">
        <f t="shared" si="2"/>
        <v>28.36</v>
      </c>
    </row>
    <row r="52" spans="1:17" x14ac:dyDescent="0.3">
      <c r="A52" s="5">
        <v>50</v>
      </c>
      <c r="B52" s="5">
        <v>51</v>
      </c>
      <c r="C52">
        <v>50</v>
      </c>
      <c r="D52">
        <v>0.9</v>
      </c>
      <c r="E52">
        <v>0.95</v>
      </c>
      <c r="F52">
        <v>6</v>
      </c>
      <c r="G52">
        <v>5.14</v>
      </c>
      <c r="H52">
        <v>4.28</v>
      </c>
      <c r="I52">
        <v>5.14</v>
      </c>
      <c r="J52">
        <v>1.33</v>
      </c>
      <c r="K52">
        <v>0.86</v>
      </c>
      <c r="N52" s="5" t="str">
        <f t="shared" si="0"/>
        <v>50 0.95</v>
      </c>
      <c r="P52" s="5">
        <f t="shared" si="1"/>
        <v>27.899999999999984</v>
      </c>
      <c r="Q52" s="5">
        <f t="shared" si="2"/>
        <v>29.22</v>
      </c>
    </row>
    <row r="53" spans="1:17" x14ac:dyDescent="0.3">
      <c r="A53" s="5">
        <v>51</v>
      </c>
      <c r="B53" s="5">
        <v>52</v>
      </c>
      <c r="C53">
        <v>51</v>
      </c>
      <c r="D53">
        <v>0.9</v>
      </c>
      <c r="E53">
        <v>0.95</v>
      </c>
      <c r="F53">
        <v>6.09</v>
      </c>
      <c r="G53">
        <v>5.23</v>
      </c>
      <c r="H53">
        <v>4.37</v>
      </c>
      <c r="I53">
        <v>5.23</v>
      </c>
      <c r="J53">
        <v>1.28</v>
      </c>
      <c r="K53">
        <v>0.86</v>
      </c>
      <c r="N53" s="5" t="str">
        <f t="shared" si="0"/>
        <v>51 0.95</v>
      </c>
      <c r="P53" s="5">
        <f t="shared" si="1"/>
        <v>28.799999999999983</v>
      </c>
      <c r="Q53" s="5">
        <f t="shared" si="2"/>
        <v>30.08</v>
      </c>
    </row>
    <row r="54" spans="1:17" x14ac:dyDescent="0.3">
      <c r="A54" s="5">
        <v>52</v>
      </c>
      <c r="B54" s="5">
        <v>53</v>
      </c>
      <c r="C54">
        <v>52</v>
      </c>
      <c r="D54">
        <v>0.9</v>
      </c>
      <c r="E54">
        <v>0.95</v>
      </c>
      <c r="F54">
        <v>6.17</v>
      </c>
      <c r="G54">
        <v>5.31</v>
      </c>
      <c r="H54">
        <v>4.45</v>
      </c>
      <c r="I54">
        <v>5.31</v>
      </c>
      <c r="J54">
        <v>1.25</v>
      </c>
      <c r="K54">
        <v>0.86</v>
      </c>
      <c r="N54" s="5" t="str">
        <f t="shared" si="0"/>
        <v>52 0.95</v>
      </c>
      <c r="P54" s="5">
        <f t="shared" si="1"/>
        <v>29.699999999999982</v>
      </c>
      <c r="Q54" s="5">
        <f t="shared" si="2"/>
        <v>30.939999999999998</v>
      </c>
    </row>
    <row r="55" spans="1:17" x14ac:dyDescent="0.3">
      <c r="A55" s="5">
        <v>53</v>
      </c>
      <c r="B55" s="5">
        <v>54</v>
      </c>
      <c r="C55">
        <v>53</v>
      </c>
      <c r="D55">
        <v>0.9</v>
      </c>
      <c r="E55">
        <v>0.95</v>
      </c>
      <c r="F55">
        <v>6.26</v>
      </c>
      <c r="G55">
        <v>5.4</v>
      </c>
      <c r="H55">
        <v>4.54</v>
      </c>
      <c r="I55">
        <v>5.4</v>
      </c>
      <c r="J55">
        <v>1.21</v>
      </c>
      <c r="K55">
        <v>0.86</v>
      </c>
      <c r="N55" s="5" t="str">
        <f t="shared" si="0"/>
        <v>53 0.95</v>
      </c>
      <c r="P55" s="5">
        <f t="shared" si="1"/>
        <v>30.59999999999998</v>
      </c>
      <c r="Q55" s="5">
        <f t="shared" si="2"/>
        <v>31.799999999999997</v>
      </c>
    </row>
    <row r="56" spans="1:17" x14ac:dyDescent="0.3">
      <c r="A56" s="5">
        <v>54</v>
      </c>
      <c r="B56" s="5">
        <v>55</v>
      </c>
      <c r="C56">
        <v>54</v>
      </c>
      <c r="D56">
        <v>0.9</v>
      </c>
      <c r="E56">
        <v>0.95</v>
      </c>
      <c r="F56">
        <v>6.35</v>
      </c>
      <c r="G56">
        <v>5.48</v>
      </c>
      <c r="H56">
        <v>4.62</v>
      </c>
      <c r="I56">
        <v>5.48</v>
      </c>
      <c r="J56">
        <v>1.17</v>
      </c>
      <c r="K56">
        <v>0.86</v>
      </c>
      <c r="N56" s="5" t="str">
        <f t="shared" si="0"/>
        <v>54 0.95</v>
      </c>
      <c r="P56" s="5">
        <f t="shared" si="1"/>
        <v>31.499999999999979</v>
      </c>
      <c r="Q56" s="5">
        <f t="shared" si="2"/>
        <v>32.659999999999997</v>
      </c>
    </row>
    <row r="57" spans="1:17" x14ac:dyDescent="0.3">
      <c r="A57" s="5">
        <v>55</v>
      </c>
      <c r="B57" s="5">
        <v>56</v>
      </c>
      <c r="C57">
        <v>55</v>
      </c>
      <c r="D57">
        <v>0.9</v>
      </c>
      <c r="E57">
        <v>0.95</v>
      </c>
      <c r="F57">
        <v>6.43</v>
      </c>
      <c r="G57">
        <v>5.57</v>
      </c>
      <c r="H57">
        <v>4.7</v>
      </c>
      <c r="I57">
        <v>5.57</v>
      </c>
      <c r="J57">
        <v>1.1399999999999999</v>
      </c>
      <c r="K57">
        <v>0.87</v>
      </c>
      <c r="N57" s="5" t="str">
        <f t="shared" si="0"/>
        <v>55 0.95</v>
      </c>
      <c r="P57" s="5">
        <f t="shared" si="1"/>
        <v>32.399999999999977</v>
      </c>
      <c r="Q57" s="5">
        <f t="shared" si="2"/>
        <v>33.529999999999994</v>
      </c>
    </row>
    <row r="58" spans="1:17" x14ac:dyDescent="0.3">
      <c r="A58" s="5">
        <v>56</v>
      </c>
      <c r="B58" s="5">
        <v>57</v>
      </c>
      <c r="C58">
        <v>56</v>
      </c>
      <c r="D58">
        <v>0.9</v>
      </c>
      <c r="E58">
        <v>0.95</v>
      </c>
      <c r="F58">
        <v>6.51</v>
      </c>
      <c r="G58">
        <v>5.65</v>
      </c>
      <c r="H58">
        <v>4.78</v>
      </c>
      <c r="I58">
        <v>5.65</v>
      </c>
      <c r="J58">
        <v>1.1000000000000001</v>
      </c>
      <c r="K58">
        <v>0.87</v>
      </c>
      <c r="N58" s="5" t="str">
        <f t="shared" si="0"/>
        <v>56 0.95</v>
      </c>
      <c r="P58" s="5">
        <f t="shared" si="1"/>
        <v>33.299999999999976</v>
      </c>
      <c r="Q58" s="5">
        <f t="shared" si="2"/>
        <v>34.399999999999991</v>
      </c>
    </row>
    <row r="59" spans="1:17" x14ac:dyDescent="0.3">
      <c r="A59" s="5">
        <v>57</v>
      </c>
      <c r="B59" s="5">
        <v>58</v>
      </c>
      <c r="C59">
        <v>57</v>
      </c>
      <c r="D59">
        <v>0.9</v>
      </c>
      <c r="E59">
        <v>0.95</v>
      </c>
      <c r="F59">
        <v>6.6</v>
      </c>
      <c r="G59">
        <v>5.73</v>
      </c>
      <c r="H59">
        <v>4.8600000000000003</v>
      </c>
      <c r="I59">
        <v>5.73</v>
      </c>
      <c r="J59">
        <v>1.07</v>
      </c>
      <c r="K59">
        <v>0.87</v>
      </c>
      <c r="N59" s="5" t="str">
        <f t="shared" si="0"/>
        <v>57 0.95</v>
      </c>
      <c r="P59" s="5">
        <f t="shared" si="1"/>
        <v>34.199999999999974</v>
      </c>
      <c r="Q59" s="5">
        <f t="shared" si="2"/>
        <v>35.269999999999989</v>
      </c>
    </row>
    <row r="60" spans="1:17" x14ac:dyDescent="0.3">
      <c r="A60" s="5">
        <v>58</v>
      </c>
      <c r="B60" s="5">
        <v>59</v>
      </c>
      <c r="C60">
        <v>58</v>
      </c>
      <c r="D60">
        <v>0.9</v>
      </c>
      <c r="E60">
        <v>0.95</v>
      </c>
      <c r="F60">
        <v>6.68</v>
      </c>
      <c r="G60">
        <v>5.81</v>
      </c>
      <c r="H60">
        <v>4.9400000000000004</v>
      </c>
      <c r="I60">
        <v>5.81</v>
      </c>
      <c r="J60">
        <v>1.04</v>
      </c>
      <c r="K60">
        <v>0.87</v>
      </c>
      <c r="N60" s="5" t="str">
        <f t="shared" si="0"/>
        <v>58 0.95</v>
      </c>
      <c r="P60" s="5">
        <f t="shared" si="1"/>
        <v>35.099999999999973</v>
      </c>
      <c r="Q60" s="5">
        <f t="shared" si="2"/>
        <v>36.139999999999986</v>
      </c>
    </row>
    <row r="61" spans="1:17" x14ac:dyDescent="0.3">
      <c r="A61" s="5">
        <v>59</v>
      </c>
      <c r="B61" s="5">
        <v>60</v>
      </c>
      <c r="C61">
        <v>59</v>
      </c>
      <c r="D61">
        <v>0.9</v>
      </c>
      <c r="E61">
        <v>0.95</v>
      </c>
      <c r="F61">
        <v>6.76</v>
      </c>
      <c r="G61">
        <v>5.89</v>
      </c>
      <c r="H61">
        <v>5.0199999999999996</v>
      </c>
      <c r="I61">
        <v>5.89</v>
      </c>
      <c r="J61">
        <v>1.01</v>
      </c>
      <c r="K61">
        <v>0.87</v>
      </c>
      <c r="N61" s="5" t="str">
        <f t="shared" si="0"/>
        <v>59 0.95</v>
      </c>
      <c r="P61" s="5">
        <f t="shared" si="1"/>
        <v>35.999999999999972</v>
      </c>
      <c r="Q61" s="5">
        <f t="shared" si="2"/>
        <v>37.009999999999984</v>
      </c>
    </row>
    <row r="62" spans="1:17" x14ac:dyDescent="0.3">
      <c r="A62" s="5">
        <v>60</v>
      </c>
      <c r="B62" s="5">
        <v>61</v>
      </c>
      <c r="C62">
        <v>60</v>
      </c>
      <c r="D62">
        <v>0.9</v>
      </c>
      <c r="E62">
        <v>0.95</v>
      </c>
      <c r="F62">
        <v>6.84</v>
      </c>
      <c r="G62">
        <v>5.97</v>
      </c>
      <c r="H62">
        <v>5.09</v>
      </c>
      <c r="I62">
        <v>5.97</v>
      </c>
      <c r="J62">
        <v>0.99</v>
      </c>
      <c r="K62">
        <v>0.87</v>
      </c>
      <c r="N62" s="5" t="str">
        <f t="shared" si="0"/>
        <v>60 0.95</v>
      </c>
      <c r="P62" s="5">
        <f t="shared" si="1"/>
        <v>36.89999999999997</v>
      </c>
      <c r="Q62" s="5">
        <f t="shared" si="2"/>
        <v>37.879999999999981</v>
      </c>
    </row>
    <row r="63" spans="1:17" x14ac:dyDescent="0.3">
      <c r="A63" s="5">
        <v>61</v>
      </c>
      <c r="B63" s="5">
        <v>62</v>
      </c>
      <c r="C63">
        <v>61</v>
      </c>
      <c r="D63">
        <v>0.9</v>
      </c>
      <c r="E63">
        <v>0.95</v>
      </c>
      <c r="F63">
        <v>6.92</v>
      </c>
      <c r="G63">
        <v>6.05</v>
      </c>
      <c r="H63">
        <v>5.17</v>
      </c>
      <c r="I63">
        <v>6.05</v>
      </c>
      <c r="J63">
        <v>0.96</v>
      </c>
      <c r="K63">
        <v>0.87</v>
      </c>
      <c r="N63" s="5" t="str">
        <f t="shared" si="0"/>
        <v>61 0.95</v>
      </c>
      <c r="P63" s="5">
        <f t="shared" si="1"/>
        <v>37.799999999999969</v>
      </c>
      <c r="Q63" s="5">
        <f t="shared" si="2"/>
        <v>38.749999999999979</v>
      </c>
    </row>
    <row r="64" spans="1:17" x14ac:dyDescent="0.3">
      <c r="A64" s="5">
        <v>62</v>
      </c>
      <c r="B64" s="5">
        <v>63</v>
      </c>
      <c r="C64">
        <v>62</v>
      </c>
      <c r="D64">
        <v>0.9</v>
      </c>
      <c r="E64">
        <v>0.95</v>
      </c>
      <c r="F64">
        <v>7</v>
      </c>
      <c r="G64">
        <v>6.12</v>
      </c>
      <c r="H64">
        <v>5.25</v>
      </c>
      <c r="I64">
        <v>6.12</v>
      </c>
      <c r="J64">
        <v>0.93</v>
      </c>
      <c r="K64">
        <v>0.87</v>
      </c>
      <c r="N64" s="5" t="str">
        <f t="shared" si="0"/>
        <v>62 0.95</v>
      </c>
      <c r="P64" s="5">
        <f t="shared" si="1"/>
        <v>38.699999999999967</v>
      </c>
      <c r="Q64" s="5">
        <f t="shared" si="2"/>
        <v>39.619999999999976</v>
      </c>
    </row>
    <row r="65" spans="1:17" x14ac:dyDescent="0.3">
      <c r="A65" s="5">
        <v>63</v>
      </c>
      <c r="B65" s="5">
        <v>64</v>
      </c>
      <c r="C65">
        <v>63</v>
      </c>
      <c r="D65">
        <v>0.9</v>
      </c>
      <c r="E65">
        <v>0.95</v>
      </c>
      <c r="F65">
        <v>7.08</v>
      </c>
      <c r="G65">
        <v>6.2</v>
      </c>
      <c r="H65">
        <v>5.32</v>
      </c>
      <c r="I65">
        <v>6.2</v>
      </c>
      <c r="J65">
        <v>0.91</v>
      </c>
      <c r="K65">
        <v>0.88</v>
      </c>
      <c r="N65" s="5" t="str">
        <f t="shared" si="0"/>
        <v>63 0.95</v>
      </c>
      <c r="P65" s="5">
        <f t="shared" si="1"/>
        <v>39.599999999999966</v>
      </c>
      <c r="Q65" s="5">
        <f t="shared" si="2"/>
        <v>40.499999999999979</v>
      </c>
    </row>
    <row r="66" spans="1:17" x14ac:dyDescent="0.3">
      <c r="A66" s="5">
        <v>64</v>
      </c>
      <c r="B66" s="5">
        <v>65</v>
      </c>
      <c r="C66">
        <v>64</v>
      </c>
      <c r="D66">
        <v>0.9</v>
      </c>
      <c r="E66">
        <v>0.95</v>
      </c>
      <c r="F66">
        <v>7.15</v>
      </c>
      <c r="G66">
        <v>6.28</v>
      </c>
      <c r="H66">
        <v>5.4</v>
      </c>
      <c r="I66">
        <v>6.28</v>
      </c>
      <c r="J66">
        <v>0.89</v>
      </c>
      <c r="K66">
        <v>0.88</v>
      </c>
      <c r="N66" s="5" t="str">
        <f t="shared" si="0"/>
        <v>64 0.95</v>
      </c>
      <c r="P66" s="5">
        <f t="shared" si="1"/>
        <v>40.499999999999964</v>
      </c>
      <c r="Q66" s="5">
        <f t="shared" si="2"/>
        <v>41.379999999999981</v>
      </c>
    </row>
    <row r="67" spans="1:17" x14ac:dyDescent="0.3">
      <c r="A67" s="5">
        <v>65</v>
      </c>
      <c r="B67" s="5">
        <v>66</v>
      </c>
      <c r="C67">
        <v>65</v>
      </c>
      <c r="D67">
        <v>0.9</v>
      </c>
      <c r="E67">
        <v>0.95</v>
      </c>
      <c r="F67">
        <v>7.23</v>
      </c>
      <c r="G67">
        <v>6.35</v>
      </c>
      <c r="H67">
        <v>5.47</v>
      </c>
      <c r="I67">
        <v>6.35</v>
      </c>
      <c r="J67">
        <v>0.87</v>
      </c>
      <c r="K67">
        <v>0.88</v>
      </c>
      <c r="N67" s="5" t="str">
        <f t="shared" ref="N67:N102" si="3">C67&amp;" "&amp;E67</f>
        <v>65 0.95</v>
      </c>
      <c r="P67" s="5">
        <f t="shared" si="1"/>
        <v>41.399999999999963</v>
      </c>
      <c r="Q67" s="5">
        <f t="shared" si="2"/>
        <v>42.259999999999984</v>
      </c>
    </row>
    <row r="68" spans="1:17" x14ac:dyDescent="0.3">
      <c r="A68" s="5">
        <v>66</v>
      </c>
      <c r="B68" s="5">
        <v>67</v>
      </c>
      <c r="C68">
        <v>66</v>
      </c>
      <c r="D68">
        <v>0.9</v>
      </c>
      <c r="E68">
        <v>0.95</v>
      </c>
      <c r="F68">
        <v>7.3</v>
      </c>
      <c r="G68">
        <v>6.42</v>
      </c>
      <c r="H68">
        <v>5.55</v>
      </c>
      <c r="I68">
        <v>6.42</v>
      </c>
      <c r="J68">
        <v>0.85</v>
      </c>
      <c r="K68">
        <v>0.88</v>
      </c>
      <c r="N68" s="5" t="str">
        <f t="shared" si="3"/>
        <v>66 0.95</v>
      </c>
      <c r="P68" s="5">
        <f t="shared" ref="P68:P102" si="4">P67+D68</f>
        <v>42.299999999999962</v>
      </c>
      <c r="Q68" s="5">
        <f t="shared" ref="Q68:Q102" si="5">Q67+K68</f>
        <v>43.139999999999986</v>
      </c>
    </row>
    <row r="69" spans="1:17" x14ac:dyDescent="0.3">
      <c r="A69" s="5">
        <v>67</v>
      </c>
      <c r="B69" s="5">
        <v>68</v>
      </c>
      <c r="C69">
        <v>67</v>
      </c>
      <c r="D69">
        <v>0.9</v>
      </c>
      <c r="E69">
        <v>0.95</v>
      </c>
      <c r="F69">
        <v>7.38</v>
      </c>
      <c r="G69">
        <v>6.5</v>
      </c>
      <c r="H69">
        <v>5.62</v>
      </c>
      <c r="I69">
        <v>6.5</v>
      </c>
      <c r="J69">
        <v>0.83</v>
      </c>
      <c r="K69">
        <v>0.88</v>
      </c>
      <c r="N69" s="5" t="str">
        <f t="shared" si="3"/>
        <v>67 0.95</v>
      </c>
      <c r="P69" s="5">
        <f t="shared" si="4"/>
        <v>43.19999999999996</v>
      </c>
      <c r="Q69" s="5">
        <f t="shared" si="5"/>
        <v>44.019999999999989</v>
      </c>
    </row>
    <row r="70" spans="1:17" x14ac:dyDescent="0.3">
      <c r="A70" s="5">
        <v>68</v>
      </c>
      <c r="B70" s="5">
        <v>69</v>
      </c>
      <c r="C70">
        <v>68</v>
      </c>
      <c r="D70">
        <v>0.9</v>
      </c>
      <c r="E70">
        <v>0.95</v>
      </c>
      <c r="F70">
        <v>7.45</v>
      </c>
      <c r="G70">
        <v>6.57</v>
      </c>
      <c r="H70">
        <v>5.69</v>
      </c>
      <c r="I70">
        <v>6.57</v>
      </c>
      <c r="J70">
        <v>0.81</v>
      </c>
      <c r="K70">
        <v>0.88</v>
      </c>
      <c r="N70" s="5" t="str">
        <f t="shared" si="3"/>
        <v>68 0.95</v>
      </c>
      <c r="P70" s="5">
        <f t="shared" si="4"/>
        <v>44.099999999999959</v>
      </c>
      <c r="Q70" s="5">
        <f t="shared" si="5"/>
        <v>44.899999999999991</v>
      </c>
    </row>
    <row r="71" spans="1:17" x14ac:dyDescent="0.3">
      <c r="A71" s="5">
        <v>69</v>
      </c>
      <c r="B71" s="5">
        <v>70</v>
      </c>
      <c r="C71">
        <v>69</v>
      </c>
      <c r="D71">
        <v>0.9</v>
      </c>
      <c r="E71">
        <v>0.96</v>
      </c>
      <c r="F71">
        <v>7.53</v>
      </c>
      <c r="G71">
        <v>6.64</v>
      </c>
      <c r="H71">
        <v>5.76</v>
      </c>
      <c r="I71">
        <v>6.64</v>
      </c>
      <c r="J71">
        <v>0.79</v>
      </c>
      <c r="K71">
        <v>0.88</v>
      </c>
      <c r="N71" s="5" t="str">
        <f t="shared" si="3"/>
        <v>69 0.96</v>
      </c>
      <c r="P71" s="5">
        <f t="shared" si="4"/>
        <v>44.999999999999957</v>
      </c>
      <c r="Q71" s="5">
        <f t="shared" si="5"/>
        <v>45.779999999999994</v>
      </c>
    </row>
    <row r="72" spans="1:17" x14ac:dyDescent="0.3">
      <c r="A72" s="5">
        <v>70</v>
      </c>
      <c r="B72" s="5">
        <v>71</v>
      </c>
      <c r="C72">
        <v>70</v>
      </c>
      <c r="D72">
        <v>0.9</v>
      </c>
      <c r="E72">
        <v>0.96</v>
      </c>
      <c r="F72">
        <v>7.6</v>
      </c>
      <c r="G72">
        <v>6.72</v>
      </c>
      <c r="H72">
        <v>5.83</v>
      </c>
      <c r="I72">
        <v>6.72</v>
      </c>
      <c r="J72">
        <v>0.77</v>
      </c>
      <c r="K72">
        <v>0.88</v>
      </c>
      <c r="N72" s="5" t="str">
        <f t="shared" si="3"/>
        <v>70 0.96</v>
      </c>
      <c r="P72" s="5">
        <f t="shared" si="4"/>
        <v>45.899999999999956</v>
      </c>
      <c r="Q72" s="5">
        <f t="shared" si="5"/>
        <v>46.66</v>
      </c>
    </row>
    <row r="73" spans="1:17" x14ac:dyDescent="0.3">
      <c r="A73" s="5">
        <v>71</v>
      </c>
      <c r="B73" s="5">
        <v>72</v>
      </c>
      <c r="C73">
        <v>71</v>
      </c>
      <c r="D73">
        <v>0.9</v>
      </c>
      <c r="E73">
        <v>0.96</v>
      </c>
      <c r="F73">
        <v>7.67</v>
      </c>
      <c r="G73">
        <v>6.79</v>
      </c>
      <c r="H73">
        <v>5.9</v>
      </c>
      <c r="I73">
        <v>6.79</v>
      </c>
      <c r="J73">
        <v>0.76</v>
      </c>
      <c r="K73">
        <v>0.88</v>
      </c>
      <c r="N73" s="5" t="str">
        <f t="shared" si="3"/>
        <v>71 0.96</v>
      </c>
      <c r="P73" s="5">
        <f t="shared" si="4"/>
        <v>46.799999999999955</v>
      </c>
      <c r="Q73" s="5">
        <f t="shared" si="5"/>
        <v>47.54</v>
      </c>
    </row>
    <row r="74" spans="1:17" x14ac:dyDescent="0.3">
      <c r="A74" s="5">
        <v>72</v>
      </c>
      <c r="B74" s="5">
        <v>73</v>
      </c>
      <c r="C74">
        <v>72</v>
      </c>
      <c r="D74">
        <v>0.9</v>
      </c>
      <c r="E74">
        <v>0.96</v>
      </c>
      <c r="F74">
        <v>7.74</v>
      </c>
      <c r="G74">
        <v>6.86</v>
      </c>
      <c r="H74">
        <v>5.97</v>
      </c>
      <c r="I74">
        <v>6.86</v>
      </c>
      <c r="J74">
        <v>0.75</v>
      </c>
      <c r="K74">
        <v>0.89</v>
      </c>
      <c r="N74" s="5" t="str">
        <f t="shared" si="3"/>
        <v>72 0.96</v>
      </c>
      <c r="P74" s="5">
        <f t="shared" si="4"/>
        <v>47.699999999999953</v>
      </c>
      <c r="Q74" s="5">
        <f t="shared" si="5"/>
        <v>48.43</v>
      </c>
    </row>
    <row r="75" spans="1:17" x14ac:dyDescent="0.3">
      <c r="A75" s="5">
        <v>73</v>
      </c>
      <c r="B75" s="5">
        <v>74</v>
      </c>
      <c r="C75">
        <v>73</v>
      </c>
      <c r="D75">
        <v>0.9</v>
      </c>
      <c r="E75">
        <v>0.96</v>
      </c>
      <c r="F75">
        <v>7.81</v>
      </c>
      <c r="G75">
        <v>6.93</v>
      </c>
      <c r="H75">
        <v>6.04</v>
      </c>
      <c r="I75">
        <v>6.93</v>
      </c>
      <c r="J75">
        <v>0.73</v>
      </c>
      <c r="K75">
        <v>0.89</v>
      </c>
      <c r="N75" s="5" t="str">
        <f t="shared" si="3"/>
        <v>73 0.96</v>
      </c>
      <c r="P75" s="5">
        <f t="shared" si="4"/>
        <v>48.599999999999952</v>
      </c>
      <c r="Q75" s="5">
        <f t="shared" si="5"/>
        <v>49.32</v>
      </c>
    </row>
    <row r="76" spans="1:17" x14ac:dyDescent="0.3">
      <c r="A76" s="5">
        <v>74</v>
      </c>
      <c r="B76" s="5">
        <v>75</v>
      </c>
      <c r="C76">
        <v>74</v>
      </c>
      <c r="D76">
        <v>0.9</v>
      </c>
      <c r="E76">
        <v>0</v>
      </c>
      <c r="F76">
        <v>6.93</v>
      </c>
      <c r="G76">
        <v>6.05</v>
      </c>
      <c r="H76">
        <v>5.18</v>
      </c>
      <c r="I76">
        <v>6.05</v>
      </c>
      <c r="J76">
        <v>0.71</v>
      </c>
      <c r="K76">
        <v>0.87</v>
      </c>
      <c r="N76" s="5" t="str">
        <f t="shared" si="3"/>
        <v>74 0</v>
      </c>
      <c r="P76" s="5">
        <f t="shared" si="4"/>
        <v>49.49999999999995</v>
      </c>
      <c r="Q76" s="5">
        <f t="shared" si="5"/>
        <v>50.19</v>
      </c>
    </row>
    <row r="77" spans="1:17" x14ac:dyDescent="0.3">
      <c r="A77" s="5">
        <v>75</v>
      </c>
      <c r="B77" s="5">
        <v>76</v>
      </c>
      <c r="C77">
        <v>75</v>
      </c>
      <c r="D77">
        <v>0.9</v>
      </c>
      <c r="E77">
        <v>0</v>
      </c>
      <c r="F77">
        <v>6.05</v>
      </c>
      <c r="G77">
        <v>5.2</v>
      </c>
      <c r="H77">
        <v>4.34</v>
      </c>
      <c r="I77">
        <v>5.2</v>
      </c>
      <c r="J77">
        <v>0.66</v>
      </c>
      <c r="K77">
        <v>0.86</v>
      </c>
      <c r="N77" s="5" t="str">
        <f t="shared" si="3"/>
        <v>75 0</v>
      </c>
      <c r="P77" s="5">
        <f t="shared" si="4"/>
        <v>50.399999999999949</v>
      </c>
      <c r="Q77" s="5">
        <f t="shared" si="5"/>
        <v>51.05</v>
      </c>
    </row>
    <row r="78" spans="1:17" x14ac:dyDescent="0.3">
      <c r="A78" s="5">
        <v>76</v>
      </c>
      <c r="B78" s="5">
        <v>77</v>
      </c>
      <c r="C78">
        <v>76</v>
      </c>
      <c r="D78">
        <v>0.9</v>
      </c>
      <c r="E78">
        <v>0</v>
      </c>
      <c r="F78">
        <v>5.2</v>
      </c>
      <c r="G78">
        <v>4.3600000000000003</v>
      </c>
      <c r="H78">
        <v>3.52</v>
      </c>
      <c r="I78">
        <v>4.3600000000000003</v>
      </c>
      <c r="J78">
        <v>0.6</v>
      </c>
      <c r="K78">
        <v>0.84</v>
      </c>
      <c r="N78" s="5" t="str">
        <f t="shared" si="3"/>
        <v>76 0</v>
      </c>
      <c r="P78" s="5">
        <f t="shared" si="4"/>
        <v>51.299999999999947</v>
      </c>
      <c r="Q78" s="5">
        <f t="shared" si="5"/>
        <v>51.89</v>
      </c>
    </row>
    <row r="79" spans="1:17" x14ac:dyDescent="0.3">
      <c r="A79" s="5">
        <v>77</v>
      </c>
      <c r="B79" s="5">
        <v>78</v>
      </c>
      <c r="C79">
        <v>77</v>
      </c>
      <c r="D79">
        <v>0.9</v>
      </c>
      <c r="E79">
        <v>0</v>
      </c>
      <c r="F79">
        <v>4.3600000000000003</v>
      </c>
      <c r="G79">
        <v>3.54</v>
      </c>
      <c r="H79">
        <v>2.73</v>
      </c>
      <c r="I79">
        <v>3.54</v>
      </c>
      <c r="J79">
        <v>0.52</v>
      </c>
      <c r="K79">
        <v>0.81</v>
      </c>
      <c r="N79" s="5" t="str">
        <f t="shared" si="3"/>
        <v>77 0</v>
      </c>
      <c r="P79" s="5">
        <f t="shared" si="4"/>
        <v>52.199999999999946</v>
      </c>
      <c r="Q79" s="5">
        <f t="shared" si="5"/>
        <v>52.7</v>
      </c>
    </row>
    <row r="80" spans="1:17" x14ac:dyDescent="0.3">
      <c r="A80" s="5">
        <v>78</v>
      </c>
      <c r="B80" s="5">
        <v>79</v>
      </c>
      <c r="C80">
        <v>78</v>
      </c>
      <c r="D80">
        <v>0.9</v>
      </c>
      <c r="E80">
        <v>0</v>
      </c>
      <c r="F80">
        <v>3.54</v>
      </c>
      <c r="G80">
        <v>2.76</v>
      </c>
      <c r="H80">
        <v>1.98</v>
      </c>
      <c r="I80">
        <v>2.76</v>
      </c>
      <c r="J80">
        <v>0.4</v>
      </c>
      <c r="K80">
        <v>0.78</v>
      </c>
      <c r="N80" s="5" t="str">
        <f t="shared" si="3"/>
        <v>78 0</v>
      </c>
      <c r="P80" s="5">
        <f t="shared" si="4"/>
        <v>53.099999999999945</v>
      </c>
      <c r="Q80" s="5">
        <f t="shared" si="5"/>
        <v>53.480000000000004</v>
      </c>
    </row>
    <row r="81" spans="1:17" x14ac:dyDescent="0.3">
      <c r="A81" s="5">
        <v>79</v>
      </c>
      <c r="B81" s="5">
        <v>80</v>
      </c>
      <c r="C81">
        <v>79</v>
      </c>
      <c r="D81">
        <v>0.9</v>
      </c>
      <c r="E81">
        <v>0</v>
      </c>
      <c r="F81">
        <v>2.76</v>
      </c>
      <c r="G81">
        <v>2.0299999999999998</v>
      </c>
      <c r="H81">
        <v>1.3</v>
      </c>
      <c r="I81">
        <v>2.0299999999999998</v>
      </c>
      <c r="J81">
        <v>0.23</v>
      </c>
      <c r="K81">
        <v>0.73</v>
      </c>
      <c r="N81" s="5" t="str">
        <f t="shared" si="3"/>
        <v>79 0</v>
      </c>
      <c r="P81" s="5">
        <f t="shared" si="4"/>
        <v>53.999999999999943</v>
      </c>
      <c r="Q81" s="5">
        <f t="shared" si="5"/>
        <v>54.21</v>
      </c>
    </row>
    <row r="82" spans="1:17" x14ac:dyDescent="0.3">
      <c r="A82" s="5">
        <v>80</v>
      </c>
      <c r="B82" s="5">
        <v>81</v>
      </c>
      <c r="C82">
        <v>80</v>
      </c>
      <c r="D82">
        <v>0.9</v>
      </c>
      <c r="E82">
        <v>0</v>
      </c>
      <c r="F82">
        <v>2.0299999999999998</v>
      </c>
      <c r="G82">
        <v>1.36</v>
      </c>
      <c r="H82">
        <v>0.69</v>
      </c>
      <c r="I82">
        <v>1.36</v>
      </c>
      <c r="J82">
        <v>0</v>
      </c>
      <c r="K82">
        <v>0.67</v>
      </c>
      <c r="N82" s="5" t="str">
        <f t="shared" si="3"/>
        <v>80 0</v>
      </c>
      <c r="P82" s="5">
        <f t="shared" si="4"/>
        <v>54.899999999999942</v>
      </c>
      <c r="Q82" s="5">
        <f t="shared" si="5"/>
        <v>54.88</v>
      </c>
    </row>
    <row r="83" spans="1:17" x14ac:dyDescent="0.3">
      <c r="A83" s="5">
        <v>81</v>
      </c>
      <c r="B83" s="5">
        <v>82</v>
      </c>
      <c r="C83">
        <v>81</v>
      </c>
      <c r="D83">
        <v>0</v>
      </c>
      <c r="E83">
        <v>0</v>
      </c>
      <c r="F83">
        <v>1.36</v>
      </c>
      <c r="G83">
        <v>0.78</v>
      </c>
      <c r="H83">
        <v>0.21</v>
      </c>
      <c r="I83">
        <v>0.78</v>
      </c>
      <c r="J83">
        <v>0.57999999999999996</v>
      </c>
      <c r="K83">
        <v>0.57999999999999996</v>
      </c>
      <c r="N83" s="5" t="str">
        <f t="shared" si="3"/>
        <v>81 0</v>
      </c>
      <c r="P83" s="5">
        <f t="shared" si="4"/>
        <v>54.899999999999942</v>
      </c>
      <c r="Q83" s="5">
        <f t="shared" si="5"/>
        <v>55.46</v>
      </c>
    </row>
    <row r="84" spans="1:17" x14ac:dyDescent="0.3">
      <c r="A84" s="5">
        <v>82</v>
      </c>
      <c r="B84" s="5">
        <v>83</v>
      </c>
      <c r="C84">
        <v>82</v>
      </c>
      <c r="D84">
        <v>0</v>
      </c>
      <c r="E84">
        <v>0</v>
      </c>
      <c r="F84">
        <v>0.78</v>
      </c>
      <c r="G84">
        <v>0.34</v>
      </c>
      <c r="H84">
        <v>-0.1</v>
      </c>
      <c r="I84">
        <v>0.34</v>
      </c>
      <c r="J84">
        <v>1.02</v>
      </c>
      <c r="K84">
        <v>0.44</v>
      </c>
      <c r="N84" s="5" t="str">
        <f t="shared" si="3"/>
        <v>82 0</v>
      </c>
      <c r="P84" s="5">
        <f t="shared" si="4"/>
        <v>54.899999999999942</v>
      </c>
      <c r="Q84" s="5">
        <f t="shared" si="5"/>
        <v>55.9</v>
      </c>
    </row>
    <row r="85" spans="1:17" x14ac:dyDescent="0.3">
      <c r="A85" s="5">
        <v>83</v>
      </c>
      <c r="B85" s="5">
        <v>84</v>
      </c>
      <c r="C85">
        <v>83</v>
      </c>
      <c r="D85">
        <v>0</v>
      </c>
      <c r="E85">
        <v>0</v>
      </c>
      <c r="F85">
        <v>0.34</v>
      </c>
      <c r="G85">
        <v>0.09</v>
      </c>
      <c r="H85">
        <v>-0.17</v>
      </c>
      <c r="I85">
        <v>0.09</v>
      </c>
      <c r="J85">
        <v>1.27</v>
      </c>
      <c r="K85">
        <v>0.26</v>
      </c>
      <c r="N85" s="5" t="str">
        <f t="shared" si="3"/>
        <v>83 0</v>
      </c>
      <c r="P85" s="5">
        <f t="shared" si="4"/>
        <v>54.899999999999942</v>
      </c>
      <c r="Q85" s="5">
        <f t="shared" si="5"/>
        <v>56.16</v>
      </c>
    </row>
    <row r="86" spans="1:17" x14ac:dyDescent="0.3">
      <c r="A86" s="5">
        <v>84</v>
      </c>
      <c r="B86" s="5">
        <v>85</v>
      </c>
      <c r="C86">
        <v>84</v>
      </c>
      <c r="D86">
        <v>0</v>
      </c>
      <c r="E86">
        <v>0</v>
      </c>
      <c r="F86">
        <v>0.09</v>
      </c>
      <c r="G86">
        <v>0.01</v>
      </c>
      <c r="H86">
        <v>-7.0000000000000007E-2</v>
      </c>
      <c r="I86">
        <v>0.01</v>
      </c>
      <c r="J86">
        <v>1.35</v>
      </c>
      <c r="K86">
        <v>0.08</v>
      </c>
      <c r="N86" s="5" t="str">
        <f t="shared" si="3"/>
        <v>84 0</v>
      </c>
      <c r="P86" s="5">
        <f t="shared" si="4"/>
        <v>54.899999999999942</v>
      </c>
      <c r="Q86" s="5">
        <f t="shared" si="5"/>
        <v>56.239999999999995</v>
      </c>
    </row>
    <row r="87" spans="1:17" x14ac:dyDescent="0.3">
      <c r="A87" s="5">
        <v>85</v>
      </c>
      <c r="B87" s="5">
        <v>86</v>
      </c>
      <c r="C87">
        <v>85</v>
      </c>
      <c r="D87">
        <v>0</v>
      </c>
      <c r="E87">
        <v>0</v>
      </c>
      <c r="F87">
        <v>0.01</v>
      </c>
      <c r="G87">
        <v>0</v>
      </c>
      <c r="H87">
        <v>-0.01</v>
      </c>
      <c r="I87">
        <v>0</v>
      </c>
      <c r="J87">
        <v>1.36</v>
      </c>
      <c r="K87">
        <v>0.01</v>
      </c>
      <c r="N87" s="5" t="str">
        <f t="shared" si="3"/>
        <v>85 0</v>
      </c>
      <c r="P87" s="5">
        <f t="shared" si="4"/>
        <v>54.899999999999942</v>
      </c>
      <c r="Q87" s="5">
        <f t="shared" si="5"/>
        <v>56.249999999999993</v>
      </c>
    </row>
    <row r="88" spans="1:17" x14ac:dyDescent="0.3">
      <c r="A88" s="5">
        <v>86</v>
      </c>
      <c r="B88" s="5">
        <v>87</v>
      </c>
      <c r="C88">
        <v>86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1.36</v>
      </c>
      <c r="K88">
        <v>0</v>
      </c>
      <c r="N88" s="5" t="str">
        <f t="shared" si="3"/>
        <v>86 0</v>
      </c>
      <c r="P88" s="5">
        <f t="shared" si="4"/>
        <v>54.899999999999942</v>
      </c>
      <c r="Q88" s="5">
        <f t="shared" si="5"/>
        <v>56.249999999999993</v>
      </c>
    </row>
    <row r="89" spans="1:17" x14ac:dyDescent="0.3">
      <c r="A89" s="5">
        <v>87</v>
      </c>
      <c r="B89" s="5">
        <v>88</v>
      </c>
      <c r="C89">
        <v>87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1.36</v>
      </c>
      <c r="K89">
        <v>0</v>
      </c>
      <c r="N89" s="5" t="str">
        <f t="shared" si="3"/>
        <v>87 0</v>
      </c>
      <c r="P89" s="5">
        <f t="shared" si="4"/>
        <v>54.899999999999942</v>
      </c>
      <c r="Q89" s="5">
        <f t="shared" si="5"/>
        <v>56.249999999999993</v>
      </c>
    </row>
    <row r="90" spans="1:17" x14ac:dyDescent="0.3">
      <c r="A90" s="5">
        <v>88</v>
      </c>
      <c r="B90" s="5">
        <v>89</v>
      </c>
      <c r="C90">
        <v>88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1.36</v>
      </c>
      <c r="K90">
        <v>0</v>
      </c>
      <c r="N90" s="5" t="str">
        <f t="shared" si="3"/>
        <v>88 0</v>
      </c>
      <c r="P90" s="5">
        <f t="shared" si="4"/>
        <v>54.899999999999942</v>
      </c>
      <c r="Q90" s="5">
        <f t="shared" si="5"/>
        <v>56.249999999999993</v>
      </c>
    </row>
    <row r="91" spans="1:17" x14ac:dyDescent="0.3">
      <c r="A91" s="5">
        <v>89</v>
      </c>
      <c r="B91" s="5">
        <v>90</v>
      </c>
      <c r="C91">
        <v>89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1.36</v>
      </c>
      <c r="K91">
        <v>0</v>
      </c>
      <c r="N91" s="5" t="str">
        <f t="shared" si="3"/>
        <v>89 0</v>
      </c>
      <c r="P91" s="5">
        <f t="shared" si="4"/>
        <v>54.899999999999942</v>
      </c>
      <c r="Q91" s="5">
        <f t="shared" si="5"/>
        <v>56.249999999999993</v>
      </c>
    </row>
    <row r="92" spans="1:17" x14ac:dyDescent="0.3">
      <c r="A92" s="5">
        <v>90</v>
      </c>
      <c r="B92" s="5">
        <v>91</v>
      </c>
      <c r="C92">
        <v>90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1.36</v>
      </c>
      <c r="K92">
        <v>0</v>
      </c>
      <c r="N92" s="5" t="str">
        <f t="shared" si="3"/>
        <v>90 0</v>
      </c>
      <c r="P92" s="5">
        <f t="shared" si="4"/>
        <v>54.899999999999942</v>
      </c>
      <c r="Q92" s="5">
        <f t="shared" si="5"/>
        <v>56.249999999999993</v>
      </c>
    </row>
    <row r="93" spans="1:17" x14ac:dyDescent="0.3">
      <c r="A93" s="5">
        <v>91</v>
      </c>
      <c r="B93" s="5">
        <v>92</v>
      </c>
      <c r="C93">
        <v>91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1.36</v>
      </c>
      <c r="K93">
        <v>0</v>
      </c>
      <c r="N93" s="5" t="str">
        <f t="shared" si="3"/>
        <v>91 0</v>
      </c>
      <c r="P93" s="5">
        <f t="shared" si="4"/>
        <v>54.899999999999942</v>
      </c>
      <c r="Q93" s="5">
        <f t="shared" si="5"/>
        <v>56.249999999999993</v>
      </c>
    </row>
    <row r="94" spans="1:17" x14ac:dyDescent="0.3">
      <c r="A94" s="5">
        <v>92</v>
      </c>
      <c r="B94" s="5">
        <v>93</v>
      </c>
      <c r="C94">
        <v>92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1.36</v>
      </c>
      <c r="K94">
        <v>0</v>
      </c>
      <c r="N94" s="5" t="str">
        <f t="shared" si="3"/>
        <v>92 0</v>
      </c>
      <c r="P94" s="5">
        <f t="shared" si="4"/>
        <v>54.899999999999942</v>
      </c>
      <c r="Q94" s="5">
        <f t="shared" si="5"/>
        <v>56.249999999999993</v>
      </c>
    </row>
    <row r="95" spans="1:17" x14ac:dyDescent="0.3">
      <c r="A95" s="5">
        <v>93</v>
      </c>
      <c r="B95" s="5">
        <v>94</v>
      </c>
      <c r="C95">
        <v>93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1.36</v>
      </c>
      <c r="K95">
        <v>0</v>
      </c>
      <c r="N95" s="5" t="str">
        <f t="shared" si="3"/>
        <v>93 0</v>
      </c>
      <c r="P95" s="5">
        <f t="shared" si="4"/>
        <v>54.899999999999942</v>
      </c>
      <c r="Q95" s="5">
        <f t="shared" si="5"/>
        <v>56.249999999999993</v>
      </c>
    </row>
    <row r="96" spans="1:17" x14ac:dyDescent="0.3">
      <c r="A96" s="5">
        <v>94</v>
      </c>
      <c r="B96" s="5">
        <v>95</v>
      </c>
      <c r="C96">
        <v>94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1.36</v>
      </c>
      <c r="K96">
        <v>0</v>
      </c>
      <c r="N96" s="5" t="str">
        <f t="shared" si="3"/>
        <v>94 0</v>
      </c>
      <c r="P96" s="5">
        <f t="shared" si="4"/>
        <v>54.899999999999942</v>
      </c>
      <c r="Q96" s="5">
        <f t="shared" si="5"/>
        <v>56.249999999999993</v>
      </c>
    </row>
    <row r="97" spans="1:17" x14ac:dyDescent="0.3">
      <c r="A97" s="5">
        <v>95</v>
      </c>
      <c r="B97" s="5">
        <v>96</v>
      </c>
      <c r="C97">
        <v>95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1.36</v>
      </c>
      <c r="K97">
        <v>0</v>
      </c>
      <c r="N97" s="5" t="str">
        <f t="shared" si="3"/>
        <v>95 0</v>
      </c>
      <c r="P97" s="5">
        <f t="shared" si="4"/>
        <v>54.899999999999942</v>
      </c>
      <c r="Q97" s="5">
        <f t="shared" si="5"/>
        <v>56.249999999999993</v>
      </c>
    </row>
    <row r="98" spans="1:17" x14ac:dyDescent="0.3">
      <c r="A98" s="5">
        <v>96</v>
      </c>
      <c r="B98" s="5">
        <v>97</v>
      </c>
      <c r="C98">
        <v>96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1.36</v>
      </c>
      <c r="K98">
        <v>0</v>
      </c>
      <c r="N98" s="5" t="str">
        <f t="shared" si="3"/>
        <v>96 0</v>
      </c>
      <c r="P98" s="5">
        <f t="shared" si="4"/>
        <v>54.899999999999942</v>
      </c>
      <c r="Q98" s="5">
        <f t="shared" si="5"/>
        <v>56.249999999999993</v>
      </c>
    </row>
    <row r="99" spans="1:17" x14ac:dyDescent="0.3">
      <c r="A99" s="5">
        <v>97</v>
      </c>
      <c r="B99" s="5">
        <v>98</v>
      </c>
      <c r="C99">
        <v>97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1.36</v>
      </c>
      <c r="K99">
        <v>0</v>
      </c>
      <c r="N99" s="5" t="str">
        <f t="shared" si="3"/>
        <v>97 0</v>
      </c>
      <c r="P99" s="5">
        <f t="shared" si="4"/>
        <v>54.899999999999942</v>
      </c>
      <c r="Q99" s="5">
        <f t="shared" si="5"/>
        <v>56.249999999999993</v>
      </c>
    </row>
    <row r="100" spans="1:17" x14ac:dyDescent="0.3">
      <c r="A100" s="5">
        <v>98</v>
      </c>
      <c r="B100" s="5">
        <v>99</v>
      </c>
      <c r="C100">
        <v>98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1.36</v>
      </c>
      <c r="K100">
        <v>0</v>
      </c>
      <c r="N100" s="5" t="str">
        <f t="shared" si="3"/>
        <v>98 0</v>
      </c>
      <c r="P100" s="5">
        <f t="shared" si="4"/>
        <v>54.899999999999942</v>
      </c>
      <c r="Q100" s="5">
        <f t="shared" si="5"/>
        <v>56.249999999999993</v>
      </c>
    </row>
    <row r="101" spans="1:17" x14ac:dyDescent="0.3">
      <c r="A101" s="5">
        <v>99</v>
      </c>
      <c r="B101" s="5">
        <v>100</v>
      </c>
      <c r="C101">
        <v>99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1.36</v>
      </c>
      <c r="K101">
        <v>0</v>
      </c>
      <c r="N101" s="5" t="str">
        <f t="shared" si="3"/>
        <v>99 0</v>
      </c>
      <c r="P101" s="5">
        <f t="shared" si="4"/>
        <v>54.899999999999942</v>
      </c>
      <c r="Q101" s="5">
        <f t="shared" si="5"/>
        <v>56.249999999999993</v>
      </c>
    </row>
    <row r="102" spans="1:17" x14ac:dyDescent="0.3">
      <c r="A102" s="5">
        <v>100</v>
      </c>
      <c r="B102" s="5">
        <v>101</v>
      </c>
      <c r="C102">
        <v>100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1.36</v>
      </c>
      <c r="K102">
        <v>0</v>
      </c>
      <c r="N102" s="5" t="str">
        <f t="shared" si="3"/>
        <v>100 0</v>
      </c>
      <c r="P102" s="5">
        <f t="shared" si="4"/>
        <v>54.899999999999942</v>
      </c>
      <c r="Q102" s="5">
        <f t="shared" si="5"/>
        <v>56.249999999999993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2"/>
  <dimension ref="A1:AR106"/>
  <sheetViews>
    <sheetView tabSelected="1" topLeftCell="AQ1" zoomScale="115" zoomScaleNormal="115" workbookViewId="0">
      <pane ySplit="1" topLeftCell="A15" activePane="bottomLeft" state="frozen"/>
      <selection pane="bottomLeft" activeCell="AQ3" sqref="AQ3:AQ102"/>
    </sheetView>
  </sheetViews>
  <sheetFormatPr baseColWidth="10" defaultRowHeight="14.4" x14ac:dyDescent="0.3"/>
  <cols>
    <col min="1" max="1" width="8.5546875" customWidth="1"/>
    <col min="2" max="2" width="13.88671875" bestFit="1" customWidth="1"/>
    <col min="3" max="3" width="14" bestFit="1" customWidth="1"/>
    <col min="4" max="4" width="12.88671875" bestFit="1" customWidth="1"/>
    <col min="5" max="5" width="23.109375" bestFit="1" customWidth="1"/>
    <col min="6" max="6" width="13.5546875" bestFit="1" customWidth="1"/>
    <col min="7" max="7" width="15" bestFit="1" customWidth="1"/>
    <col min="8" max="9" width="9" bestFit="1" customWidth="1"/>
    <col min="10" max="10" width="6.88671875" bestFit="1" customWidth="1"/>
    <col min="11" max="11" width="4.6640625" bestFit="1" customWidth="1"/>
    <col min="12" max="12" width="12" bestFit="1" customWidth="1"/>
    <col min="13" max="13" width="17.44140625" bestFit="1" customWidth="1"/>
    <col min="14" max="14" width="12" bestFit="1" customWidth="1"/>
    <col min="15" max="15" width="17" bestFit="1" customWidth="1"/>
    <col min="16" max="16" width="12" bestFit="1" customWidth="1"/>
    <col min="17" max="17" width="17.109375" bestFit="1" customWidth="1"/>
    <col min="18" max="18" width="9" bestFit="1" customWidth="1"/>
    <col min="19" max="19" width="19.5546875" bestFit="1" customWidth="1"/>
    <col min="20" max="20" width="9" bestFit="1" customWidth="1"/>
    <col min="21" max="21" width="19.109375" bestFit="1" customWidth="1"/>
    <col min="22" max="22" width="9" bestFit="1" customWidth="1"/>
    <col min="23" max="23" width="19.33203125" bestFit="1" customWidth="1"/>
    <col min="24" max="24" width="9" bestFit="1" customWidth="1"/>
    <col min="25" max="25" width="13.6640625" bestFit="1" customWidth="1"/>
    <col min="26" max="26" width="13.33203125" bestFit="1" customWidth="1"/>
    <col min="27" max="27" width="14.33203125" bestFit="1" customWidth="1"/>
    <col min="28" max="28" width="19.6640625" bestFit="1" customWidth="1"/>
    <col min="29" max="29" width="19.33203125" bestFit="1" customWidth="1"/>
    <col min="30" max="30" width="14.33203125" bestFit="1" customWidth="1"/>
    <col min="31" max="31" width="19.6640625" bestFit="1" customWidth="1"/>
    <col min="32" max="32" width="19.33203125" bestFit="1" customWidth="1"/>
    <col min="34" max="38" width="11.44140625" style="7"/>
    <col min="42" max="42" width="13.109375" customWidth="1"/>
  </cols>
  <sheetData>
    <row r="1" spans="1:44" s="3" customFormat="1" x14ac:dyDescent="0.3">
      <c r="A1" s="3" t="s">
        <v>17</v>
      </c>
      <c r="B1" s="3" t="s">
        <v>1</v>
      </c>
      <c r="C1" s="3" t="s">
        <v>2</v>
      </c>
      <c r="D1" s="3" t="s">
        <v>18</v>
      </c>
      <c r="E1" s="3" t="s">
        <v>19</v>
      </c>
      <c r="F1" s="3" t="s">
        <v>20</v>
      </c>
      <c r="G1" s="3" t="s">
        <v>21</v>
      </c>
      <c r="H1" s="3" t="s">
        <v>22</v>
      </c>
      <c r="I1" s="3" t="s">
        <v>23</v>
      </c>
      <c r="J1" s="3" t="s">
        <v>24</v>
      </c>
      <c r="K1" s="3" t="s">
        <v>25</v>
      </c>
      <c r="L1" s="3" t="s">
        <v>26</v>
      </c>
      <c r="M1" s="3" t="s">
        <v>27</v>
      </c>
      <c r="N1" s="3" t="s">
        <v>28</v>
      </c>
      <c r="O1" s="3" t="s">
        <v>29</v>
      </c>
      <c r="P1" s="3" t="s">
        <v>46</v>
      </c>
      <c r="Q1" s="3" t="s">
        <v>48</v>
      </c>
      <c r="R1" s="3" t="s">
        <v>30</v>
      </c>
      <c r="S1" s="3" t="s">
        <v>31</v>
      </c>
      <c r="T1" s="3" t="s">
        <v>32</v>
      </c>
      <c r="U1" s="3" t="s">
        <v>33</v>
      </c>
      <c r="V1" s="3" t="s">
        <v>47</v>
      </c>
      <c r="W1" s="3" t="s">
        <v>49</v>
      </c>
      <c r="X1" s="3" t="s">
        <v>23</v>
      </c>
      <c r="Y1" s="3" t="s">
        <v>34</v>
      </c>
      <c r="Z1" s="3" t="s">
        <v>35</v>
      </c>
      <c r="AA1" s="3" t="s">
        <v>36</v>
      </c>
      <c r="AB1" s="3" t="s">
        <v>37</v>
      </c>
      <c r="AC1" s="3" t="s">
        <v>38</v>
      </c>
      <c r="AD1" s="3" t="s">
        <v>39</v>
      </c>
      <c r="AE1" s="3" t="s">
        <v>40</v>
      </c>
      <c r="AF1" s="3" t="s">
        <v>41</v>
      </c>
      <c r="AH1" s="6" t="s">
        <v>12</v>
      </c>
      <c r="AI1" s="6" t="s">
        <v>13</v>
      </c>
      <c r="AJ1" s="6" t="s">
        <v>14</v>
      </c>
      <c r="AK1" s="6" t="s">
        <v>15</v>
      </c>
      <c r="AL1" s="6" t="s">
        <v>16</v>
      </c>
      <c r="AM1" s="1" t="s">
        <v>51</v>
      </c>
      <c r="AN1" s="3" t="s">
        <v>52</v>
      </c>
      <c r="AO1" s="3" t="s">
        <v>53</v>
      </c>
      <c r="AP1" s="3" t="s">
        <v>54</v>
      </c>
      <c r="AQ1" s="3" t="s">
        <v>55</v>
      </c>
      <c r="AR1" s="3" t="s">
        <v>56</v>
      </c>
    </row>
    <row r="2" spans="1:44" x14ac:dyDescent="0.3">
      <c r="A2">
        <v>0</v>
      </c>
      <c r="B2" t="s">
        <v>42</v>
      </c>
      <c r="C2">
        <v>0</v>
      </c>
      <c r="D2">
        <v>1</v>
      </c>
      <c r="E2">
        <v>2147483647</v>
      </c>
      <c r="F2">
        <v>0</v>
      </c>
      <c r="G2">
        <v>1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-1</v>
      </c>
      <c r="Z2">
        <v>-1</v>
      </c>
      <c r="AA2">
        <v>0</v>
      </c>
      <c r="AB2">
        <v>-1</v>
      </c>
      <c r="AC2">
        <v>-1</v>
      </c>
      <c r="AD2">
        <v>0</v>
      </c>
      <c r="AE2">
        <v>-1</v>
      </c>
      <c r="AF2">
        <v>-1</v>
      </c>
      <c r="AN2">
        <f>(AJ2-AM2)^2</f>
        <v>0</v>
      </c>
      <c r="AO2">
        <v>0</v>
      </c>
      <c r="AP2">
        <f>0</f>
        <v>0</v>
      </c>
      <c r="AR2">
        <f t="shared" ref="AR2:AR65" si="0">N2</f>
        <v>0</v>
      </c>
    </row>
    <row r="3" spans="1:44" x14ac:dyDescent="0.3">
      <c r="A3">
        <v>1</v>
      </c>
      <c r="B3">
        <v>0</v>
      </c>
      <c r="C3">
        <v>1</v>
      </c>
      <c r="D3">
        <v>1</v>
      </c>
      <c r="E3">
        <v>2147483647</v>
      </c>
      <c r="F3">
        <v>0</v>
      </c>
      <c r="G3">
        <v>1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-1</v>
      </c>
      <c r="Z3">
        <v>-1</v>
      </c>
      <c r="AA3">
        <v>0</v>
      </c>
      <c r="AB3">
        <v>-1</v>
      </c>
      <c r="AC3">
        <v>-1</v>
      </c>
      <c r="AD3">
        <v>0</v>
      </c>
      <c r="AE3">
        <v>-1</v>
      </c>
      <c r="AF3">
        <v>-1</v>
      </c>
      <c r="AH3" s="7">
        <f>SBC!D2</f>
        <v>0</v>
      </c>
      <c r="AI3" s="7">
        <f>AI2+AH3</f>
        <v>0</v>
      </c>
      <c r="AJ3" s="7">
        <f t="shared" ref="AJ3:AJ66" si="1">AD3</f>
        <v>0</v>
      </c>
      <c r="AK3" s="7">
        <f>AK2+AJ3</f>
        <v>0</v>
      </c>
      <c r="AL3" s="7">
        <f t="shared" ref="AL3:AL66" si="2">AK3-AI3</f>
        <v>0</v>
      </c>
      <c r="AM3">
        <f>SBC!K2</f>
        <v>0</v>
      </c>
      <c r="AN3">
        <f t="shared" ref="AN3:AN66" si="3">ABS(AJ3-AM3)</f>
        <v>0</v>
      </c>
      <c r="AO3">
        <f t="shared" ref="AO3:AO66" si="4">AO2+AM3-AH3</f>
        <v>0</v>
      </c>
      <c r="AP3">
        <f t="shared" ref="AP3:AP66" si="5">AP2+AJ3-AH3</f>
        <v>0</v>
      </c>
      <c r="AQ3">
        <f>SBC!I2</f>
        <v>0</v>
      </c>
      <c r="AR3">
        <f t="shared" si="0"/>
        <v>0</v>
      </c>
    </row>
    <row r="4" spans="1:44" x14ac:dyDescent="0.3">
      <c r="A4">
        <v>2</v>
      </c>
      <c r="B4">
        <v>1</v>
      </c>
      <c r="C4">
        <v>2</v>
      </c>
      <c r="D4">
        <v>1</v>
      </c>
      <c r="E4">
        <v>2147483647</v>
      </c>
      <c r="F4">
        <v>0</v>
      </c>
      <c r="G4">
        <v>1</v>
      </c>
      <c r="H4">
        <v>0</v>
      </c>
      <c r="I4">
        <v>0</v>
      </c>
      <c r="J4">
        <v>0</v>
      </c>
      <c r="K4">
        <v>0</v>
      </c>
      <c r="L4">
        <v>0</v>
      </c>
      <c r="M4" s="2">
        <v>0</v>
      </c>
      <c r="N4">
        <v>0</v>
      </c>
      <c r="O4">
        <v>0</v>
      </c>
      <c r="P4">
        <v>0</v>
      </c>
      <c r="Q4" s="2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-1</v>
      </c>
      <c r="Z4">
        <v>-1</v>
      </c>
      <c r="AA4">
        <v>0</v>
      </c>
      <c r="AB4">
        <v>-1</v>
      </c>
      <c r="AC4">
        <v>-1</v>
      </c>
      <c r="AD4">
        <v>0</v>
      </c>
      <c r="AE4">
        <v>-1</v>
      </c>
      <c r="AF4">
        <v>-1</v>
      </c>
      <c r="AH4" s="7">
        <f>SBC!D3</f>
        <v>0</v>
      </c>
      <c r="AI4" s="7">
        <f t="shared" ref="AI4:AI67" si="6">AI3+AH4</f>
        <v>0</v>
      </c>
      <c r="AJ4" s="7">
        <f>AD4</f>
        <v>0</v>
      </c>
      <c r="AK4" s="7">
        <f t="shared" ref="AK4:AK67" si="7">AK3+AJ4</f>
        <v>0</v>
      </c>
      <c r="AL4" s="7">
        <f>AK4-AI4</f>
        <v>0</v>
      </c>
      <c r="AM4">
        <f>SBC!K3</f>
        <v>0</v>
      </c>
      <c r="AN4">
        <f t="shared" si="3"/>
        <v>0</v>
      </c>
      <c r="AO4">
        <f t="shared" si="4"/>
        <v>0</v>
      </c>
      <c r="AP4">
        <f t="shared" si="5"/>
        <v>0</v>
      </c>
      <c r="AQ4">
        <f>SBC!I3</f>
        <v>0</v>
      </c>
      <c r="AR4">
        <f t="shared" si="0"/>
        <v>0</v>
      </c>
    </row>
    <row r="5" spans="1:44" x14ac:dyDescent="0.3">
      <c r="A5">
        <v>3</v>
      </c>
      <c r="B5">
        <v>2</v>
      </c>
      <c r="C5">
        <v>3</v>
      </c>
      <c r="D5">
        <v>1</v>
      </c>
      <c r="E5">
        <v>2147483647</v>
      </c>
      <c r="F5">
        <v>0</v>
      </c>
      <c r="G5">
        <v>1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 s="2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-1</v>
      </c>
      <c r="Z5">
        <v>-1</v>
      </c>
      <c r="AA5">
        <v>0</v>
      </c>
      <c r="AB5">
        <v>-1</v>
      </c>
      <c r="AC5">
        <v>-1</v>
      </c>
      <c r="AD5">
        <v>0</v>
      </c>
      <c r="AE5">
        <v>-1</v>
      </c>
      <c r="AF5">
        <v>-1</v>
      </c>
      <c r="AH5" s="7">
        <f>SBC!D4</f>
        <v>0</v>
      </c>
      <c r="AI5" s="7">
        <f t="shared" si="6"/>
        <v>0</v>
      </c>
      <c r="AJ5" s="7">
        <f t="shared" si="1"/>
        <v>0</v>
      </c>
      <c r="AK5" s="7">
        <f t="shared" si="7"/>
        <v>0</v>
      </c>
      <c r="AL5" s="7">
        <f t="shared" si="2"/>
        <v>0</v>
      </c>
      <c r="AM5">
        <f>SBC!K4</f>
        <v>0</v>
      </c>
      <c r="AN5">
        <f t="shared" si="3"/>
        <v>0</v>
      </c>
      <c r="AO5">
        <f t="shared" si="4"/>
        <v>0</v>
      </c>
      <c r="AP5">
        <f t="shared" si="5"/>
        <v>0</v>
      </c>
      <c r="AQ5">
        <f>SBC!I4</f>
        <v>0</v>
      </c>
      <c r="AR5">
        <f t="shared" si="0"/>
        <v>0</v>
      </c>
    </row>
    <row r="6" spans="1:44" x14ac:dyDescent="0.3">
      <c r="A6">
        <v>4</v>
      </c>
      <c r="B6">
        <v>3</v>
      </c>
      <c r="C6">
        <v>4</v>
      </c>
      <c r="D6">
        <v>1</v>
      </c>
      <c r="E6">
        <v>2147483647</v>
      </c>
      <c r="F6">
        <v>0</v>
      </c>
      <c r="G6">
        <v>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 s="2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-1</v>
      </c>
      <c r="Z6">
        <v>-1</v>
      </c>
      <c r="AA6">
        <v>0</v>
      </c>
      <c r="AB6">
        <v>-1</v>
      </c>
      <c r="AC6">
        <v>-1</v>
      </c>
      <c r="AD6">
        <v>0</v>
      </c>
      <c r="AE6">
        <v>-1</v>
      </c>
      <c r="AF6">
        <v>-1</v>
      </c>
      <c r="AH6" s="7">
        <f>SBC!D5</f>
        <v>0</v>
      </c>
      <c r="AI6" s="7">
        <f t="shared" si="6"/>
        <v>0</v>
      </c>
      <c r="AJ6" s="7">
        <f t="shared" si="1"/>
        <v>0</v>
      </c>
      <c r="AK6" s="7">
        <f t="shared" si="7"/>
        <v>0</v>
      </c>
      <c r="AL6" s="7">
        <f t="shared" si="2"/>
        <v>0</v>
      </c>
      <c r="AM6">
        <f>SBC!K5</f>
        <v>0</v>
      </c>
      <c r="AN6">
        <f t="shared" si="3"/>
        <v>0</v>
      </c>
      <c r="AO6">
        <f t="shared" si="4"/>
        <v>0</v>
      </c>
      <c r="AP6">
        <f t="shared" si="5"/>
        <v>0</v>
      </c>
      <c r="AQ6">
        <f>SBC!I5</f>
        <v>0</v>
      </c>
      <c r="AR6">
        <f t="shared" si="0"/>
        <v>0</v>
      </c>
    </row>
    <row r="7" spans="1:44" x14ac:dyDescent="0.3">
      <c r="A7">
        <v>5</v>
      </c>
      <c r="B7">
        <v>4</v>
      </c>
      <c r="C7">
        <v>5</v>
      </c>
      <c r="D7">
        <v>1</v>
      </c>
      <c r="E7">
        <v>2147483647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 s="2">
        <v>0</v>
      </c>
      <c r="N7">
        <v>0</v>
      </c>
      <c r="O7" s="2">
        <v>0</v>
      </c>
      <c r="P7">
        <v>0</v>
      </c>
      <c r="Q7" s="2">
        <v>0</v>
      </c>
      <c r="R7">
        <v>0</v>
      </c>
      <c r="S7" s="2">
        <v>0</v>
      </c>
      <c r="T7">
        <v>0</v>
      </c>
      <c r="U7" s="2">
        <v>0</v>
      </c>
      <c r="V7">
        <v>0</v>
      </c>
      <c r="W7" s="2">
        <v>0</v>
      </c>
      <c r="X7">
        <v>0</v>
      </c>
      <c r="Y7">
        <v>-1</v>
      </c>
      <c r="Z7">
        <v>-1</v>
      </c>
      <c r="AA7">
        <v>0</v>
      </c>
      <c r="AB7">
        <v>-1</v>
      </c>
      <c r="AC7">
        <v>-1</v>
      </c>
      <c r="AD7">
        <v>0</v>
      </c>
      <c r="AE7">
        <v>-1</v>
      </c>
      <c r="AF7">
        <v>-1</v>
      </c>
      <c r="AH7" s="7">
        <f>SBC!D6</f>
        <v>0</v>
      </c>
      <c r="AI7" s="7">
        <f t="shared" si="6"/>
        <v>0</v>
      </c>
      <c r="AJ7" s="7">
        <f t="shared" si="1"/>
        <v>0</v>
      </c>
      <c r="AK7" s="7">
        <f t="shared" si="7"/>
        <v>0</v>
      </c>
      <c r="AL7" s="7">
        <f t="shared" si="2"/>
        <v>0</v>
      </c>
      <c r="AM7">
        <f>SBC!K6</f>
        <v>0</v>
      </c>
      <c r="AN7">
        <f t="shared" si="3"/>
        <v>0</v>
      </c>
      <c r="AO7">
        <f t="shared" si="4"/>
        <v>0</v>
      </c>
      <c r="AP7">
        <f t="shared" si="5"/>
        <v>0</v>
      </c>
      <c r="AQ7">
        <f>SBC!I6</f>
        <v>0</v>
      </c>
      <c r="AR7">
        <f t="shared" si="0"/>
        <v>0</v>
      </c>
    </row>
    <row r="8" spans="1:44" x14ac:dyDescent="0.3">
      <c r="A8">
        <v>6</v>
      </c>
      <c r="B8">
        <v>5</v>
      </c>
      <c r="C8">
        <v>6</v>
      </c>
      <c r="D8">
        <v>1</v>
      </c>
      <c r="E8">
        <v>2147483647</v>
      </c>
      <c r="F8">
        <v>0</v>
      </c>
      <c r="G8">
        <v>1</v>
      </c>
      <c r="H8">
        <v>0</v>
      </c>
      <c r="I8">
        <v>0</v>
      </c>
      <c r="J8">
        <v>0</v>
      </c>
      <c r="K8">
        <v>0</v>
      </c>
      <c r="L8">
        <v>0</v>
      </c>
      <c r="M8" s="2">
        <v>0</v>
      </c>
      <c r="N8">
        <v>0</v>
      </c>
      <c r="O8">
        <v>0</v>
      </c>
      <c r="P8">
        <v>0</v>
      </c>
      <c r="Q8" s="2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-1</v>
      </c>
      <c r="Z8">
        <v>-1</v>
      </c>
      <c r="AA8">
        <v>0</v>
      </c>
      <c r="AB8">
        <v>-1</v>
      </c>
      <c r="AC8">
        <v>-1</v>
      </c>
      <c r="AD8">
        <v>0</v>
      </c>
      <c r="AE8">
        <v>-1</v>
      </c>
      <c r="AF8">
        <v>-1</v>
      </c>
      <c r="AH8" s="7">
        <f>SBC!D7</f>
        <v>0</v>
      </c>
      <c r="AI8" s="7">
        <f t="shared" si="6"/>
        <v>0</v>
      </c>
      <c r="AJ8" s="7">
        <f t="shared" si="1"/>
        <v>0</v>
      </c>
      <c r="AK8" s="7">
        <f t="shared" si="7"/>
        <v>0</v>
      </c>
      <c r="AL8" s="7">
        <f t="shared" si="2"/>
        <v>0</v>
      </c>
      <c r="AM8">
        <f>SBC!K7</f>
        <v>0</v>
      </c>
      <c r="AN8">
        <f t="shared" si="3"/>
        <v>0</v>
      </c>
      <c r="AO8">
        <f t="shared" si="4"/>
        <v>0</v>
      </c>
      <c r="AP8">
        <f t="shared" si="5"/>
        <v>0</v>
      </c>
      <c r="AQ8">
        <f>SBC!I7</f>
        <v>0</v>
      </c>
      <c r="AR8">
        <f t="shared" si="0"/>
        <v>0</v>
      </c>
    </row>
    <row r="9" spans="1:44" x14ac:dyDescent="0.3">
      <c r="A9">
        <v>7</v>
      </c>
      <c r="B9">
        <v>6</v>
      </c>
      <c r="C9">
        <v>7</v>
      </c>
      <c r="D9">
        <v>1</v>
      </c>
      <c r="E9">
        <v>2147483647</v>
      </c>
      <c r="F9">
        <v>0</v>
      </c>
      <c r="G9">
        <v>1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 s="2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-1</v>
      </c>
      <c r="Z9">
        <v>-1</v>
      </c>
      <c r="AA9">
        <v>0</v>
      </c>
      <c r="AB9">
        <v>-1</v>
      </c>
      <c r="AC9">
        <v>-1</v>
      </c>
      <c r="AD9">
        <v>0</v>
      </c>
      <c r="AE9">
        <v>-1</v>
      </c>
      <c r="AF9">
        <v>-1</v>
      </c>
      <c r="AH9" s="7">
        <f>SBC!D8</f>
        <v>0</v>
      </c>
      <c r="AI9" s="7">
        <f t="shared" si="6"/>
        <v>0</v>
      </c>
      <c r="AJ9" s="7">
        <f t="shared" si="1"/>
        <v>0</v>
      </c>
      <c r="AK9" s="7">
        <f t="shared" si="7"/>
        <v>0</v>
      </c>
      <c r="AL9" s="7">
        <f t="shared" si="2"/>
        <v>0</v>
      </c>
      <c r="AM9">
        <f>SBC!K8</f>
        <v>0</v>
      </c>
      <c r="AN9">
        <f t="shared" si="3"/>
        <v>0</v>
      </c>
      <c r="AO9">
        <f t="shared" si="4"/>
        <v>0</v>
      </c>
      <c r="AP9">
        <f t="shared" si="5"/>
        <v>0</v>
      </c>
      <c r="AQ9">
        <f>SBC!I8</f>
        <v>0</v>
      </c>
      <c r="AR9">
        <f t="shared" si="0"/>
        <v>0</v>
      </c>
    </row>
    <row r="10" spans="1:44" x14ac:dyDescent="0.3">
      <c r="A10">
        <v>8</v>
      </c>
      <c r="B10">
        <v>7</v>
      </c>
      <c r="C10">
        <v>8</v>
      </c>
      <c r="D10">
        <v>1</v>
      </c>
      <c r="E10">
        <v>2147483647</v>
      </c>
      <c r="F10">
        <v>0</v>
      </c>
      <c r="G10">
        <v>1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 s="2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-1</v>
      </c>
      <c r="Z10">
        <v>-1</v>
      </c>
      <c r="AA10">
        <v>0</v>
      </c>
      <c r="AB10">
        <v>-1</v>
      </c>
      <c r="AC10">
        <v>-1</v>
      </c>
      <c r="AD10">
        <v>0</v>
      </c>
      <c r="AE10">
        <v>-1</v>
      </c>
      <c r="AF10">
        <v>-1</v>
      </c>
      <c r="AH10" s="7">
        <f>SBC!D9</f>
        <v>0</v>
      </c>
      <c r="AI10" s="7">
        <f t="shared" si="6"/>
        <v>0</v>
      </c>
      <c r="AJ10" s="7">
        <f t="shared" si="1"/>
        <v>0</v>
      </c>
      <c r="AK10" s="7">
        <f t="shared" si="7"/>
        <v>0</v>
      </c>
      <c r="AL10" s="7">
        <f t="shared" si="2"/>
        <v>0</v>
      </c>
      <c r="AM10">
        <f>SBC!K9</f>
        <v>0</v>
      </c>
      <c r="AN10">
        <f t="shared" si="3"/>
        <v>0</v>
      </c>
      <c r="AO10">
        <f t="shared" si="4"/>
        <v>0</v>
      </c>
      <c r="AP10">
        <f t="shared" si="5"/>
        <v>0</v>
      </c>
      <c r="AQ10">
        <f>SBC!I9</f>
        <v>0</v>
      </c>
      <c r="AR10">
        <f t="shared" si="0"/>
        <v>0</v>
      </c>
    </row>
    <row r="11" spans="1:44" x14ac:dyDescent="0.3">
      <c r="A11">
        <v>9</v>
      </c>
      <c r="B11">
        <v>8</v>
      </c>
      <c r="C11">
        <v>9</v>
      </c>
      <c r="D11">
        <v>1</v>
      </c>
      <c r="E11">
        <v>2147483647</v>
      </c>
      <c r="F11">
        <v>0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 s="2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-1</v>
      </c>
      <c r="Z11">
        <v>-1</v>
      </c>
      <c r="AA11">
        <v>0</v>
      </c>
      <c r="AB11">
        <v>-1</v>
      </c>
      <c r="AC11">
        <v>-1</v>
      </c>
      <c r="AD11">
        <v>0</v>
      </c>
      <c r="AE11">
        <v>-1</v>
      </c>
      <c r="AF11">
        <v>-1</v>
      </c>
      <c r="AH11" s="7">
        <f>SBC!D10</f>
        <v>0</v>
      </c>
      <c r="AI11" s="7">
        <f t="shared" si="6"/>
        <v>0</v>
      </c>
      <c r="AJ11" s="7">
        <f t="shared" si="1"/>
        <v>0</v>
      </c>
      <c r="AK11" s="7">
        <f t="shared" si="7"/>
        <v>0</v>
      </c>
      <c r="AL11" s="7">
        <f t="shared" si="2"/>
        <v>0</v>
      </c>
      <c r="AM11">
        <f>SBC!K10</f>
        <v>0</v>
      </c>
      <c r="AN11">
        <f t="shared" si="3"/>
        <v>0</v>
      </c>
      <c r="AO11">
        <f t="shared" si="4"/>
        <v>0</v>
      </c>
      <c r="AP11">
        <f t="shared" si="5"/>
        <v>0</v>
      </c>
      <c r="AQ11">
        <f>SBC!I10</f>
        <v>0</v>
      </c>
      <c r="AR11">
        <f t="shared" si="0"/>
        <v>0</v>
      </c>
    </row>
    <row r="12" spans="1:44" x14ac:dyDescent="0.3">
      <c r="A12">
        <v>10</v>
      </c>
      <c r="B12">
        <v>9</v>
      </c>
      <c r="C12">
        <v>10</v>
      </c>
      <c r="D12">
        <v>1</v>
      </c>
      <c r="E12">
        <v>2147483647</v>
      </c>
      <c r="F12">
        <v>0</v>
      </c>
      <c r="G12">
        <v>1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 s="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-1</v>
      </c>
      <c r="Z12">
        <v>-1</v>
      </c>
      <c r="AA12">
        <v>0</v>
      </c>
      <c r="AB12">
        <v>-1</v>
      </c>
      <c r="AC12">
        <v>-1</v>
      </c>
      <c r="AD12">
        <v>0</v>
      </c>
      <c r="AE12">
        <v>-1</v>
      </c>
      <c r="AF12">
        <v>-1</v>
      </c>
      <c r="AH12" s="7">
        <f>SBC!D11</f>
        <v>0</v>
      </c>
      <c r="AI12" s="7">
        <f t="shared" si="6"/>
        <v>0</v>
      </c>
      <c r="AJ12" s="7">
        <f t="shared" si="1"/>
        <v>0</v>
      </c>
      <c r="AK12" s="7">
        <f t="shared" si="7"/>
        <v>0</v>
      </c>
      <c r="AL12" s="7">
        <f t="shared" si="2"/>
        <v>0</v>
      </c>
      <c r="AM12">
        <f>SBC!K11</f>
        <v>0</v>
      </c>
      <c r="AN12">
        <f t="shared" si="3"/>
        <v>0</v>
      </c>
      <c r="AO12">
        <f t="shared" si="4"/>
        <v>0</v>
      </c>
      <c r="AP12">
        <f t="shared" si="5"/>
        <v>0</v>
      </c>
      <c r="AQ12">
        <f>SBC!I11</f>
        <v>0</v>
      </c>
      <c r="AR12">
        <f t="shared" si="0"/>
        <v>0</v>
      </c>
    </row>
    <row r="13" spans="1:44" x14ac:dyDescent="0.3">
      <c r="A13">
        <v>11</v>
      </c>
      <c r="B13">
        <v>10</v>
      </c>
      <c r="C13">
        <v>11</v>
      </c>
      <c r="D13">
        <v>1</v>
      </c>
      <c r="E13">
        <v>2147483647</v>
      </c>
      <c r="F13">
        <v>0</v>
      </c>
      <c r="G13">
        <v>1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 s="2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-1</v>
      </c>
      <c r="Z13">
        <v>-1</v>
      </c>
      <c r="AA13">
        <v>0</v>
      </c>
      <c r="AB13">
        <v>-1</v>
      </c>
      <c r="AC13">
        <v>-1</v>
      </c>
      <c r="AD13">
        <v>0</v>
      </c>
      <c r="AE13">
        <v>-1</v>
      </c>
      <c r="AF13">
        <v>-1</v>
      </c>
      <c r="AH13" s="7">
        <f>SBC!D12</f>
        <v>0</v>
      </c>
      <c r="AI13" s="7">
        <f t="shared" si="6"/>
        <v>0</v>
      </c>
      <c r="AJ13" s="7">
        <f t="shared" si="1"/>
        <v>0</v>
      </c>
      <c r="AK13" s="7">
        <f t="shared" si="7"/>
        <v>0</v>
      </c>
      <c r="AL13" s="7">
        <f t="shared" si="2"/>
        <v>0</v>
      </c>
      <c r="AM13">
        <f>SBC!K12</f>
        <v>0</v>
      </c>
      <c r="AN13">
        <f t="shared" si="3"/>
        <v>0</v>
      </c>
      <c r="AO13">
        <f t="shared" si="4"/>
        <v>0</v>
      </c>
      <c r="AP13">
        <f t="shared" si="5"/>
        <v>0</v>
      </c>
      <c r="AQ13">
        <f>SBC!I12</f>
        <v>0</v>
      </c>
      <c r="AR13">
        <f t="shared" si="0"/>
        <v>0</v>
      </c>
    </row>
    <row r="14" spans="1:44" x14ac:dyDescent="0.3">
      <c r="A14">
        <v>12</v>
      </c>
      <c r="B14">
        <v>11</v>
      </c>
      <c r="C14">
        <v>12</v>
      </c>
      <c r="D14">
        <v>1</v>
      </c>
      <c r="E14">
        <v>2147483647</v>
      </c>
      <c r="F14">
        <v>0</v>
      </c>
      <c r="G14">
        <v>1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 s="2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-1</v>
      </c>
      <c r="Z14">
        <v>-1</v>
      </c>
      <c r="AA14">
        <v>0</v>
      </c>
      <c r="AB14">
        <v>-1</v>
      </c>
      <c r="AC14">
        <v>-1</v>
      </c>
      <c r="AD14">
        <v>0</v>
      </c>
      <c r="AE14">
        <v>-1</v>
      </c>
      <c r="AF14">
        <v>-1</v>
      </c>
      <c r="AH14" s="7">
        <f>SBC!D13</f>
        <v>0</v>
      </c>
      <c r="AI14" s="7">
        <f t="shared" si="6"/>
        <v>0</v>
      </c>
      <c r="AJ14" s="7">
        <f t="shared" si="1"/>
        <v>0</v>
      </c>
      <c r="AK14" s="7">
        <f t="shared" si="7"/>
        <v>0</v>
      </c>
      <c r="AL14" s="7">
        <f t="shared" si="2"/>
        <v>0</v>
      </c>
      <c r="AM14">
        <f>SBC!K13</f>
        <v>0</v>
      </c>
      <c r="AN14">
        <f t="shared" si="3"/>
        <v>0</v>
      </c>
      <c r="AO14">
        <f t="shared" si="4"/>
        <v>0</v>
      </c>
      <c r="AP14">
        <f t="shared" si="5"/>
        <v>0</v>
      </c>
      <c r="AQ14">
        <f>SBC!I13</f>
        <v>0</v>
      </c>
      <c r="AR14">
        <f t="shared" si="0"/>
        <v>0</v>
      </c>
    </row>
    <row r="15" spans="1:44" x14ac:dyDescent="0.3">
      <c r="A15">
        <v>13</v>
      </c>
      <c r="B15">
        <v>12</v>
      </c>
      <c r="C15">
        <v>13</v>
      </c>
      <c r="D15">
        <v>1</v>
      </c>
      <c r="E15">
        <v>2147483647</v>
      </c>
      <c r="F15">
        <v>0.21</v>
      </c>
      <c r="G15">
        <v>1</v>
      </c>
      <c r="H15">
        <v>0.20923600000000001</v>
      </c>
      <c r="I15">
        <v>0.20923600000000001</v>
      </c>
      <c r="J15">
        <v>0</v>
      </c>
      <c r="K15">
        <v>0</v>
      </c>
      <c r="L15">
        <v>4.4285138489263201E-3</v>
      </c>
      <c r="M15" s="2">
        <v>1.22788834741736E-4</v>
      </c>
      <c r="N15">
        <v>7.7891328984928093E-2</v>
      </c>
      <c r="O15" s="2">
        <v>5.4903992809426905E-4</v>
      </c>
      <c r="P15">
        <v>7.3462815136000906E-2</v>
      </c>
      <c r="Q15" s="2">
        <v>4.9798261152953903E-4</v>
      </c>
      <c r="R15">
        <v>1.1226E-2</v>
      </c>
      <c r="S15" s="2">
        <v>2.8757120531836E-4</v>
      </c>
      <c r="T15">
        <v>0.13544600000000001</v>
      </c>
      <c r="U15" s="2">
        <v>9.6693620155749904E-4</v>
      </c>
      <c r="V15">
        <v>0.12422</v>
      </c>
      <c r="W15" s="2">
        <v>8.4959188117237098E-4</v>
      </c>
      <c r="X15">
        <v>0.20923600000000001</v>
      </c>
      <c r="Y15">
        <v>7.8422609380929695E-2</v>
      </c>
      <c r="Z15">
        <v>1.07508463804514</v>
      </c>
      <c r="AA15">
        <v>0.19800999999999999</v>
      </c>
      <c r="AB15">
        <v>4.9876653269007804E-3</v>
      </c>
      <c r="AC15">
        <v>1.0023697569817001</v>
      </c>
      <c r="AD15">
        <v>7.3789999999999994E-2</v>
      </c>
      <c r="AE15">
        <v>2.3987645171639799E-3</v>
      </c>
      <c r="AF15">
        <v>0.28585088975848899</v>
      </c>
      <c r="AH15" s="7">
        <f>SBC!D14</f>
        <v>0</v>
      </c>
      <c r="AI15" s="7">
        <f t="shared" si="6"/>
        <v>0</v>
      </c>
      <c r="AJ15" s="7">
        <f t="shared" si="1"/>
        <v>7.3789999999999994E-2</v>
      </c>
      <c r="AK15" s="7">
        <f t="shared" si="7"/>
        <v>7.3789999999999994E-2</v>
      </c>
      <c r="AL15" s="7">
        <f t="shared" si="2"/>
        <v>7.3789999999999994E-2</v>
      </c>
      <c r="AM15">
        <f>SBC!K14</f>
        <v>0.17</v>
      </c>
      <c r="AN15">
        <f t="shared" si="3"/>
        <v>9.6210000000000018E-2</v>
      </c>
      <c r="AO15">
        <f t="shared" si="4"/>
        <v>0.17</v>
      </c>
      <c r="AP15">
        <f t="shared" si="5"/>
        <v>7.3789999999999994E-2</v>
      </c>
      <c r="AQ15">
        <f>SBC!I14</f>
        <v>0.04</v>
      </c>
      <c r="AR15">
        <f t="shared" si="0"/>
        <v>7.7891328984928093E-2</v>
      </c>
    </row>
    <row r="16" spans="1:44" x14ac:dyDescent="0.3">
      <c r="A16">
        <v>14</v>
      </c>
      <c r="B16">
        <v>13</v>
      </c>
      <c r="C16">
        <v>14</v>
      </c>
      <c r="D16">
        <v>1</v>
      </c>
      <c r="E16">
        <v>2147483647</v>
      </c>
      <c r="F16">
        <v>0.61</v>
      </c>
      <c r="G16">
        <v>1</v>
      </c>
      <c r="H16">
        <v>0.61061799999999999</v>
      </c>
      <c r="I16">
        <v>0.61061799999999999</v>
      </c>
      <c r="J16">
        <v>0</v>
      </c>
      <c r="K16">
        <v>0</v>
      </c>
      <c r="L16">
        <v>6.1600678409427997E-2</v>
      </c>
      <c r="M16" s="2">
        <v>5.6721712528620596E-4</v>
      </c>
      <c r="N16">
        <v>0.32661760894505698</v>
      </c>
      <c r="O16">
        <v>1.2622376209501E-3</v>
      </c>
      <c r="P16">
        <v>0.26501693053563202</v>
      </c>
      <c r="Q16" s="2">
        <v>8.8487349856507496E-4</v>
      </c>
      <c r="R16">
        <v>0.120354</v>
      </c>
      <c r="S16">
        <v>1.03987257742561E-3</v>
      </c>
      <c r="T16">
        <v>0.48011100000000001</v>
      </c>
      <c r="U16">
        <v>1.9058011268065101E-3</v>
      </c>
      <c r="V16">
        <v>0.35975699999999999</v>
      </c>
      <c r="W16" s="2">
        <v>1.2362153318603299E-3</v>
      </c>
      <c r="X16">
        <v>0.61061799999999999</v>
      </c>
      <c r="Y16">
        <v>0.32477198175018002</v>
      </c>
      <c r="Z16">
        <v>1.3237184295585001</v>
      </c>
      <c r="AA16">
        <v>0.50148999999999999</v>
      </c>
      <c r="AB16">
        <v>3.4062151429207203E-2</v>
      </c>
      <c r="AC16">
        <v>1.03184624996815</v>
      </c>
      <c r="AD16">
        <v>0.26595299999999999</v>
      </c>
      <c r="AE16">
        <v>1.8225313548413301E-2</v>
      </c>
      <c r="AF16">
        <v>0.46701519971772099</v>
      </c>
      <c r="AH16" s="7">
        <f>SBC!D15</f>
        <v>0</v>
      </c>
      <c r="AI16" s="7">
        <f t="shared" si="6"/>
        <v>0</v>
      </c>
      <c r="AJ16" s="7">
        <f t="shared" si="1"/>
        <v>0.26595299999999999</v>
      </c>
      <c r="AK16" s="7">
        <f t="shared" si="7"/>
        <v>0.33974300000000002</v>
      </c>
      <c r="AL16" s="7">
        <f t="shared" si="2"/>
        <v>0.33974300000000002</v>
      </c>
      <c r="AM16">
        <f>SBC!K15</f>
        <v>0.39</v>
      </c>
      <c r="AN16">
        <f t="shared" si="3"/>
        <v>0.12404700000000002</v>
      </c>
      <c r="AO16">
        <f t="shared" si="4"/>
        <v>0.56000000000000005</v>
      </c>
      <c r="AP16">
        <f t="shared" si="5"/>
        <v>0.33974300000000002</v>
      </c>
      <c r="AQ16">
        <f>SBC!I15</f>
        <v>0.25</v>
      </c>
      <c r="AR16">
        <f t="shared" si="0"/>
        <v>0.32661760894505698</v>
      </c>
    </row>
    <row r="17" spans="1:44" x14ac:dyDescent="0.3">
      <c r="A17">
        <v>15</v>
      </c>
      <c r="B17">
        <v>14</v>
      </c>
      <c r="C17">
        <v>15</v>
      </c>
      <c r="D17">
        <v>1</v>
      </c>
      <c r="E17">
        <v>2147483647</v>
      </c>
      <c r="F17">
        <v>0.74</v>
      </c>
      <c r="G17">
        <v>1</v>
      </c>
      <c r="H17">
        <v>0.73838899999999996</v>
      </c>
      <c r="I17">
        <v>0.73838899999999996</v>
      </c>
      <c r="J17">
        <v>0</v>
      </c>
      <c r="K17">
        <v>0</v>
      </c>
      <c r="L17">
        <v>0.206002686109646</v>
      </c>
      <c r="M17">
        <v>1.2541364401117E-3</v>
      </c>
      <c r="N17">
        <v>0.64171807426347005</v>
      </c>
      <c r="O17">
        <v>2.0172554855731298E-3</v>
      </c>
      <c r="P17">
        <v>0.435715388153814</v>
      </c>
      <c r="Q17" s="2">
        <v>1.0459688771692001E-3</v>
      </c>
      <c r="R17">
        <v>0.291244</v>
      </c>
      <c r="S17">
        <v>1.74205857614769E-3</v>
      </c>
      <c r="T17">
        <v>0.78242900000000004</v>
      </c>
      <c r="U17">
        <v>2.5805848658203498E-3</v>
      </c>
      <c r="V17">
        <v>0.49118499999999998</v>
      </c>
      <c r="W17" s="2">
        <v>1.2877144833995499E-3</v>
      </c>
      <c r="X17">
        <v>0.73838899999999996</v>
      </c>
      <c r="Y17">
        <v>0.64187747829684905</v>
      </c>
      <c r="Z17">
        <v>1.64295148363989</v>
      </c>
      <c r="AA17">
        <v>0.56749899999999998</v>
      </c>
      <c r="AB17">
        <v>0.142266237540941</v>
      </c>
      <c r="AC17">
        <v>1.14356024850948</v>
      </c>
      <c r="AD17">
        <v>0.43607099999999999</v>
      </c>
      <c r="AE17">
        <v>7.6621865014188703E-2</v>
      </c>
      <c r="AF17">
        <v>0.71670355759820703</v>
      </c>
      <c r="AH17" s="7">
        <f>SBC!D16</f>
        <v>0</v>
      </c>
      <c r="AI17" s="7">
        <f t="shared" si="6"/>
        <v>0</v>
      </c>
      <c r="AJ17" s="7">
        <f t="shared" si="1"/>
        <v>0.43607099999999999</v>
      </c>
      <c r="AK17" s="7">
        <f t="shared" si="7"/>
        <v>0.775814</v>
      </c>
      <c r="AL17" s="7">
        <f t="shared" si="2"/>
        <v>0.775814</v>
      </c>
      <c r="AM17">
        <f>SBC!K16</f>
        <v>0.5</v>
      </c>
      <c r="AN17">
        <f t="shared" si="3"/>
        <v>6.3929000000000014E-2</v>
      </c>
      <c r="AO17">
        <f t="shared" si="4"/>
        <v>1.06</v>
      </c>
      <c r="AP17">
        <f t="shared" si="5"/>
        <v>0.775814</v>
      </c>
      <c r="AQ17">
        <f>SBC!I16</f>
        <v>0.49</v>
      </c>
      <c r="AR17">
        <f t="shared" si="0"/>
        <v>0.64171807426347005</v>
      </c>
    </row>
    <row r="18" spans="1:44" x14ac:dyDescent="0.3">
      <c r="A18">
        <v>16</v>
      </c>
      <c r="B18">
        <v>15</v>
      </c>
      <c r="C18">
        <v>16</v>
      </c>
      <c r="D18">
        <v>1</v>
      </c>
      <c r="E18">
        <v>2147483647</v>
      </c>
      <c r="F18">
        <v>0.79</v>
      </c>
      <c r="G18">
        <v>1</v>
      </c>
      <c r="H18">
        <v>0.79020299999999999</v>
      </c>
      <c r="I18">
        <v>0.79020299999999999</v>
      </c>
      <c r="J18">
        <v>0</v>
      </c>
      <c r="K18">
        <v>0</v>
      </c>
      <c r="L18">
        <v>0.38225495660926601</v>
      </c>
      <c r="M18">
        <v>1.8921126942378799E-3</v>
      </c>
      <c r="N18">
        <v>0.91629740132847703</v>
      </c>
      <c r="O18">
        <v>2.6358560885424999E-3</v>
      </c>
      <c r="P18">
        <v>0.53404244471916995</v>
      </c>
      <c r="Q18" s="2">
        <v>1.0724955911658701E-3</v>
      </c>
      <c r="R18">
        <v>0.47037800000000002</v>
      </c>
      <c r="S18">
        <v>2.33508628093147E-3</v>
      </c>
      <c r="T18">
        <v>1.038724</v>
      </c>
      <c r="U18">
        <v>3.1264461243338299E-3</v>
      </c>
      <c r="V18">
        <v>0.56834600000000002</v>
      </c>
      <c r="W18" s="2">
        <v>1.27582576489677E-3</v>
      </c>
      <c r="X18">
        <v>0.79020299999999999</v>
      </c>
      <c r="Y18">
        <v>0.91555649824485097</v>
      </c>
      <c r="Z18">
        <v>1.9146858114291601</v>
      </c>
      <c r="AA18">
        <v>0.61106899999999997</v>
      </c>
      <c r="AB18">
        <v>0.302770692464916</v>
      </c>
      <c r="AC18">
        <v>1.3018219122817301</v>
      </c>
      <c r="AD18">
        <v>0.53390800000000005</v>
      </c>
      <c r="AE18">
        <v>0.18758062932342601</v>
      </c>
      <c r="AF18">
        <v>0.96694874930433306</v>
      </c>
      <c r="AH18" s="7">
        <f>SBC!D17</f>
        <v>0</v>
      </c>
      <c r="AI18" s="7">
        <f t="shared" si="6"/>
        <v>0</v>
      </c>
      <c r="AJ18" s="7">
        <f t="shared" si="1"/>
        <v>0.53390800000000005</v>
      </c>
      <c r="AK18" s="7">
        <f t="shared" si="7"/>
        <v>1.3097220000000001</v>
      </c>
      <c r="AL18" s="7">
        <f t="shared" si="2"/>
        <v>1.3097220000000001</v>
      </c>
      <c r="AM18">
        <f>SBC!K17</f>
        <v>0.56000000000000005</v>
      </c>
      <c r="AN18">
        <f t="shared" si="3"/>
        <v>2.6092000000000004E-2</v>
      </c>
      <c r="AO18">
        <f t="shared" si="4"/>
        <v>1.62</v>
      </c>
      <c r="AP18">
        <f t="shared" si="5"/>
        <v>1.3097220000000001</v>
      </c>
      <c r="AQ18">
        <f>SBC!I17</f>
        <v>0.72</v>
      </c>
      <c r="AR18">
        <f t="shared" si="0"/>
        <v>0.91629740132847703</v>
      </c>
    </row>
    <row r="19" spans="1:44" x14ac:dyDescent="0.3">
      <c r="A19">
        <v>17</v>
      </c>
      <c r="B19">
        <v>16</v>
      </c>
      <c r="C19">
        <v>17</v>
      </c>
      <c r="D19">
        <v>1</v>
      </c>
      <c r="E19">
        <v>2147483647</v>
      </c>
      <c r="F19">
        <v>0.82</v>
      </c>
      <c r="G19">
        <v>1</v>
      </c>
      <c r="H19">
        <v>0.81983700000000004</v>
      </c>
      <c r="I19">
        <v>0.81983700000000004</v>
      </c>
      <c r="J19">
        <v>0</v>
      </c>
      <c r="K19">
        <v>0</v>
      </c>
      <c r="L19">
        <v>0.55931613126178903</v>
      </c>
      <c r="M19">
        <v>2.4506978973644002E-3</v>
      </c>
      <c r="N19">
        <v>1.1553194282464601</v>
      </c>
      <c r="O19">
        <v>3.1610240399582998E-3</v>
      </c>
      <c r="P19">
        <v>0.59600329698466603</v>
      </c>
      <c r="Q19" s="2">
        <v>1.06451058911718E-3</v>
      </c>
      <c r="R19">
        <v>0.64405900000000005</v>
      </c>
      <c r="S19">
        <v>2.8545035439918199E-3</v>
      </c>
      <c r="T19">
        <v>1.2631479999999999</v>
      </c>
      <c r="U19">
        <v>3.6011504354824899E-3</v>
      </c>
      <c r="V19">
        <v>0.619089</v>
      </c>
      <c r="W19" s="2">
        <v>1.2508504253320701E-3</v>
      </c>
      <c r="X19">
        <v>0.81983700000000004</v>
      </c>
      <c r="Y19">
        <v>1.1550477487039299</v>
      </c>
      <c r="Z19">
        <v>2.1547822740356799</v>
      </c>
      <c r="AA19">
        <v>0.64615599999999995</v>
      </c>
      <c r="AB19">
        <v>0.47798137923759798</v>
      </c>
      <c r="AC19">
        <v>1.4779827815604001</v>
      </c>
      <c r="AD19">
        <v>0.59541299999999997</v>
      </c>
      <c r="AE19">
        <v>0.33421756421235299</v>
      </c>
      <c r="AF19">
        <v>1.1997985574240999</v>
      </c>
      <c r="AH19" s="7">
        <f>SBC!D18</f>
        <v>0</v>
      </c>
      <c r="AI19" s="7">
        <f t="shared" si="6"/>
        <v>0</v>
      </c>
      <c r="AJ19" s="7">
        <f t="shared" si="1"/>
        <v>0.59541299999999997</v>
      </c>
      <c r="AK19" s="7">
        <f t="shared" si="7"/>
        <v>1.905135</v>
      </c>
      <c r="AL19" s="7">
        <f t="shared" si="2"/>
        <v>1.905135</v>
      </c>
      <c r="AM19">
        <f>SBC!K18</f>
        <v>0.61</v>
      </c>
      <c r="AN19">
        <f t="shared" si="3"/>
        <v>1.4587000000000017E-2</v>
      </c>
      <c r="AO19">
        <f t="shared" si="4"/>
        <v>2.23</v>
      </c>
      <c r="AP19">
        <f t="shared" si="5"/>
        <v>1.905135</v>
      </c>
      <c r="AQ19">
        <f>SBC!I18</f>
        <v>0.94</v>
      </c>
      <c r="AR19">
        <f t="shared" si="0"/>
        <v>1.1553194282464601</v>
      </c>
    </row>
    <row r="20" spans="1:44" x14ac:dyDescent="0.3">
      <c r="A20">
        <v>18</v>
      </c>
      <c r="B20">
        <v>17</v>
      </c>
      <c r="C20">
        <v>18</v>
      </c>
      <c r="D20">
        <v>1</v>
      </c>
      <c r="E20">
        <v>2147483647</v>
      </c>
      <c r="F20">
        <v>0.84</v>
      </c>
      <c r="G20">
        <v>1</v>
      </c>
      <c r="H20">
        <v>0.84115399999999996</v>
      </c>
      <c r="I20">
        <v>0.84115399999999996</v>
      </c>
      <c r="J20">
        <v>0</v>
      </c>
      <c r="K20">
        <v>0</v>
      </c>
      <c r="L20">
        <v>0.72869571031085001</v>
      </c>
      <c r="M20">
        <v>2.94843922233019E-3</v>
      </c>
      <c r="N20">
        <v>1.36737057439187</v>
      </c>
      <c r="O20">
        <v>3.6253384259016001E-3</v>
      </c>
      <c r="P20">
        <v>0.63867486408102403</v>
      </c>
      <c r="Q20" s="2">
        <v>1.0480532624502199E-3</v>
      </c>
      <c r="R20">
        <v>0.80983000000000005</v>
      </c>
      <c r="S20">
        <v>3.3239251986930899E-3</v>
      </c>
      <c r="T20">
        <v>1.465336</v>
      </c>
      <c r="U20">
        <v>4.0309781515451898E-3</v>
      </c>
      <c r="V20">
        <v>0.65550600000000003</v>
      </c>
      <c r="W20" s="2">
        <v>1.2240417928986501E-3</v>
      </c>
      <c r="X20">
        <v>0.84115399999999996</v>
      </c>
      <c r="Y20">
        <v>1.36482610643837</v>
      </c>
      <c r="Z20">
        <v>2.36506214781109</v>
      </c>
      <c r="AA20">
        <v>0.67538299999999996</v>
      </c>
      <c r="AB20">
        <v>0.64826128362519297</v>
      </c>
      <c r="AC20">
        <v>1.64890773935416</v>
      </c>
      <c r="AD20">
        <v>0.63896600000000003</v>
      </c>
      <c r="AE20">
        <v>0.49287109888964797</v>
      </c>
      <c r="AF20">
        <v>1.4065842953582099</v>
      </c>
      <c r="AH20" s="7">
        <f>SBC!D19</f>
        <v>0</v>
      </c>
      <c r="AI20" s="7">
        <f t="shared" si="6"/>
        <v>0</v>
      </c>
      <c r="AJ20" s="7">
        <f t="shared" si="1"/>
        <v>0.63896600000000003</v>
      </c>
      <c r="AK20" s="7">
        <f t="shared" si="7"/>
        <v>2.5441009999999999</v>
      </c>
      <c r="AL20" s="7">
        <f t="shared" si="2"/>
        <v>2.5441009999999999</v>
      </c>
      <c r="AM20">
        <f>SBC!K19</f>
        <v>0.64</v>
      </c>
      <c r="AN20">
        <f t="shared" si="3"/>
        <v>1.0339999999999794E-3</v>
      </c>
      <c r="AO20">
        <f t="shared" si="4"/>
        <v>2.87</v>
      </c>
      <c r="AP20">
        <f t="shared" si="5"/>
        <v>2.5441009999999999</v>
      </c>
      <c r="AQ20">
        <f>SBC!I19</f>
        <v>1.1399999999999999</v>
      </c>
      <c r="AR20">
        <f t="shared" si="0"/>
        <v>1.36737057439187</v>
      </c>
    </row>
    <row r="21" spans="1:44" x14ac:dyDescent="0.3">
      <c r="A21">
        <v>19</v>
      </c>
      <c r="B21">
        <v>18</v>
      </c>
      <c r="C21">
        <v>19</v>
      </c>
      <c r="D21">
        <v>1</v>
      </c>
      <c r="E21">
        <v>2147483647</v>
      </c>
      <c r="F21">
        <v>0.86</v>
      </c>
      <c r="G21">
        <v>1</v>
      </c>
      <c r="H21">
        <v>0.85994499999999996</v>
      </c>
      <c r="I21">
        <v>0.85994499999999996</v>
      </c>
      <c r="J21">
        <v>0</v>
      </c>
      <c r="K21">
        <v>0</v>
      </c>
      <c r="L21">
        <v>0.89172408609963105</v>
      </c>
      <c r="M21">
        <v>3.4008541203156902E-3</v>
      </c>
      <c r="N21">
        <v>1.5626915063865401</v>
      </c>
      <c r="O21">
        <v>4.0471153818920497E-3</v>
      </c>
      <c r="P21">
        <v>0.67096742028686696</v>
      </c>
      <c r="Q21" s="2">
        <v>1.02915807103661E-3</v>
      </c>
      <c r="R21">
        <v>0.97131999999999996</v>
      </c>
      <c r="S21">
        <v>3.75365720889907E-3</v>
      </c>
      <c r="T21">
        <v>1.655688</v>
      </c>
      <c r="U21">
        <v>4.4262156507793296E-3</v>
      </c>
      <c r="V21">
        <v>0.68436799999999998</v>
      </c>
      <c r="W21" s="2">
        <v>1.1971606693212001E-3</v>
      </c>
      <c r="X21">
        <v>0.85994499999999996</v>
      </c>
      <c r="Y21">
        <v>1.56310592183652</v>
      </c>
      <c r="Z21">
        <v>2.5632195954923001</v>
      </c>
      <c r="AA21">
        <v>0.69845500000000005</v>
      </c>
      <c r="AB21">
        <v>0.81069192411354596</v>
      </c>
      <c r="AC21">
        <v>1.8110658605157599</v>
      </c>
      <c r="AD21">
        <v>0.66959299999999999</v>
      </c>
      <c r="AE21">
        <v>0.65652097595790504</v>
      </c>
      <c r="AF21">
        <v>1.5956027366101599</v>
      </c>
      <c r="AH21" s="7">
        <f>SBC!D20</f>
        <v>0</v>
      </c>
      <c r="AI21" s="7">
        <f t="shared" si="6"/>
        <v>0</v>
      </c>
      <c r="AJ21" s="7">
        <f t="shared" si="1"/>
        <v>0.66959299999999999</v>
      </c>
      <c r="AK21" s="7">
        <f t="shared" si="7"/>
        <v>3.2136939999999998</v>
      </c>
      <c r="AL21" s="7">
        <f t="shared" si="2"/>
        <v>3.2136939999999998</v>
      </c>
      <c r="AM21">
        <f>SBC!K20</f>
        <v>0.67</v>
      </c>
      <c r="AN21">
        <f t="shared" si="3"/>
        <v>4.0700000000004621E-4</v>
      </c>
      <c r="AO21">
        <f t="shared" si="4"/>
        <v>3.54</v>
      </c>
      <c r="AP21">
        <f t="shared" si="5"/>
        <v>3.2136939999999998</v>
      </c>
      <c r="AQ21">
        <f>SBC!I20</f>
        <v>1.33</v>
      </c>
      <c r="AR21">
        <f t="shared" si="0"/>
        <v>1.5626915063865401</v>
      </c>
    </row>
    <row r="22" spans="1:44" x14ac:dyDescent="0.3">
      <c r="A22">
        <v>20</v>
      </c>
      <c r="B22">
        <v>19</v>
      </c>
      <c r="C22">
        <v>20</v>
      </c>
      <c r="D22">
        <v>1</v>
      </c>
      <c r="E22">
        <v>2147483647</v>
      </c>
      <c r="F22">
        <v>0.87</v>
      </c>
      <c r="G22">
        <v>1</v>
      </c>
      <c r="H22">
        <v>0.87045700000000004</v>
      </c>
      <c r="I22">
        <v>0.87045700000000004</v>
      </c>
      <c r="J22">
        <v>0</v>
      </c>
      <c r="K22">
        <v>0</v>
      </c>
      <c r="L22">
        <v>1.04740017259854</v>
      </c>
      <c r="M22">
        <v>3.8163085417397299E-3</v>
      </c>
      <c r="N22">
        <v>1.7436326229663901</v>
      </c>
      <c r="O22">
        <v>4.4351443306321001E-3</v>
      </c>
      <c r="P22">
        <v>0.69623245036787296</v>
      </c>
      <c r="Q22" s="2">
        <v>1.0099930649175601E-3</v>
      </c>
      <c r="R22">
        <v>1.122465</v>
      </c>
      <c r="S22">
        <v>4.1480108730677298E-3</v>
      </c>
      <c r="T22">
        <v>1.829485</v>
      </c>
      <c r="U22">
        <v>4.7900173497278098E-3</v>
      </c>
      <c r="V22">
        <v>0.70701999999999998</v>
      </c>
      <c r="W22" s="2">
        <v>1.1723355006994899E-3</v>
      </c>
      <c r="X22">
        <v>0.87045700000000004</v>
      </c>
      <c r="Y22">
        <v>1.74116548999471</v>
      </c>
      <c r="Z22">
        <v>2.7413318027638902</v>
      </c>
      <c r="AA22">
        <v>0.71931199999999995</v>
      </c>
      <c r="AB22">
        <v>0.97046279887838904</v>
      </c>
      <c r="AC22">
        <v>1.97000157739931</v>
      </c>
      <c r="AD22">
        <v>0.69665999999999995</v>
      </c>
      <c r="AE22">
        <v>0.81690506169699795</v>
      </c>
      <c r="AF22">
        <v>1.7736634348221501</v>
      </c>
      <c r="AH22" s="7">
        <f>SBC!D21</f>
        <v>0</v>
      </c>
      <c r="AI22" s="7">
        <f t="shared" si="6"/>
        <v>0</v>
      </c>
      <c r="AJ22" s="7">
        <f t="shared" si="1"/>
        <v>0.69665999999999995</v>
      </c>
      <c r="AK22" s="7">
        <f t="shared" si="7"/>
        <v>3.9103539999999999</v>
      </c>
      <c r="AL22" s="7">
        <f t="shared" si="2"/>
        <v>3.9103539999999999</v>
      </c>
      <c r="AM22">
        <f>SBC!K21</f>
        <v>0.69</v>
      </c>
      <c r="AN22">
        <f t="shared" si="3"/>
        <v>6.6599999999999993E-3</v>
      </c>
      <c r="AO22">
        <f t="shared" si="4"/>
        <v>4.2300000000000004</v>
      </c>
      <c r="AP22">
        <f t="shared" si="5"/>
        <v>3.9103539999999999</v>
      </c>
      <c r="AQ22">
        <f>SBC!I21</f>
        <v>1.51</v>
      </c>
      <c r="AR22">
        <f t="shared" si="0"/>
        <v>1.7436326229663901</v>
      </c>
    </row>
    <row r="23" spans="1:44" x14ac:dyDescent="0.3">
      <c r="A23">
        <v>21</v>
      </c>
      <c r="B23">
        <v>20</v>
      </c>
      <c r="C23">
        <v>21</v>
      </c>
      <c r="D23">
        <v>1</v>
      </c>
      <c r="E23">
        <v>2147483647</v>
      </c>
      <c r="F23">
        <v>0.88</v>
      </c>
      <c r="G23">
        <v>1</v>
      </c>
      <c r="H23">
        <v>0.87895400000000001</v>
      </c>
      <c r="I23">
        <v>0.87895400000000001</v>
      </c>
      <c r="J23">
        <v>0</v>
      </c>
      <c r="K23">
        <v>0</v>
      </c>
      <c r="L23">
        <v>1.1959716445339801</v>
      </c>
      <c r="M23">
        <v>4.2006791527158102E-3</v>
      </c>
      <c r="N23">
        <v>1.91224263278103</v>
      </c>
      <c r="O23">
        <v>4.7961587899856099E-3</v>
      </c>
      <c r="P23">
        <v>0.71627098824703295</v>
      </c>
      <c r="Q23" s="2">
        <v>9.9299069769773901E-4</v>
      </c>
      <c r="R23">
        <v>1.2677020000000001</v>
      </c>
      <c r="S23">
        <v>4.5119704549789101E-3</v>
      </c>
      <c r="T23">
        <v>1.992802</v>
      </c>
      <c r="U23">
        <v>5.12882232831245E-3</v>
      </c>
      <c r="V23">
        <v>0.72509999999999997</v>
      </c>
      <c r="W23" s="2">
        <v>1.15001472735465E-3</v>
      </c>
      <c r="X23">
        <v>0.87895400000000001</v>
      </c>
      <c r="Y23">
        <v>1.91106733828182</v>
      </c>
      <c r="Z23">
        <v>2.91133027694358</v>
      </c>
      <c r="AA23">
        <v>0.73371699999999995</v>
      </c>
      <c r="AB23">
        <v>1.1216635767344301</v>
      </c>
      <c r="AC23">
        <v>2.1221858448786199</v>
      </c>
      <c r="AD23">
        <v>0.71563699999999997</v>
      </c>
      <c r="AE23">
        <v>0.97280253539054695</v>
      </c>
      <c r="AF23">
        <v>1.9410826480255099</v>
      </c>
      <c r="AH23" s="7">
        <f>SBC!D22</f>
        <v>0.9</v>
      </c>
      <c r="AI23" s="7">
        <f t="shared" si="6"/>
        <v>0.9</v>
      </c>
      <c r="AJ23" s="7">
        <f t="shared" si="1"/>
        <v>0.71563699999999997</v>
      </c>
      <c r="AK23" s="7">
        <f t="shared" si="7"/>
        <v>4.625991</v>
      </c>
      <c r="AL23" s="7">
        <f t="shared" si="2"/>
        <v>3.7259910000000001</v>
      </c>
      <c r="AM23">
        <f>SBC!K22</f>
        <v>0.7</v>
      </c>
      <c r="AN23">
        <f t="shared" si="3"/>
        <v>1.5637000000000012E-2</v>
      </c>
      <c r="AO23">
        <f t="shared" si="4"/>
        <v>4.03</v>
      </c>
      <c r="AP23">
        <f t="shared" si="5"/>
        <v>3.7259910000000001</v>
      </c>
      <c r="AQ23">
        <f>SBC!I22</f>
        <v>1.68</v>
      </c>
      <c r="AR23">
        <f t="shared" si="0"/>
        <v>1.91224263278103</v>
      </c>
    </row>
    <row r="24" spans="1:44" x14ac:dyDescent="0.3">
      <c r="A24">
        <v>22</v>
      </c>
      <c r="B24">
        <v>21</v>
      </c>
      <c r="C24">
        <v>22</v>
      </c>
      <c r="D24">
        <v>1</v>
      </c>
      <c r="E24">
        <v>2147483647</v>
      </c>
      <c r="F24">
        <v>0.88</v>
      </c>
      <c r="G24">
        <v>1</v>
      </c>
      <c r="H24">
        <v>0.87897899999999995</v>
      </c>
      <c r="I24">
        <v>0.87897899999999995</v>
      </c>
      <c r="J24">
        <v>0</v>
      </c>
      <c r="K24">
        <v>0</v>
      </c>
      <c r="L24">
        <v>1.3349840776981201</v>
      </c>
      <c r="M24">
        <v>4.5532922664563904E-3</v>
      </c>
      <c r="N24">
        <v>2.0671407803339199</v>
      </c>
      <c r="O24">
        <v>5.1289437539726599E-3</v>
      </c>
      <c r="P24">
        <v>0.73215670263588395</v>
      </c>
      <c r="Q24" s="2">
        <v>9.7766133200994395E-4</v>
      </c>
      <c r="R24">
        <v>1.400725</v>
      </c>
      <c r="S24">
        <v>4.8472744498401499E-3</v>
      </c>
      <c r="T24">
        <v>2.139465</v>
      </c>
      <c r="U24">
        <v>5.4435973463086498E-3</v>
      </c>
      <c r="V24">
        <v>0.73873999999999995</v>
      </c>
      <c r="W24" s="2">
        <v>1.13161670098092E-3</v>
      </c>
      <c r="X24">
        <v>0.87897899999999995</v>
      </c>
      <c r="Y24">
        <v>2.06431779285011</v>
      </c>
      <c r="Z24">
        <v>3.0636497192140801</v>
      </c>
      <c r="AA24">
        <v>0.74595599999999995</v>
      </c>
      <c r="AB24">
        <v>1.2719490775900599</v>
      </c>
      <c r="AC24">
        <v>2.2705667140799699</v>
      </c>
      <c r="AD24">
        <v>0.73231599999999997</v>
      </c>
      <c r="AE24">
        <v>1.12523353612041</v>
      </c>
      <c r="AF24">
        <v>2.1001503481301098</v>
      </c>
      <c r="AH24" s="7">
        <f>SBC!D23</f>
        <v>0.9</v>
      </c>
      <c r="AI24" s="7">
        <f t="shared" si="6"/>
        <v>1.8</v>
      </c>
      <c r="AJ24" s="7">
        <f t="shared" si="1"/>
        <v>0.73231599999999997</v>
      </c>
      <c r="AK24" s="7">
        <f t="shared" si="7"/>
        <v>5.3583069999999999</v>
      </c>
      <c r="AL24" s="7">
        <f t="shared" si="2"/>
        <v>3.5583070000000001</v>
      </c>
      <c r="AM24">
        <f>SBC!K23</f>
        <v>0.72</v>
      </c>
      <c r="AN24">
        <f t="shared" si="3"/>
        <v>1.2315999999999994E-2</v>
      </c>
      <c r="AO24">
        <f t="shared" si="4"/>
        <v>3.85</v>
      </c>
      <c r="AP24">
        <f t="shared" si="5"/>
        <v>3.5583069999999997</v>
      </c>
      <c r="AQ24">
        <f>SBC!I23</f>
        <v>1.85</v>
      </c>
      <c r="AR24">
        <f t="shared" si="0"/>
        <v>2.0671407803339199</v>
      </c>
    </row>
    <row r="25" spans="1:44" x14ac:dyDescent="0.3">
      <c r="A25">
        <v>23</v>
      </c>
      <c r="B25">
        <v>22</v>
      </c>
      <c r="C25">
        <v>23</v>
      </c>
      <c r="D25">
        <v>1</v>
      </c>
      <c r="E25">
        <v>2147483647</v>
      </c>
      <c r="F25">
        <v>0.89</v>
      </c>
      <c r="G25">
        <v>1</v>
      </c>
      <c r="H25">
        <v>0.89015900000000003</v>
      </c>
      <c r="I25">
        <v>0.89015900000000003</v>
      </c>
      <c r="J25">
        <v>0</v>
      </c>
      <c r="K25">
        <v>0</v>
      </c>
      <c r="L25">
        <v>1.4669716617886399</v>
      </c>
      <c r="M25">
        <v>4.8888583276801003E-3</v>
      </c>
      <c r="N25">
        <v>2.2125601627207301</v>
      </c>
      <c r="O25">
        <v>5.4458458022460599E-3</v>
      </c>
      <c r="P25">
        <v>0.74558850093222995</v>
      </c>
      <c r="Q25" s="2">
        <v>9.6303625796095404E-4</v>
      </c>
      <c r="R25">
        <v>1.5314289999999999</v>
      </c>
      <c r="S25">
        <v>5.1720357579827601E-3</v>
      </c>
      <c r="T25">
        <v>2.2829920000000001</v>
      </c>
      <c r="U25">
        <v>5.7478230016415098E-3</v>
      </c>
      <c r="V25">
        <v>0.75156299999999998</v>
      </c>
      <c r="W25" s="2">
        <v>1.1130326734427199E-3</v>
      </c>
      <c r="X25">
        <v>0.89015900000000003</v>
      </c>
      <c r="Y25">
        <v>2.2150707004040999</v>
      </c>
      <c r="Z25">
        <v>3.2162312589955602</v>
      </c>
      <c r="AA25">
        <v>0.75945499999999999</v>
      </c>
      <c r="AB25">
        <v>1.40670297242524</v>
      </c>
      <c r="AC25">
        <v>2.4071890549991299</v>
      </c>
      <c r="AD25">
        <v>0.74663199999999996</v>
      </c>
      <c r="AE25">
        <v>1.2680131416343301</v>
      </c>
      <c r="AF25">
        <v>2.2483159547577398</v>
      </c>
      <c r="AH25" s="7">
        <f>SBC!D24</f>
        <v>0.9</v>
      </c>
      <c r="AI25" s="7">
        <f t="shared" si="6"/>
        <v>2.7</v>
      </c>
      <c r="AJ25" s="7">
        <f t="shared" si="1"/>
        <v>0.74663199999999996</v>
      </c>
      <c r="AK25" s="7">
        <f t="shared" si="7"/>
        <v>6.1049389999999999</v>
      </c>
      <c r="AL25" s="7">
        <f t="shared" si="2"/>
        <v>3.4049389999999997</v>
      </c>
      <c r="AM25">
        <f>SBC!K24</f>
        <v>0.73</v>
      </c>
      <c r="AN25">
        <f t="shared" si="3"/>
        <v>1.663199999999998E-2</v>
      </c>
      <c r="AO25">
        <f t="shared" si="4"/>
        <v>3.68</v>
      </c>
      <c r="AP25">
        <f t="shared" si="5"/>
        <v>3.4049389999999993</v>
      </c>
      <c r="AQ25">
        <f>SBC!I24</f>
        <v>2</v>
      </c>
      <c r="AR25">
        <f t="shared" si="0"/>
        <v>2.2125601627207301</v>
      </c>
    </row>
    <row r="26" spans="1:44" x14ac:dyDescent="0.3">
      <c r="A26">
        <v>24</v>
      </c>
      <c r="B26">
        <v>23</v>
      </c>
      <c r="C26">
        <v>24</v>
      </c>
      <c r="D26">
        <v>1</v>
      </c>
      <c r="E26">
        <v>2147483647</v>
      </c>
      <c r="F26">
        <v>0.9</v>
      </c>
      <c r="G26">
        <v>1</v>
      </c>
      <c r="H26">
        <v>0.89917000000000002</v>
      </c>
      <c r="I26">
        <v>0.89917000000000002</v>
      </c>
      <c r="J26">
        <v>0</v>
      </c>
      <c r="K26">
        <v>0</v>
      </c>
      <c r="L26">
        <v>1.59762279626447</v>
      </c>
      <c r="M26">
        <v>5.2092820982159302E-3</v>
      </c>
      <c r="N26">
        <v>2.3553126444394801</v>
      </c>
      <c r="O26">
        <v>5.7492494680965898E-3</v>
      </c>
      <c r="P26">
        <v>0.75768984817507001</v>
      </c>
      <c r="Q26" s="2">
        <v>9.4906426915496102E-4</v>
      </c>
      <c r="R26">
        <v>1.6606259999999999</v>
      </c>
      <c r="S26">
        <v>5.4812590172775696E-3</v>
      </c>
      <c r="T26">
        <v>2.4243410000000001</v>
      </c>
      <c r="U26">
        <v>6.0372437096067799E-3</v>
      </c>
      <c r="V26">
        <v>0.76371500000000003</v>
      </c>
      <c r="W26" s="2">
        <v>1.09421034407081E-3</v>
      </c>
      <c r="X26">
        <v>0.89917000000000002</v>
      </c>
      <c r="Y26">
        <v>2.3597424622658001</v>
      </c>
      <c r="Z26">
        <v>3.3610923624396798</v>
      </c>
      <c r="AA26">
        <v>0.76997300000000002</v>
      </c>
      <c r="AB26">
        <v>1.53788700229852</v>
      </c>
      <c r="AC26">
        <v>2.5393237544905598</v>
      </c>
      <c r="AD26">
        <v>0.75782099999999997</v>
      </c>
      <c r="AE26">
        <v>1.4086490243715699</v>
      </c>
      <c r="AF26">
        <v>2.3904059316775399</v>
      </c>
      <c r="AH26" s="7">
        <f>SBC!D25</f>
        <v>0.9</v>
      </c>
      <c r="AI26" s="7">
        <f t="shared" si="6"/>
        <v>3.6</v>
      </c>
      <c r="AJ26" s="7">
        <f t="shared" si="1"/>
        <v>0.75782099999999997</v>
      </c>
      <c r="AK26" s="7">
        <f t="shared" si="7"/>
        <v>6.8627599999999997</v>
      </c>
      <c r="AL26" s="7">
        <f t="shared" si="2"/>
        <v>3.2627599999999997</v>
      </c>
      <c r="AM26">
        <f>SBC!K25</f>
        <v>0.74</v>
      </c>
      <c r="AN26">
        <f t="shared" si="3"/>
        <v>1.7820999999999976E-2</v>
      </c>
      <c r="AO26">
        <f t="shared" si="4"/>
        <v>3.52</v>
      </c>
      <c r="AP26">
        <f t="shared" si="5"/>
        <v>3.2627599999999997</v>
      </c>
      <c r="AQ26">
        <f>SBC!I25</f>
        <v>2.16</v>
      </c>
      <c r="AR26">
        <f t="shared" si="0"/>
        <v>2.3553126444394801</v>
      </c>
    </row>
    <row r="27" spans="1:44" x14ac:dyDescent="0.3">
      <c r="A27">
        <v>25</v>
      </c>
      <c r="B27">
        <v>24</v>
      </c>
      <c r="C27">
        <v>25</v>
      </c>
      <c r="D27">
        <v>1</v>
      </c>
      <c r="E27">
        <v>2147483647</v>
      </c>
      <c r="F27">
        <v>0.9</v>
      </c>
      <c r="G27">
        <v>1</v>
      </c>
      <c r="H27">
        <v>0.900204</v>
      </c>
      <c r="I27">
        <v>0.900204</v>
      </c>
      <c r="J27">
        <v>0</v>
      </c>
      <c r="K27">
        <v>0</v>
      </c>
      <c r="L27">
        <v>1.72330755446013</v>
      </c>
      <c r="M27">
        <v>5.5158434342695503E-3</v>
      </c>
      <c r="N27">
        <v>2.4916515006179001</v>
      </c>
      <c r="O27">
        <v>6.0399340705553899E-3</v>
      </c>
      <c r="P27">
        <v>0.76834394615784096</v>
      </c>
      <c r="Q27" s="2">
        <v>9.3583794566279202E-4</v>
      </c>
      <c r="R27">
        <v>1.7849139999999999</v>
      </c>
      <c r="S27">
        <v>5.7797086843390903E-3</v>
      </c>
      <c r="T27">
        <v>2.5580500000000002</v>
      </c>
      <c r="U27">
        <v>6.31997984154268E-3</v>
      </c>
      <c r="V27">
        <v>0.77313600000000005</v>
      </c>
      <c r="W27" s="2">
        <v>1.07876741602476E-3</v>
      </c>
      <c r="X27">
        <v>0.900204</v>
      </c>
      <c r="Y27">
        <v>2.4975230491063898</v>
      </c>
      <c r="Z27">
        <v>3.4979878009591601</v>
      </c>
      <c r="AA27">
        <v>0.77591600000000005</v>
      </c>
      <c r="AB27">
        <v>1.66241492854529</v>
      </c>
      <c r="AC27">
        <v>2.66301220655409</v>
      </c>
      <c r="AD27">
        <v>0.76649500000000004</v>
      </c>
      <c r="AE27">
        <v>1.53510666042514</v>
      </c>
      <c r="AF27">
        <v>2.5191259659976302</v>
      </c>
      <c r="AH27" s="7">
        <f>SBC!D26</f>
        <v>0.9</v>
      </c>
      <c r="AI27" s="7">
        <f t="shared" si="6"/>
        <v>4.5</v>
      </c>
      <c r="AJ27" s="7">
        <f t="shared" si="1"/>
        <v>0.76649500000000004</v>
      </c>
      <c r="AK27" s="7">
        <f t="shared" si="7"/>
        <v>7.6292549999999997</v>
      </c>
      <c r="AL27" s="7">
        <f t="shared" si="2"/>
        <v>3.1292549999999997</v>
      </c>
      <c r="AM27">
        <f>SBC!K26</f>
        <v>0.75</v>
      </c>
      <c r="AN27">
        <f t="shared" si="3"/>
        <v>1.6495000000000037E-2</v>
      </c>
      <c r="AO27">
        <f t="shared" si="4"/>
        <v>3.3699999999999997</v>
      </c>
      <c r="AP27">
        <f t="shared" si="5"/>
        <v>3.1292550000000001</v>
      </c>
      <c r="AQ27">
        <f>SBC!I26</f>
        <v>2.2999999999999998</v>
      </c>
      <c r="AR27">
        <f t="shared" si="0"/>
        <v>2.4916515006179001</v>
      </c>
    </row>
    <row r="28" spans="1:44" x14ac:dyDescent="0.3">
      <c r="A28">
        <v>26</v>
      </c>
      <c r="B28">
        <v>25</v>
      </c>
      <c r="C28">
        <v>26</v>
      </c>
      <c r="D28">
        <v>1</v>
      </c>
      <c r="E28">
        <v>2147483647</v>
      </c>
      <c r="F28">
        <v>0.9</v>
      </c>
      <c r="G28">
        <v>1</v>
      </c>
      <c r="H28">
        <v>0.90092099999999997</v>
      </c>
      <c r="I28">
        <v>0.90092099999999997</v>
      </c>
      <c r="J28">
        <v>0</v>
      </c>
      <c r="K28">
        <v>0</v>
      </c>
      <c r="L28">
        <v>1.8430475993934301</v>
      </c>
      <c r="M28">
        <v>5.8044101446942499E-3</v>
      </c>
      <c r="N28">
        <v>2.6204970391490598</v>
      </c>
      <c r="O28">
        <v>6.3144443648865296E-3</v>
      </c>
      <c r="P28">
        <v>0.77744943975571101</v>
      </c>
      <c r="Q28" s="2">
        <v>9.2284647635703298E-4</v>
      </c>
      <c r="R28">
        <v>1.8998999999999999</v>
      </c>
      <c r="S28">
        <v>6.0522079045366699E-3</v>
      </c>
      <c r="T28">
        <v>2.6811440000000002</v>
      </c>
      <c r="U28">
        <v>6.5786210686522399E-3</v>
      </c>
      <c r="V28">
        <v>0.78124400000000005</v>
      </c>
      <c r="W28" s="2">
        <v>1.06485485143551E-3</v>
      </c>
      <c r="X28">
        <v>0.90092099999999997</v>
      </c>
      <c r="Y28">
        <v>2.61814933444751</v>
      </c>
      <c r="Z28">
        <v>3.6187761309997102</v>
      </c>
      <c r="AA28">
        <v>0.78593500000000005</v>
      </c>
      <c r="AB28">
        <v>1.7897504296846301</v>
      </c>
      <c r="AC28">
        <v>2.7904058842714701</v>
      </c>
      <c r="AD28">
        <v>0.77782700000000005</v>
      </c>
      <c r="AE28">
        <v>1.66457998514363</v>
      </c>
      <c r="AF28">
        <v>2.6526301106589498</v>
      </c>
      <c r="AH28" s="7">
        <f>SBC!D27</f>
        <v>0.9</v>
      </c>
      <c r="AI28" s="7">
        <f t="shared" si="6"/>
        <v>5.4</v>
      </c>
      <c r="AJ28" s="7">
        <f t="shared" si="1"/>
        <v>0.77782700000000005</v>
      </c>
      <c r="AK28" s="7">
        <f t="shared" si="7"/>
        <v>8.4070819999999991</v>
      </c>
      <c r="AL28" s="7">
        <f t="shared" si="2"/>
        <v>3.0070819999999987</v>
      </c>
      <c r="AM28">
        <f>SBC!K27</f>
        <v>0.76</v>
      </c>
      <c r="AN28">
        <f t="shared" si="3"/>
        <v>1.7827000000000037E-2</v>
      </c>
      <c r="AO28">
        <f t="shared" si="4"/>
        <v>3.23</v>
      </c>
      <c r="AP28">
        <f t="shared" si="5"/>
        <v>3.007082</v>
      </c>
      <c r="AQ28">
        <f>SBC!I27</f>
        <v>2.4500000000000002</v>
      </c>
      <c r="AR28">
        <f t="shared" si="0"/>
        <v>2.6204970391490598</v>
      </c>
    </row>
    <row r="29" spans="1:44" x14ac:dyDescent="0.3">
      <c r="A29">
        <v>27</v>
      </c>
      <c r="B29">
        <v>26</v>
      </c>
      <c r="C29">
        <v>27</v>
      </c>
      <c r="D29">
        <v>1</v>
      </c>
      <c r="E29">
        <v>2147483647</v>
      </c>
      <c r="F29">
        <v>0.91</v>
      </c>
      <c r="G29">
        <v>1</v>
      </c>
      <c r="H29">
        <v>0.90979100000000002</v>
      </c>
      <c r="I29">
        <v>0.90979100000000002</v>
      </c>
      <c r="J29">
        <v>0</v>
      </c>
      <c r="K29">
        <v>0</v>
      </c>
      <c r="L29">
        <v>1.9585434293891799</v>
      </c>
      <c r="M29">
        <v>6.0787989679255503E-3</v>
      </c>
      <c r="N29">
        <v>2.7439804791692901</v>
      </c>
      <c r="O29">
        <v>6.5762976855527301E-3</v>
      </c>
      <c r="P29">
        <v>0.78543704978010598</v>
      </c>
      <c r="Q29" s="2">
        <v>9.1178437886016504E-4</v>
      </c>
      <c r="R29">
        <v>2.0167920000000001</v>
      </c>
      <c r="S29">
        <v>6.3255455939324199E-3</v>
      </c>
      <c r="T29">
        <v>2.8061759999999998</v>
      </c>
      <c r="U29">
        <v>6.8375592672767996E-3</v>
      </c>
      <c r="V29">
        <v>0.78938399999999997</v>
      </c>
      <c r="W29" s="2">
        <v>1.0502844111552399E-3</v>
      </c>
      <c r="X29">
        <v>0.90979100000000002</v>
      </c>
      <c r="Y29">
        <v>2.7464531653931301</v>
      </c>
      <c r="Z29">
        <v>3.74614605365324</v>
      </c>
      <c r="AA29">
        <v>0.79289900000000002</v>
      </c>
      <c r="AB29">
        <v>1.90494971754208</v>
      </c>
      <c r="AC29">
        <v>2.9035106462724198</v>
      </c>
      <c r="AD29">
        <v>0.78475899999999998</v>
      </c>
      <c r="AE29">
        <v>1.7866696208485799</v>
      </c>
      <c r="AF29">
        <v>2.77508522659569</v>
      </c>
      <c r="AH29" s="7">
        <f>SBC!D28</f>
        <v>0.9</v>
      </c>
      <c r="AI29" s="7">
        <f t="shared" si="6"/>
        <v>6.3000000000000007</v>
      </c>
      <c r="AJ29" s="7">
        <f t="shared" si="1"/>
        <v>0.78475899999999998</v>
      </c>
      <c r="AK29" s="7">
        <f t="shared" si="7"/>
        <v>9.1918409999999984</v>
      </c>
      <c r="AL29" s="7">
        <f t="shared" si="2"/>
        <v>2.8918409999999977</v>
      </c>
      <c r="AM29">
        <f>SBC!K28</f>
        <v>0.77</v>
      </c>
      <c r="AN29">
        <f t="shared" si="3"/>
        <v>1.4758999999999967E-2</v>
      </c>
      <c r="AO29">
        <f t="shared" si="4"/>
        <v>3.1</v>
      </c>
      <c r="AP29">
        <f t="shared" si="5"/>
        <v>2.8918409999999999</v>
      </c>
      <c r="AQ29">
        <f>SBC!I28</f>
        <v>2.58</v>
      </c>
      <c r="AR29">
        <f t="shared" si="0"/>
        <v>2.7439804791692901</v>
      </c>
    </row>
    <row r="30" spans="1:44" x14ac:dyDescent="0.3">
      <c r="A30">
        <v>28</v>
      </c>
      <c r="B30">
        <v>27</v>
      </c>
      <c r="C30">
        <v>28</v>
      </c>
      <c r="D30">
        <v>1</v>
      </c>
      <c r="E30">
        <v>2147483647</v>
      </c>
      <c r="F30">
        <v>0.91</v>
      </c>
      <c r="G30">
        <v>1</v>
      </c>
      <c r="H30">
        <v>0.90824099999999997</v>
      </c>
      <c r="I30">
        <v>0.90824099999999997</v>
      </c>
      <c r="J30">
        <v>0</v>
      </c>
      <c r="K30">
        <v>0</v>
      </c>
      <c r="L30">
        <v>2.0720920297020098</v>
      </c>
      <c r="M30">
        <v>6.3438557505908896E-3</v>
      </c>
      <c r="N30">
        <v>2.86467799923278</v>
      </c>
      <c r="O30">
        <v>6.8302351258177204E-3</v>
      </c>
      <c r="P30">
        <v>0.79258596953077598</v>
      </c>
      <c r="Q30" s="2">
        <v>9.0187365502166698E-4</v>
      </c>
      <c r="R30">
        <v>2.125883</v>
      </c>
      <c r="S30">
        <v>6.5777211845589097E-3</v>
      </c>
      <c r="T30">
        <v>2.9221629999999998</v>
      </c>
      <c r="U30">
        <v>7.0774051438726102E-3</v>
      </c>
      <c r="V30">
        <v>0.79627999999999999</v>
      </c>
      <c r="W30" s="2">
        <v>1.0374491452711E-3</v>
      </c>
      <c r="X30">
        <v>0.90824099999999997</v>
      </c>
      <c r="Y30">
        <v>2.8605169627561402</v>
      </c>
      <c r="Z30">
        <v>3.86102942897559</v>
      </c>
      <c r="AA30">
        <v>0.79915000000000003</v>
      </c>
      <c r="AB30">
        <v>2.0240303653269498</v>
      </c>
      <c r="AC30">
        <v>3.0251228192323398</v>
      </c>
      <c r="AD30">
        <v>0.79225400000000001</v>
      </c>
      <c r="AE30">
        <v>1.9047377012665101</v>
      </c>
      <c r="AF30">
        <v>2.8967464004622099</v>
      </c>
      <c r="AH30" s="7">
        <f>SBC!D29</f>
        <v>0.9</v>
      </c>
      <c r="AI30" s="7">
        <f t="shared" si="6"/>
        <v>7.2000000000000011</v>
      </c>
      <c r="AJ30" s="7">
        <f t="shared" si="1"/>
        <v>0.79225400000000001</v>
      </c>
      <c r="AK30" s="7">
        <f t="shared" si="7"/>
        <v>9.9840949999999982</v>
      </c>
      <c r="AL30" s="7">
        <f t="shared" si="2"/>
        <v>2.7840949999999971</v>
      </c>
      <c r="AM30">
        <f>SBC!K29</f>
        <v>0.78</v>
      </c>
      <c r="AN30">
        <f t="shared" si="3"/>
        <v>1.2253999999999987E-2</v>
      </c>
      <c r="AO30">
        <f t="shared" si="4"/>
        <v>2.98</v>
      </c>
      <c r="AP30">
        <f t="shared" si="5"/>
        <v>2.7840950000000002</v>
      </c>
      <c r="AQ30">
        <f>SBC!I29</f>
        <v>2.72</v>
      </c>
      <c r="AR30">
        <f t="shared" si="0"/>
        <v>2.86467799923278</v>
      </c>
    </row>
    <row r="31" spans="1:44" x14ac:dyDescent="0.3">
      <c r="A31">
        <v>29</v>
      </c>
      <c r="B31">
        <v>28</v>
      </c>
      <c r="C31">
        <v>29</v>
      </c>
      <c r="D31">
        <v>1</v>
      </c>
      <c r="E31">
        <v>2147483647</v>
      </c>
      <c r="F31">
        <v>0.91</v>
      </c>
      <c r="G31">
        <v>1</v>
      </c>
      <c r="H31">
        <v>0.90939999999999999</v>
      </c>
      <c r="I31">
        <v>0.90939999999999999</v>
      </c>
      <c r="J31">
        <v>0</v>
      </c>
      <c r="K31">
        <v>0</v>
      </c>
      <c r="L31">
        <v>2.1783085002253202</v>
      </c>
      <c r="M31">
        <v>6.5948100489334497E-3</v>
      </c>
      <c r="N31">
        <v>2.9772458671113502</v>
      </c>
      <c r="O31">
        <v>7.0705756125282598E-3</v>
      </c>
      <c r="P31">
        <v>0.79893736688615502</v>
      </c>
      <c r="Q31" s="2">
        <v>8.9208414482519201E-4</v>
      </c>
      <c r="R31">
        <v>2.2307009999999998</v>
      </c>
      <c r="S31">
        <v>6.8229289161787802E-3</v>
      </c>
      <c r="T31">
        <v>3.0324230000000001</v>
      </c>
      <c r="U31">
        <v>7.3127479769677702E-3</v>
      </c>
      <c r="V31">
        <v>0.80172200000000005</v>
      </c>
      <c r="W31" s="2">
        <v>1.0269900713456199E-3</v>
      </c>
      <c r="X31">
        <v>0.90939999999999999</v>
      </c>
      <c r="Y31">
        <v>2.97512472178007</v>
      </c>
      <c r="Z31">
        <v>3.9757949171322</v>
      </c>
      <c r="AA31">
        <v>0.80458200000000002</v>
      </c>
      <c r="AB31">
        <v>2.1378093064080699</v>
      </c>
      <c r="AC31">
        <v>3.1377769699578502</v>
      </c>
      <c r="AD31">
        <v>0.79913999999999996</v>
      </c>
      <c r="AE31">
        <v>2.0225297155834498</v>
      </c>
      <c r="AF31">
        <v>3.0145407100673101</v>
      </c>
      <c r="AH31" s="7">
        <f>SBC!D30</f>
        <v>0.9</v>
      </c>
      <c r="AI31" s="7">
        <f t="shared" si="6"/>
        <v>8.1000000000000014</v>
      </c>
      <c r="AJ31" s="7">
        <f t="shared" si="1"/>
        <v>0.79913999999999996</v>
      </c>
      <c r="AK31" s="7">
        <f t="shared" si="7"/>
        <v>10.783234999999998</v>
      </c>
      <c r="AL31" s="7">
        <f t="shared" si="2"/>
        <v>2.6832349999999963</v>
      </c>
      <c r="AM31">
        <f>SBC!K30</f>
        <v>0.78</v>
      </c>
      <c r="AN31">
        <f t="shared" si="3"/>
        <v>1.9139999999999935E-2</v>
      </c>
      <c r="AO31">
        <f t="shared" si="4"/>
        <v>2.86</v>
      </c>
      <c r="AP31">
        <f t="shared" si="5"/>
        <v>2.6832350000000003</v>
      </c>
      <c r="AQ31">
        <f>SBC!I30</f>
        <v>2.85</v>
      </c>
      <c r="AR31">
        <f t="shared" si="0"/>
        <v>2.9772458671113502</v>
      </c>
    </row>
    <row r="32" spans="1:44" x14ac:dyDescent="0.3">
      <c r="A32">
        <v>30</v>
      </c>
      <c r="B32">
        <v>29</v>
      </c>
      <c r="C32">
        <v>30</v>
      </c>
      <c r="D32">
        <v>1</v>
      </c>
      <c r="E32">
        <v>2147483647</v>
      </c>
      <c r="F32">
        <v>0.92</v>
      </c>
      <c r="G32">
        <v>1</v>
      </c>
      <c r="H32">
        <v>0.92024300000000003</v>
      </c>
      <c r="I32">
        <v>0.92024300000000003</v>
      </c>
      <c r="J32">
        <v>0</v>
      </c>
      <c r="K32">
        <v>0</v>
      </c>
      <c r="L32">
        <v>2.2853214183169399</v>
      </c>
      <c r="M32">
        <v>6.8408099277041303E-3</v>
      </c>
      <c r="N32">
        <v>3.09025539319072</v>
      </c>
      <c r="O32">
        <v>7.3065475941139404E-3</v>
      </c>
      <c r="P32">
        <v>0.80493397487381801</v>
      </c>
      <c r="Q32" s="2">
        <v>8.8228412032518005E-4</v>
      </c>
      <c r="R32">
        <v>2.3397070000000002</v>
      </c>
      <c r="S32">
        <v>7.0678297341280104E-3</v>
      </c>
      <c r="T32">
        <v>3.147977</v>
      </c>
      <c r="U32">
        <v>7.5455382742909E-3</v>
      </c>
      <c r="V32">
        <v>0.80827000000000004</v>
      </c>
      <c r="W32" s="2">
        <v>1.0140055815474501E-3</v>
      </c>
      <c r="X32">
        <v>0.92024300000000003</v>
      </c>
      <c r="Y32">
        <v>3.09459895234161</v>
      </c>
      <c r="Z32">
        <v>4.0942817150130599</v>
      </c>
      <c r="AA32">
        <v>0.81123699999999999</v>
      </c>
      <c r="AB32">
        <v>2.2419943575281902</v>
      </c>
      <c r="AC32">
        <v>3.2426357814036399</v>
      </c>
      <c r="AD32">
        <v>0.80468899999999999</v>
      </c>
      <c r="AE32">
        <v>2.1344304726538401</v>
      </c>
      <c r="AF32">
        <v>3.1263085797833599</v>
      </c>
      <c r="AH32" s="7">
        <f>SBC!D31</f>
        <v>0.9</v>
      </c>
      <c r="AI32" s="7">
        <f t="shared" si="6"/>
        <v>9.0000000000000018</v>
      </c>
      <c r="AJ32" s="7">
        <f t="shared" si="1"/>
        <v>0.80468899999999999</v>
      </c>
      <c r="AK32" s="7">
        <f t="shared" si="7"/>
        <v>11.587923999999997</v>
      </c>
      <c r="AL32" s="7">
        <f t="shared" si="2"/>
        <v>2.5879239999999957</v>
      </c>
      <c r="AM32">
        <f>SBC!K31</f>
        <v>0.79</v>
      </c>
      <c r="AN32">
        <f t="shared" si="3"/>
        <v>1.4688999999999952E-2</v>
      </c>
      <c r="AO32">
        <f t="shared" si="4"/>
        <v>2.75</v>
      </c>
      <c r="AP32">
        <f t="shared" si="5"/>
        <v>2.5879240000000006</v>
      </c>
      <c r="AQ32">
        <f>SBC!I31</f>
        <v>2.98</v>
      </c>
      <c r="AR32">
        <f t="shared" si="0"/>
        <v>3.09025539319072</v>
      </c>
    </row>
    <row r="33" spans="1:44" x14ac:dyDescent="0.3">
      <c r="A33">
        <v>31</v>
      </c>
      <c r="B33">
        <v>30</v>
      </c>
      <c r="C33">
        <v>31</v>
      </c>
      <c r="D33">
        <v>1</v>
      </c>
      <c r="E33">
        <v>2147483647</v>
      </c>
      <c r="F33">
        <v>0.92</v>
      </c>
      <c r="G33">
        <v>1</v>
      </c>
      <c r="H33">
        <v>0.91916900000000001</v>
      </c>
      <c r="I33">
        <v>0.91916900000000001</v>
      </c>
      <c r="J33">
        <v>0</v>
      </c>
      <c r="K33">
        <v>0</v>
      </c>
      <c r="L33">
        <v>2.3916289872757002</v>
      </c>
      <c r="M33">
        <v>7.0838679834386098E-3</v>
      </c>
      <c r="N33">
        <v>3.2025694202459798</v>
      </c>
      <c r="O33">
        <v>7.5392239481030998E-3</v>
      </c>
      <c r="P33">
        <v>0.81094043297017404</v>
      </c>
      <c r="Q33" s="2">
        <v>8.7243230962534297E-4</v>
      </c>
      <c r="R33">
        <v>2.442018</v>
      </c>
      <c r="S33">
        <v>7.3039955603076898E-3</v>
      </c>
      <c r="T33">
        <v>3.2555510000000001</v>
      </c>
      <c r="U33">
        <v>7.77157142060455E-3</v>
      </c>
      <c r="V33">
        <v>0.81353299999999995</v>
      </c>
      <c r="W33" s="2">
        <v>1.00324189202734E-3</v>
      </c>
      <c r="X33">
        <v>0.91916900000000001</v>
      </c>
      <c r="Y33">
        <v>3.20924131111612</v>
      </c>
      <c r="Z33">
        <v>4.2099177017021203</v>
      </c>
      <c r="AA33">
        <v>0.81685799999999997</v>
      </c>
      <c r="AB33">
        <v>2.34975100283883</v>
      </c>
      <c r="AC33">
        <v>3.34994262763515</v>
      </c>
      <c r="AD33">
        <v>0.81159499999999996</v>
      </c>
      <c r="AE33">
        <v>2.2432570268163499</v>
      </c>
      <c r="AF33">
        <v>3.23572586172414</v>
      </c>
      <c r="AH33" s="7">
        <f>SBC!D32</f>
        <v>0.9</v>
      </c>
      <c r="AI33" s="7">
        <f t="shared" si="6"/>
        <v>9.9000000000000021</v>
      </c>
      <c r="AJ33" s="7">
        <f t="shared" si="1"/>
        <v>0.81159499999999996</v>
      </c>
      <c r="AK33" s="7">
        <f t="shared" si="7"/>
        <v>12.399518999999998</v>
      </c>
      <c r="AL33" s="7">
        <f t="shared" si="2"/>
        <v>2.4995189999999958</v>
      </c>
      <c r="AM33">
        <f>SBC!K32</f>
        <v>0.8</v>
      </c>
      <c r="AN33">
        <f t="shared" si="3"/>
        <v>1.1594999999999911E-2</v>
      </c>
      <c r="AO33">
        <f t="shared" si="4"/>
        <v>2.65</v>
      </c>
      <c r="AP33">
        <f t="shared" si="5"/>
        <v>2.4995190000000007</v>
      </c>
      <c r="AQ33">
        <f>SBC!I32</f>
        <v>3.1</v>
      </c>
      <c r="AR33">
        <f t="shared" si="0"/>
        <v>3.2025694202459798</v>
      </c>
    </row>
    <row r="34" spans="1:44" x14ac:dyDescent="0.3">
      <c r="A34">
        <v>32</v>
      </c>
      <c r="B34">
        <v>31</v>
      </c>
      <c r="C34">
        <v>32</v>
      </c>
      <c r="D34">
        <v>1</v>
      </c>
      <c r="E34">
        <v>2147483647</v>
      </c>
      <c r="F34">
        <v>0.92</v>
      </c>
      <c r="G34">
        <v>1</v>
      </c>
      <c r="H34">
        <v>0.92134099999999997</v>
      </c>
      <c r="I34">
        <v>0.92134099999999997</v>
      </c>
      <c r="J34">
        <v>0</v>
      </c>
      <c r="K34">
        <v>0</v>
      </c>
      <c r="L34">
        <v>2.4926008486070601</v>
      </c>
      <c r="M34">
        <v>7.3201351109396197E-3</v>
      </c>
      <c r="N34">
        <v>3.3084243262766702</v>
      </c>
      <c r="O34">
        <v>7.7668450981764302E-3</v>
      </c>
      <c r="P34">
        <v>0.81582347766970897</v>
      </c>
      <c r="Q34" s="2">
        <v>8.6449894352326701E-4</v>
      </c>
      <c r="R34">
        <v>2.5425840000000002</v>
      </c>
      <c r="S34">
        <v>7.5334577323824103E-3</v>
      </c>
      <c r="T34">
        <v>3.360684</v>
      </c>
      <c r="U34">
        <v>7.9923442678447604E-3</v>
      </c>
      <c r="V34">
        <v>0.81810000000000005</v>
      </c>
      <c r="W34" s="2">
        <v>9.9365729534927998E-4</v>
      </c>
      <c r="X34">
        <v>0.92134099999999997</v>
      </c>
      <c r="Y34">
        <v>3.3139565782418501</v>
      </c>
      <c r="Z34">
        <v>4.3145878104531397</v>
      </c>
      <c r="AA34">
        <v>0.82077500000000003</v>
      </c>
      <c r="AB34">
        <v>2.4550874375191398</v>
      </c>
      <c r="AC34">
        <v>3.4545322147773199</v>
      </c>
      <c r="AD34">
        <v>0.81620800000000004</v>
      </c>
      <c r="AE34">
        <v>2.3497072660407099</v>
      </c>
      <c r="AF34">
        <v>3.3426856641007499</v>
      </c>
      <c r="AH34" s="7">
        <f>SBC!D33</f>
        <v>0.9</v>
      </c>
      <c r="AI34" s="7">
        <f t="shared" si="6"/>
        <v>10.800000000000002</v>
      </c>
      <c r="AJ34" s="7">
        <f t="shared" si="1"/>
        <v>0.81620800000000004</v>
      </c>
      <c r="AK34" s="7">
        <f t="shared" si="7"/>
        <v>13.215726999999998</v>
      </c>
      <c r="AL34" s="7">
        <f t="shared" si="2"/>
        <v>2.4157269999999951</v>
      </c>
      <c r="AM34">
        <f>SBC!K33</f>
        <v>0.8</v>
      </c>
      <c r="AN34">
        <f t="shared" si="3"/>
        <v>1.6208E-2</v>
      </c>
      <c r="AO34">
        <f t="shared" si="4"/>
        <v>2.5500000000000003</v>
      </c>
      <c r="AP34">
        <f t="shared" si="5"/>
        <v>2.4157270000000008</v>
      </c>
      <c r="AQ34">
        <f>SBC!I33</f>
        <v>3.22</v>
      </c>
      <c r="AR34">
        <f t="shared" si="0"/>
        <v>3.3084243262766702</v>
      </c>
    </row>
    <row r="35" spans="1:44" x14ac:dyDescent="0.3">
      <c r="A35">
        <v>33</v>
      </c>
      <c r="B35">
        <v>32</v>
      </c>
      <c r="C35">
        <v>33</v>
      </c>
      <c r="D35">
        <v>1</v>
      </c>
      <c r="E35">
        <v>2147483647</v>
      </c>
      <c r="F35">
        <v>0.92</v>
      </c>
      <c r="G35">
        <v>1</v>
      </c>
      <c r="H35">
        <v>0.92049599999999998</v>
      </c>
      <c r="I35">
        <v>0.92049599999999998</v>
      </c>
      <c r="J35">
        <v>0</v>
      </c>
      <c r="K35">
        <v>0</v>
      </c>
      <c r="L35">
        <v>2.5910984091627198</v>
      </c>
      <c r="M35">
        <v>7.5463881729705903E-3</v>
      </c>
      <c r="N35">
        <v>3.4113482113906701</v>
      </c>
      <c r="O35">
        <v>7.9852824682801506E-3</v>
      </c>
      <c r="P35">
        <v>0.82024980222794297</v>
      </c>
      <c r="Q35" s="2">
        <v>8.5686896369727898E-4</v>
      </c>
      <c r="R35">
        <v>2.6384759999999998</v>
      </c>
      <c r="S35">
        <v>7.7561784993051197E-3</v>
      </c>
      <c r="T35">
        <v>3.460861</v>
      </c>
      <c r="U35">
        <v>8.2064677097218493E-3</v>
      </c>
      <c r="V35">
        <v>0.82238500000000003</v>
      </c>
      <c r="W35" s="2">
        <v>9.8445187355919905E-4</v>
      </c>
      <c r="X35">
        <v>0.92049599999999998</v>
      </c>
      <c r="Y35">
        <v>3.4185503283155301</v>
      </c>
      <c r="Z35">
        <v>4.4183395025497303</v>
      </c>
      <c r="AA35">
        <v>0.824604</v>
      </c>
      <c r="AB35">
        <v>2.5561339959254599</v>
      </c>
      <c r="AC35">
        <v>3.5577179576594999</v>
      </c>
      <c r="AD35">
        <v>0.82031900000000002</v>
      </c>
      <c r="AE35">
        <v>2.45534215104724</v>
      </c>
      <c r="AF35">
        <v>3.4492316226405002</v>
      </c>
      <c r="AH35" s="7">
        <f>SBC!D34</f>
        <v>0.9</v>
      </c>
      <c r="AI35" s="7">
        <f t="shared" si="6"/>
        <v>11.700000000000003</v>
      </c>
      <c r="AJ35" s="7">
        <f t="shared" si="1"/>
        <v>0.82031900000000002</v>
      </c>
      <c r="AK35" s="7">
        <f t="shared" si="7"/>
        <v>14.036045999999997</v>
      </c>
      <c r="AL35" s="7">
        <f t="shared" si="2"/>
        <v>2.3360459999999943</v>
      </c>
      <c r="AM35">
        <f>SBC!K34</f>
        <v>0.81</v>
      </c>
      <c r="AN35">
        <f t="shared" si="3"/>
        <v>1.0318999999999967E-2</v>
      </c>
      <c r="AO35">
        <f t="shared" si="4"/>
        <v>2.4600000000000004</v>
      </c>
      <c r="AP35">
        <f t="shared" si="5"/>
        <v>2.336046000000001</v>
      </c>
      <c r="AQ35">
        <f>SBC!I34</f>
        <v>3.34</v>
      </c>
      <c r="AR35">
        <f t="shared" si="0"/>
        <v>3.4113482113906701</v>
      </c>
    </row>
    <row r="36" spans="1:44" x14ac:dyDescent="0.3">
      <c r="A36">
        <v>34</v>
      </c>
      <c r="B36">
        <v>33</v>
      </c>
      <c r="C36">
        <v>34</v>
      </c>
      <c r="D36">
        <v>1</v>
      </c>
      <c r="E36">
        <v>2147483647</v>
      </c>
      <c r="F36">
        <v>0.93</v>
      </c>
      <c r="G36">
        <v>1</v>
      </c>
      <c r="H36">
        <v>0.93200799999999995</v>
      </c>
      <c r="I36">
        <v>0.93200799999999995</v>
      </c>
      <c r="J36">
        <v>0</v>
      </c>
      <c r="K36">
        <v>0</v>
      </c>
      <c r="L36">
        <v>2.6899657910518902</v>
      </c>
      <c r="M36">
        <v>7.7719039295538403E-3</v>
      </c>
      <c r="N36">
        <v>3.5151507651537202</v>
      </c>
      <c r="O36">
        <v>8.2013290290817407E-3</v>
      </c>
      <c r="P36">
        <v>0.82518497410189695</v>
      </c>
      <c r="Q36" s="2">
        <v>8.4695843052702297E-4</v>
      </c>
      <c r="R36">
        <v>2.7403430000000002</v>
      </c>
      <c r="S36">
        <v>7.97855018477759E-3</v>
      </c>
      <c r="T36">
        <v>3.5678000000000001</v>
      </c>
      <c r="U36">
        <v>8.4189581583760803E-3</v>
      </c>
      <c r="V36">
        <v>0.827457</v>
      </c>
      <c r="W36" s="2">
        <v>9.7328150156410003E-4</v>
      </c>
      <c r="X36">
        <v>0.93200799999999995</v>
      </c>
      <c r="Y36">
        <v>3.5174582741307399</v>
      </c>
      <c r="Z36">
        <v>4.5165967572184798</v>
      </c>
      <c r="AA36">
        <v>0.83014100000000002</v>
      </c>
      <c r="AB36">
        <v>2.64432429230729</v>
      </c>
      <c r="AC36">
        <v>3.6438855008151299</v>
      </c>
      <c r="AD36">
        <v>0.82506900000000005</v>
      </c>
      <c r="AE36">
        <v>2.5488613424916799</v>
      </c>
      <c r="AF36">
        <v>3.5416340795452501</v>
      </c>
      <c r="AH36" s="7">
        <f>SBC!D35</f>
        <v>0.9</v>
      </c>
      <c r="AI36" s="7">
        <f t="shared" si="6"/>
        <v>12.600000000000003</v>
      </c>
      <c r="AJ36" s="7">
        <f t="shared" si="1"/>
        <v>0.82506900000000005</v>
      </c>
      <c r="AK36" s="7">
        <f t="shared" si="7"/>
        <v>14.861114999999998</v>
      </c>
      <c r="AL36" s="7">
        <f t="shared" si="2"/>
        <v>2.2611149999999949</v>
      </c>
      <c r="AM36">
        <f>SBC!K35</f>
        <v>0.81</v>
      </c>
      <c r="AN36">
        <f t="shared" si="3"/>
        <v>1.5068999999999999E-2</v>
      </c>
      <c r="AO36">
        <f t="shared" si="4"/>
        <v>2.3700000000000006</v>
      </c>
      <c r="AP36">
        <f t="shared" si="5"/>
        <v>2.2611150000000011</v>
      </c>
      <c r="AQ36">
        <f>SBC!I35</f>
        <v>3.45</v>
      </c>
      <c r="AR36">
        <f t="shared" si="0"/>
        <v>3.5151507651537202</v>
      </c>
    </row>
    <row r="37" spans="1:44" x14ac:dyDescent="0.3">
      <c r="A37">
        <v>35</v>
      </c>
      <c r="B37">
        <v>34</v>
      </c>
      <c r="C37">
        <v>35</v>
      </c>
      <c r="D37">
        <v>1</v>
      </c>
      <c r="E37">
        <v>2147483647</v>
      </c>
      <c r="F37">
        <v>0.93</v>
      </c>
      <c r="G37">
        <v>1</v>
      </c>
      <c r="H37">
        <v>0.930871</v>
      </c>
      <c r="I37">
        <v>0.930871</v>
      </c>
      <c r="J37">
        <v>0</v>
      </c>
      <c r="K37">
        <v>0</v>
      </c>
      <c r="L37">
        <v>2.7893419642655899</v>
      </c>
      <c r="M37">
        <v>7.9919158030978196E-3</v>
      </c>
      <c r="N37">
        <v>3.6191566237289199</v>
      </c>
      <c r="O37">
        <v>8.4130243702713499E-3</v>
      </c>
      <c r="P37">
        <v>0.82981465946335997</v>
      </c>
      <c r="Q37" s="2">
        <v>8.3877422112899199E-4</v>
      </c>
      <c r="R37">
        <v>2.8382019999999999</v>
      </c>
      <c r="S37">
        <v>8.1944710746689898E-3</v>
      </c>
      <c r="T37">
        <v>3.6695899999999999</v>
      </c>
      <c r="U37">
        <v>8.6272692082514507E-3</v>
      </c>
      <c r="V37">
        <v>0.83138800000000002</v>
      </c>
      <c r="W37" s="2">
        <v>9.6441330968915801E-4</v>
      </c>
      <c r="X37">
        <v>0.930871</v>
      </c>
      <c r="Y37">
        <v>3.62223691055922</v>
      </c>
      <c r="Z37">
        <v>4.62307883377935</v>
      </c>
      <c r="AA37">
        <v>0.83301199999999997</v>
      </c>
      <c r="AB37">
        <v>2.7471546869419701</v>
      </c>
      <c r="AC37">
        <v>3.7482419822776198</v>
      </c>
      <c r="AD37">
        <v>0.82908099999999996</v>
      </c>
      <c r="AE37">
        <v>2.6506426627723401</v>
      </c>
      <c r="AF37">
        <v>3.6443341464522701</v>
      </c>
      <c r="AH37" s="7">
        <f>SBC!D36</f>
        <v>0.9</v>
      </c>
      <c r="AI37" s="7">
        <f t="shared" si="6"/>
        <v>13.500000000000004</v>
      </c>
      <c r="AJ37" s="7">
        <f t="shared" si="1"/>
        <v>0.82908099999999996</v>
      </c>
      <c r="AK37" s="7">
        <f t="shared" si="7"/>
        <v>15.690195999999998</v>
      </c>
      <c r="AL37" s="7">
        <f t="shared" si="2"/>
        <v>2.1901959999999949</v>
      </c>
      <c r="AM37">
        <f>SBC!K36</f>
        <v>0.81</v>
      </c>
      <c r="AN37">
        <f t="shared" si="3"/>
        <v>1.9080999999999904E-2</v>
      </c>
      <c r="AO37">
        <f t="shared" si="4"/>
        <v>2.2800000000000007</v>
      </c>
      <c r="AP37">
        <f t="shared" si="5"/>
        <v>2.1901960000000011</v>
      </c>
      <c r="AQ37">
        <f>SBC!I36</f>
        <v>3.57</v>
      </c>
      <c r="AR37">
        <f t="shared" si="0"/>
        <v>3.6191566237289199</v>
      </c>
    </row>
    <row r="38" spans="1:44" x14ac:dyDescent="0.3">
      <c r="A38">
        <v>36</v>
      </c>
      <c r="B38">
        <v>35</v>
      </c>
      <c r="C38">
        <v>36</v>
      </c>
      <c r="D38">
        <v>1</v>
      </c>
      <c r="E38">
        <v>2147483647</v>
      </c>
      <c r="F38">
        <v>0.93</v>
      </c>
      <c r="G38">
        <v>1</v>
      </c>
      <c r="H38">
        <v>0.92946899999999999</v>
      </c>
      <c r="I38">
        <v>0.92946899999999999</v>
      </c>
      <c r="J38">
        <v>0</v>
      </c>
      <c r="K38">
        <v>0</v>
      </c>
      <c r="L38">
        <v>2.8851226811274602</v>
      </c>
      <c r="M38">
        <v>8.2055313253251404E-3</v>
      </c>
      <c r="N38">
        <v>3.71855815185351</v>
      </c>
      <c r="O38">
        <v>8.6201827105710904E-3</v>
      </c>
      <c r="P38">
        <v>0.833435470726129</v>
      </c>
      <c r="Q38" s="2">
        <v>8.3211991685553104E-4</v>
      </c>
      <c r="R38">
        <v>2.931584</v>
      </c>
      <c r="S38">
        <v>8.4044274608995901E-3</v>
      </c>
      <c r="T38">
        <v>3.7666400000000002</v>
      </c>
      <c r="U38">
        <v>8.8297704440448398E-3</v>
      </c>
      <c r="V38">
        <v>0.83505600000000002</v>
      </c>
      <c r="W38" s="2">
        <v>9.5596752930117597E-4</v>
      </c>
      <c r="X38">
        <v>0.92946899999999999</v>
      </c>
      <c r="Y38">
        <v>3.71861909165409</v>
      </c>
      <c r="Z38">
        <v>4.7184719393016801</v>
      </c>
      <c r="AA38">
        <v>0.83608700000000002</v>
      </c>
      <c r="AB38">
        <v>2.8398953157258</v>
      </c>
      <c r="AC38">
        <v>3.8413279455396201</v>
      </c>
      <c r="AD38">
        <v>0.83241900000000002</v>
      </c>
      <c r="AE38">
        <v>2.7419186021655801</v>
      </c>
      <c r="AF38">
        <v>3.73973001162737</v>
      </c>
      <c r="AH38" s="7">
        <f>SBC!D37</f>
        <v>0.9</v>
      </c>
      <c r="AI38" s="7">
        <f t="shared" si="6"/>
        <v>14.400000000000004</v>
      </c>
      <c r="AJ38" s="7">
        <f t="shared" si="1"/>
        <v>0.83241900000000002</v>
      </c>
      <c r="AK38" s="7">
        <f t="shared" si="7"/>
        <v>16.522614999999998</v>
      </c>
      <c r="AL38" s="7">
        <f t="shared" si="2"/>
        <v>2.1226149999999944</v>
      </c>
      <c r="AM38">
        <f>SBC!K37</f>
        <v>0.82</v>
      </c>
      <c r="AN38">
        <f t="shared" si="3"/>
        <v>1.2419000000000069E-2</v>
      </c>
      <c r="AO38">
        <f t="shared" si="4"/>
        <v>2.2000000000000006</v>
      </c>
      <c r="AP38">
        <f t="shared" si="5"/>
        <v>2.122615000000001</v>
      </c>
      <c r="AQ38">
        <f>SBC!I37</f>
        <v>3.68</v>
      </c>
      <c r="AR38">
        <f t="shared" si="0"/>
        <v>3.71855815185351</v>
      </c>
    </row>
    <row r="39" spans="1:44" x14ac:dyDescent="0.3">
      <c r="A39">
        <v>37</v>
      </c>
      <c r="B39">
        <v>36</v>
      </c>
      <c r="C39">
        <v>37</v>
      </c>
      <c r="D39">
        <v>1</v>
      </c>
      <c r="E39">
        <v>2147483647</v>
      </c>
      <c r="F39">
        <v>0.93</v>
      </c>
      <c r="G39">
        <v>1</v>
      </c>
      <c r="H39">
        <v>0.92912300000000003</v>
      </c>
      <c r="I39">
        <v>0.92912300000000003</v>
      </c>
      <c r="J39">
        <v>0</v>
      </c>
      <c r="K39">
        <v>0</v>
      </c>
      <c r="L39">
        <v>2.9762721743147802</v>
      </c>
      <c r="M39">
        <v>8.4116308316306496E-3</v>
      </c>
      <c r="N39">
        <v>3.8135249369883102</v>
      </c>
      <c r="O39">
        <v>8.8188422351397604E-3</v>
      </c>
      <c r="P39">
        <v>0.83725276267349802</v>
      </c>
      <c r="Q39" s="2">
        <v>8.2458773251080104E-4</v>
      </c>
      <c r="R39">
        <v>3.020413</v>
      </c>
      <c r="S39">
        <v>8.6048631580142292E-3</v>
      </c>
      <c r="T39">
        <v>3.859397</v>
      </c>
      <c r="U39">
        <v>9.0218368208990901E-3</v>
      </c>
      <c r="V39">
        <v>0.83898399999999995</v>
      </c>
      <c r="W39" s="2">
        <v>9.4673500602287901E-4</v>
      </c>
      <c r="X39">
        <v>0.92912300000000003</v>
      </c>
      <c r="Y39">
        <v>3.8084516639913</v>
      </c>
      <c r="Z39">
        <v>4.8084038049512499</v>
      </c>
      <c r="AA39">
        <v>0.84029399999999999</v>
      </c>
      <c r="AB39">
        <v>2.9324048949799302</v>
      </c>
      <c r="AC39">
        <v>3.9316804215585601</v>
      </c>
      <c r="AD39">
        <v>0.83636600000000005</v>
      </c>
      <c r="AE39">
        <v>2.8417064223598598</v>
      </c>
      <c r="AF39">
        <v>3.8376385577015899</v>
      </c>
      <c r="AH39" s="7">
        <f>SBC!D38</f>
        <v>0.9</v>
      </c>
      <c r="AI39" s="7">
        <f t="shared" si="6"/>
        <v>15.300000000000004</v>
      </c>
      <c r="AJ39" s="7">
        <f t="shared" si="1"/>
        <v>0.83636600000000005</v>
      </c>
      <c r="AK39" s="7">
        <f t="shared" si="7"/>
        <v>17.358981</v>
      </c>
      <c r="AL39" s="7">
        <f t="shared" si="2"/>
        <v>2.0589809999999957</v>
      </c>
      <c r="AM39">
        <f>SBC!K38</f>
        <v>0.82</v>
      </c>
      <c r="AN39">
        <f t="shared" si="3"/>
        <v>1.6366000000000103E-2</v>
      </c>
      <c r="AO39">
        <f t="shared" si="4"/>
        <v>2.1200000000000006</v>
      </c>
      <c r="AP39">
        <f t="shared" si="5"/>
        <v>2.0589810000000011</v>
      </c>
      <c r="AQ39">
        <f>SBC!I38</f>
        <v>3.79</v>
      </c>
      <c r="AR39">
        <f t="shared" si="0"/>
        <v>3.8135249369883102</v>
      </c>
    </row>
    <row r="40" spans="1:44" x14ac:dyDescent="0.3">
      <c r="A40">
        <v>38</v>
      </c>
      <c r="B40">
        <v>37</v>
      </c>
      <c r="C40">
        <v>38</v>
      </c>
      <c r="D40">
        <v>1</v>
      </c>
      <c r="E40">
        <v>2147483647</v>
      </c>
      <c r="F40">
        <v>0.93</v>
      </c>
      <c r="G40">
        <v>1</v>
      </c>
      <c r="H40">
        <v>0.92938600000000005</v>
      </c>
      <c r="I40">
        <v>0.92938600000000005</v>
      </c>
      <c r="J40">
        <v>0</v>
      </c>
      <c r="K40">
        <v>0</v>
      </c>
      <c r="L40">
        <v>3.0635811563828401</v>
      </c>
      <c r="M40">
        <v>8.6105838600189794E-3</v>
      </c>
      <c r="N40">
        <v>3.9041200819511102</v>
      </c>
      <c r="O40">
        <v>9.0113020551183098E-3</v>
      </c>
      <c r="P40">
        <v>0.84053892556823995</v>
      </c>
      <c r="Q40" s="2">
        <v>8.1785422080522905E-4</v>
      </c>
      <c r="R40">
        <v>3.1063350000000001</v>
      </c>
      <c r="S40">
        <v>8.8003561065048298E-3</v>
      </c>
      <c r="T40">
        <v>3.948607</v>
      </c>
      <c r="U40">
        <v>9.2102838009904594E-3</v>
      </c>
      <c r="V40">
        <v>0.84227200000000002</v>
      </c>
      <c r="W40" s="2">
        <v>9.3885313233457496E-4</v>
      </c>
      <c r="X40">
        <v>0.92938600000000005</v>
      </c>
      <c r="Y40">
        <v>3.9059544418746701</v>
      </c>
      <c r="Z40">
        <v>4.9066814320790204</v>
      </c>
      <c r="AA40">
        <v>0.84346399999999999</v>
      </c>
      <c r="AB40">
        <v>3.0277344911897202</v>
      </c>
      <c r="AC40">
        <v>4.0275126354197104</v>
      </c>
      <c r="AD40">
        <v>0.84017600000000003</v>
      </c>
      <c r="AE40">
        <v>2.9357215857160299</v>
      </c>
      <c r="AF40">
        <v>3.9316699458812598</v>
      </c>
      <c r="AH40" s="7">
        <f>SBC!D39</f>
        <v>0.9</v>
      </c>
      <c r="AI40" s="7">
        <f t="shared" si="6"/>
        <v>16.200000000000003</v>
      </c>
      <c r="AJ40" s="7">
        <f t="shared" si="1"/>
        <v>0.84017600000000003</v>
      </c>
      <c r="AK40" s="7">
        <f t="shared" si="7"/>
        <v>18.199157</v>
      </c>
      <c r="AL40" s="7">
        <f t="shared" si="2"/>
        <v>1.9991569999999967</v>
      </c>
      <c r="AM40">
        <f>SBC!K39</f>
        <v>0.83</v>
      </c>
      <c r="AN40">
        <f t="shared" si="3"/>
        <v>1.0176000000000074E-2</v>
      </c>
      <c r="AO40">
        <f t="shared" si="4"/>
        <v>2.0500000000000007</v>
      </c>
      <c r="AP40">
        <f t="shared" si="5"/>
        <v>1.9991570000000012</v>
      </c>
      <c r="AQ40">
        <f>SBC!I39</f>
        <v>3.89</v>
      </c>
      <c r="AR40">
        <f t="shared" si="0"/>
        <v>3.9041200819511102</v>
      </c>
    </row>
    <row r="41" spans="1:44" x14ac:dyDescent="0.3">
      <c r="A41">
        <v>39</v>
      </c>
      <c r="B41">
        <v>38</v>
      </c>
      <c r="C41">
        <v>39</v>
      </c>
      <c r="D41">
        <v>1</v>
      </c>
      <c r="E41">
        <v>2147483647</v>
      </c>
      <c r="F41">
        <v>0.93</v>
      </c>
      <c r="G41">
        <v>1</v>
      </c>
      <c r="H41">
        <v>0.92859700000000001</v>
      </c>
      <c r="I41">
        <v>0.92859700000000001</v>
      </c>
      <c r="J41">
        <v>0</v>
      </c>
      <c r="K41">
        <v>0</v>
      </c>
      <c r="L41">
        <v>3.14852367738282</v>
      </c>
      <c r="M41">
        <v>8.8097393145972498E-3</v>
      </c>
      <c r="N41">
        <v>3.9919398520068401</v>
      </c>
      <c r="O41">
        <v>9.2047221080083994E-3</v>
      </c>
      <c r="P41">
        <v>0.84341617462377205</v>
      </c>
      <c r="Q41" s="2">
        <v>8.1284040186921803E-4</v>
      </c>
      <c r="R41">
        <v>3.1896640000000001</v>
      </c>
      <c r="S41">
        <v>8.9968166674323606E-3</v>
      </c>
      <c r="T41">
        <v>4.034395</v>
      </c>
      <c r="U41">
        <v>9.4013238777070907E-3</v>
      </c>
      <c r="V41">
        <v>0.84473100000000001</v>
      </c>
      <c r="W41" s="2">
        <v>9.3286473047763903E-4</v>
      </c>
      <c r="X41">
        <v>0.92859700000000001</v>
      </c>
      <c r="Y41">
        <v>3.9973468230031202</v>
      </c>
      <c r="Z41">
        <v>4.9992132502016897</v>
      </c>
      <c r="AA41">
        <v>0.84526800000000002</v>
      </c>
      <c r="AB41">
        <v>3.12027672527794</v>
      </c>
      <c r="AC41">
        <v>4.12299433997919</v>
      </c>
      <c r="AD41">
        <v>0.84280900000000003</v>
      </c>
      <c r="AE41">
        <v>3.0272179697206898</v>
      </c>
      <c r="AF41">
        <v>4.0252058223522598</v>
      </c>
      <c r="AH41" s="7">
        <f>SBC!D40</f>
        <v>0.9</v>
      </c>
      <c r="AI41" s="7">
        <f t="shared" si="6"/>
        <v>17.100000000000001</v>
      </c>
      <c r="AJ41" s="7">
        <f t="shared" si="1"/>
        <v>0.84280900000000003</v>
      </c>
      <c r="AK41" s="7">
        <f t="shared" si="7"/>
        <v>19.041965999999999</v>
      </c>
      <c r="AL41" s="7">
        <f t="shared" si="2"/>
        <v>1.9419659999999972</v>
      </c>
      <c r="AM41">
        <f>SBC!K40</f>
        <v>0.83</v>
      </c>
      <c r="AN41">
        <f t="shared" si="3"/>
        <v>1.280900000000007E-2</v>
      </c>
      <c r="AO41">
        <f t="shared" si="4"/>
        <v>1.9800000000000009</v>
      </c>
      <c r="AP41">
        <f t="shared" si="5"/>
        <v>1.9419660000000012</v>
      </c>
      <c r="AQ41">
        <f>SBC!I40</f>
        <v>4</v>
      </c>
      <c r="AR41">
        <f t="shared" si="0"/>
        <v>3.9919398520068401</v>
      </c>
    </row>
    <row r="42" spans="1:44" x14ac:dyDescent="0.3">
      <c r="A42">
        <v>40</v>
      </c>
      <c r="B42">
        <v>39</v>
      </c>
      <c r="C42">
        <v>40</v>
      </c>
      <c r="D42">
        <v>1</v>
      </c>
      <c r="E42">
        <v>2147483647</v>
      </c>
      <c r="F42">
        <v>0.93</v>
      </c>
      <c r="G42">
        <v>1</v>
      </c>
      <c r="H42">
        <v>0.92973799999999995</v>
      </c>
      <c r="I42">
        <v>0.92973799999999995</v>
      </c>
      <c r="J42">
        <v>0</v>
      </c>
      <c r="K42">
        <v>0</v>
      </c>
      <c r="L42">
        <v>3.2315121157469</v>
      </c>
      <c r="M42">
        <v>9.0028436230880603E-3</v>
      </c>
      <c r="N42">
        <v>4.0775403495624101</v>
      </c>
      <c r="O42">
        <v>9.3924774931725893E-3</v>
      </c>
      <c r="P42">
        <v>0.84602823381547199</v>
      </c>
      <c r="Q42" s="2">
        <v>8.0739456902584599E-4</v>
      </c>
      <c r="R42">
        <v>3.2723279999999999</v>
      </c>
      <c r="S42">
        <v>9.1819544368276704E-3</v>
      </c>
      <c r="T42">
        <v>4.1194860000000002</v>
      </c>
      <c r="U42">
        <v>9.5814538741632593E-3</v>
      </c>
      <c r="V42">
        <v>0.84715799999999997</v>
      </c>
      <c r="W42" s="2">
        <v>9.2687388036738298E-4</v>
      </c>
      <c r="X42">
        <v>0.92973799999999995</v>
      </c>
      <c r="Y42">
        <v>4.0745939058403904</v>
      </c>
      <c r="Z42">
        <v>5.0751979317258504</v>
      </c>
      <c r="AA42">
        <v>0.84707399999999999</v>
      </c>
      <c r="AB42">
        <v>3.2102031862653502</v>
      </c>
      <c r="AC42">
        <v>4.21021032696747</v>
      </c>
      <c r="AD42">
        <v>0.84464700000000004</v>
      </c>
      <c r="AE42">
        <v>3.12017986921192</v>
      </c>
      <c r="AF42">
        <v>4.1180300578670002</v>
      </c>
      <c r="AH42" s="7">
        <f>SBC!D41</f>
        <v>0.9</v>
      </c>
      <c r="AI42" s="7">
        <f t="shared" si="6"/>
        <v>18</v>
      </c>
      <c r="AJ42" s="7">
        <f t="shared" si="1"/>
        <v>0.84464700000000004</v>
      </c>
      <c r="AK42" s="7">
        <f t="shared" si="7"/>
        <v>19.886612999999997</v>
      </c>
      <c r="AL42" s="7">
        <f t="shared" si="2"/>
        <v>1.886612999999997</v>
      </c>
      <c r="AM42">
        <f>SBC!K41</f>
        <v>0.83</v>
      </c>
      <c r="AN42">
        <f t="shared" si="3"/>
        <v>1.4647000000000077E-2</v>
      </c>
      <c r="AO42">
        <f t="shared" si="4"/>
        <v>1.910000000000001</v>
      </c>
      <c r="AP42">
        <f t="shared" si="5"/>
        <v>1.8866130000000014</v>
      </c>
      <c r="AQ42">
        <f>SBC!I41</f>
        <v>4.0999999999999996</v>
      </c>
      <c r="AR42">
        <f t="shared" si="0"/>
        <v>4.0775403495624101</v>
      </c>
    </row>
    <row r="43" spans="1:44" x14ac:dyDescent="0.3">
      <c r="A43">
        <v>41</v>
      </c>
      <c r="B43">
        <v>40</v>
      </c>
      <c r="C43">
        <v>41</v>
      </c>
      <c r="D43">
        <v>1</v>
      </c>
      <c r="E43">
        <v>2147483647</v>
      </c>
      <c r="F43">
        <v>0.94</v>
      </c>
      <c r="G43">
        <v>1</v>
      </c>
      <c r="H43">
        <v>0.93895300000000004</v>
      </c>
      <c r="I43">
        <v>0.93895300000000004</v>
      </c>
      <c r="J43">
        <v>0</v>
      </c>
      <c r="K43">
        <v>0</v>
      </c>
      <c r="L43">
        <v>3.3162426876225801</v>
      </c>
      <c r="M43">
        <v>9.1877278751870406E-3</v>
      </c>
      <c r="N43">
        <v>4.1650260927569596</v>
      </c>
      <c r="O43">
        <v>9.57207875121051E-3</v>
      </c>
      <c r="P43">
        <v>0.84878340513439299</v>
      </c>
      <c r="Q43" s="2">
        <v>8.0135016471284096E-4</v>
      </c>
      <c r="R43">
        <v>3.359302</v>
      </c>
      <c r="S43">
        <v>9.3673233577034904E-3</v>
      </c>
      <c r="T43">
        <v>4.2095979999999997</v>
      </c>
      <c r="U43">
        <v>9.7603643597515503E-3</v>
      </c>
      <c r="V43">
        <v>0.85029600000000005</v>
      </c>
      <c r="W43" s="2">
        <v>9.1900706457098301E-4</v>
      </c>
      <c r="X43">
        <v>0.93895300000000004</v>
      </c>
      <c r="Y43">
        <v>4.1651914427704897</v>
      </c>
      <c r="Z43">
        <v>5.1642477103029103</v>
      </c>
      <c r="AA43">
        <v>0.85197900000000004</v>
      </c>
      <c r="AB43">
        <v>3.2907680298764999</v>
      </c>
      <c r="AC43">
        <v>4.2911435071076696</v>
      </c>
      <c r="AD43">
        <v>0.84884099999999996</v>
      </c>
      <c r="AE43">
        <v>3.2061656466428898</v>
      </c>
      <c r="AF43">
        <v>4.2044491331456104</v>
      </c>
      <c r="AH43" s="7">
        <f>SBC!D42</f>
        <v>0.9</v>
      </c>
      <c r="AI43" s="7">
        <f t="shared" si="6"/>
        <v>18.899999999999999</v>
      </c>
      <c r="AJ43" s="7">
        <f t="shared" si="1"/>
        <v>0.84884099999999996</v>
      </c>
      <c r="AK43" s="7">
        <f t="shared" si="7"/>
        <v>20.735453999999997</v>
      </c>
      <c r="AL43" s="7">
        <f t="shared" si="2"/>
        <v>1.8354539999999986</v>
      </c>
      <c r="AM43">
        <f>SBC!K42</f>
        <v>0.83</v>
      </c>
      <c r="AN43">
        <f t="shared" si="3"/>
        <v>1.8840999999999997E-2</v>
      </c>
      <c r="AO43">
        <f t="shared" si="4"/>
        <v>1.8400000000000012</v>
      </c>
      <c r="AP43">
        <f t="shared" si="5"/>
        <v>1.8354540000000017</v>
      </c>
      <c r="AQ43">
        <f>SBC!I42</f>
        <v>4.2</v>
      </c>
      <c r="AR43">
        <f t="shared" si="0"/>
        <v>4.1650260927569596</v>
      </c>
    </row>
    <row r="44" spans="1:44" x14ac:dyDescent="0.3">
      <c r="A44">
        <v>42</v>
      </c>
      <c r="B44">
        <v>41</v>
      </c>
      <c r="C44">
        <v>42</v>
      </c>
      <c r="D44">
        <v>1</v>
      </c>
      <c r="E44">
        <v>2147483647</v>
      </c>
      <c r="F44">
        <v>0.94</v>
      </c>
      <c r="G44">
        <v>1</v>
      </c>
      <c r="H44">
        <v>0.937083</v>
      </c>
      <c r="I44">
        <v>0.937083</v>
      </c>
      <c r="J44">
        <v>0</v>
      </c>
      <c r="K44">
        <v>0</v>
      </c>
      <c r="L44">
        <v>3.4006031649835502</v>
      </c>
      <c r="M44">
        <v>9.3737414063805799E-3</v>
      </c>
      <c r="N44">
        <v>4.2524437904467796</v>
      </c>
      <c r="O44">
        <v>9.7518441560388303E-3</v>
      </c>
      <c r="P44">
        <v>0.85184062546324402</v>
      </c>
      <c r="Q44" s="2">
        <v>7.9436043327621496E-4</v>
      </c>
      <c r="R44">
        <v>3.4422980000000001</v>
      </c>
      <c r="S44">
        <v>9.5524950021783992E-3</v>
      </c>
      <c r="T44">
        <v>4.2953729999999997</v>
      </c>
      <c r="U44">
        <v>9.9394713883446499E-3</v>
      </c>
      <c r="V44">
        <v>0.85307500000000003</v>
      </c>
      <c r="W44" s="2">
        <v>9.1192377126727805E-4</v>
      </c>
      <c r="X44">
        <v>0.937083</v>
      </c>
      <c r="Y44">
        <v>4.2547621766023198</v>
      </c>
      <c r="Z44">
        <v>5.2545768060839997</v>
      </c>
      <c r="AA44">
        <v>0.85408700000000004</v>
      </c>
      <c r="AB44">
        <v>3.3708622442587899</v>
      </c>
      <c r="AC44">
        <v>4.37099086090406</v>
      </c>
      <c r="AD44">
        <v>0.85130799999999995</v>
      </c>
      <c r="AE44">
        <v>3.2878689274103601</v>
      </c>
      <c r="AF44">
        <v>4.2844611911263302</v>
      </c>
      <c r="AH44" s="7">
        <f>SBC!D43</f>
        <v>0.9</v>
      </c>
      <c r="AI44" s="7">
        <f t="shared" si="6"/>
        <v>19.799999999999997</v>
      </c>
      <c r="AJ44" s="7">
        <f t="shared" si="1"/>
        <v>0.85130799999999995</v>
      </c>
      <c r="AK44" s="7">
        <f t="shared" si="7"/>
        <v>21.586761999999997</v>
      </c>
      <c r="AL44" s="7">
        <f t="shared" si="2"/>
        <v>1.7867619999999995</v>
      </c>
      <c r="AM44">
        <f>SBC!K43</f>
        <v>0.84</v>
      </c>
      <c r="AN44">
        <f t="shared" si="3"/>
        <v>1.1307999999999985E-2</v>
      </c>
      <c r="AO44">
        <f t="shared" si="4"/>
        <v>1.7800000000000011</v>
      </c>
      <c r="AP44">
        <f t="shared" si="5"/>
        <v>1.7867620000000017</v>
      </c>
      <c r="AQ44">
        <f>SBC!I43</f>
        <v>4.3</v>
      </c>
      <c r="AR44">
        <f t="shared" si="0"/>
        <v>4.2524437904467796</v>
      </c>
    </row>
    <row r="45" spans="1:44" x14ac:dyDescent="0.3">
      <c r="A45">
        <v>43</v>
      </c>
      <c r="B45">
        <v>42</v>
      </c>
      <c r="C45">
        <v>43</v>
      </c>
      <c r="D45">
        <v>1</v>
      </c>
      <c r="E45">
        <v>2147483647</v>
      </c>
      <c r="F45">
        <v>0.94</v>
      </c>
      <c r="G45">
        <v>1</v>
      </c>
      <c r="H45">
        <v>0.93829600000000002</v>
      </c>
      <c r="I45">
        <v>0.93829600000000002</v>
      </c>
      <c r="J45">
        <v>0</v>
      </c>
      <c r="K45">
        <v>0</v>
      </c>
      <c r="L45">
        <v>3.4831681688508902</v>
      </c>
      <c r="M45">
        <v>9.5564632130190393E-3</v>
      </c>
      <c r="N45">
        <v>4.3376942762354496</v>
      </c>
      <c r="O45">
        <v>9.9291746705034E-3</v>
      </c>
      <c r="P45">
        <v>0.85452610738444601</v>
      </c>
      <c r="Q45" s="2">
        <v>7.8899024113673704E-4</v>
      </c>
      <c r="R45">
        <v>3.5239639999999999</v>
      </c>
      <c r="S45">
        <v>9.7308496055501393E-3</v>
      </c>
      <c r="T45">
        <v>4.3793829999999998</v>
      </c>
      <c r="U45">
        <v>1.01129103942029E-2</v>
      </c>
      <c r="V45">
        <v>0.85541900000000004</v>
      </c>
      <c r="W45" s="2">
        <v>9.0586220027810401E-4</v>
      </c>
      <c r="X45">
        <v>0.93829600000000002</v>
      </c>
      <c r="Y45">
        <v>4.3357248176551098</v>
      </c>
      <c r="Z45">
        <v>5.3379871269965502</v>
      </c>
      <c r="AA45">
        <v>0.85663</v>
      </c>
      <c r="AB45">
        <v>3.4589309599888902</v>
      </c>
      <c r="AC45">
        <v>4.4597023400203097</v>
      </c>
      <c r="AD45">
        <v>0.85428599999999999</v>
      </c>
      <c r="AE45">
        <v>3.37472657082869</v>
      </c>
      <c r="AF45">
        <v>4.3726362299642902</v>
      </c>
      <c r="AH45" s="7">
        <f>SBC!D44</f>
        <v>0.9</v>
      </c>
      <c r="AI45" s="7">
        <f t="shared" si="6"/>
        <v>20.699999999999996</v>
      </c>
      <c r="AJ45" s="7">
        <f t="shared" si="1"/>
        <v>0.85428599999999999</v>
      </c>
      <c r="AK45" s="7">
        <f t="shared" si="7"/>
        <v>22.441047999999995</v>
      </c>
      <c r="AL45" s="7">
        <f t="shared" si="2"/>
        <v>1.7410479999999993</v>
      </c>
      <c r="AM45">
        <f>SBC!K44</f>
        <v>0.84</v>
      </c>
      <c r="AN45">
        <f t="shared" si="3"/>
        <v>1.4286000000000021E-2</v>
      </c>
      <c r="AO45">
        <f t="shared" si="4"/>
        <v>1.7200000000000011</v>
      </c>
      <c r="AP45">
        <f t="shared" si="5"/>
        <v>1.7410480000000019</v>
      </c>
      <c r="AQ45">
        <f>SBC!I44</f>
        <v>4.4000000000000004</v>
      </c>
      <c r="AR45">
        <f t="shared" si="0"/>
        <v>4.3376942762354496</v>
      </c>
    </row>
    <row r="46" spans="1:44" x14ac:dyDescent="0.3">
      <c r="A46">
        <v>44</v>
      </c>
      <c r="B46">
        <v>43</v>
      </c>
      <c r="C46">
        <v>44</v>
      </c>
      <c r="D46">
        <v>1</v>
      </c>
      <c r="E46">
        <v>2147483647</v>
      </c>
      <c r="F46">
        <v>0.94</v>
      </c>
      <c r="G46">
        <v>1</v>
      </c>
      <c r="H46">
        <v>0.93950100000000003</v>
      </c>
      <c r="I46">
        <v>0.93950100000000003</v>
      </c>
      <c r="J46">
        <v>0</v>
      </c>
      <c r="K46">
        <v>0</v>
      </c>
      <c r="L46">
        <v>3.5640170316864599</v>
      </c>
      <c r="M46">
        <v>9.7360758301403699E-3</v>
      </c>
      <c r="N46">
        <v>4.4210327392210003</v>
      </c>
      <c r="O46">
        <v>1.01036433248536E-2</v>
      </c>
      <c r="P46">
        <v>0.85701570753460099</v>
      </c>
      <c r="Q46" s="2">
        <v>7.8311944054382005E-4</v>
      </c>
      <c r="R46">
        <v>3.603472</v>
      </c>
      <c r="S46">
        <v>9.9059072936433599E-3</v>
      </c>
      <c r="T46">
        <v>4.461525</v>
      </c>
      <c r="U46">
        <v>1.0282151674909999E-2</v>
      </c>
      <c r="V46">
        <v>0.85805299999999995</v>
      </c>
      <c r="W46" s="2">
        <v>8.9895353750256901E-4</v>
      </c>
      <c r="X46">
        <v>0.93950100000000003</v>
      </c>
      <c r="Y46">
        <v>4.4191308298978003</v>
      </c>
      <c r="Z46">
        <v>5.4208729690857904</v>
      </c>
      <c r="AA46">
        <v>0.85999300000000001</v>
      </c>
      <c r="AB46">
        <v>3.53851194876404</v>
      </c>
      <c r="AC46">
        <v>4.5388009148197597</v>
      </c>
      <c r="AD46">
        <v>0.85735899999999998</v>
      </c>
      <c r="AE46">
        <v>3.4576006384099101</v>
      </c>
      <c r="AF46">
        <v>4.4540314268982701</v>
      </c>
      <c r="AH46" s="7">
        <f>SBC!D45</f>
        <v>0.9</v>
      </c>
      <c r="AI46" s="7">
        <f t="shared" si="6"/>
        <v>21.599999999999994</v>
      </c>
      <c r="AJ46" s="7">
        <f t="shared" si="1"/>
        <v>0.85735899999999998</v>
      </c>
      <c r="AK46" s="7">
        <f t="shared" si="7"/>
        <v>23.298406999999994</v>
      </c>
      <c r="AL46" s="7">
        <f t="shared" si="2"/>
        <v>1.6984069999999996</v>
      </c>
      <c r="AM46">
        <f>SBC!K45</f>
        <v>0.84</v>
      </c>
      <c r="AN46">
        <f t="shared" si="3"/>
        <v>1.7359000000000013E-2</v>
      </c>
      <c r="AO46">
        <f t="shared" si="4"/>
        <v>1.660000000000001</v>
      </c>
      <c r="AP46">
        <f t="shared" si="5"/>
        <v>1.6984070000000018</v>
      </c>
      <c r="AQ46">
        <f>SBC!I45</f>
        <v>4.5</v>
      </c>
      <c r="AR46">
        <f t="shared" si="0"/>
        <v>4.4210327392210003</v>
      </c>
    </row>
    <row r="47" spans="1:44" x14ac:dyDescent="0.3">
      <c r="A47">
        <v>45</v>
      </c>
      <c r="B47">
        <v>44</v>
      </c>
      <c r="C47">
        <v>45</v>
      </c>
      <c r="D47">
        <v>1</v>
      </c>
      <c r="E47">
        <v>2147483647</v>
      </c>
      <c r="F47">
        <v>0.94</v>
      </c>
      <c r="G47">
        <v>1</v>
      </c>
      <c r="H47">
        <v>0.93848600000000004</v>
      </c>
      <c r="I47">
        <v>0.93848600000000004</v>
      </c>
      <c r="J47">
        <v>0</v>
      </c>
      <c r="K47">
        <v>0</v>
      </c>
      <c r="L47">
        <v>3.6429285598836301</v>
      </c>
      <c r="M47">
        <v>9.9118501321276507E-3</v>
      </c>
      <c r="N47">
        <v>4.5020127006927302</v>
      </c>
      <c r="O47">
        <v>1.02752958514555E-2</v>
      </c>
      <c r="P47">
        <v>0.85908414080915096</v>
      </c>
      <c r="Q47" s="2">
        <v>7.7881295546579105E-4</v>
      </c>
      <c r="R47">
        <v>3.6815359999999999</v>
      </c>
      <c r="S47">
        <v>1.00797597305854E-2</v>
      </c>
      <c r="T47">
        <v>4.5413870000000003</v>
      </c>
      <c r="U47">
        <v>1.0452169131118599E-2</v>
      </c>
      <c r="V47">
        <v>0.85985100000000003</v>
      </c>
      <c r="W47" s="2">
        <v>8.9417738462173899E-4</v>
      </c>
      <c r="X47">
        <v>0.93848600000000004</v>
      </c>
      <c r="Y47">
        <v>4.51055718362921</v>
      </c>
      <c r="Z47">
        <v>5.5111012817402001</v>
      </c>
      <c r="AA47">
        <v>0.86042200000000002</v>
      </c>
      <c r="AB47">
        <v>3.6231324451312501</v>
      </c>
      <c r="AC47">
        <v>4.6240754848474097</v>
      </c>
      <c r="AD47">
        <v>0.85862400000000005</v>
      </c>
      <c r="AE47">
        <v>3.5415865671198299</v>
      </c>
      <c r="AF47">
        <v>4.5392923508863801</v>
      </c>
      <c r="AH47" s="7">
        <f>SBC!D46</f>
        <v>0.9</v>
      </c>
      <c r="AI47" s="7">
        <f t="shared" si="6"/>
        <v>22.499999999999993</v>
      </c>
      <c r="AJ47" s="7">
        <f t="shared" si="1"/>
        <v>0.85862400000000005</v>
      </c>
      <c r="AK47" s="7">
        <f t="shared" si="7"/>
        <v>24.157030999999993</v>
      </c>
      <c r="AL47" s="7">
        <f t="shared" si="2"/>
        <v>1.6570309999999999</v>
      </c>
      <c r="AM47">
        <f>SBC!K46</f>
        <v>0.84</v>
      </c>
      <c r="AN47">
        <f t="shared" si="3"/>
        <v>1.8624000000000085E-2</v>
      </c>
      <c r="AO47">
        <f t="shared" si="4"/>
        <v>1.600000000000001</v>
      </c>
      <c r="AP47">
        <f t="shared" si="5"/>
        <v>1.6570310000000021</v>
      </c>
      <c r="AQ47">
        <f>SBC!I46</f>
        <v>4.59</v>
      </c>
      <c r="AR47">
        <f t="shared" si="0"/>
        <v>4.5020127006927302</v>
      </c>
    </row>
    <row r="48" spans="1:44" x14ac:dyDescent="0.3">
      <c r="A48">
        <v>46</v>
      </c>
      <c r="B48">
        <v>45</v>
      </c>
      <c r="C48">
        <v>46</v>
      </c>
      <c r="D48">
        <v>1</v>
      </c>
      <c r="E48">
        <v>2147483647</v>
      </c>
      <c r="F48">
        <v>0.94</v>
      </c>
      <c r="G48">
        <v>1</v>
      </c>
      <c r="H48">
        <v>0.93949899999999997</v>
      </c>
      <c r="I48">
        <v>0.93949899999999997</v>
      </c>
      <c r="J48">
        <v>0</v>
      </c>
      <c r="K48">
        <v>0</v>
      </c>
      <c r="L48">
        <v>3.7207992620638</v>
      </c>
      <c r="M48">
        <v>1.0086351767916999E-2</v>
      </c>
      <c r="N48">
        <v>4.5814953670395502</v>
      </c>
      <c r="O48">
        <v>1.0446725687531201E-2</v>
      </c>
      <c r="P48">
        <v>0.860696104975749</v>
      </c>
      <c r="Q48" s="2">
        <v>7.7588332348904599E-4</v>
      </c>
      <c r="R48">
        <v>3.7593429999999999</v>
      </c>
      <c r="S48">
        <v>1.02524223058541E-2</v>
      </c>
      <c r="T48">
        <v>4.6209530000000001</v>
      </c>
      <c r="U48">
        <v>1.06210629844719E-2</v>
      </c>
      <c r="V48">
        <v>0.86160999999999999</v>
      </c>
      <c r="W48" s="2">
        <v>8.8945667702680902E-4</v>
      </c>
      <c r="X48">
        <v>0.93949899999999997</v>
      </c>
      <c r="Y48">
        <v>4.5816328689457002</v>
      </c>
      <c r="Z48">
        <v>5.5803721645851301</v>
      </c>
      <c r="AA48">
        <v>0.86169200000000001</v>
      </c>
      <c r="AB48">
        <v>3.69383876059617</v>
      </c>
      <c r="AC48">
        <v>4.6951066945238704</v>
      </c>
      <c r="AD48">
        <v>0.85993299999999995</v>
      </c>
      <c r="AE48">
        <v>3.6136242898740201</v>
      </c>
      <c r="AF48">
        <v>4.6118212865752497</v>
      </c>
      <c r="AH48" s="7">
        <f>SBC!D47</f>
        <v>0.9</v>
      </c>
      <c r="AI48" s="7">
        <f t="shared" si="6"/>
        <v>23.399999999999991</v>
      </c>
      <c r="AJ48" s="7">
        <f t="shared" si="1"/>
        <v>0.85993299999999995</v>
      </c>
      <c r="AK48" s="7">
        <f t="shared" si="7"/>
        <v>25.016963999999994</v>
      </c>
      <c r="AL48" s="7">
        <f t="shared" si="2"/>
        <v>1.616964000000003</v>
      </c>
      <c r="AM48">
        <f>SBC!K47</f>
        <v>0.85</v>
      </c>
      <c r="AN48">
        <f t="shared" si="3"/>
        <v>9.9329999999999696E-3</v>
      </c>
      <c r="AO48">
        <f t="shared" si="4"/>
        <v>1.5500000000000012</v>
      </c>
      <c r="AP48">
        <f t="shared" si="5"/>
        <v>1.6169640000000021</v>
      </c>
      <c r="AQ48">
        <f>SBC!I47</f>
        <v>4.6900000000000004</v>
      </c>
      <c r="AR48">
        <f t="shared" si="0"/>
        <v>4.5814953670395502</v>
      </c>
    </row>
    <row r="49" spans="1:44" x14ac:dyDescent="0.3">
      <c r="A49">
        <v>47</v>
      </c>
      <c r="B49">
        <v>46</v>
      </c>
      <c r="C49">
        <v>47</v>
      </c>
      <c r="D49">
        <v>1</v>
      </c>
      <c r="E49">
        <v>2147483647</v>
      </c>
      <c r="F49">
        <v>0.94</v>
      </c>
      <c r="G49">
        <v>1</v>
      </c>
      <c r="H49">
        <v>0.93926799999999999</v>
      </c>
      <c r="I49">
        <v>0.93926799999999999</v>
      </c>
      <c r="J49">
        <v>0</v>
      </c>
      <c r="K49">
        <v>0</v>
      </c>
      <c r="L49">
        <v>3.7965746705773098</v>
      </c>
      <c r="M49">
        <v>1.0257434968622201E-2</v>
      </c>
      <c r="N49">
        <v>4.6591098771889001</v>
      </c>
      <c r="O49">
        <v>1.06140191745653E-2</v>
      </c>
      <c r="P49">
        <v>0.86253520661140404</v>
      </c>
      <c r="Q49" s="2">
        <v>7.7226904441346695E-4</v>
      </c>
      <c r="R49">
        <v>3.8348330000000002</v>
      </c>
      <c r="S49">
        <v>1.0422539015446699E-2</v>
      </c>
      <c r="T49">
        <v>4.6982400000000002</v>
      </c>
      <c r="U49">
        <v>1.07871533134704E-2</v>
      </c>
      <c r="V49">
        <v>0.86340700000000004</v>
      </c>
      <c r="W49" s="2">
        <v>8.8458400870346395E-4</v>
      </c>
      <c r="X49">
        <v>0.93926799999999999</v>
      </c>
      <c r="Y49">
        <v>4.6650753777235199</v>
      </c>
      <c r="Z49">
        <v>5.6649360654488801</v>
      </c>
      <c r="AA49">
        <v>0.86377800000000005</v>
      </c>
      <c r="AB49">
        <v>3.7779308080098302</v>
      </c>
      <c r="AC49">
        <v>4.77806397130849</v>
      </c>
      <c r="AD49">
        <v>0.861981</v>
      </c>
      <c r="AE49">
        <v>3.6993561149306902</v>
      </c>
      <c r="AF49">
        <v>4.6967484670605</v>
      </c>
      <c r="AH49" s="7">
        <f>SBC!D48</f>
        <v>0.9</v>
      </c>
      <c r="AI49" s="7">
        <f t="shared" si="6"/>
        <v>24.29999999999999</v>
      </c>
      <c r="AJ49" s="7">
        <f t="shared" si="1"/>
        <v>0.861981</v>
      </c>
      <c r="AK49" s="7">
        <f t="shared" si="7"/>
        <v>25.878944999999995</v>
      </c>
      <c r="AL49" s="7">
        <f t="shared" si="2"/>
        <v>1.5789450000000045</v>
      </c>
      <c r="AM49">
        <f>SBC!K48</f>
        <v>0.85</v>
      </c>
      <c r="AN49">
        <f t="shared" si="3"/>
        <v>1.1981000000000019E-2</v>
      </c>
      <c r="AO49">
        <f t="shared" si="4"/>
        <v>1.5000000000000013</v>
      </c>
      <c r="AP49">
        <f t="shared" si="5"/>
        <v>1.5789450000000023</v>
      </c>
      <c r="AQ49">
        <f>SBC!I48</f>
        <v>4.78</v>
      </c>
      <c r="AR49">
        <f t="shared" si="0"/>
        <v>4.6591098771889001</v>
      </c>
    </row>
    <row r="50" spans="1:44" x14ac:dyDescent="0.3">
      <c r="A50">
        <v>48</v>
      </c>
      <c r="B50">
        <v>47</v>
      </c>
      <c r="C50">
        <v>48</v>
      </c>
      <c r="D50">
        <v>1</v>
      </c>
      <c r="E50">
        <v>2147483647</v>
      </c>
      <c r="F50">
        <v>0.94</v>
      </c>
      <c r="G50">
        <v>1</v>
      </c>
      <c r="H50">
        <v>0.94060200000000005</v>
      </c>
      <c r="I50">
        <v>0.94060200000000005</v>
      </c>
      <c r="J50">
        <v>0</v>
      </c>
      <c r="K50">
        <v>0</v>
      </c>
      <c r="L50">
        <v>3.8717346018930598</v>
      </c>
      <c r="M50">
        <v>1.04259629140611E-2</v>
      </c>
      <c r="N50">
        <v>4.7361780300414598</v>
      </c>
      <c r="O50">
        <v>1.0778415050646599E-2</v>
      </c>
      <c r="P50">
        <v>0.86444342814832198</v>
      </c>
      <c r="Q50" s="2">
        <v>7.6695797094067202E-4</v>
      </c>
      <c r="R50">
        <v>3.9089870000000002</v>
      </c>
      <c r="S50">
        <v>1.05882300261171E-2</v>
      </c>
      <c r="T50">
        <v>4.7744939999999998</v>
      </c>
      <c r="U50">
        <v>1.09480269727427E-2</v>
      </c>
      <c r="V50">
        <v>0.86550700000000003</v>
      </c>
      <c r="W50" s="2">
        <v>8.7882461476094002E-4</v>
      </c>
      <c r="X50">
        <v>0.94060200000000005</v>
      </c>
      <c r="Y50">
        <v>4.7338993921369399</v>
      </c>
      <c r="Z50">
        <v>5.7336729645814701</v>
      </c>
      <c r="AA50">
        <v>0.866448</v>
      </c>
      <c r="AB50">
        <v>3.8476911536502301</v>
      </c>
      <c r="AC50">
        <v>4.8476615640539897</v>
      </c>
      <c r="AD50">
        <v>0.86434800000000001</v>
      </c>
      <c r="AE50">
        <v>3.7718702500166801</v>
      </c>
      <c r="AF50">
        <v>4.7682770914004902</v>
      </c>
      <c r="AH50" s="7">
        <f>SBC!D49</f>
        <v>0.9</v>
      </c>
      <c r="AI50" s="7">
        <f t="shared" si="6"/>
        <v>25.199999999999989</v>
      </c>
      <c r="AJ50" s="7">
        <f t="shared" si="1"/>
        <v>0.86434800000000001</v>
      </c>
      <c r="AK50" s="7">
        <f t="shared" si="7"/>
        <v>26.743292999999994</v>
      </c>
      <c r="AL50" s="7">
        <f t="shared" si="2"/>
        <v>1.5432930000000056</v>
      </c>
      <c r="AM50">
        <f>SBC!K49</f>
        <v>0.85</v>
      </c>
      <c r="AN50">
        <f t="shared" si="3"/>
        <v>1.4348000000000027E-2</v>
      </c>
      <c r="AO50">
        <f t="shared" si="4"/>
        <v>1.4500000000000015</v>
      </c>
      <c r="AP50">
        <f t="shared" si="5"/>
        <v>1.5432930000000025</v>
      </c>
      <c r="AQ50">
        <f>SBC!I49</f>
        <v>4.87</v>
      </c>
      <c r="AR50">
        <f t="shared" si="0"/>
        <v>4.7361780300414598</v>
      </c>
    </row>
    <row r="51" spans="1:44" x14ac:dyDescent="0.3">
      <c r="A51">
        <v>49</v>
      </c>
      <c r="B51">
        <v>48</v>
      </c>
      <c r="C51">
        <v>49</v>
      </c>
      <c r="D51">
        <v>1</v>
      </c>
      <c r="E51">
        <v>2147483647</v>
      </c>
      <c r="F51">
        <v>0.94</v>
      </c>
      <c r="G51">
        <v>1</v>
      </c>
      <c r="H51">
        <v>0.94035000000000002</v>
      </c>
      <c r="I51">
        <v>0.94035000000000002</v>
      </c>
      <c r="J51">
        <v>0</v>
      </c>
      <c r="K51">
        <v>0</v>
      </c>
      <c r="L51">
        <v>3.945090801448</v>
      </c>
      <c r="M51">
        <v>1.0589252724645301E-2</v>
      </c>
      <c r="N51">
        <v>4.8115601125838401</v>
      </c>
      <c r="O51">
        <v>1.09373908095026E-2</v>
      </c>
      <c r="P51">
        <v>0.86646931113549297</v>
      </c>
      <c r="Q51" s="2">
        <v>7.6238872121926803E-4</v>
      </c>
      <c r="R51">
        <v>3.9814750000000001</v>
      </c>
      <c r="S51">
        <v>1.07492606124045E-2</v>
      </c>
      <c r="T51">
        <v>4.8487419999999997</v>
      </c>
      <c r="U51">
        <v>1.11050938104737E-2</v>
      </c>
      <c r="V51">
        <v>0.86726700000000001</v>
      </c>
      <c r="W51" s="2">
        <v>8.7394267271894896E-4</v>
      </c>
      <c r="X51">
        <v>0.94035000000000002</v>
      </c>
      <c r="Y51">
        <v>4.81450389664026</v>
      </c>
      <c r="Z51">
        <v>5.8131586025587101</v>
      </c>
      <c r="AA51">
        <v>0.86786200000000002</v>
      </c>
      <c r="AB51">
        <v>3.9297286524092501</v>
      </c>
      <c r="AC51">
        <v>4.9304552946970404</v>
      </c>
      <c r="AD51">
        <v>0.86610200000000004</v>
      </c>
      <c r="AE51">
        <v>3.8528165562560699</v>
      </c>
      <c r="AF51">
        <v>4.8511739479039804</v>
      </c>
      <c r="AH51" s="7">
        <f>SBC!D50</f>
        <v>0.9</v>
      </c>
      <c r="AI51" s="7">
        <f t="shared" si="6"/>
        <v>26.099999999999987</v>
      </c>
      <c r="AJ51" s="7">
        <f t="shared" si="1"/>
        <v>0.86610200000000004</v>
      </c>
      <c r="AK51" s="7">
        <f t="shared" si="7"/>
        <v>27.609394999999996</v>
      </c>
      <c r="AL51" s="7">
        <f t="shared" si="2"/>
        <v>1.5093950000000085</v>
      </c>
      <c r="AM51">
        <f>SBC!K50</f>
        <v>0.85</v>
      </c>
      <c r="AN51">
        <f t="shared" si="3"/>
        <v>1.6102000000000061E-2</v>
      </c>
      <c r="AO51">
        <f t="shared" si="4"/>
        <v>1.4000000000000017</v>
      </c>
      <c r="AP51">
        <f t="shared" si="5"/>
        <v>1.5093950000000027</v>
      </c>
      <c r="AQ51">
        <f>SBC!I50</f>
        <v>4.96</v>
      </c>
      <c r="AR51">
        <f t="shared" si="0"/>
        <v>4.8115601125838401</v>
      </c>
    </row>
    <row r="52" spans="1:44" x14ac:dyDescent="0.3">
      <c r="A52">
        <v>50</v>
      </c>
      <c r="B52">
        <v>49</v>
      </c>
      <c r="C52">
        <v>50</v>
      </c>
      <c r="D52">
        <v>1</v>
      </c>
      <c r="E52">
        <v>2147483647</v>
      </c>
      <c r="F52">
        <v>0.94</v>
      </c>
      <c r="G52">
        <v>1</v>
      </c>
      <c r="H52">
        <v>0.94133299999999998</v>
      </c>
      <c r="I52">
        <v>0.94133299999999998</v>
      </c>
      <c r="J52">
        <v>0</v>
      </c>
      <c r="K52">
        <v>0</v>
      </c>
      <c r="L52">
        <v>4.0182715068448402</v>
      </c>
      <c r="M52">
        <v>1.0751085301158101E-2</v>
      </c>
      <c r="N52">
        <v>4.8860567209490799</v>
      </c>
      <c r="O52">
        <v>1.1096702202008899E-2</v>
      </c>
      <c r="P52">
        <v>0.86778521410431197</v>
      </c>
      <c r="Q52" s="2">
        <v>7.5990864644239701E-4</v>
      </c>
      <c r="R52">
        <v>4.0538619999999996</v>
      </c>
      <c r="S52">
        <v>1.09108823980578E-2</v>
      </c>
      <c r="T52">
        <v>4.9222580000000002</v>
      </c>
      <c r="U52">
        <v>1.12643292557467E-2</v>
      </c>
      <c r="V52">
        <v>0.86839599999999995</v>
      </c>
      <c r="W52" s="2">
        <v>8.7078418226155003E-4</v>
      </c>
      <c r="X52">
        <v>0.94133299999999998</v>
      </c>
      <c r="Y52">
        <v>4.8920372727556503</v>
      </c>
      <c r="Z52">
        <v>5.8913130407075798</v>
      </c>
      <c r="AA52">
        <v>0.868946</v>
      </c>
      <c r="AB52">
        <v>4.00792063799899</v>
      </c>
      <c r="AC52">
        <v>5.0069832712270603</v>
      </c>
      <c r="AD52">
        <v>0.86781699999999995</v>
      </c>
      <c r="AE52">
        <v>3.9275541021010101</v>
      </c>
      <c r="AF52">
        <v>4.9277951781875897</v>
      </c>
      <c r="AH52" s="7">
        <f>SBC!D51</f>
        <v>0.9</v>
      </c>
      <c r="AI52" s="7">
        <f t="shared" si="6"/>
        <v>26.999999999999986</v>
      </c>
      <c r="AJ52" s="7">
        <f t="shared" si="1"/>
        <v>0.86781699999999995</v>
      </c>
      <c r="AK52" s="7">
        <f t="shared" si="7"/>
        <v>28.477211999999994</v>
      </c>
      <c r="AL52" s="7">
        <f t="shared" si="2"/>
        <v>1.4772120000000086</v>
      </c>
      <c r="AM52">
        <f>SBC!K51</f>
        <v>0.86</v>
      </c>
      <c r="AN52">
        <f t="shared" si="3"/>
        <v>7.8169999999999629E-3</v>
      </c>
      <c r="AO52">
        <f t="shared" si="4"/>
        <v>1.3600000000000017</v>
      </c>
      <c r="AP52">
        <f t="shared" si="5"/>
        <v>1.4772120000000029</v>
      </c>
      <c r="AQ52">
        <f>SBC!I51</f>
        <v>5.05</v>
      </c>
      <c r="AR52">
        <f t="shared" si="0"/>
        <v>4.8860567209490799</v>
      </c>
    </row>
    <row r="53" spans="1:44" x14ac:dyDescent="0.3">
      <c r="A53">
        <v>51</v>
      </c>
      <c r="B53">
        <v>50</v>
      </c>
      <c r="C53">
        <v>51</v>
      </c>
      <c r="D53">
        <v>1</v>
      </c>
      <c r="E53">
        <v>2147483647</v>
      </c>
      <c r="F53">
        <v>0.95</v>
      </c>
      <c r="G53">
        <v>1</v>
      </c>
      <c r="H53">
        <v>0.94992799999999999</v>
      </c>
      <c r="I53">
        <v>0.94992799999999999</v>
      </c>
      <c r="J53">
        <v>0</v>
      </c>
      <c r="K53">
        <v>0</v>
      </c>
      <c r="L53">
        <v>4.0932538885868999</v>
      </c>
      <c r="M53">
        <v>1.0913133399375699E-2</v>
      </c>
      <c r="N53">
        <v>4.9630146816221297</v>
      </c>
      <c r="O53">
        <v>1.12544883065541E-2</v>
      </c>
      <c r="P53">
        <v>0.869760793035115</v>
      </c>
      <c r="Q53" s="2">
        <v>7.5454541869747103E-4</v>
      </c>
      <c r="R53">
        <v>4.1311910000000003</v>
      </c>
      <c r="S53">
        <v>1.1070483411708101E-2</v>
      </c>
      <c r="T53">
        <v>5.0023660000000003</v>
      </c>
      <c r="U53">
        <v>1.1417636556871001E-2</v>
      </c>
      <c r="V53">
        <v>0.87117500000000003</v>
      </c>
      <c r="W53" s="2">
        <v>8.6291865356868599E-4</v>
      </c>
      <c r="X53">
        <v>0.94992799999999999</v>
      </c>
      <c r="Y53">
        <v>4.9603606308944199</v>
      </c>
      <c r="Z53">
        <v>5.96221738702764</v>
      </c>
      <c r="AA53">
        <v>0.87259900000000001</v>
      </c>
      <c r="AB53">
        <v>4.0734380833561499</v>
      </c>
      <c r="AC53">
        <v>5.07140541386193</v>
      </c>
      <c r="AD53">
        <v>0.86982000000000004</v>
      </c>
      <c r="AE53">
        <v>4.0052210558787902</v>
      </c>
      <c r="AF53">
        <v>5.0028867846600296</v>
      </c>
      <c r="AH53" s="7">
        <f>SBC!D52</f>
        <v>0.9</v>
      </c>
      <c r="AI53" s="7">
        <f t="shared" si="6"/>
        <v>27.899999999999984</v>
      </c>
      <c r="AJ53" s="7">
        <f t="shared" si="1"/>
        <v>0.86982000000000004</v>
      </c>
      <c r="AK53" s="7">
        <f t="shared" si="7"/>
        <v>29.347031999999995</v>
      </c>
      <c r="AL53" s="7">
        <f t="shared" si="2"/>
        <v>1.4470320000000108</v>
      </c>
      <c r="AM53">
        <f>SBC!K52</f>
        <v>0.86</v>
      </c>
      <c r="AN53">
        <f t="shared" si="3"/>
        <v>9.8200000000000509E-3</v>
      </c>
      <c r="AO53">
        <f t="shared" si="4"/>
        <v>1.3200000000000016</v>
      </c>
      <c r="AP53">
        <f t="shared" si="5"/>
        <v>1.4470320000000032</v>
      </c>
      <c r="AQ53">
        <f>SBC!I52</f>
        <v>5.14</v>
      </c>
      <c r="AR53">
        <f t="shared" si="0"/>
        <v>4.9630146816221297</v>
      </c>
    </row>
    <row r="54" spans="1:44" x14ac:dyDescent="0.3">
      <c r="A54">
        <v>52</v>
      </c>
      <c r="B54">
        <v>51</v>
      </c>
      <c r="C54">
        <v>52</v>
      </c>
      <c r="D54">
        <v>1</v>
      </c>
      <c r="E54">
        <v>2147483647</v>
      </c>
      <c r="F54">
        <v>0.95</v>
      </c>
      <c r="G54">
        <v>1</v>
      </c>
      <c r="H54">
        <v>0.94960199999999995</v>
      </c>
      <c r="I54">
        <v>0.94960199999999995</v>
      </c>
      <c r="J54">
        <v>0</v>
      </c>
      <c r="K54">
        <v>0</v>
      </c>
      <c r="L54">
        <v>4.1680277180988199</v>
      </c>
      <c r="M54">
        <v>1.1073649596277499E-2</v>
      </c>
      <c r="N54">
        <v>5.0401014498415</v>
      </c>
      <c r="O54">
        <v>1.1409952701050399E-2</v>
      </c>
      <c r="P54">
        <v>0.872073731742395</v>
      </c>
      <c r="Q54" s="2">
        <v>7.48860703776958E-4</v>
      </c>
      <c r="R54">
        <v>4.205463</v>
      </c>
      <c r="S54">
        <v>1.1228865704287499E-2</v>
      </c>
      <c r="T54">
        <v>5.0784789999999997</v>
      </c>
      <c r="U54">
        <v>1.1571922261661E-2</v>
      </c>
      <c r="V54">
        <v>0.87301600000000001</v>
      </c>
      <c r="W54" s="2">
        <v>8.5763536845646796E-4</v>
      </c>
      <c r="X54">
        <v>0.94960199999999995</v>
      </c>
      <c r="Y54">
        <v>5.0470435682832102</v>
      </c>
      <c r="Z54">
        <v>6.04641918432349</v>
      </c>
      <c r="AA54">
        <v>0.87533000000000005</v>
      </c>
      <c r="AB54">
        <v>4.1534179958039203</v>
      </c>
      <c r="AC54">
        <v>5.1547047241335102</v>
      </c>
      <c r="AD54">
        <v>0.87348899999999996</v>
      </c>
      <c r="AE54">
        <v>4.0807234289257801</v>
      </c>
      <c r="AF54">
        <v>5.0783341842102896</v>
      </c>
      <c r="AH54" s="7">
        <f>SBC!D53</f>
        <v>0.9</v>
      </c>
      <c r="AI54" s="7">
        <f t="shared" si="6"/>
        <v>28.799999999999983</v>
      </c>
      <c r="AJ54" s="7">
        <f t="shared" si="1"/>
        <v>0.87348899999999996</v>
      </c>
      <c r="AK54" s="7">
        <f t="shared" si="7"/>
        <v>30.220520999999994</v>
      </c>
      <c r="AL54" s="7">
        <f t="shared" si="2"/>
        <v>1.4205210000000115</v>
      </c>
      <c r="AM54">
        <f>SBC!K53</f>
        <v>0.86</v>
      </c>
      <c r="AN54">
        <f t="shared" si="3"/>
        <v>1.3488999999999973E-2</v>
      </c>
      <c r="AO54">
        <f t="shared" si="4"/>
        <v>1.2800000000000016</v>
      </c>
      <c r="AP54">
        <f t="shared" si="5"/>
        <v>1.420521000000003</v>
      </c>
      <c r="AQ54">
        <f>SBC!I53</f>
        <v>5.23</v>
      </c>
      <c r="AR54">
        <f t="shared" si="0"/>
        <v>5.0401014498415</v>
      </c>
    </row>
    <row r="55" spans="1:44" x14ac:dyDescent="0.3">
      <c r="A55">
        <v>53</v>
      </c>
      <c r="B55">
        <v>52</v>
      </c>
      <c r="C55">
        <v>53</v>
      </c>
      <c r="D55">
        <v>1</v>
      </c>
      <c r="E55">
        <v>2147483647</v>
      </c>
      <c r="F55">
        <v>0.95</v>
      </c>
      <c r="G55">
        <v>1</v>
      </c>
      <c r="H55">
        <v>0.95210899999999998</v>
      </c>
      <c r="I55">
        <v>0.95210899999999998</v>
      </c>
      <c r="J55">
        <v>0</v>
      </c>
      <c r="K55">
        <v>0</v>
      </c>
      <c r="L55">
        <v>4.2438770306729001</v>
      </c>
      <c r="M55">
        <v>1.12327451346596E-2</v>
      </c>
      <c r="N55">
        <v>5.1179485793239197</v>
      </c>
      <c r="O55">
        <v>1.15648081244218E-2</v>
      </c>
      <c r="P55">
        <v>0.87407154865101599</v>
      </c>
      <c r="Q55" s="2">
        <v>7.4377314638375503E-4</v>
      </c>
      <c r="R55">
        <v>4.2827650000000004</v>
      </c>
      <c r="S55">
        <v>1.1387160435909999E-2</v>
      </c>
      <c r="T55">
        <v>5.1581460000000003</v>
      </c>
      <c r="U55">
        <v>1.1724908984456399E-2</v>
      </c>
      <c r="V55">
        <v>0.87538099999999996</v>
      </c>
      <c r="W55" s="2">
        <v>8.5076138305915699E-4</v>
      </c>
      <c r="X55">
        <v>0.95210899999999998</v>
      </c>
      <c r="Y55">
        <v>5.1159683577453103</v>
      </c>
      <c r="Z55">
        <v>6.1152336838703203</v>
      </c>
      <c r="AA55">
        <v>0.874807</v>
      </c>
      <c r="AB55">
        <v>4.2117280836700601</v>
      </c>
      <c r="AC55">
        <v>5.2122325727751502</v>
      </c>
      <c r="AD55">
        <v>0.87244200000000005</v>
      </c>
      <c r="AE55">
        <v>4.1449452535995102</v>
      </c>
      <c r="AF55">
        <v>5.1423794607062296</v>
      </c>
      <c r="AH55" s="7">
        <f>SBC!D54</f>
        <v>0.9</v>
      </c>
      <c r="AI55" s="7">
        <f t="shared" si="6"/>
        <v>29.699999999999982</v>
      </c>
      <c r="AJ55" s="7">
        <f t="shared" si="1"/>
        <v>0.87244200000000005</v>
      </c>
      <c r="AK55" s="7">
        <f t="shared" si="7"/>
        <v>31.092962999999994</v>
      </c>
      <c r="AL55" s="7">
        <f t="shared" si="2"/>
        <v>1.3929630000000124</v>
      </c>
      <c r="AM55">
        <f>SBC!K54</f>
        <v>0.86</v>
      </c>
      <c r="AN55">
        <f t="shared" si="3"/>
        <v>1.2442000000000064E-2</v>
      </c>
      <c r="AO55">
        <f t="shared" si="4"/>
        <v>1.2400000000000015</v>
      </c>
      <c r="AP55">
        <f t="shared" si="5"/>
        <v>1.3929630000000031</v>
      </c>
      <c r="AQ55">
        <f>SBC!I54</f>
        <v>5.31</v>
      </c>
      <c r="AR55">
        <f t="shared" si="0"/>
        <v>5.1179485793239197</v>
      </c>
    </row>
    <row r="56" spans="1:44" x14ac:dyDescent="0.3">
      <c r="A56">
        <v>54</v>
      </c>
      <c r="B56">
        <v>53</v>
      </c>
      <c r="C56">
        <v>54</v>
      </c>
      <c r="D56">
        <v>1</v>
      </c>
      <c r="E56">
        <v>2147483647</v>
      </c>
      <c r="F56">
        <v>0.95</v>
      </c>
      <c r="G56">
        <v>1</v>
      </c>
      <c r="H56">
        <v>0.94894100000000003</v>
      </c>
      <c r="I56">
        <v>0.94894100000000003</v>
      </c>
      <c r="J56">
        <v>0</v>
      </c>
      <c r="K56">
        <v>0</v>
      </c>
      <c r="L56">
        <v>4.3183273010313901</v>
      </c>
      <c r="M56">
        <v>1.1390955680343101E-2</v>
      </c>
      <c r="N56">
        <v>5.1943012976758398</v>
      </c>
      <c r="O56">
        <v>1.1718949858692601E-2</v>
      </c>
      <c r="P56">
        <v>0.87597399664450404</v>
      </c>
      <c r="Q56" s="2">
        <v>7.3923254110054202E-4</v>
      </c>
      <c r="R56">
        <v>4.3526290000000003</v>
      </c>
      <c r="S56">
        <v>1.15414710191274E-2</v>
      </c>
      <c r="T56">
        <v>5.2293409999999998</v>
      </c>
      <c r="U56">
        <v>1.18761792996525E-2</v>
      </c>
      <c r="V56">
        <v>0.87671200000000005</v>
      </c>
      <c r="W56" s="2">
        <v>8.4684896055353502E-4</v>
      </c>
      <c r="X56">
        <v>0.94894100000000003</v>
      </c>
      <c r="Y56">
        <v>5.1907641728573797</v>
      </c>
      <c r="Z56">
        <v>6.1913134775869398</v>
      </c>
      <c r="AA56">
        <v>0.879077</v>
      </c>
      <c r="AB56">
        <v>4.2858014775386204</v>
      </c>
      <c r="AC56">
        <v>5.2839199645727399</v>
      </c>
      <c r="AD56">
        <v>0.87774600000000003</v>
      </c>
      <c r="AE56">
        <v>4.2120685145076697</v>
      </c>
      <c r="AF56">
        <v>5.2103499501770898</v>
      </c>
      <c r="AH56" s="7">
        <f>SBC!D55</f>
        <v>0.9</v>
      </c>
      <c r="AI56" s="7">
        <f t="shared" si="6"/>
        <v>30.59999999999998</v>
      </c>
      <c r="AJ56" s="7">
        <f t="shared" si="1"/>
        <v>0.87774600000000003</v>
      </c>
      <c r="AK56" s="7">
        <f t="shared" si="7"/>
        <v>31.970708999999992</v>
      </c>
      <c r="AL56" s="7">
        <f t="shared" si="2"/>
        <v>1.3707090000000122</v>
      </c>
      <c r="AM56">
        <f>SBC!K55</f>
        <v>0.86</v>
      </c>
      <c r="AN56">
        <f t="shared" si="3"/>
        <v>1.774600000000004E-2</v>
      </c>
      <c r="AO56">
        <f t="shared" si="4"/>
        <v>1.2000000000000015</v>
      </c>
      <c r="AP56">
        <f t="shared" si="5"/>
        <v>1.3707090000000033</v>
      </c>
      <c r="AQ56">
        <f>SBC!I55</f>
        <v>5.4</v>
      </c>
      <c r="AR56">
        <f t="shared" si="0"/>
        <v>5.1943012976758398</v>
      </c>
    </row>
    <row r="57" spans="1:44" x14ac:dyDescent="0.3">
      <c r="A57">
        <v>55</v>
      </c>
      <c r="B57">
        <v>54</v>
      </c>
      <c r="C57">
        <v>55</v>
      </c>
      <c r="D57">
        <v>1</v>
      </c>
      <c r="E57">
        <v>2147483647</v>
      </c>
      <c r="F57">
        <v>0.95</v>
      </c>
      <c r="G57">
        <v>1</v>
      </c>
      <c r="H57">
        <v>0.950044</v>
      </c>
      <c r="I57">
        <v>0.950044</v>
      </c>
      <c r="J57">
        <v>0</v>
      </c>
      <c r="K57">
        <v>0</v>
      </c>
      <c r="L57">
        <v>4.3883063263469397</v>
      </c>
      <c r="M57">
        <v>1.1543271178718501E-2</v>
      </c>
      <c r="N57">
        <v>5.2657808199522798</v>
      </c>
      <c r="O57">
        <v>1.1868012045321201E-2</v>
      </c>
      <c r="P57">
        <v>0.87747449360531604</v>
      </c>
      <c r="Q57" s="2">
        <v>7.35214001551747E-4</v>
      </c>
      <c r="R57">
        <v>4.4243220000000001</v>
      </c>
      <c r="S57">
        <v>1.1691979713889401E-2</v>
      </c>
      <c r="T57">
        <v>5.3023210000000001</v>
      </c>
      <c r="U57">
        <v>1.2023965950385801E-2</v>
      </c>
      <c r="V57">
        <v>0.87799899999999997</v>
      </c>
      <c r="W57" s="2">
        <v>8.4303534937165401E-4</v>
      </c>
      <c r="X57">
        <v>0.950044</v>
      </c>
      <c r="Y57">
        <v>5.2651012122304097</v>
      </c>
      <c r="Z57">
        <v>6.2650230029635496</v>
      </c>
      <c r="AA57">
        <v>0.87835099999999999</v>
      </c>
      <c r="AB57">
        <v>4.3634112980667297</v>
      </c>
      <c r="AC57">
        <v>5.3628905446313997</v>
      </c>
      <c r="AD57">
        <v>0.87706399999999995</v>
      </c>
      <c r="AE57">
        <v>4.2919011982004696</v>
      </c>
      <c r="AF57">
        <v>5.2887260503956197</v>
      </c>
      <c r="AH57" s="7">
        <f>SBC!D56</f>
        <v>0.9</v>
      </c>
      <c r="AI57" s="7">
        <f t="shared" si="6"/>
        <v>31.499999999999979</v>
      </c>
      <c r="AJ57" s="7">
        <f t="shared" si="1"/>
        <v>0.87706399999999995</v>
      </c>
      <c r="AK57" s="7">
        <f t="shared" si="7"/>
        <v>32.847772999999989</v>
      </c>
      <c r="AL57" s="7">
        <f t="shared" si="2"/>
        <v>1.3477730000000108</v>
      </c>
      <c r="AM57">
        <f>SBC!K56</f>
        <v>0.86</v>
      </c>
      <c r="AN57">
        <f t="shared" si="3"/>
        <v>1.7063999999999968E-2</v>
      </c>
      <c r="AO57">
        <f t="shared" si="4"/>
        <v>1.1600000000000015</v>
      </c>
      <c r="AP57">
        <f t="shared" si="5"/>
        <v>1.3477730000000032</v>
      </c>
      <c r="AQ57">
        <f>SBC!I56</f>
        <v>5.48</v>
      </c>
      <c r="AR57">
        <f t="shared" si="0"/>
        <v>5.2657808199522798</v>
      </c>
    </row>
    <row r="58" spans="1:44" x14ac:dyDescent="0.3">
      <c r="A58">
        <v>56</v>
      </c>
      <c r="B58">
        <v>55</v>
      </c>
      <c r="C58">
        <v>56</v>
      </c>
      <c r="D58">
        <v>1</v>
      </c>
      <c r="E58">
        <v>2147483647</v>
      </c>
      <c r="F58">
        <v>0.95</v>
      </c>
      <c r="G58">
        <v>1</v>
      </c>
      <c r="H58">
        <v>0.95152400000000004</v>
      </c>
      <c r="I58">
        <v>0.95152400000000004</v>
      </c>
      <c r="J58">
        <v>0</v>
      </c>
      <c r="K58">
        <v>0</v>
      </c>
      <c r="L58">
        <v>4.4599249144081599</v>
      </c>
      <c r="M58">
        <v>1.1694211187682799E-2</v>
      </c>
      <c r="N58">
        <v>5.3386530056942503</v>
      </c>
      <c r="O58">
        <v>1.20164829072037E-2</v>
      </c>
      <c r="P58">
        <v>0.87872809128607599</v>
      </c>
      <c r="Q58" s="2">
        <v>7.3219105500569703E-4</v>
      </c>
      <c r="R58">
        <v>4.4957390000000004</v>
      </c>
      <c r="S58">
        <v>1.18402111589267E-2</v>
      </c>
      <c r="T58">
        <v>5.3751709999999999</v>
      </c>
      <c r="U58">
        <v>1.21690959431793E-2</v>
      </c>
      <c r="V58">
        <v>0.87943199999999999</v>
      </c>
      <c r="W58" s="2">
        <v>8.3875329665861198E-4</v>
      </c>
      <c r="X58">
        <v>0.95152400000000004</v>
      </c>
      <c r="Y58">
        <v>5.3358598781256603</v>
      </c>
      <c r="Z58">
        <v>6.3355484643212598</v>
      </c>
      <c r="AA58">
        <v>0.88010699999999997</v>
      </c>
      <c r="AB58">
        <v>4.4311947511484302</v>
      </c>
      <c r="AC58">
        <v>5.4303851405175996</v>
      </c>
      <c r="AD58">
        <v>0.87867399999999996</v>
      </c>
      <c r="AE58">
        <v>4.3616888215690297</v>
      </c>
      <c r="AF58">
        <v>5.3602282599388804</v>
      </c>
      <c r="AH58" s="7">
        <f>SBC!D57</f>
        <v>0.9</v>
      </c>
      <c r="AI58" s="7">
        <f t="shared" si="6"/>
        <v>32.399999999999977</v>
      </c>
      <c r="AJ58" s="7">
        <f t="shared" si="1"/>
        <v>0.87867399999999996</v>
      </c>
      <c r="AK58" s="7">
        <f t="shared" si="7"/>
        <v>33.726446999999986</v>
      </c>
      <c r="AL58" s="7">
        <f t="shared" si="2"/>
        <v>1.3264470000000088</v>
      </c>
      <c r="AM58">
        <f>SBC!K57</f>
        <v>0.87</v>
      </c>
      <c r="AN58">
        <f t="shared" si="3"/>
        <v>8.6739999999999595E-3</v>
      </c>
      <c r="AO58">
        <f t="shared" si="4"/>
        <v>1.1300000000000017</v>
      </c>
      <c r="AP58">
        <f t="shared" si="5"/>
        <v>1.326447000000003</v>
      </c>
      <c r="AQ58">
        <f>SBC!I57</f>
        <v>5.57</v>
      </c>
      <c r="AR58">
        <f t="shared" si="0"/>
        <v>5.3386530056942503</v>
      </c>
    </row>
    <row r="59" spans="1:44" x14ac:dyDescent="0.3">
      <c r="A59">
        <v>57</v>
      </c>
      <c r="B59">
        <v>56</v>
      </c>
      <c r="C59">
        <v>57</v>
      </c>
      <c r="D59">
        <v>1</v>
      </c>
      <c r="E59">
        <v>2147483647</v>
      </c>
      <c r="F59">
        <v>0.95</v>
      </c>
      <c r="G59">
        <v>1</v>
      </c>
      <c r="H59">
        <v>0.94945100000000004</v>
      </c>
      <c r="I59">
        <v>0.94945100000000004</v>
      </c>
      <c r="J59">
        <v>0</v>
      </c>
      <c r="K59">
        <v>0</v>
      </c>
      <c r="L59">
        <v>4.5282560954420301</v>
      </c>
      <c r="M59">
        <v>1.18394170395898E-2</v>
      </c>
      <c r="N59">
        <v>5.4086023275392696</v>
      </c>
      <c r="O59">
        <v>1.21581197903903E-2</v>
      </c>
      <c r="P59">
        <v>0.88034623209712204</v>
      </c>
      <c r="Q59" s="2">
        <v>7.2789438255702196E-4</v>
      </c>
      <c r="R59">
        <v>4.5612050000000002</v>
      </c>
      <c r="S59">
        <v>1.19862540341358E-2</v>
      </c>
      <c r="T59">
        <v>5.4423149999999998</v>
      </c>
      <c r="U59">
        <v>1.2311023149854199E-2</v>
      </c>
      <c r="V59">
        <v>0.88110999999999995</v>
      </c>
      <c r="W59" s="2">
        <v>8.3369041462590804E-4</v>
      </c>
      <c r="X59">
        <v>0.94945100000000004</v>
      </c>
      <c r="Y59">
        <v>5.4104384057314299</v>
      </c>
      <c r="Z59">
        <v>6.4123359499627997</v>
      </c>
      <c r="AA59">
        <v>0.88398500000000002</v>
      </c>
      <c r="AB59">
        <v>4.5007461005193701</v>
      </c>
      <c r="AC59">
        <v>5.5001933463971602</v>
      </c>
      <c r="AD59">
        <v>0.88230699999999995</v>
      </c>
      <c r="AE59">
        <v>4.4321761262992903</v>
      </c>
      <c r="AF59">
        <v>5.4302990756819396</v>
      </c>
      <c r="AH59" s="7">
        <f>SBC!D58</f>
        <v>0.9</v>
      </c>
      <c r="AI59" s="7">
        <f t="shared" si="6"/>
        <v>33.299999999999976</v>
      </c>
      <c r="AJ59" s="7">
        <f t="shared" si="1"/>
        <v>0.88230699999999995</v>
      </c>
      <c r="AK59" s="7">
        <f t="shared" si="7"/>
        <v>34.608753999999983</v>
      </c>
      <c r="AL59" s="7">
        <f t="shared" si="2"/>
        <v>1.3087540000000075</v>
      </c>
      <c r="AM59">
        <f>SBC!K58</f>
        <v>0.87</v>
      </c>
      <c r="AN59">
        <f t="shared" si="3"/>
        <v>1.2306999999999957E-2</v>
      </c>
      <c r="AO59">
        <f t="shared" si="4"/>
        <v>1.1000000000000019</v>
      </c>
      <c r="AP59">
        <f t="shared" si="5"/>
        <v>1.3087540000000031</v>
      </c>
      <c r="AQ59">
        <f>SBC!I58</f>
        <v>5.65</v>
      </c>
      <c r="AR59">
        <f t="shared" si="0"/>
        <v>5.4086023275392696</v>
      </c>
    </row>
    <row r="60" spans="1:44" x14ac:dyDescent="0.3">
      <c r="A60">
        <v>58</v>
      </c>
      <c r="B60">
        <v>57</v>
      </c>
      <c r="C60">
        <v>58</v>
      </c>
      <c r="D60">
        <v>1</v>
      </c>
      <c r="E60">
        <v>2147483647</v>
      </c>
      <c r="F60">
        <v>0.95</v>
      </c>
      <c r="G60">
        <v>1</v>
      </c>
      <c r="H60">
        <v>0.95066399999999995</v>
      </c>
      <c r="I60">
        <v>0.95066399999999995</v>
      </c>
      <c r="J60">
        <v>0</v>
      </c>
      <c r="K60">
        <v>0</v>
      </c>
      <c r="L60">
        <v>4.5943898703067196</v>
      </c>
      <c r="M60">
        <v>1.19883844536479E-2</v>
      </c>
      <c r="N60">
        <v>5.4760121463391904</v>
      </c>
      <c r="O60">
        <v>1.23041672048934E-2</v>
      </c>
      <c r="P60">
        <v>0.88162227603257104</v>
      </c>
      <c r="Q60" s="2">
        <v>7.2470664462065404E-4</v>
      </c>
      <c r="R60">
        <v>4.6284419999999997</v>
      </c>
      <c r="S60">
        <v>1.2132892283315501E-2</v>
      </c>
      <c r="T60">
        <v>5.5106799999999998</v>
      </c>
      <c r="U60">
        <v>1.24550858485822E-2</v>
      </c>
      <c r="V60">
        <v>0.88223799999999997</v>
      </c>
      <c r="W60" s="2">
        <v>8.3025700015238997E-4</v>
      </c>
      <c r="X60">
        <v>0.95066399999999995</v>
      </c>
      <c r="Y60">
        <v>5.4793922423812598</v>
      </c>
      <c r="Z60">
        <v>6.4799822869362496</v>
      </c>
      <c r="AA60">
        <v>0.88342699999999996</v>
      </c>
      <c r="AB60">
        <v>4.5595518088645903</v>
      </c>
      <c r="AC60">
        <v>5.5596413322494698</v>
      </c>
      <c r="AD60">
        <v>0.88229900000000006</v>
      </c>
      <c r="AE60">
        <v>4.4909959170606903</v>
      </c>
      <c r="AF60">
        <v>5.4871511917536804</v>
      </c>
      <c r="AH60" s="7">
        <f>SBC!D59</f>
        <v>0.9</v>
      </c>
      <c r="AI60" s="7">
        <f t="shared" si="6"/>
        <v>34.199999999999974</v>
      </c>
      <c r="AJ60" s="7">
        <f t="shared" si="1"/>
        <v>0.88229900000000006</v>
      </c>
      <c r="AK60" s="7">
        <f t="shared" si="7"/>
        <v>35.491052999999987</v>
      </c>
      <c r="AL60" s="7">
        <f t="shared" si="2"/>
        <v>1.2910530000000122</v>
      </c>
      <c r="AM60">
        <f>SBC!K59</f>
        <v>0.87</v>
      </c>
      <c r="AN60">
        <f t="shared" si="3"/>
        <v>1.229900000000006E-2</v>
      </c>
      <c r="AO60">
        <f t="shared" si="4"/>
        <v>1.0700000000000021</v>
      </c>
      <c r="AP60">
        <f t="shared" si="5"/>
        <v>1.2910530000000033</v>
      </c>
      <c r="AQ60">
        <f>SBC!I59</f>
        <v>5.73</v>
      </c>
      <c r="AR60">
        <f t="shared" si="0"/>
        <v>5.4760121463391904</v>
      </c>
    </row>
    <row r="61" spans="1:44" x14ac:dyDescent="0.3">
      <c r="A61">
        <v>59</v>
      </c>
      <c r="B61">
        <v>58</v>
      </c>
      <c r="C61">
        <v>59</v>
      </c>
      <c r="D61">
        <v>1</v>
      </c>
      <c r="E61">
        <v>2147483647</v>
      </c>
      <c r="F61">
        <v>0.95</v>
      </c>
      <c r="G61">
        <v>1</v>
      </c>
      <c r="H61">
        <v>0.95035199999999997</v>
      </c>
      <c r="I61">
        <v>0.95035199999999997</v>
      </c>
      <c r="J61">
        <v>0</v>
      </c>
      <c r="K61">
        <v>0</v>
      </c>
      <c r="L61">
        <v>4.6619916087381101</v>
      </c>
      <c r="M61">
        <v>1.2135698235489E-2</v>
      </c>
      <c r="N61">
        <v>5.5445915182162198</v>
      </c>
      <c r="O61">
        <v>1.24494946796681E-2</v>
      </c>
      <c r="P61">
        <v>0.88259990947816902</v>
      </c>
      <c r="Q61" s="2">
        <v>7.2271645365448896E-4</v>
      </c>
      <c r="R61">
        <v>4.6956290000000003</v>
      </c>
      <c r="S61">
        <v>1.2279702952125901E-2</v>
      </c>
      <c r="T61">
        <v>5.5784950000000002</v>
      </c>
      <c r="U61">
        <v>1.2600629582227799E-2</v>
      </c>
      <c r="V61">
        <v>0.88286600000000004</v>
      </c>
      <c r="W61" s="2">
        <v>8.2833490566232705E-4</v>
      </c>
      <c r="X61">
        <v>0.95035199999999997</v>
      </c>
      <c r="Y61">
        <v>5.5569388568270197</v>
      </c>
      <c r="Z61">
        <v>6.5566864595923198</v>
      </c>
      <c r="AA61">
        <v>0.88316499999999998</v>
      </c>
      <c r="AB61">
        <v>4.6425071904973301</v>
      </c>
      <c r="AC61">
        <v>5.6422602589005502</v>
      </c>
      <c r="AD61">
        <v>0.88253700000000002</v>
      </c>
      <c r="AE61">
        <v>4.5703637707585401</v>
      </c>
      <c r="AF61">
        <v>5.5688301735436596</v>
      </c>
      <c r="AH61" s="7">
        <f>SBC!D60</f>
        <v>0.9</v>
      </c>
      <c r="AI61" s="7">
        <f t="shared" si="6"/>
        <v>35.099999999999973</v>
      </c>
      <c r="AJ61" s="7">
        <f t="shared" si="1"/>
        <v>0.88253700000000002</v>
      </c>
      <c r="AK61" s="7">
        <f t="shared" si="7"/>
        <v>36.373589999999986</v>
      </c>
      <c r="AL61" s="7">
        <f t="shared" si="2"/>
        <v>1.2735900000000129</v>
      </c>
      <c r="AM61">
        <f>SBC!K60</f>
        <v>0.87</v>
      </c>
      <c r="AN61">
        <f t="shared" si="3"/>
        <v>1.253700000000002E-2</v>
      </c>
      <c r="AO61">
        <f t="shared" si="4"/>
        <v>1.0400000000000023</v>
      </c>
      <c r="AP61">
        <f t="shared" si="5"/>
        <v>1.2735900000000036</v>
      </c>
      <c r="AQ61">
        <f>SBC!I60</f>
        <v>5.81</v>
      </c>
      <c r="AR61">
        <f t="shared" si="0"/>
        <v>5.5445915182162198</v>
      </c>
    </row>
    <row r="62" spans="1:44" x14ac:dyDescent="0.3">
      <c r="A62">
        <v>60</v>
      </c>
      <c r="B62">
        <v>59</v>
      </c>
      <c r="C62">
        <v>60</v>
      </c>
      <c r="D62">
        <v>1</v>
      </c>
      <c r="E62">
        <v>2147483647</v>
      </c>
      <c r="F62">
        <v>0.95</v>
      </c>
      <c r="G62">
        <v>1</v>
      </c>
      <c r="H62">
        <v>0.94964599999999999</v>
      </c>
      <c r="I62">
        <v>0.94964599999999999</v>
      </c>
      <c r="J62">
        <v>0</v>
      </c>
      <c r="K62">
        <v>0</v>
      </c>
      <c r="L62">
        <v>4.7277798740624499</v>
      </c>
      <c r="M62">
        <v>1.22834881734476E-2</v>
      </c>
      <c r="N62">
        <v>5.61114217516986</v>
      </c>
      <c r="O62">
        <v>1.25957064401453E-2</v>
      </c>
      <c r="P62">
        <v>0.88336230110732505</v>
      </c>
      <c r="Q62" s="2">
        <v>7.2079205127359295E-4</v>
      </c>
      <c r="R62">
        <v>4.7597899999999997</v>
      </c>
      <c r="S62">
        <v>1.24248808195667E-2</v>
      </c>
      <c r="T62">
        <v>5.6441080000000001</v>
      </c>
      <c r="U62">
        <v>1.27421760925446E-2</v>
      </c>
      <c r="V62">
        <v>0.88431800000000005</v>
      </c>
      <c r="W62" s="2">
        <v>8.23861496321044E-4</v>
      </c>
      <c r="X62">
        <v>0.94964599999999999</v>
      </c>
      <c r="Y62">
        <v>5.6239882736814399</v>
      </c>
      <c r="Z62">
        <v>6.6244141071272002</v>
      </c>
      <c r="AA62">
        <v>0.88548499999999997</v>
      </c>
      <c r="AB62">
        <v>4.7056051857453998</v>
      </c>
      <c r="AC62">
        <v>5.7062178944872697</v>
      </c>
      <c r="AD62">
        <v>0.88403299999999996</v>
      </c>
      <c r="AE62">
        <v>4.6385983350749598</v>
      </c>
      <c r="AF62">
        <v>5.6370260816972797</v>
      </c>
      <c r="AH62" s="7">
        <f>SBC!D61</f>
        <v>0.9</v>
      </c>
      <c r="AI62" s="7">
        <f t="shared" si="6"/>
        <v>35.999999999999972</v>
      </c>
      <c r="AJ62" s="7">
        <f t="shared" si="1"/>
        <v>0.88403299999999996</v>
      </c>
      <c r="AK62" s="7">
        <f t="shared" si="7"/>
        <v>37.257622999999988</v>
      </c>
      <c r="AL62" s="7">
        <f t="shared" si="2"/>
        <v>1.2576230000000166</v>
      </c>
      <c r="AM62">
        <f>SBC!K61</f>
        <v>0.87</v>
      </c>
      <c r="AN62">
        <f t="shared" si="3"/>
        <v>1.4032999999999962E-2</v>
      </c>
      <c r="AO62">
        <f t="shared" si="4"/>
        <v>1.0100000000000025</v>
      </c>
      <c r="AP62">
        <f t="shared" si="5"/>
        <v>1.2576230000000037</v>
      </c>
      <c r="AQ62">
        <f>SBC!I61</f>
        <v>5.89</v>
      </c>
      <c r="AR62">
        <f t="shared" si="0"/>
        <v>5.61114217516986</v>
      </c>
    </row>
    <row r="63" spans="1:44" x14ac:dyDescent="0.3">
      <c r="A63">
        <v>61</v>
      </c>
      <c r="B63">
        <v>60</v>
      </c>
      <c r="C63">
        <v>61</v>
      </c>
      <c r="D63">
        <v>1</v>
      </c>
      <c r="E63">
        <v>2147483647</v>
      </c>
      <c r="F63">
        <v>0.95</v>
      </c>
      <c r="G63">
        <v>1</v>
      </c>
      <c r="H63">
        <v>0.949743</v>
      </c>
      <c r="I63">
        <v>0.949743</v>
      </c>
      <c r="J63">
        <v>0</v>
      </c>
      <c r="K63">
        <v>0</v>
      </c>
      <c r="L63">
        <v>4.7927768423316603</v>
      </c>
      <c r="M63">
        <v>1.2423934855938E-2</v>
      </c>
      <c r="N63">
        <v>5.67774612980197</v>
      </c>
      <c r="O63">
        <v>1.2732426802285399E-2</v>
      </c>
      <c r="P63">
        <v>0.88496928747019199</v>
      </c>
      <c r="Q63" s="2">
        <v>7.1643806717412804E-4</v>
      </c>
      <c r="R63">
        <v>4.8252490000000003</v>
      </c>
      <c r="S63" s="2">
        <v>1.25618885518684E-2</v>
      </c>
      <c r="T63">
        <v>5.7104200000000001</v>
      </c>
      <c r="U63">
        <v>1.2877419932741E-2</v>
      </c>
      <c r="V63">
        <v>0.88517100000000004</v>
      </c>
      <c r="W63" s="2">
        <v>8.2121421731632695E-4</v>
      </c>
      <c r="X63">
        <v>0.949743</v>
      </c>
      <c r="Y63">
        <v>5.6776316871172403</v>
      </c>
      <c r="Z63">
        <v>6.67731663363596</v>
      </c>
      <c r="AA63">
        <v>0.88428399999999996</v>
      </c>
      <c r="AB63">
        <v>4.7729188987759601</v>
      </c>
      <c r="AC63">
        <v>5.7709697003911202</v>
      </c>
      <c r="AD63">
        <v>0.88343099999999997</v>
      </c>
      <c r="AE63">
        <v>4.7036634447525998</v>
      </c>
      <c r="AF63">
        <v>5.7025666478020298</v>
      </c>
      <c r="AH63" s="7">
        <f>SBC!D62</f>
        <v>0.9</v>
      </c>
      <c r="AI63" s="7">
        <f t="shared" si="6"/>
        <v>36.89999999999997</v>
      </c>
      <c r="AJ63" s="7">
        <f t="shared" si="1"/>
        <v>0.88343099999999997</v>
      </c>
      <c r="AK63" s="7">
        <f t="shared" si="7"/>
        <v>38.14105399999999</v>
      </c>
      <c r="AL63" s="7">
        <f t="shared" si="2"/>
        <v>1.2410540000000196</v>
      </c>
      <c r="AM63">
        <f>SBC!K62</f>
        <v>0.87</v>
      </c>
      <c r="AN63">
        <f t="shared" si="3"/>
        <v>1.3430999999999971E-2</v>
      </c>
      <c r="AO63">
        <f t="shared" si="4"/>
        <v>0.98000000000000254</v>
      </c>
      <c r="AP63">
        <f t="shared" si="5"/>
        <v>1.2410540000000037</v>
      </c>
      <c r="AQ63">
        <f>SBC!I62</f>
        <v>5.97</v>
      </c>
      <c r="AR63">
        <f t="shared" si="0"/>
        <v>5.67774612980197</v>
      </c>
    </row>
    <row r="64" spans="1:44" x14ac:dyDescent="0.3">
      <c r="A64">
        <v>62</v>
      </c>
      <c r="B64">
        <v>61</v>
      </c>
      <c r="C64">
        <v>62</v>
      </c>
      <c r="D64">
        <v>1</v>
      </c>
      <c r="E64">
        <v>2147483647</v>
      </c>
      <c r="F64">
        <v>0.95</v>
      </c>
      <c r="G64">
        <v>1</v>
      </c>
      <c r="H64">
        <v>0.95182999999999995</v>
      </c>
      <c r="I64">
        <v>0.95182999999999995</v>
      </c>
      <c r="J64">
        <v>0</v>
      </c>
      <c r="K64">
        <v>0</v>
      </c>
      <c r="L64">
        <v>4.8573529318423203</v>
      </c>
      <c r="M64" s="2">
        <v>1.2560933481671799E-2</v>
      </c>
      <c r="N64">
        <v>5.7432842569912603</v>
      </c>
      <c r="O64">
        <v>1.28674460065407E-2</v>
      </c>
      <c r="P64">
        <v>0.88593132514865203</v>
      </c>
      <c r="Q64" s="2">
        <v>7.14147588875413E-4</v>
      </c>
      <c r="R64">
        <v>4.8897139999999997</v>
      </c>
      <c r="S64" s="2">
        <v>1.2701125418874699E-2</v>
      </c>
      <c r="T64">
        <v>5.7759669999999996</v>
      </c>
      <c r="U64" s="2">
        <v>1.3014145070511201E-2</v>
      </c>
      <c r="V64">
        <v>0.88625299999999996</v>
      </c>
      <c r="W64" s="2">
        <v>8.1783541750888201E-4</v>
      </c>
      <c r="X64">
        <v>0.95182999999999995</v>
      </c>
      <c r="Y64">
        <v>5.7434369083364896</v>
      </c>
      <c r="Z64">
        <v>6.7425747014628303</v>
      </c>
      <c r="AA64">
        <v>0.88736499999999996</v>
      </c>
      <c r="AB64">
        <v>4.8329342098191201</v>
      </c>
      <c r="AC64">
        <v>5.8348387462334301</v>
      </c>
      <c r="AD64">
        <v>0.88628300000000004</v>
      </c>
      <c r="AE64">
        <v>4.7658280538304698</v>
      </c>
      <c r="AF64">
        <v>5.76648700568943</v>
      </c>
      <c r="AH64" s="7">
        <f>SBC!D63</f>
        <v>0.9</v>
      </c>
      <c r="AI64" s="7">
        <f t="shared" si="6"/>
        <v>37.799999999999969</v>
      </c>
      <c r="AJ64" s="7">
        <f t="shared" si="1"/>
        <v>0.88628300000000004</v>
      </c>
      <c r="AK64" s="7">
        <f t="shared" si="7"/>
        <v>39.027336999999989</v>
      </c>
      <c r="AL64" s="7">
        <f t="shared" si="2"/>
        <v>1.2273370000000199</v>
      </c>
      <c r="AM64">
        <f>SBC!K63</f>
        <v>0.87</v>
      </c>
      <c r="AN64">
        <f t="shared" si="3"/>
        <v>1.6283000000000047E-2</v>
      </c>
      <c r="AO64">
        <f t="shared" si="4"/>
        <v>0.95000000000000251</v>
      </c>
      <c r="AP64">
        <f t="shared" si="5"/>
        <v>1.2273370000000039</v>
      </c>
      <c r="AQ64">
        <f>SBC!I63</f>
        <v>6.05</v>
      </c>
      <c r="AR64">
        <f t="shared" si="0"/>
        <v>5.7432842569912603</v>
      </c>
    </row>
    <row r="65" spans="1:44" x14ac:dyDescent="0.3">
      <c r="A65">
        <v>63</v>
      </c>
      <c r="B65">
        <v>62</v>
      </c>
      <c r="C65">
        <v>63</v>
      </c>
      <c r="D65">
        <v>1</v>
      </c>
      <c r="E65">
        <v>2147483647</v>
      </c>
      <c r="F65">
        <v>0.95</v>
      </c>
      <c r="G65">
        <v>1</v>
      </c>
      <c r="H65">
        <v>0.95136500000000002</v>
      </c>
      <c r="I65">
        <v>0.95136500000000002</v>
      </c>
      <c r="J65">
        <v>0</v>
      </c>
      <c r="K65">
        <v>0</v>
      </c>
      <c r="L65">
        <v>4.9212939437432999</v>
      </c>
      <c r="M65" s="2">
        <v>1.26982034385211E-2</v>
      </c>
      <c r="N65">
        <v>5.8084032000925703</v>
      </c>
      <c r="O65" s="2">
        <v>1.3002089091135399E-2</v>
      </c>
      <c r="P65">
        <v>0.88710925634937299</v>
      </c>
      <c r="Q65" s="2">
        <v>7.1078252454853002E-4</v>
      </c>
      <c r="R65">
        <v>4.9528720000000002</v>
      </c>
      <c r="S65" s="2">
        <v>1.28345597694872E-2</v>
      </c>
      <c r="T65">
        <v>5.8404309999999997</v>
      </c>
      <c r="U65" s="2">
        <v>1.31445083551357E-2</v>
      </c>
      <c r="V65">
        <v>0.88755899999999999</v>
      </c>
      <c r="W65" s="2">
        <v>8.1372572391749795E-4</v>
      </c>
      <c r="X65">
        <v>0.95136500000000002</v>
      </c>
      <c r="Y65">
        <v>5.8062796389936597</v>
      </c>
      <c r="Z65">
        <v>6.8079721281661998</v>
      </c>
      <c r="AA65">
        <v>0.88820699999999997</v>
      </c>
      <c r="AB65">
        <v>4.9049596911361704</v>
      </c>
      <c r="AC65">
        <v>5.9049904733204004</v>
      </c>
      <c r="AD65">
        <v>0.88690100000000005</v>
      </c>
      <c r="AE65">
        <v>4.8414414121659002</v>
      </c>
      <c r="AF65">
        <v>5.8393333061365702</v>
      </c>
      <c r="AH65" s="7">
        <f>SBC!D64</f>
        <v>0.9</v>
      </c>
      <c r="AI65" s="7">
        <f t="shared" si="6"/>
        <v>38.699999999999967</v>
      </c>
      <c r="AJ65" s="7">
        <f t="shared" si="1"/>
        <v>0.88690100000000005</v>
      </c>
      <c r="AK65" s="7">
        <f t="shared" si="7"/>
        <v>39.91423799999999</v>
      </c>
      <c r="AL65" s="7">
        <f t="shared" si="2"/>
        <v>1.214238000000023</v>
      </c>
      <c r="AM65">
        <f>SBC!K64</f>
        <v>0.87</v>
      </c>
      <c r="AN65">
        <f t="shared" si="3"/>
        <v>1.6901000000000055E-2</v>
      </c>
      <c r="AO65">
        <f t="shared" si="4"/>
        <v>0.92000000000000248</v>
      </c>
      <c r="AP65">
        <f t="shared" si="5"/>
        <v>1.2142380000000039</v>
      </c>
      <c r="AQ65">
        <f>SBC!I64</f>
        <v>6.12</v>
      </c>
      <c r="AR65">
        <f t="shared" si="0"/>
        <v>5.8084032000925703</v>
      </c>
    </row>
    <row r="66" spans="1:44" x14ac:dyDescent="0.3">
      <c r="A66">
        <v>64</v>
      </c>
      <c r="B66">
        <v>63</v>
      </c>
      <c r="C66">
        <v>64</v>
      </c>
      <c r="D66">
        <v>1</v>
      </c>
      <c r="E66">
        <v>2147483647</v>
      </c>
      <c r="F66">
        <v>0.95</v>
      </c>
      <c r="G66">
        <v>1</v>
      </c>
      <c r="H66">
        <v>0.94959499999999997</v>
      </c>
      <c r="I66">
        <v>0.94959499999999997</v>
      </c>
      <c r="J66">
        <v>0</v>
      </c>
      <c r="K66">
        <v>0</v>
      </c>
      <c r="L66">
        <v>4.9831589372696499</v>
      </c>
      <c r="M66" s="2">
        <v>1.2831605540609499E-2</v>
      </c>
      <c r="N66">
        <v>5.8712590353833001</v>
      </c>
      <c r="O66" s="2">
        <v>1.31333647512244E-2</v>
      </c>
      <c r="P66">
        <v>0.888100098113492</v>
      </c>
      <c r="Q66" s="2">
        <v>7.0846484766418105E-4</v>
      </c>
      <c r="R66">
        <v>5.0127170000000003</v>
      </c>
      <c r="S66" s="2">
        <v>1.2967201923947199E-2</v>
      </c>
      <c r="T66">
        <v>5.901402</v>
      </c>
      <c r="U66" s="2">
        <v>1.3274377417782901E-2</v>
      </c>
      <c r="V66">
        <v>0.88868499999999995</v>
      </c>
      <c r="W66" s="2">
        <v>8.1015450221212204E-4</v>
      </c>
      <c r="X66">
        <v>0.94959499999999997</v>
      </c>
      <c r="Y66">
        <v>5.8808770148070701</v>
      </c>
      <c r="Z66">
        <v>6.87861393111928</v>
      </c>
      <c r="AA66">
        <v>0.88975000000000004</v>
      </c>
      <c r="AB66">
        <v>4.9726159578381504</v>
      </c>
      <c r="AC66">
        <v>5.9736032073721601</v>
      </c>
      <c r="AD66">
        <v>0.88862399999999997</v>
      </c>
      <c r="AE66">
        <v>4.9064518422819097</v>
      </c>
      <c r="AF66">
        <v>5.9059508275036299</v>
      </c>
      <c r="AH66" s="7">
        <f>SBC!D65</f>
        <v>0.9</v>
      </c>
      <c r="AI66" s="7">
        <f t="shared" si="6"/>
        <v>39.599999999999966</v>
      </c>
      <c r="AJ66" s="7">
        <f t="shared" si="1"/>
        <v>0.88862399999999997</v>
      </c>
      <c r="AK66" s="7">
        <f t="shared" si="7"/>
        <v>40.80286199999999</v>
      </c>
      <c r="AL66" s="7">
        <f t="shared" si="2"/>
        <v>1.2028620000000245</v>
      </c>
      <c r="AM66">
        <f>SBC!K65</f>
        <v>0.88</v>
      </c>
      <c r="AN66">
        <f t="shared" si="3"/>
        <v>8.623999999999965E-3</v>
      </c>
      <c r="AO66">
        <f t="shared" si="4"/>
        <v>0.90000000000000246</v>
      </c>
      <c r="AP66">
        <f t="shared" si="5"/>
        <v>1.2028620000000041</v>
      </c>
      <c r="AQ66">
        <f>SBC!I65</f>
        <v>6.2</v>
      </c>
      <c r="AR66">
        <f t="shared" ref="AR66:AR102" si="8">N66</f>
        <v>5.8712590353833001</v>
      </c>
    </row>
    <row r="67" spans="1:44" x14ac:dyDescent="0.3">
      <c r="A67">
        <v>65</v>
      </c>
      <c r="B67">
        <v>64</v>
      </c>
      <c r="C67">
        <v>65</v>
      </c>
      <c r="D67">
        <v>1</v>
      </c>
      <c r="E67">
        <v>2147483647</v>
      </c>
      <c r="F67">
        <v>0.95</v>
      </c>
      <c r="G67">
        <v>1</v>
      </c>
      <c r="H67">
        <v>0.95121299999999998</v>
      </c>
      <c r="I67">
        <v>0.95121299999999998</v>
      </c>
      <c r="J67">
        <v>0</v>
      </c>
      <c r="K67">
        <v>0</v>
      </c>
      <c r="L67">
        <v>5.0436040858774698</v>
      </c>
      <c r="M67" s="2">
        <v>1.29685975217029E-2</v>
      </c>
      <c r="N67">
        <v>5.9328437524105402</v>
      </c>
      <c r="O67" s="2">
        <v>1.32675844699192E-2</v>
      </c>
      <c r="P67">
        <v>0.889239666533158</v>
      </c>
      <c r="Q67" s="2">
        <v>7.0496545312424103E-4</v>
      </c>
      <c r="R67">
        <v>5.0755929999999996</v>
      </c>
      <c r="S67" s="2">
        <v>1.31032537178842E-2</v>
      </c>
      <c r="T67">
        <v>5.9655519999999997</v>
      </c>
      <c r="U67" s="2">
        <v>1.3407330667356001E-2</v>
      </c>
      <c r="V67">
        <v>0.88995899999999994</v>
      </c>
      <c r="W67" s="2">
        <v>8.0608222290286095E-4</v>
      </c>
      <c r="X67">
        <v>0.95121299999999998</v>
      </c>
      <c r="Y67">
        <v>5.9334897110262803</v>
      </c>
      <c r="Z67">
        <v>6.9327220667423797</v>
      </c>
      <c r="AA67">
        <v>0.88833700000000004</v>
      </c>
      <c r="AB67">
        <v>5.0270108007257299</v>
      </c>
      <c r="AC67">
        <v>6.0285211765359596</v>
      </c>
      <c r="AD67">
        <v>0.88706300000000005</v>
      </c>
      <c r="AE67">
        <v>4.9648040447049899</v>
      </c>
      <c r="AF67">
        <v>5.96296424749751</v>
      </c>
      <c r="AH67" s="7">
        <f>SBC!D66</f>
        <v>0.9</v>
      </c>
      <c r="AI67" s="7">
        <f t="shared" si="6"/>
        <v>40.499999999999964</v>
      </c>
      <c r="AJ67" s="7">
        <f t="shared" ref="AJ67:AJ102" si="9">AD67</f>
        <v>0.88706300000000005</v>
      </c>
      <c r="AK67" s="7">
        <f t="shared" si="7"/>
        <v>41.689924999999988</v>
      </c>
      <c r="AL67" s="7">
        <f t="shared" ref="AL67:AL102" si="10">AK67-AI67</f>
        <v>1.1899250000000237</v>
      </c>
      <c r="AM67">
        <f>SBC!K66</f>
        <v>0.88</v>
      </c>
      <c r="AN67">
        <f t="shared" ref="AN67:AN102" si="11">ABS(AJ67-AM67)</f>
        <v>7.0630000000000415E-3</v>
      </c>
      <c r="AO67">
        <f t="shared" ref="AO67:AO102" si="12">AO66+AM67-AH67</f>
        <v>0.88000000000000245</v>
      </c>
      <c r="AP67">
        <f t="shared" ref="AP67:AP102" si="13">AP66+AJ67-AH67</f>
        <v>1.1899250000000041</v>
      </c>
      <c r="AQ67">
        <f>SBC!I66</f>
        <v>6.28</v>
      </c>
      <c r="AR67">
        <f t="shared" si="8"/>
        <v>5.9328437524105402</v>
      </c>
    </row>
    <row r="68" spans="1:44" x14ac:dyDescent="0.3">
      <c r="A68">
        <v>66</v>
      </c>
      <c r="B68">
        <v>65</v>
      </c>
      <c r="C68">
        <v>66</v>
      </c>
      <c r="D68">
        <v>1</v>
      </c>
      <c r="E68">
        <v>2147483647</v>
      </c>
      <c r="F68">
        <v>0.95</v>
      </c>
      <c r="G68">
        <v>1</v>
      </c>
      <c r="H68">
        <v>0.95191599999999998</v>
      </c>
      <c r="I68">
        <v>0.95191599999999998</v>
      </c>
      <c r="J68">
        <v>0</v>
      </c>
      <c r="K68">
        <v>0</v>
      </c>
      <c r="L68">
        <v>5.1057023565564696</v>
      </c>
      <c r="M68" s="2">
        <v>1.3103040061474201E-2</v>
      </c>
      <c r="N68">
        <v>5.9961337036040598</v>
      </c>
      <c r="O68" s="2">
        <v>1.3399215680272299E-2</v>
      </c>
      <c r="P68">
        <v>0.890431347047557</v>
      </c>
      <c r="Q68" s="2">
        <v>7.0162376457170799E-4</v>
      </c>
      <c r="R68">
        <v>5.1360200000000003</v>
      </c>
      <c r="S68" s="2">
        <v>1.32353640768997E-2</v>
      </c>
      <c r="T68">
        <v>6.0271090000000003</v>
      </c>
      <c r="U68" s="2">
        <v>1.35366719278229E-2</v>
      </c>
      <c r="V68">
        <v>0.89108900000000002</v>
      </c>
      <c r="W68" s="2">
        <v>8.0244170810466202E-4</v>
      </c>
      <c r="X68">
        <v>0.95191599999999998</v>
      </c>
      <c r="Y68">
        <v>5.9901903095562297</v>
      </c>
      <c r="Z68">
        <v>6.9915044094686403</v>
      </c>
      <c r="AA68">
        <v>0.89148899999999998</v>
      </c>
      <c r="AB68">
        <v>5.0888782262701397</v>
      </c>
      <c r="AC68">
        <v>6.0880151328368202</v>
      </c>
      <c r="AD68">
        <v>0.89035900000000001</v>
      </c>
      <c r="AE68">
        <v>5.0271366209595296</v>
      </c>
      <c r="AF68">
        <v>6.0257837395015601</v>
      </c>
      <c r="AH68" s="7">
        <f>SBC!D67</f>
        <v>0.9</v>
      </c>
      <c r="AI68" s="7">
        <f t="shared" ref="AI68:AI102" si="14">AI67+AH68</f>
        <v>41.399999999999963</v>
      </c>
      <c r="AJ68" s="7">
        <f t="shared" si="9"/>
        <v>0.89035900000000001</v>
      </c>
      <c r="AK68" s="7">
        <f t="shared" ref="AK68:AK102" si="15">AK67+AJ68</f>
        <v>42.580283999999985</v>
      </c>
      <c r="AL68" s="7">
        <f t="shared" si="10"/>
        <v>1.1802840000000216</v>
      </c>
      <c r="AM68">
        <f>SBC!K67</f>
        <v>0.88</v>
      </c>
      <c r="AN68">
        <f t="shared" si="11"/>
        <v>1.0359000000000007E-2</v>
      </c>
      <c r="AO68">
        <f t="shared" si="12"/>
        <v>0.86000000000000243</v>
      </c>
      <c r="AP68">
        <f t="shared" si="13"/>
        <v>1.1802840000000043</v>
      </c>
      <c r="AQ68">
        <f>SBC!I67</f>
        <v>6.35</v>
      </c>
      <c r="AR68">
        <f t="shared" si="8"/>
        <v>5.9961337036040598</v>
      </c>
    </row>
    <row r="69" spans="1:44" x14ac:dyDescent="0.3">
      <c r="A69">
        <v>67</v>
      </c>
      <c r="B69">
        <v>66</v>
      </c>
      <c r="C69">
        <v>67</v>
      </c>
      <c r="D69">
        <v>1</v>
      </c>
      <c r="E69">
        <v>2147483647</v>
      </c>
      <c r="F69">
        <v>0.95</v>
      </c>
      <c r="G69">
        <v>1</v>
      </c>
      <c r="H69">
        <v>0.94985900000000001</v>
      </c>
      <c r="I69">
        <v>0.94985900000000001</v>
      </c>
      <c r="J69">
        <v>0</v>
      </c>
      <c r="K69">
        <v>0</v>
      </c>
      <c r="L69">
        <v>5.1650564246471999</v>
      </c>
      <c r="M69" s="2">
        <v>1.3236740361882399E-2</v>
      </c>
      <c r="N69">
        <v>6.0561619127429802</v>
      </c>
      <c r="O69" s="2">
        <v>1.3531426742376699E-2</v>
      </c>
      <c r="P69">
        <v>0.89110548809608203</v>
      </c>
      <c r="Q69" s="2">
        <v>7.0006898310365098E-4</v>
      </c>
      <c r="R69">
        <v>5.1936</v>
      </c>
      <c r="S69" s="2">
        <v>1.3368215858374499E-2</v>
      </c>
      <c r="T69">
        <v>6.0849289999999998</v>
      </c>
      <c r="U69" s="2">
        <v>1.3668988616055E-2</v>
      </c>
      <c r="V69">
        <v>0.89132900000000004</v>
      </c>
      <c r="W69" s="2">
        <v>8.0166501227072395E-4</v>
      </c>
      <c r="X69">
        <v>0.94985900000000001</v>
      </c>
      <c r="Y69">
        <v>6.0680262019365498</v>
      </c>
      <c r="Z69">
        <v>7.0679738325761798</v>
      </c>
      <c r="AA69">
        <v>0.89227900000000004</v>
      </c>
      <c r="AB69">
        <v>5.1570022671858302</v>
      </c>
      <c r="AC69">
        <v>6.1569858863985401</v>
      </c>
      <c r="AD69">
        <v>0.89203900000000003</v>
      </c>
      <c r="AE69">
        <v>5.0911302944180603</v>
      </c>
      <c r="AF69">
        <v>6.0908677726392098</v>
      </c>
      <c r="AH69" s="7">
        <f>SBC!D68</f>
        <v>0.9</v>
      </c>
      <c r="AI69" s="7">
        <f t="shared" si="14"/>
        <v>42.299999999999962</v>
      </c>
      <c r="AJ69" s="7">
        <f t="shared" si="9"/>
        <v>0.89203900000000003</v>
      </c>
      <c r="AK69" s="7">
        <f t="shared" si="15"/>
        <v>43.472322999999982</v>
      </c>
      <c r="AL69" s="7">
        <f t="shared" si="10"/>
        <v>1.17232300000002</v>
      </c>
      <c r="AM69">
        <f>SBC!K68</f>
        <v>0.88</v>
      </c>
      <c r="AN69">
        <f t="shared" si="11"/>
        <v>1.2039000000000022E-2</v>
      </c>
      <c r="AO69">
        <f t="shared" si="12"/>
        <v>0.84000000000000241</v>
      </c>
      <c r="AP69">
        <f t="shared" si="13"/>
        <v>1.1723230000000044</v>
      </c>
      <c r="AQ69">
        <f>SBC!I68</f>
        <v>6.42</v>
      </c>
      <c r="AR69">
        <f t="shared" si="8"/>
        <v>6.0561619127429802</v>
      </c>
    </row>
    <row r="70" spans="1:44" x14ac:dyDescent="0.3">
      <c r="A70">
        <v>68</v>
      </c>
      <c r="B70">
        <v>67</v>
      </c>
      <c r="C70">
        <v>68</v>
      </c>
      <c r="D70">
        <v>1</v>
      </c>
      <c r="E70">
        <v>2147483647</v>
      </c>
      <c r="F70">
        <v>0.95</v>
      </c>
      <c r="G70">
        <v>1</v>
      </c>
      <c r="H70">
        <v>0.94889699999999999</v>
      </c>
      <c r="I70">
        <v>0.94889699999999999</v>
      </c>
      <c r="J70">
        <v>0</v>
      </c>
      <c r="K70">
        <v>0</v>
      </c>
      <c r="L70">
        <v>5.2215188718088799</v>
      </c>
      <c r="M70" s="2">
        <v>1.3368769136393399E-2</v>
      </c>
      <c r="N70">
        <v>6.1132200999346704</v>
      </c>
      <c r="O70" s="2">
        <v>1.36620440223975E-2</v>
      </c>
      <c r="P70">
        <v>0.89170122812587205</v>
      </c>
      <c r="Q70" s="2">
        <v>6.9903092779866299E-4</v>
      </c>
      <c r="R70">
        <v>5.2499729999999998</v>
      </c>
      <c r="S70" s="2">
        <v>1.34967056333782E-2</v>
      </c>
      <c r="T70">
        <v>6.1423100000000002</v>
      </c>
      <c r="U70" s="2">
        <v>1.3794888372027501E-2</v>
      </c>
      <c r="V70">
        <v>0.89233700000000005</v>
      </c>
      <c r="W70" s="2">
        <v>7.9838941167593503E-4</v>
      </c>
      <c r="X70">
        <v>0.94889699999999999</v>
      </c>
      <c r="Y70">
        <v>6.10927177177222</v>
      </c>
      <c r="Z70">
        <v>7.1108474449997203</v>
      </c>
      <c r="AA70">
        <v>0.89252399999999998</v>
      </c>
      <c r="AB70">
        <v>5.2183935230716703</v>
      </c>
      <c r="AC70">
        <v>6.2188372395237401</v>
      </c>
      <c r="AD70">
        <v>0.89151599999999998</v>
      </c>
      <c r="AE70">
        <v>5.1552363879791203</v>
      </c>
      <c r="AF70">
        <v>6.1536821220264102</v>
      </c>
      <c r="AH70" s="7">
        <f>SBC!D69</f>
        <v>0.9</v>
      </c>
      <c r="AI70" s="7">
        <f t="shared" si="14"/>
        <v>43.19999999999996</v>
      </c>
      <c r="AJ70" s="7">
        <f t="shared" si="9"/>
        <v>0.89151599999999998</v>
      </c>
      <c r="AK70" s="7">
        <f t="shared" si="15"/>
        <v>44.363838999999984</v>
      </c>
      <c r="AL70" s="7">
        <f t="shared" si="10"/>
        <v>1.1638390000000243</v>
      </c>
      <c r="AM70">
        <f>SBC!K69</f>
        <v>0.88</v>
      </c>
      <c r="AN70">
        <f t="shared" si="11"/>
        <v>1.1515999999999971E-2</v>
      </c>
      <c r="AO70">
        <f t="shared" si="12"/>
        <v>0.82000000000000239</v>
      </c>
      <c r="AP70">
        <f t="shared" si="13"/>
        <v>1.1638390000000043</v>
      </c>
      <c r="AQ70">
        <f>SBC!I69</f>
        <v>6.5</v>
      </c>
      <c r="AR70">
        <f t="shared" si="8"/>
        <v>6.1132200999346704</v>
      </c>
    </row>
    <row r="71" spans="1:44" x14ac:dyDescent="0.3">
      <c r="A71">
        <v>69</v>
      </c>
      <c r="B71">
        <v>68</v>
      </c>
      <c r="C71">
        <v>69</v>
      </c>
      <c r="D71">
        <v>1</v>
      </c>
      <c r="E71">
        <v>2147483647</v>
      </c>
      <c r="F71">
        <v>0.95</v>
      </c>
      <c r="G71">
        <v>1</v>
      </c>
      <c r="H71">
        <v>0.94935000000000003</v>
      </c>
      <c r="I71">
        <v>0.94935000000000003</v>
      </c>
      <c r="J71">
        <v>0</v>
      </c>
      <c r="K71">
        <v>0</v>
      </c>
      <c r="L71">
        <v>5.2776709605891501</v>
      </c>
      <c r="M71" s="2">
        <v>1.3493442552372399E-2</v>
      </c>
      <c r="N71">
        <v>6.1704250201498896</v>
      </c>
      <c r="O71" s="2">
        <v>1.3784194098137E-2</v>
      </c>
      <c r="P71">
        <v>0.89275405956070597</v>
      </c>
      <c r="Q71" s="2">
        <v>6.9579675691345405E-4</v>
      </c>
      <c r="R71">
        <v>5.3063979999999997</v>
      </c>
      <c r="S71" s="2">
        <v>1.3621178802521099E-2</v>
      </c>
      <c r="T71">
        <v>6.1993790000000004</v>
      </c>
      <c r="U71" s="2">
        <v>1.3917841211169501E-2</v>
      </c>
      <c r="V71" s="2">
        <v>0.89298100000000002</v>
      </c>
      <c r="W71" s="2">
        <v>7.9628518024312195E-4</v>
      </c>
      <c r="X71">
        <v>0.94935000000000003</v>
      </c>
      <c r="Y71">
        <v>6.17884870950774</v>
      </c>
      <c r="Z71">
        <v>7.1790379039144998</v>
      </c>
      <c r="AA71" s="2">
        <v>0.89292499999999997</v>
      </c>
      <c r="AB71">
        <v>5.2854885967584302</v>
      </c>
      <c r="AC71">
        <v>6.2870074394745696</v>
      </c>
      <c r="AD71">
        <v>0.89228099999999999</v>
      </c>
      <c r="AE71">
        <v>5.2217040077196604</v>
      </c>
      <c r="AF71">
        <v>6.22146374217294</v>
      </c>
      <c r="AH71" s="7">
        <f>SBC!D70</f>
        <v>0.9</v>
      </c>
      <c r="AI71" s="7">
        <f t="shared" si="14"/>
        <v>44.099999999999959</v>
      </c>
      <c r="AJ71" s="7">
        <f t="shared" si="9"/>
        <v>0.89228099999999999</v>
      </c>
      <c r="AK71" s="7">
        <f t="shared" si="15"/>
        <v>45.256119999999981</v>
      </c>
      <c r="AL71" s="7">
        <f t="shared" si="10"/>
        <v>1.1561200000000227</v>
      </c>
      <c r="AM71">
        <f>SBC!K70</f>
        <v>0.88</v>
      </c>
      <c r="AN71">
        <f t="shared" si="11"/>
        <v>1.2280999999999986E-2</v>
      </c>
      <c r="AO71">
        <f t="shared" si="12"/>
        <v>0.80000000000000238</v>
      </c>
      <c r="AP71">
        <f t="shared" si="13"/>
        <v>1.1561200000000045</v>
      </c>
      <c r="AQ71">
        <f>SBC!I70</f>
        <v>6.57</v>
      </c>
      <c r="AR71">
        <f t="shared" si="8"/>
        <v>6.1704250201498896</v>
      </c>
    </row>
    <row r="72" spans="1:44" x14ac:dyDescent="0.3">
      <c r="A72">
        <v>70</v>
      </c>
      <c r="B72">
        <v>69</v>
      </c>
      <c r="C72">
        <v>70</v>
      </c>
      <c r="D72">
        <v>1</v>
      </c>
      <c r="E72">
        <v>2147483647</v>
      </c>
      <c r="F72">
        <v>0.96</v>
      </c>
      <c r="G72">
        <v>1</v>
      </c>
      <c r="H72">
        <v>0.96093499999999998</v>
      </c>
      <c r="I72">
        <v>0.96093499999999998</v>
      </c>
      <c r="J72">
        <v>0</v>
      </c>
      <c r="K72">
        <v>0</v>
      </c>
      <c r="L72">
        <v>5.3388295697552897</v>
      </c>
      <c r="M72" s="2">
        <v>1.3621302171856E-2</v>
      </c>
      <c r="N72">
        <v>6.2328971538515496</v>
      </c>
      <c r="O72" s="2">
        <v>1.39089170412046E-2</v>
      </c>
      <c r="P72" s="2">
        <v>0.89406758409624898</v>
      </c>
      <c r="Q72" s="2">
        <v>6.9153684142745102E-4</v>
      </c>
      <c r="R72">
        <v>5.372268</v>
      </c>
      <c r="S72" s="2">
        <v>1.37510223459201E-2</v>
      </c>
      <c r="T72">
        <v>6.2672340000000002</v>
      </c>
      <c r="U72" s="2">
        <v>1.4042865268860101E-2</v>
      </c>
      <c r="V72" s="2">
        <v>0.89496600000000004</v>
      </c>
      <c r="W72" s="2">
        <v>7.8974211850054701E-4</v>
      </c>
      <c r="X72">
        <v>0.96093499999999998</v>
      </c>
      <c r="Y72">
        <v>6.2286937394974</v>
      </c>
      <c r="Z72">
        <v>7.2301275251733497</v>
      </c>
      <c r="AA72" s="2">
        <v>0.895065</v>
      </c>
      <c r="AB72">
        <v>5.3393522749438</v>
      </c>
      <c r="AC72">
        <v>6.33978789468624</v>
      </c>
      <c r="AD72" s="2">
        <v>0.89307999999999998</v>
      </c>
      <c r="AE72">
        <v>5.28526593525216</v>
      </c>
      <c r="AF72">
        <v>6.2841764812744199</v>
      </c>
      <c r="AH72" s="7">
        <f>SBC!D71</f>
        <v>0.9</v>
      </c>
      <c r="AI72" s="7">
        <f t="shared" si="14"/>
        <v>44.999999999999957</v>
      </c>
      <c r="AJ72" s="7">
        <f t="shared" si="9"/>
        <v>0.89307999999999998</v>
      </c>
      <c r="AK72" s="7">
        <f t="shared" si="15"/>
        <v>46.149199999999979</v>
      </c>
      <c r="AL72" s="7">
        <f t="shared" si="10"/>
        <v>1.1492000000000218</v>
      </c>
      <c r="AM72">
        <f>SBC!K71</f>
        <v>0.88</v>
      </c>
      <c r="AN72">
        <f t="shared" si="11"/>
        <v>1.3079999999999981E-2</v>
      </c>
      <c r="AO72">
        <f t="shared" si="12"/>
        <v>0.78000000000000236</v>
      </c>
      <c r="AP72">
        <f t="shared" si="13"/>
        <v>1.1492000000000044</v>
      </c>
      <c r="AQ72">
        <f>SBC!I71</f>
        <v>6.64</v>
      </c>
      <c r="AR72">
        <f t="shared" si="8"/>
        <v>6.2328971538515496</v>
      </c>
    </row>
    <row r="73" spans="1:44" x14ac:dyDescent="0.3">
      <c r="A73">
        <v>71</v>
      </c>
      <c r="B73">
        <v>70</v>
      </c>
      <c r="C73">
        <v>71</v>
      </c>
      <c r="D73">
        <v>1</v>
      </c>
      <c r="E73">
        <v>2147483647</v>
      </c>
      <c r="F73">
        <v>0.96</v>
      </c>
      <c r="G73">
        <v>1</v>
      </c>
      <c r="H73">
        <v>0.95910399999999996</v>
      </c>
      <c r="I73">
        <v>0.95910399999999996</v>
      </c>
      <c r="J73">
        <v>0</v>
      </c>
      <c r="K73">
        <v>0</v>
      </c>
      <c r="L73" s="2">
        <v>5.4039337494539801</v>
      </c>
      <c r="M73" s="2">
        <v>1.37512056544231E-2</v>
      </c>
      <c r="N73">
        <v>6.2995975305497796</v>
      </c>
      <c r="O73" s="2">
        <v>1.40351239711064E-2</v>
      </c>
      <c r="P73" s="2">
        <v>0.89566378109575995</v>
      </c>
      <c r="Q73" s="2">
        <v>6.8642334262677203E-4</v>
      </c>
      <c r="R73" s="2">
        <v>5.4353410000000002</v>
      </c>
      <c r="S73" s="2">
        <v>1.38792933094877E-2</v>
      </c>
      <c r="T73">
        <v>6.3311919999999997</v>
      </c>
      <c r="U73" s="2">
        <v>1.41691801830774E-2</v>
      </c>
      <c r="V73" s="2">
        <v>0.89585099999999995</v>
      </c>
      <c r="W73" s="2">
        <v>7.8679668812617397E-4</v>
      </c>
      <c r="X73">
        <v>0.95910399999999996</v>
      </c>
      <c r="Y73">
        <v>6.3074632331931699</v>
      </c>
      <c r="Z73">
        <v>7.3091839739457196</v>
      </c>
      <c r="AA73" s="2">
        <v>0.89603100000000002</v>
      </c>
      <c r="AB73">
        <v>5.39718450873091</v>
      </c>
      <c r="AC73">
        <v>6.3983944799071502</v>
      </c>
      <c r="AD73" s="2">
        <v>0.895146</v>
      </c>
      <c r="AE73">
        <v>5.3379005841575298</v>
      </c>
      <c r="AF73">
        <v>6.3374876623129204</v>
      </c>
      <c r="AH73" s="7">
        <f>SBC!D72</f>
        <v>0.9</v>
      </c>
      <c r="AI73" s="7">
        <f t="shared" si="14"/>
        <v>45.899999999999956</v>
      </c>
      <c r="AJ73" s="7">
        <f t="shared" si="9"/>
        <v>0.895146</v>
      </c>
      <c r="AK73" s="7">
        <f t="shared" si="15"/>
        <v>47.044345999999976</v>
      </c>
      <c r="AL73" s="7">
        <f t="shared" si="10"/>
        <v>1.1443460000000201</v>
      </c>
      <c r="AM73">
        <f>SBC!K72</f>
        <v>0.88</v>
      </c>
      <c r="AN73">
        <f t="shared" si="11"/>
        <v>1.5145999999999993E-2</v>
      </c>
      <c r="AO73">
        <f t="shared" si="12"/>
        <v>0.76000000000000234</v>
      </c>
      <c r="AP73">
        <f t="shared" si="13"/>
        <v>1.1443460000000045</v>
      </c>
      <c r="AQ73">
        <f>SBC!I72</f>
        <v>6.72</v>
      </c>
      <c r="AR73">
        <f t="shared" si="8"/>
        <v>6.2995975305497796</v>
      </c>
    </row>
    <row r="74" spans="1:44" x14ac:dyDescent="0.3">
      <c r="A74">
        <v>72</v>
      </c>
      <c r="B74">
        <v>71</v>
      </c>
      <c r="C74">
        <v>72</v>
      </c>
      <c r="D74">
        <v>1</v>
      </c>
      <c r="E74">
        <v>2147483647</v>
      </c>
      <c r="F74">
        <v>0.96</v>
      </c>
      <c r="G74">
        <v>1</v>
      </c>
      <c r="H74">
        <v>0.95957899999999996</v>
      </c>
      <c r="I74">
        <v>0.95957899999999996</v>
      </c>
      <c r="J74">
        <v>0</v>
      </c>
      <c r="K74">
        <v>0</v>
      </c>
      <c r="L74" s="2">
        <v>5.46729380453161</v>
      </c>
      <c r="M74" s="2">
        <v>1.38792890199704E-2</v>
      </c>
      <c r="N74">
        <v>6.3637843027473702</v>
      </c>
      <c r="O74" s="2">
        <v>1.4161568027649099E-2</v>
      </c>
      <c r="P74" s="2">
        <v>0.89649049821582905</v>
      </c>
      <c r="Q74" s="2">
        <v>6.8444316136093597E-4</v>
      </c>
      <c r="R74" s="2">
        <v>5.4977289999999996</v>
      </c>
      <c r="S74" s="2">
        <v>1.40066574788028E-2</v>
      </c>
      <c r="T74" s="2">
        <v>6.3947459999999996</v>
      </c>
      <c r="U74" s="2">
        <v>1.42937875512083E-2</v>
      </c>
      <c r="V74" s="2">
        <v>0.89701699999999995</v>
      </c>
      <c r="W74" s="2">
        <v>7.8288899092601001E-4</v>
      </c>
      <c r="X74">
        <v>0.95957899999999996</v>
      </c>
      <c r="Y74">
        <v>6.3626158455789401</v>
      </c>
      <c r="Z74">
        <v>7.3618867674153803</v>
      </c>
      <c r="AA74" s="2">
        <v>0.89719099999999996</v>
      </c>
      <c r="AB74">
        <v>5.4598059194142898</v>
      </c>
      <c r="AC74">
        <v>6.4590097707781</v>
      </c>
      <c r="AD74" s="2">
        <v>0.89602499999999996</v>
      </c>
      <c r="AE74">
        <v>5.4005244831701704</v>
      </c>
      <c r="AF74">
        <v>6.40059258973662</v>
      </c>
      <c r="AH74" s="7">
        <f>SBC!D73</f>
        <v>0.9</v>
      </c>
      <c r="AI74" s="7">
        <f t="shared" si="14"/>
        <v>46.799999999999955</v>
      </c>
      <c r="AJ74" s="7">
        <f t="shared" si="9"/>
        <v>0.89602499999999996</v>
      </c>
      <c r="AK74" s="7">
        <f t="shared" si="15"/>
        <v>47.940370999999978</v>
      </c>
      <c r="AL74" s="7">
        <f t="shared" si="10"/>
        <v>1.1403710000000231</v>
      </c>
      <c r="AM74">
        <f>SBC!K73</f>
        <v>0.88</v>
      </c>
      <c r="AN74">
        <f t="shared" si="11"/>
        <v>1.6024999999999956E-2</v>
      </c>
      <c r="AO74">
        <f t="shared" si="12"/>
        <v>0.74000000000000232</v>
      </c>
      <c r="AP74">
        <f t="shared" si="13"/>
        <v>1.1403710000000045</v>
      </c>
      <c r="AQ74">
        <f>SBC!I73</f>
        <v>6.79</v>
      </c>
      <c r="AR74">
        <f t="shared" si="8"/>
        <v>6.3637843027473702</v>
      </c>
    </row>
    <row r="75" spans="1:44" x14ac:dyDescent="0.3">
      <c r="A75">
        <v>73</v>
      </c>
      <c r="B75">
        <v>72</v>
      </c>
      <c r="C75">
        <v>73</v>
      </c>
      <c r="D75">
        <v>1</v>
      </c>
      <c r="E75">
        <v>2147483647</v>
      </c>
      <c r="F75">
        <v>0.96</v>
      </c>
      <c r="G75">
        <v>1</v>
      </c>
      <c r="H75">
        <v>0.96062499999999995</v>
      </c>
      <c r="I75">
        <v>0.96062499999999995</v>
      </c>
      <c r="J75">
        <v>0</v>
      </c>
      <c r="K75">
        <v>0</v>
      </c>
      <c r="L75" s="2">
        <v>5.52943585660236</v>
      </c>
      <c r="M75" s="2">
        <v>1.40095493073341E-2</v>
      </c>
      <c r="N75" s="2">
        <v>6.42672738350395</v>
      </c>
      <c r="O75" s="2">
        <v>1.42901307712659E-2</v>
      </c>
      <c r="P75" s="2">
        <v>0.89729152690151803</v>
      </c>
      <c r="Q75" s="2">
        <v>6.8262151643599901E-4</v>
      </c>
      <c r="R75" s="2">
        <v>5.5605830000000003</v>
      </c>
      <c r="S75" s="2">
        <v>1.41389383818857E-2</v>
      </c>
      <c r="T75" s="2">
        <v>6.458539</v>
      </c>
      <c r="U75" s="2">
        <v>1.44238393574136E-2</v>
      </c>
      <c r="V75" s="2">
        <v>0.89795599999999998</v>
      </c>
      <c r="W75" s="2">
        <v>7.7971940904439103E-4</v>
      </c>
      <c r="X75">
        <v>0.96062499999999995</v>
      </c>
      <c r="Y75">
        <v>6.4369270374505803</v>
      </c>
      <c r="Z75">
        <v>7.4375878623154703</v>
      </c>
      <c r="AA75" s="2">
        <v>0.89777099999999999</v>
      </c>
      <c r="AB75">
        <v>5.5116566026179097</v>
      </c>
      <c r="AC75">
        <v>6.5126199243289902</v>
      </c>
      <c r="AD75" s="2">
        <v>0.89683199999999996</v>
      </c>
      <c r="AE75">
        <v>5.4537539700365496</v>
      </c>
      <c r="AF75">
        <v>6.4514538739693101</v>
      </c>
      <c r="AH75" s="7">
        <f>SBC!D74</f>
        <v>0.9</v>
      </c>
      <c r="AI75" s="7">
        <f t="shared" si="14"/>
        <v>47.699999999999953</v>
      </c>
      <c r="AJ75" s="7">
        <f t="shared" si="9"/>
        <v>0.89683199999999996</v>
      </c>
      <c r="AK75" s="7">
        <f t="shared" si="15"/>
        <v>48.837202999999981</v>
      </c>
      <c r="AL75" s="7">
        <f t="shared" si="10"/>
        <v>1.1372030000000279</v>
      </c>
      <c r="AM75">
        <f>SBC!K74</f>
        <v>0.89</v>
      </c>
      <c r="AN75">
        <f t="shared" si="11"/>
        <v>6.8319999999999492E-3</v>
      </c>
      <c r="AO75">
        <f t="shared" si="12"/>
        <v>0.73000000000000231</v>
      </c>
      <c r="AP75">
        <f t="shared" si="13"/>
        <v>1.1372030000000044</v>
      </c>
      <c r="AQ75">
        <f>SBC!I74</f>
        <v>6.86</v>
      </c>
      <c r="AR75">
        <f t="shared" si="8"/>
        <v>6.42672738350395</v>
      </c>
    </row>
    <row r="76" spans="1:44" x14ac:dyDescent="0.3">
      <c r="A76">
        <v>74</v>
      </c>
      <c r="B76">
        <v>73</v>
      </c>
      <c r="C76">
        <v>74</v>
      </c>
      <c r="D76">
        <v>1</v>
      </c>
      <c r="E76">
        <v>2147483647</v>
      </c>
      <c r="F76">
        <v>0.96</v>
      </c>
      <c r="G76">
        <v>1</v>
      </c>
      <c r="H76">
        <v>0.95941900000000002</v>
      </c>
      <c r="I76">
        <v>0.95941900000000002</v>
      </c>
      <c r="J76">
        <v>0</v>
      </c>
      <c r="K76">
        <v>0</v>
      </c>
      <c r="L76" s="2">
        <v>5.5916369657791201</v>
      </c>
      <c r="M76" s="2">
        <v>1.41384404499204E-2</v>
      </c>
      <c r="N76" s="2">
        <v>6.4902729553542304</v>
      </c>
      <c r="O76" s="2">
        <v>1.44157801009151E-2</v>
      </c>
      <c r="P76" s="2">
        <v>0.89863598957492896</v>
      </c>
      <c r="Q76" s="2">
        <v>6.7821768452832199E-4</v>
      </c>
      <c r="R76" s="2">
        <v>5.6212049999999998</v>
      </c>
      <c r="S76" s="2">
        <v>1.4264017844766099E-2</v>
      </c>
      <c r="T76" s="2">
        <v>6.5201929999999999</v>
      </c>
      <c r="U76" s="2">
        <v>1.4546457325113799E-2</v>
      </c>
      <c r="V76" s="2">
        <v>0.89898800000000001</v>
      </c>
      <c r="W76" s="2">
        <v>7.7621228493921196E-4</v>
      </c>
      <c r="X76">
        <v>0.95941900000000002</v>
      </c>
      <c r="Y76">
        <v>6.4865728786565304</v>
      </c>
      <c r="Z76">
        <v>7.4861054537788396</v>
      </c>
      <c r="AA76" s="2">
        <v>0.89879699999999996</v>
      </c>
      <c r="AB76">
        <v>5.5714256245901996</v>
      </c>
      <c r="AC76">
        <v>6.5714098730040096</v>
      </c>
      <c r="AD76" s="2">
        <v>0.89776500000000004</v>
      </c>
      <c r="AE76">
        <v>5.5121067061598499</v>
      </c>
      <c r="AF76">
        <v>6.5122524059437596</v>
      </c>
      <c r="AH76" s="7">
        <f>SBC!D75</f>
        <v>0.9</v>
      </c>
      <c r="AI76" s="7">
        <f t="shared" si="14"/>
        <v>48.599999999999952</v>
      </c>
      <c r="AJ76" s="7">
        <f t="shared" si="9"/>
        <v>0.89776500000000004</v>
      </c>
      <c r="AK76" s="7">
        <f t="shared" si="15"/>
        <v>49.734967999999981</v>
      </c>
      <c r="AL76" s="7">
        <f t="shared" si="10"/>
        <v>1.1349680000000291</v>
      </c>
      <c r="AM76">
        <f>SBC!K75</f>
        <v>0.89</v>
      </c>
      <c r="AN76">
        <f t="shared" si="11"/>
        <v>7.7650000000000219E-3</v>
      </c>
      <c r="AO76">
        <f t="shared" si="12"/>
        <v>0.7200000000000023</v>
      </c>
      <c r="AP76">
        <f t="shared" si="13"/>
        <v>1.1349680000000046</v>
      </c>
      <c r="AQ76">
        <f>SBC!I75</f>
        <v>6.93</v>
      </c>
      <c r="AR76">
        <f t="shared" si="8"/>
        <v>6.4902729553542304</v>
      </c>
    </row>
    <row r="77" spans="1:44" x14ac:dyDescent="0.3">
      <c r="A77">
        <v>75</v>
      </c>
      <c r="B77">
        <v>74</v>
      </c>
      <c r="C77">
        <v>75</v>
      </c>
      <c r="D77">
        <v>1</v>
      </c>
      <c r="E77">
        <v>2147483647</v>
      </c>
      <c r="F77">
        <v>0</v>
      </c>
      <c r="G77">
        <v>1</v>
      </c>
      <c r="H77">
        <v>0</v>
      </c>
      <c r="I77">
        <v>0</v>
      </c>
      <c r="J77">
        <v>0</v>
      </c>
      <c r="K77">
        <v>0</v>
      </c>
      <c r="L77" s="2">
        <v>5.2337031799925002</v>
      </c>
      <c r="M77" s="2">
        <v>1.4039067600696099E-2</v>
      </c>
      <c r="N77" s="2">
        <v>6.0856308733507101</v>
      </c>
      <c r="O77" s="2">
        <v>1.44244226788494E-2</v>
      </c>
      <c r="P77" s="2">
        <v>0.85192769335833296</v>
      </c>
      <c r="Q77" s="2">
        <v>8.5651203262152899E-4</v>
      </c>
      <c r="R77" s="2">
        <v>4.8614769999999998</v>
      </c>
      <c r="S77" s="2">
        <v>1.3850766705011199E-2</v>
      </c>
      <c r="T77" s="2">
        <v>5.667211</v>
      </c>
      <c r="U77" s="2">
        <v>1.4332289800354199E-2</v>
      </c>
      <c r="V77" s="2">
        <v>0.80573399999999995</v>
      </c>
      <c r="W77" s="2">
        <v>1.01908714580786E-3</v>
      </c>
      <c r="X77">
        <v>0</v>
      </c>
      <c r="Y77">
        <v>-1</v>
      </c>
      <c r="Z77">
        <v>-1</v>
      </c>
      <c r="AA77" s="2">
        <v>0.75972799999999996</v>
      </c>
      <c r="AB77">
        <v>6.6582972854849896</v>
      </c>
      <c r="AC77">
        <v>7.65893664004731</v>
      </c>
      <c r="AD77" s="2">
        <v>0.85298200000000002</v>
      </c>
      <c r="AE77">
        <v>5.8768912443869299</v>
      </c>
      <c r="AF77">
        <v>6.9160075553261304</v>
      </c>
      <c r="AH77" s="7">
        <f>SBC!D76</f>
        <v>0.9</v>
      </c>
      <c r="AI77" s="7">
        <f t="shared" si="14"/>
        <v>49.49999999999995</v>
      </c>
      <c r="AJ77" s="7">
        <f t="shared" si="9"/>
        <v>0.85298200000000002</v>
      </c>
      <c r="AK77" s="7">
        <f t="shared" si="15"/>
        <v>50.587949999999978</v>
      </c>
      <c r="AL77" s="7">
        <f t="shared" si="10"/>
        <v>1.0879500000000277</v>
      </c>
      <c r="AM77">
        <f>SBC!K76</f>
        <v>0.87</v>
      </c>
      <c r="AN77">
        <f t="shared" si="11"/>
        <v>1.7017999999999978E-2</v>
      </c>
      <c r="AO77">
        <f t="shared" si="12"/>
        <v>0.69000000000000228</v>
      </c>
      <c r="AP77">
        <f t="shared" si="13"/>
        <v>1.0879500000000046</v>
      </c>
      <c r="AQ77">
        <f>SBC!I76</f>
        <v>6.05</v>
      </c>
      <c r="AR77">
        <f t="shared" si="8"/>
        <v>6.0856308733507101</v>
      </c>
    </row>
    <row r="78" spans="1:44" x14ac:dyDescent="0.3">
      <c r="A78">
        <v>76</v>
      </c>
      <c r="B78">
        <v>75</v>
      </c>
      <c r="C78">
        <v>76</v>
      </c>
      <c r="D78">
        <v>1</v>
      </c>
      <c r="E78">
        <v>2147483647</v>
      </c>
      <c r="F78">
        <v>0</v>
      </c>
      <c r="G78">
        <v>1</v>
      </c>
      <c r="H78">
        <v>0</v>
      </c>
      <c r="I78">
        <v>0</v>
      </c>
      <c r="J78">
        <v>0</v>
      </c>
      <c r="K78">
        <v>0</v>
      </c>
      <c r="L78" s="2">
        <v>4.5186392108147304</v>
      </c>
      <c r="M78" s="2">
        <v>1.35538659681301E-2</v>
      </c>
      <c r="N78" s="2">
        <v>5.2801595735699101</v>
      </c>
      <c r="O78" s="2">
        <v>1.4109240460701999E-2</v>
      </c>
      <c r="P78" s="2">
        <v>0.76152036275500501</v>
      </c>
      <c r="Q78" s="2">
        <v>1.0526501240345301E-3</v>
      </c>
      <c r="R78" s="2">
        <v>4.1894920000000004</v>
      </c>
      <c r="S78" s="2">
        <v>1.32974035721488E-2</v>
      </c>
      <c r="T78" s="2">
        <v>4.9076219999999999</v>
      </c>
      <c r="U78" s="2">
        <v>1.39224339467232E-2</v>
      </c>
      <c r="V78" s="2">
        <v>0.71813000000000005</v>
      </c>
      <c r="W78" s="2">
        <v>1.1588922064278699E-3</v>
      </c>
      <c r="X78">
        <v>0</v>
      </c>
      <c r="Y78">
        <v>-1</v>
      </c>
      <c r="Z78">
        <v>-1</v>
      </c>
      <c r="AA78" s="2">
        <v>0.67198500000000005</v>
      </c>
      <c r="AB78">
        <v>7.4676275044141596</v>
      </c>
      <c r="AC78">
        <v>8.4675724545641593</v>
      </c>
      <c r="AD78" s="2">
        <v>0.75958899999999996</v>
      </c>
      <c r="AE78">
        <v>6.6140442165514202</v>
      </c>
      <c r="AF78">
        <v>7.7074391494721803</v>
      </c>
      <c r="AH78" s="7">
        <f>SBC!D77</f>
        <v>0.9</v>
      </c>
      <c r="AI78" s="7">
        <f t="shared" si="14"/>
        <v>50.399999999999949</v>
      </c>
      <c r="AJ78" s="7">
        <f t="shared" si="9"/>
        <v>0.75958899999999996</v>
      </c>
      <c r="AK78" s="7">
        <f t="shared" si="15"/>
        <v>51.347538999999976</v>
      </c>
      <c r="AL78" s="7">
        <f t="shared" si="10"/>
        <v>0.94753900000002744</v>
      </c>
      <c r="AM78">
        <f>SBC!K77</f>
        <v>0.86</v>
      </c>
      <c r="AN78">
        <f t="shared" si="11"/>
        <v>0.10041100000000003</v>
      </c>
      <c r="AO78">
        <f t="shared" si="12"/>
        <v>0.65000000000000224</v>
      </c>
      <c r="AP78">
        <f t="shared" si="13"/>
        <v>0.94753900000000468</v>
      </c>
      <c r="AQ78">
        <f>SBC!I77</f>
        <v>5.2</v>
      </c>
      <c r="AR78">
        <f t="shared" si="8"/>
        <v>5.2801595735699101</v>
      </c>
    </row>
    <row r="79" spans="1:44" x14ac:dyDescent="0.3">
      <c r="A79">
        <v>77</v>
      </c>
      <c r="B79">
        <v>76</v>
      </c>
      <c r="C79">
        <v>77</v>
      </c>
      <c r="D79">
        <v>1</v>
      </c>
      <c r="E79">
        <v>2147483647</v>
      </c>
      <c r="F79">
        <v>0</v>
      </c>
      <c r="G79">
        <v>1</v>
      </c>
      <c r="H79">
        <v>0</v>
      </c>
      <c r="I79">
        <v>0</v>
      </c>
      <c r="J79">
        <v>0</v>
      </c>
      <c r="K79">
        <v>0</v>
      </c>
      <c r="L79" s="2">
        <v>3.8851877369291499</v>
      </c>
      <c r="M79" s="2">
        <v>1.29554935415329E-2</v>
      </c>
      <c r="N79" s="2">
        <v>4.5625255041461203</v>
      </c>
      <c r="O79" s="2">
        <v>1.36308377764871E-2</v>
      </c>
      <c r="P79" s="2">
        <v>0.67733776721694905</v>
      </c>
      <c r="Q79" s="2">
        <v>1.1666260606655E-3</v>
      </c>
      <c r="R79" s="2">
        <v>3.5929090000000001</v>
      </c>
      <c r="S79" s="2">
        <v>1.26532312458581E-2</v>
      </c>
      <c r="T79" s="2">
        <v>4.2304519999999997</v>
      </c>
      <c r="U79" s="2">
        <v>1.33760377466905E-2</v>
      </c>
      <c r="V79" s="2">
        <v>0.63754299999999997</v>
      </c>
      <c r="W79" s="2">
        <v>1.2382264197116799E-3</v>
      </c>
      <c r="X79">
        <v>0</v>
      </c>
      <c r="Y79">
        <v>-1</v>
      </c>
      <c r="Z79">
        <v>-1</v>
      </c>
      <c r="AA79" s="2">
        <v>0.59658299999999997</v>
      </c>
      <c r="AB79">
        <v>8.2483456829114701</v>
      </c>
      <c r="AC79">
        <v>9.2496709721050401</v>
      </c>
      <c r="AD79" s="2">
        <v>0.67717000000000005</v>
      </c>
      <c r="AE79">
        <v>7.3672122196296801</v>
      </c>
      <c r="AF79">
        <v>8.4841155681748592</v>
      </c>
      <c r="AH79" s="7">
        <f>SBC!D78</f>
        <v>0.9</v>
      </c>
      <c r="AI79" s="7">
        <f t="shared" si="14"/>
        <v>51.299999999999947</v>
      </c>
      <c r="AJ79" s="7">
        <f t="shared" si="9"/>
        <v>0.67717000000000005</v>
      </c>
      <c r="AK79" s="7">
        <f t="shared" si="15"/>
        <v>52.024708999999973</v>
      </c>
      <c r="AL79" s="7">
        <f t="shared" si="10"/>
        <v>0.72470900000002558</v>
      </c>
      <c r="AM79">
        <f>SBC!K78</f>
        <v>0.84</v>
      </c>
      <c r="AN79">
        <f t="shared" si="11"/>
        <v>0.16282999999999992</v>
      </c>
      <c r="AO79">
        <f t="shared" si="12"/>
        <v>0.59000000000000219</v>
      </c>
      <c r="AP79">
        <f t="shared" si="13"/>
        <v>0.7247090000000046</v>
      </c>
      <c r="AQ79">
        <f>SBC!I78</f>
        <v>4.3600000000000003</v>
      </c>
      <c r="AR79">
        <f t="shared" si="8"/>
        <v>4.5625255041461203</v>
      </c>
    </row>
    <row r="80" spans="1:44" x14ac:dyDescent="0.3">
      <c r="A80">
        <v>78</v>
      </c>
      <c r="B80">
        <v>77</v>
      </c>
      <c r="C80">
        <v>78</v>
      </c>
      <c r="D80">
        <v>1</v>
      </c>
      <c r="E80">
        <v>2147483647</v>
      </c>
      <c r="F80">
        <v>0</v>
      </c>
      <c r="G80">
        <v>1</v>
      </c>
      <c r="H80">
        <v>0</v>
      </c>
      <c r="I80">
        <v>0</v>
      </c>
      <c r="J80">
        <v>0</v>
      </c>
      <c r="K80">
        <v>0</v>
      </c>
      <c r="L80" s="2">
        <v>3.32436441717276</v>
      </c>
      <c r="M80" s="2">
        <v>1.2276142694034001E-2</v>
      </c>
      <c r="N80" s="2">
        <v>3.9240475865654498</v>
      </c>
      <c r="O80" s="2">
        <v>1.30321071844638E-2</v>
      </c>
      <c r="P80" s="2">
        <v>0.59968316939273003</v>
      </c>
      <c r="Q80" s="2">
        <v>1.2289854548046199E-3</v>
      </c>
      <c r="R80" s="2">
        <v>3.0677089999999998</v>
      </c>
      <c r="S80" s="2">
        <v>1.19434542824489E-2</v>
      </c>
      <c r="T80" s="2">
        <v>3.6306579999999999</v>
      </c>
      <c r="U80" s="2">
        <v>1.27306694932012E-2</v>
      </c>
      <c r="V80" s="2">
        <v>0.56294900000000003</v>
      </c>
      <c r="W80" s="2">
        <v>1.27766696139254E-3</v>
      </c>
      <c r="X80">
        <v>0</v>
      </c>
      <c r="Y80">
        <v>-1</v>
      </c>
      <c r="Z80">
        <v>-1</v>
      </c>
      <c r="AA80" s="2">
        <v>0.5252</v>
      </c>
      <c r="AB80">
        <v>9.0724460459541802</v>
      </c>
      <c r="AC80">
        <v>10.072096266613499</v>
      </c>
      <c r="AD80" s="2">
        <v>0.59979400000000005</v>
      </c>
      <c r="AE80">
        <v>8.1662238536925091</v>
      </c>
      <c r="AF80">
        <v>9.2963146437737798</v>
      </c>
      <c r="AH80" s="7">
        <f>SBC!D79</f>
        <v>0.9</v>
      </c>
      <c r="AI80" s="7">
        <f t="shared" si="14"/>
        <v>52.199999999999946</v>
      </c>
      <c r="AJ80" s="7">
        <f t="shared" si="9"/>
        <v>0.59979400000000005</v>
      </c>
      <c r="AK80" s="7">
        <f t="shared" si="15"/>
        <v>52.624502999999976</v>
      </c>
      <c r="AL80" s="7">
        <f t="shared" si="10"/>
        <v>0.42450300000002983</v>
      </c>
      <c r="AM80">
        <f>SBC!K79</f>
        <v>0.81</v>
      </c>
      <c r="AN80">
        <f t="shared" si="11"/>
        <v>0.210206</v>
      </c>
      <c r="AO80">
        <f t="shared" si="12"/>
        <v>0.50000000000000211</v>
      </c>
      <c r="AP80">
        <f t="shared" si="13"/>
        <v>0.42450300000000463</v>
      </c>
      <c r="AQ80">
        <f>SBC!I79</f>
        <v>3.54</v>
      </c>
      <c r="AR80">
        <f t="shared" si="8"/>
        <v>3.9240475865654498</v>
      </c>
    </row>
    <row r="81" spans="1:44" x14ac:dyDescent="0.3">
      <c r="A81">
        <v>79</v>
      </c>
      <c r="B81">
        <v>78</v>
      </c>
      <c r="C81">
        <v>79</v>
      </c>
      <c r="D81">
        <v>1</v>
      </c>
      <c r="E81">
        <v>2147483647</v>
      </c>
      <c r="F81">
        <v>0</v>
      </c>
      <c r="G81">
        <v>1</v>
      </c>
      <c r="H81">
        <v>0</v>
      </c>
      <c r="I81">
        <v>0</v>
      </c>
      <c r="J81">
        <v>0</v>
      </c>
      <c r="K81">
        <v>0</v>
      </c>
      <c r="L81" s="2">
        <v>2.8329174879085</v>
      </c>
      <c r="M81" s="2">
        <v>1.15487531407565E-2</v>
      </c>
      <c r="N81" s="2">
        <v>3.3609572781980099</v>
      </c>
      <c r="O81" s="2">
        <v>1.23555179701251E-2</v>
      </c>
      <c r="P81" s="2">
        <v>0.52803979028956105</v>
      </c>
      <c r="Q81" s="2">
        <v>1.25590474700899E-3</v>
      </c>
      <c r="R81" s="2">
        <v>2.608733</v>
      </c>
      <c r="S81" s="2">
        <v>1.11987386891535E-2</v>
      </c>
      <c r="T81" s="2">
        <v>3.102808</v>
      </c>
      <c r="U81" s="2">
        <v>1.20243095832649E-2</v>
      </c>
      <c r="V81" s="2">
        <v>0.49407499999999999</v>
      </c>
      <c r="W81" s="2">
        <v>1.28782422250217E-3</v>
      </c>
      <c r="X81">
        <v>0</v>
      </c>
      <c r="Y81">
        <v>-1</v>
      </c>
      <c r="Z81">
        <v>-1</v>
      </c>
      <c r="AA81" s="2">
        <v>0.458976</v>
      </c>
      <c r="AB81">
        <v>9.8955469718092903</v>
      </c>
      <c r="AC81">
        <v>10.895725081321</v>
      </c>
      <c r="AD81" s="2">
        <v>0.52785000000000004</v>
      </c>
      <c r="AE81">
        <v>8.9627885053836494</v>
      </c>
      <c r="AF81">
        <v>10.1023594332356</v>
      </c>
      <c r="AH81" s="7">
        <f>SBC!D80</f>
        <v>0.9</v>
      </c>
      <c r="AI81" s="7">
        <f t="shared" si="14"/>
        <v>53.099999999999945</v>
      </c>
      <c r="AJ81" s="7">
        <f t="shared" si="9"/>
        <v>0.52785000000000004</v>
      </c>
      <c r="AK81" s="7">
        <f t="shared" si="15"/>
        <v>53.152352999999977</v>
      </c>
      <c r="AL81" s="7">
        <f t="shared" si="10"/>
        <v>5.2353000000032068E-2</v>
      </c>
      <c r="AM81">
        <f>SBC!K80</f>
        <v>0.78</v>
      </c>
      <c r="AN81">
        <f t="shared" si="11"/>
        <v>0.25214999999999999</v>
      </c>
      <c r="AO81">
        <f t="shared" si="12"/>
        <v>0.380000000000002</v>
      </c>
      <c r="AP81">
        <f t="shared" si="13"/>
        <v>5.2353000000004646E-2</v>
      </c>
      <c r="AQ81">
        <f>SBC!I80</f>
        <v>2.76</v>
      </c>
      <c r="AR81">
        <f t="shared" si="8"/>
        <v>3.3609572781980099</v>
      </c>
    </row>
    <row r="82" spans="1:44" x14ac:dyDescent="0.3">
      <c r="A82">
        <v>80</v>
      </c>
      <c r="B82">
        <v>79</v>
      </c>
      <c r="C82">
        <v>80</v>
      </c>
      <c r="D82">
        <v>1</v>
      </c>
      <c r="E82">
        <v>2147483647</v>
      </c>
      <c r="F82">
        <v>0</v>
      </c>
      <c r="G82">
        <v>1</v>
      </c>
      <c r="H82">
        <v>0</v>
      </c>
      <c r="I82">
        <v>0</v>
      </c>
      <c r="J82">
        <v>0</v>
      </c>
      <c r="K82">
        <v>0</v>
      </c>
      <c r="L82" s="2">
        <v>2.4039236168212601</v>
      </c>
      <c r="M82" s="2">
        <v>1.0797167257678E-2</v>
      </c>
      <c r="N82" s="2">
        <v>2.8661974365803702</v>
      </c>
      <c r="O82" s="2">
        <v>1.1631016227680899E-2</v>
      </c>
      <c r="P82" s="2">
        <v>0.46227381975910198</v>
      </c>
      <c r="Q82" s="2">
        <v>1.2569589499849499E-3</v>
      </c>
      <c r="R82" s="2">
        <v>2.2086139999999999</v>
      </c>
      <c r="S82" s="2">
        <v>1.0438934047528299E-2</v>
      </c>
      <c r="T82" s="2">
        <v>2.6400410000000001</v>
      </c>
      <c r="U82" s="2">
        <v>1.1281069187161E-2</v>
      </c>
      <c r="V82" s="2">
        <v>0.431427</v>
      </c>
      <c r="W82" s="2">
        <v>1.2757449454028401E-3</v>
      </c>
      <c r="X82">
        <v>0</v>
      </c>
      <c r="Y82">
        <v>-1</v>
      </c>
      <c r="Z82">
        <v>-1</v>
      </c>
      <c r="AA82" s="2">
        <v>0.400119</v>
      </c>
      <c r="AB82">
        <v>10.725671718112</v>
      </c>
      <c r="AC82">
        <v>11.725150824933699</v>
      </c>
      <c r="AD82" s="2">
        <v>0.46276699999999998</v>
      </c>
      <c r="AE82">
        <v>9.7760739101260903</v>
      </c>
      <c r="AF82">
        <v>10.9228609020786</v>
      </c>
      <c r="AH82" s="7">
        <f>SBC!D81</f>
        <v>0.9</v>
      </c>
      <c r="AI82" s="7">
        <f t="shared" si="14"/>
        <v>53.999999999999943</v>
      </c>
      <c r="AJ82" s="7">
        <f t="shared" si="9"/>
        <v>0.46276699999999998</v>
      </c>
      <c r="AK82" s="7">
        <f t="shared" si="15"/>
        <v>53.615119999999976</v>
      </c>
      <c r="AL82" s="7">
        <f t="shared" si="10"/>
        <v>-0.38487999999996703</v>
      </c>
      <c r="AM82">
        <f>SBC!K81</f>
        <v>0.73</v>
      </c>
      <c r="AN82">
        <f t="shared" si="11"/>
        <v>0.267233</v>
      </c>
      <c r="AO82">
        <f t="shared" si="12"/>
        <v>0.21000000000000207</v>
      </c>
      <c r="AP82">
        <f t="shared" si="13"/>
        <v>-0.38487999999999534</v>
      </c>
      <c r="AQ82">
        <f>SBC!I81</f>
        <v>2.0299999999999998</v>
      </c>
      <c r="AR82">
        <f t="shared" si="8"/>
        <v>2.8661974365803702</v>
      </c>
    </row>
    <row r="83" spans="1:44" x14ac:dyDescent="0.3">
      <c r="A83">
        <v>81</v>
      </c>
      <c r="B83">
        <v>80</v>
      </c>
      <c r="C83">
        <v>81</v>
      </c>
      <c r="D83">
        <v>1</v>
      </c>
      <c r="E83">
        <v>2147483647</v>
      </c>
      <c r="F83">
        <v>0</v>
      </c>
      <c r="G83">
        <v>1</v>
      </c>
      <c r="H83">
        <v>0</v>
      </c>
      <c r="I83">
        <v>0</v>
      </c>
      <c r="J83">
        <v>0</v>
      </c>
      <c r="K83">
        <v>0</v>
      </c>
      <c r="L83" s="2">
        <v>2.0315381078066301</v>
      </c>
      <c r="M83" s="2">
        <v>1.0036702260541101E-2</v>
      </c>
      <c r="N83" s="2">
        <v>2.4342293075307402</v>
      </c>
      <c r="O83" s="2">
        <v>1.08785889903131E-2</v>
      </c>
      <c r="P83" s="2">
        <v>0.40269119972409601</v>
      </c>
      <c r="Q83" s="2">
        <v>1.23840160717526E-3</v>
      </c>
      <c r="R83" s="2">
        <v>1.8628150000000001</v>
      </c>
      <c r="S83" s="2">
        <v>9.6772742339071103E-3</v>
      </c>
      <c r="T83" s="2">
        <v>2.2377570000000002</v>
      </c>
      <c r="U83" s="2">
        <v>1.0519292234386499E-2</v>
      </c>
      <c r="V83" s="2">
        <v>0.374942</v>
      </c>
      <c r="W83" s="2">
        <v>1.24697941544511E-3</v>
      </c>
      <c r="X83">
        <v>0</v>
      </c>
      <c r="Y83">
        <v>-1</v>
      </c>
      <c r="Z83">
        <v>-1</v>
      </c>
      <c r="AA83" s="2">
        <v>0.34579900000000002</v>
      </c>
      <c r="AB83">
        <v>11.57794686744</v>
      </c>
      <c r="AC83">
        <v>12.577271129882201</v>
      </c>
      <c r="AD83" s="2">
        <v>0.40228399999999997</v>
      </c>
      <c r="AE83">
        <v>10.609618777740801</v>
      </c>
      <c r="AF83">
        <v>11.765215602673599</v>
      </c>
      <c r="AH83" s="7">
        <f>SBC!D82</f>
        <v>0.9</v>
      </c>
      <c r="AI83" s="7">
        <f t="shared" si="14"/>
        <v>54.899999999999942</v>
      </c>
      <c r="AJ83" s="7">
        <f t="shared" si="9"/>
        <v>0.40228399999999997</v>
      </c>
      <c r="AK83" s="7">
        <f t="shared" si="15"/>
        <v>54.017403999999978</v>
      </c>
      <c r="AL83" s="7">
        <f t="shared" si="10"/>
        <v>-0.88259599999996396</v>
      </c>
      <c r="AM83">
        <f>SBC!K82</f>
        <v>0.67</v>
      </c>
      <c r="AN83">
        <f t="shared" si="11"/>
        <v>0.26771600000000007</v>
      </c>
      <c r="AO83">
        <f t="shared" si="12"/>
        <v>-1.9999999999997908E-2</v>
      </c>
      <c r="AP83">
        <f t="shared" si="13"/>
        <v>-0.88259599999999538</v>
      </c>
      <c r="AQ83">
        <f>SBC!I82</f>
        <v>1.36</v>
      </c>
      <c r="AR83">
        <f t="shared" si="8"/>
        <v>2.4342293075307402</v>
      </c>
    </row>
    <row r="84" spans="1:44" x14ac:dyDescent="0.3">
      <c r="A84">
        <v>82</v>
      </c>
      <c r="B84">
        <v>81</v>
      </c>
      <c r="C84">
        <v>82</v>
      </c>
      <c r="D84">
        <v>1</v>
      </c>
      <c r="E84">
        <v>2147483647</v>
      </c>
      <c r="F84">
        <v>0</v>
      </c>
      <c r="G84">
        <v>1</v>
      </c>
      <c r="H84">
        <v>0</v>
      </c>
      <c r="I84">
        <v>0</v>
      </c>
      <c r="J84">
        <v>0</v>
      </c>
      <c r="K84">
        <v>0</v>
      </c>
      <c r="L84" s="2">
        <v>1.70993181239197</v>
      </c>
      <c r="M84" s="2">
        <v>9.2816655558165193E-3</v>
      </c>
      <c r="N84" s="2">
        <v>2.0589192562288301</v>
      </c>
      <c r="O84" s="2">
        <v>1.01167054344284E-2</v>
      </c>
      <c r="P84" s="2">
        <v>0.34898744383689101</v>
      </c>
      <c r="Q84" s="2">
        <v>1.2047102012622401E-3</v>
      </c>
      <c r="R84" s="2">
        <v>1.5646599999999999</v>
      </c>
      <c r="S84" s="2">
        <v>8.93034079005957E-3</v>
      </c>
      <c r="T84" s="2">
        <v>1.8887799999999999</v>
      </c>
      <c r="U84" s="2">
        <v>9.7589739187773899E-3</v>
      </c>
      <c r="V84" s="2">
        <v>0.32412000000000002</v>
      </c>
      <c r="W84" s="2">
        <v>1.2056043113857801E-3</v>
      </c>
      <c r="X84">
        <v>0</v>
      </c>
      <c r="Y84">
        <v>-1</v>
      </c>
      <c r="Z84">
        <v>-1</v>
      </c>
      <c r="AA84" s="2">
        <v>0.298155</v>
      </c>
      <c r="AB84">
        <v>12.426647720955099</v>
      </c>
      <c r="AC84">
        <v>13.4279544268166</v>
      </c>
      <c r="AD84" s="2">
        <v>0.34897699999999998</v>
      </c>
      <c r="AE84">
        <v>11.4398659421816</v>
      </c>
      <c r="AF84">
        <v>12.6035519982519</v>
      </c>
      <c r="AH84" s="7">
        <f>SBC!D83</f>
        <v>0</v>
      </c>
      <c r="AI84" s="7">
        <f t="shared" si="14"/>
        <v>54.899999999999942</v>
      </c>
      <c r="AJ84" s="7">
        <f t="shared" si="9"/>
        <v>0.34897699999999998</v>
      </c>
      <c r="AK84" s="7">
        <f t="shared" si="15"/>
        <v>54.366380999999976</v>
      </c>
      <c r="AL84" s="7">
        <f t="shared" si="10"/>
        <v>-0.53361899999996609</v>
      </c>
      <c r="AM84">
        <f>SBC!K83</f>
        <v>0.57999999999999996</v>
      </c>
      <c r="AN84">
        <f t="shared" si="11"/>
        <v>0.23102299999999998</v>
      </c>
      <c r="AO84">
        <f t="shared" si="12"/>
        <v>0.56000000000000205</v>
      </c>
      <c r="AP84">
        <f t="shared" si="13"/>
        <v>-0.5336189999999954</v>
      </c>
      <c r="AQ84">
        <f>SBC!I83</f>
        <v>0.78</v>
      </c>
      <c r="AR84">
        <f t="shared" si="8"/>
        <v>2.0589192562288301</v>
      </c>
    </row>
    <row r="85" spans="1:44" x14ac:dyDescent="0.3">
      <c r="A85">
        <v>83</v>
      </c>
      <c r="B85">
        <v>82</v>
      </c>
      <c r="C85">
        <v>83</v>
      </c>
      <c r="D85">
        <v>1</v>
      </c>
      <c r="E85">
        <v>2147483647</v>
      </c>
      <c r="F85">
        <v>0</v>
      </c>
      <c r="G85">
        <v>1</v>
      </c>
      <c r="H85">
        <v>0</v>
      </c>
      <c r="I85">
        <v>0</v>
      </c>
      <c r="J85">
        <v>0</v>
      </c>
      <c r="K85">
        <v>0</v>
      </c>
      <c r="L85" s="2">
        <v>1.43315421878904</v>
      </c>
      <c r="M85" s="2">
        <v>8.5451278542710996E-3</v>
      </c>
      <c r="N85" s="2">
        <v>1.7342846074109299</v>
      </c>
      <c r="O85" s="2">
        <v>9.36132972610851E-3</v>
      </c>
      <c r="P85" s="2">
        <v>0.30113038862188002</v>
      </c>
      <c r="Q85" s="2">
        <v>1.16024685967243E-3</v>
      </c>
      <c r="R85" s="2">
        <v>1.3082720000000001</v>
      </c>
      <c r="S85" s="2">
        <v>8.2020020747426304E-3</v>
      </c>
      <c r="T85" s="2">
        <v>1.587118</v>
      </c>
      <c r="U85" s="2">
        <v>9.0070332871556406E-3</v>
      </c>
      <c r="V85" s="2">
        <v>0.27884599999999998</v>
      </c>
      <c r="W85" s="2">
        <v>1.1550832800581001E-3</v>
      </c>
      <c r="X85">
        <v>0</v>
      </c>
      <c r="Y85">
        <v>-1</v>
      </c>
      <c r="Z85">
        <v>-1</v>
      </c>
      <c r="AA85" s="2">
        <v>0.256388</v>
      </c>
      <c r="AB85">
        <v>13.298946307692299</v>
      </c>
      <c r="AC85">
        <v>14.2971081938753</v>
      </c>
      <c r="AD85" s="2">
        <v>0.30166199999999999</v>
      </c>
      <c r="AE85">
        <v>12.2950553091149</v>
      </c>
      <c r="AF85">
        <v>13.466313784403599</v>
      </c>
      <c r="AH85" s="7">
        <f>SBC!D84</f>
        <v>0</v>
      </c>
      <c r="AI85" s="7">
        <f t="shared" si="14"/>
        <v>54.899999999999942</v>
      </c>
      <c r="AJ85" s="7">
        <f t="shared" si="9"/>
        <v>0.30166199999999999</v>
      </c>
      <c r="AK85" s="7">
        <f t="shared" si="15"/>
        <v>54.668042999999976</v>
      </c>
      <c r="AL85" s="7">
        <f t="shared" si="10"/>
        <v>-0.23195699999996577</v>
      </c>
      <c r="AM85">
        <f>SBC!K84</f>
        <v>0.44</v>
      </c>
      <c r="AN85">
        <f t="shared" si="11"/>
        <v>0.13833800000000002</v>
      </c>
      <c r="AO85">
        <f t="shared" si="12"/>
        <v>1.000000000000002</v>
      </c>
      <c r="AP85">
        <f t="shared" si="13"/>
        <v>-0.23195699999999542</v>
      </c>
      <c r="AQ85">
        <f>SBC!I84</f>
        <v>0.34</v>
      </c>
      <c r="AR85">
        <f t="shared" si="8"/>
        <v>1.7342846074109299</v>
      </c>
    </row>
    <row r="86" spans="1:44" x14ac:dyDescent="0.3">
      <c r="A86">
        <v>84</v>
      </c>
      <c r="B86">
        <v>83</v>
      </c>
      <c r="C86">
        <v>84</v>
      </c>
      <c r="D86">
        <v>1</v>
      </c>
      <c r="E86">
        <v>2147483647</v>
      </c>
      <c r="F86">
        <v>0</v>
      </c>
      <c r="G86">
        <v>1</v>
      </c>
      <c r="H86">
        <v>0</v>
      </c>
      <c r="I86">
        <v>0</v>
      </c>
      <c r="J86">
        <v>0</v>
      </c>
      <c r="K86">
        <v>0</v>
      </c>
      <c r="L86" s="2">
        <v>1.1964290045638499</v>
      </c>
      <c r="M86" s="2">
        <v>7.8352263155012005E-3</v>
      </c>
      <c r="N86" s="2">
        <v>1.4547537287939101</v>
      </c>
      <c r="O86" s="2">
        <v>8.6240044498083201E-3</v>
      </c>
      <c r="P86" s="2">
        <v>0.25832472423006198</v>
      </c>
      <c r="Q86" s="2">
        <v>1.10762149334981E-3</v>
      </c>
      <c r="R86" s="2">
        <v>1.0906309999999999</v>
      </c>
      <c r="S86" s="2">
        <v>7.5092448955342899E-3</v>
      </c>
      <c r="T86" s="2">
        <v>1.3292299999999999</v>
      </c>
      <c r="U86" s="2">
        <v>8.2833238264171504E-3</v>
      </c>
      <c r="V86" s="2">
        <v>0.23859900000000001</v>
      </c>
      <c r="W86" s="2">
        <v>1.0978881829097199E-3</v>
      </c>
      <c r="X86">
        <v>0</v>
      </c>
      <c r="Y86">
        <v>-1</v>
      </c>
      <c r="Z86">
        <v>-1</v>
      </c>
      <c r="AA86" s="2">
        <v>0.217641</v>
      </c>
      <c r="AB86">
        <v>14.139995812282301</v>
      </c>
      <c r="AC86">
        <v>15.144729821292101</v>
      </c>
      <c r="AD86" s="2">
        <v>0.25788800000000001</v>
      </c>
      <c r="AE86">
        <v>13.1297122230611</v>
      </c>
      <c r="AF86">
        <v>14.2994713003373</v>
      </c>
      <c r="AH86" s="7">
        <f>SBC!D85</f>
        <v>0</v>
      </c>
      <c r="AI86" s="7">
        <f t="shared" si="14"/>
        <v>54.899999999999942</v>
      </c>
      <c r="AJ86" s="7">
        <f t="shared" si="9"/>
        <v>0.25788800000000001</v>
      </c>
      <c r="AK86" s="7">
        <f t="shared" si="15"/>
        <v>54.925930999999977</v>
      </c>
      <c r="AL86" s="7">
        <f t="shared" si="10"/>
        <v>2.5931000000035453E-2</v>
      </c>
      <c r="AM86">
        <f>SBC!K85</f>
        <v>0.26</v>
      </c>
      <c r="AN86">
        <f t="shared" si="11"/>
        <v>2.1120000000000028E-3</v>
      </c>
      <c r="AO86">
        <f t="shared" si="12"/>
        <v>1.260000000000002</v>
      </c>
      <c r="AP86">
        <f t="shared" si="13"/>
        <v>2.5931000000004589E-2</v>
      </c>
      <c r="AQ86">
        <f>SBC!I85</f>
        <v>0.09</v>
      </c>
      <c r="AR86">
        <f t="shared" si="8"/>
        <v>1.4547537287939101</v>
      </c>
    </row>
    <row r="87" spans="1:44" x14ac:dyDescent="0.3">
      <c r="A87">
        <v>85</v>
      </c>
      <c r="B87">
        <v>84</v>
      </c>
      <c r="C87">
        <v>85</v>
      </c>
      <c r="D87">
        <v>1</v>
      </c>
      <c r="E87">
        <v>2147483647</v>
      </c>
      <c r="F87">
        <v>0</v>
      </c>
      <c r="G87">
        <v>1</v>
      </c>
      <c r="H87">
        <v>0</v>
      </c>
      <c r="I87">
        <v>0</v>
      </c>
      <c r="J87">
        <v>0</v>
      </c>
      <c r="K87">
        <v>0</v>
      </c>
      <c r="L87" s="2">
        <v>0.99521959720597297</v>
      </c>
      <c r="M87" s="2">
        <v>7.1587940481488499E-3</v>
      </c>
      <c r="N87" s="2">
        <v>1.2160371269096499</v>
      </c>
      <c r="O87" s="2">
        <v>7.9135946392057902E-3</v>
      </c>
      <c r="P87" s="2">
        <v>0.22081752970367399</v>
      </c>
      <c r="Q87" s="2">
        <v>1.05024351992847E-3</v>
      </c>
      <c r="R87" s="2">
        <v>0.90506299999999995</v>
      </c>
      <c r="S87" s="2">
        <v>6.8479583333214203E-3</v>
      </c>
      <c r="T87" s="2">
        <v>1.108768</v>
      </c>
      <c r="U87" s="2">
        <v>7.5851352736097102E-3</v>
      </c>
      <c r="V87" s="2">
        <v>0.203705</v>
      </c>
      <c r="W87" s="2">
        <v>1.0374207217498301E-3</v>
      </c>
      <c r="X87">
        <v>0</v>
      </c>
      <c r="Y87">
        <v>-1</v>
      </c>
      <c r="Z87">
        <v>-1</v>
      </c>
      <c r="AA87" s="2">
        <v>0.18556800000000001</v>
      </c>
      <c r="AB87">
        <v>15.037463712916299</v>
      </c>
      <c r="AC87">
        <v>16.038126935017399</v>
      </c>
      <c r="AD87" s="2">
        <v>0.22046199999999999</v>
      </c>
      <c r="AE87">
        <v>14.0092667950855</v>
      </c>
      <c r="AF87">
        <v>15.1942611520018</v>
      </c>
      <c r="AH87" s="7">
        <f>SBC!D86</f>
        <v>0</v>
      </c>
      <c r="AI87" s="7">
        <f t="shared" si="14"/>
        <v>54.899999999999942</v>
      </c>
      <c r="AJ87" s="7">
        <f t="shared" si="9"/>
        <v>0.22046199999999999</v>
      </c>
      <c r="AK87" s="7">
        <f t="shared" si="15"/>
        <v>55.146392999999975</v>
      </c>
      <c r="AL87" s="7">
        <f t="shared" si="10"/>
        <v>0.24639300000003317</v>
      </c>
      <c r="AM87">
        <f>SBC!K86</f>
        <v>0.08</v>
      </c>
      <c r="AN87">
        <f t="shared" si="11"/>
        <v>0.14046199999999998</v>
      </c>
      <c r="AO87">
        <f t="shared" si="12"/>
        <v>1.3400000000000021</v>
      </c>
      <c r="AP87">
        <f t="shared" si="13"/>
        <v>0.24639300000000458</v>
      </c>
      <c r="AQ87">
        <f>SBC!I86</f>
        <v>0.01</v>
      </c>
      <c r="AR87">
        <f t="shared" si="8"/>
        <v>1.2160371269096499</v>
      </c>
    </row>
    <row r="88" spans="1:44" x14ac:dyDescent="0.3">
      <c r="A88">
        <v>86</v>
      </c>
      <c r="B88">
        <v>85</v>
      </c>
      <c r="C88">
        <v>86</v>
      </c>
      <c r="D88">
        <v>1</v>
      </c>
      <c r="E88">
        <v>2147483647</v>
      </c>
      <c r="F88">
        <v>0</v>
      </c>
      <c r="G88">
        <v>1</v>
      </c>
      <c r="H88">
        <v>0</v>
      </c>
      <c r="I88">
        <v>0</v>
      </c>
      <c r="J88">
        <v>0</v>
      </c>
      <c r="K88">
        <v>0</v>
      </c>
      <c r="L88" s="2">
        <v>0.82412743739708605</v>
      </c>
      <c r="M88" s="2">
        <v>6.5147662401567399E-3</v>
      </c>
      <c r="N88" s="2">
        <v>1.0122198413716901</v>
      </c>
      <c r="O88" s="2">
        <v>7.23089179359181E-3</v>
      </c>
      <c r="P88" s="2">
        <v>0.18809240397462201</v>
      </c>
      <c r="Q88" s="2">
        <v>9.8959751869248094E-4</v>
      </c>
      <c r="R88" s="2">
        <v>0.74749299999999996</v>
      </c>
      <c r="S88" s="2">
        <v>6.2181891662934198E-3</v>
      </c>
      <c r="T88" s="2">
        <v>0.92048600000000003</v>
      </c>
      <c r="U88" s="2">
        <v>6.9150744012890604E-3</v>
      </c>
      <c r="V88" s="2">
        <v>0.17299300000000001</v>
      </c>
      <c r="W88" s="2">
        <v>9.7428482320261898E-4</v>
      </c>
      <c r="X88">
        <v>0</v>
      </c>
      <c r="Y88">
        <v>-1</v>
      </c>
      <c r="Z88">
        <v>-1</v>
      </c>
      <c r="AA88" s="2">
        <v>0.15756999999999999</v>
      </c>
      <c r="AB88">
        <v>15.940488362854399</v>
      </c>
      <c r="AC88">
        <v>16.940413854620601</v>
      </c>
      <c r="AD88" s="2">
        <v>0.188282</v>
      </c>
      <c r="AE88">
        <v>14.8981361462893</v>
      </c>
      <c r="AF88">
        <v>16.087916733599499</v>
      </c>
      <c r="AH88" s="7">
        <f>SBC!D87</f>
        <v>0</v>
      </c>
      <c r="AI88" s="7">
        <f t="shared" si="14"/>
        <v>54.899999999999942</v>
      </c>
      <c r="AJ88" s="7">
        <f t="shared" si="9"/>
        <v>0.188282</v>
      </c>
      <c r="AK88" s="7">
        <f t="shared" si="15"/>
        <v>55.334674999999976</v>
      </c>
      <c r="AL88" s="7">
        <f t="shared" si="10"/>
        <v>0.43467500000003412</v>
      </c>
      <c r="AM88">
        <f>SBC!K87</f>
        <v>0.01</v>
      </c>
      <c r="AN88">
        <f t="shared" si="11"/>
        <v>0.178282</v>
      </c>
      <c r="AO88">
        <f t="shared" si="12"/>
        <v>1.3500000000000021</v>
      </c>
      <c r="AP88">
        <f t="shared" si="13"/>
        <v>0.43467500000000459</v>
      </c>
      <c r="AQ88">
        <f>SBC!I87</f>
        <v>0</v>
      </c>
      <c r="AR88">
        <f t="shared" si="8"/>
        <v>1.0122198413716901</v>
      </c>
    </row>
    <row r="89" spans="1:44" x14ac:dyDescent="0.3">
      <c r="A89">
        <v>87</v>
      </c>
      <c r="B89">
        <v>86</v>
      </c>
      <c r="C89">
        <v>87</v>
      </c>
      <c r="D89">
        <v>1</v>
      </c>
      <c r="E89">
        <v>2147483647</v>
      </c>
      <c r="F89">
        <v>0</v>
      </c>
      <c r="G89">
        <v>1</v>
      </c>
      <c r="H89">
        <v>0</v>
      </c>
      <c r="I89">
        <v>0</v>
      </c>
      <c r="J89">
        <v>0</v>
      </c>
      <c r="K89">
        <v>0</v>
      </c>
      <c r="L89" s="2">
        <v>0.67959262315081004</v>
      </c>
      <c r="M89" s="2">
        <v>5.9067513668939796E-3</v>
      </c>
      <c r="N89" s="2">
        <v>0.83876893818479403</v>
      </c>
      <c r="O89" s="2">
        <v>6.5816429339804897E-3</v>
      </c>
      <c r="P89" s="2">
        <v>0.159176315033982</v>
      </c>
      <c r="Q89" s="2">
        <v>9.2639065898158504E-4</v>
      </c>
      <c r="R89" s="2">
        <v>0.61557099999999998</v>
      </c>
      <c r="S89" s="2">
        <v>5.6304207449586604E-3</v>
      </c>
      <c r="T89" s="2">
        <v>0.76156100000000004</v>
      </c>
      <c r="U89" s="2">
        <v>6.2852873293360997E-3</v>
      </c>
      <c r="V89" s="2">
        <v>0.14599000000000001</v>
      </c>
      <c r="W89" s="2">
        <v>9.0951551502451398E-4</v>
      </c>
      <c r="X89">
        <v>0</v>
      </c>
      <c r="Y89">
        <v>-1</v>
      </c>
      <c r="Z89">
        <v>-1</v>
      </c>
      <c r="AA89" s="2">
        <v>0.13192200000000001</v>
      </c>
      <c r="AB89">
        <v>16.8192072977902</v>
      </c>
      <c r="AC89">
        <v>17.816444165822698</v>
      </c>
      <c r="AD89" s="2">
        <v>0.15892500000000001</v>
      </c>
      <c r="AE89">
        <v>15.755190489651801</v>
      </c>
      <c r="AF89">
        <v>16.949345923222001</v>
      </c>
      <c r="AH89" s="7">
        <f>SBC!D88</f>
        <v>0</v>
      </c>
      <c r="AI89" s="7">
        <f t="shared" si="14"/>
        <v>54.899999999999942</v>
      </c>
      <c r="AJ89" s="7">
        <f t="shared" si="9"/>
        <v>0.15892500000000001</v>
      </c>
      <c r="AK89" s="7">
        <f t="shared" si="15"/>
        <v>55.493599999999979</v>
      </c>
      <c r="AL89" s="7">
        <f t="shared" si="10"/>
        <v>0.59360000000003765</v>
      </c>
      <c r="AM89">
        <f>SBC!K88</f>
        <v>0</v>
      </c>
      <c r="AN89">
        <f t="shared" si="11"/>
        <v>0.15892500000000001</v>
      </c>
      <c r="AO89">
        <f t="shared" si="12"/>
        <v>1.3500000000000021</v>
      </c>
      <c r="AP89">
        <f t="shared" si="13"/>
        <v>0.59360000000000457</v>
      </c>
      <c r="AQ89">
        <f>SBC!I88</f>
        <v>0</v>
      </c>
      <c r="AR89">
        <f t="shared" si="8"/>
        <v>0.83876893818479403</v>
      </c>
    </row>
    <row r="90" spans="1:44" x14ac:dyDescent="0.3">
      <c r="A90">
        <v>88</v>
      </c>
      <c r="B90">
        <v>87</v>
      </c>
      <c r="C90">
        <v>88</v>
      </c>
      <c r="D90">
        <v>1</v>
      </c>
      <c r="E90">
        <v>2147483647</v>
      </c>
      <c r="F90">
        <v>0</v>
      </c>
      <c r="G90">
        <v>1</v>
      </c>
      <c r="H90">
        <v>0</v>
      </c>
      <c r="I90">
        <v>0</v>
      </c>
      <c r="J90">
        <v>0</v>
      </c>
      <c r="K90">
        <v>0</v>
      </c>
      <c r="L90" s="2">
        <v>0.55885546637565198</v>
      </c>
      <c r="M90" s="2">
        <v>5.3413971180513598E-3</v>
      </c>
      <c r="N90" s="2">
        <v>0.69279877561660197</v>
      </c>
      <c r="O90" s="2">
        <v>5.97379867155473E-3</v>
      </c>
      <c r="P90" s="2">
        <v>0.133943309240946</v>
      </c>
      <c r="Q90" s="2">
        <v>8.6246754904743903E-4</v>
      </c>
      <c r="R90" s="2">
        <v>0.50505999999999995</v>
      </c>
      <c r="S90" s="2">
        <v>5.08264606491402E-3</v>
      </c>
      <c r="T90" s="2">
        <v>0.62764299999999995</v>
      </c>
      <c r="U90" s="2">
        <v>5.6945063032712798E-3</v>
      </c>
      <c r="V90" s="2">
        <v>0.122583</v>
      </c>
      <c r="W90" s="2">
        <v>8.4476366315894898E-4</v>
      </c>
      <c r="X90">
        <v>0</v>
      </c>
      <c r="Y90">
        <v>-1</v>
      </c>
      <c r="Z90">
        <v>-1</v>
      </c>
      <c r="AA90" s="2">
        <v>0.110511</v>
      </c>
      <c r="AB90">
        <v>17.7149275364897</v>
      </c>
      <c r="AC90">
        <v>18.716391731017598</v>
      </c>
      <c r="AD90" s="2">
        <v>0.13391800000000001</v>
      </c>
      <c r="AE90">
        <v>16.637084158188401</v>
      </c>
      <c r="AF90">
        <v>17.8388686638881</v>
      </c>
      <c r="AH90" s="7">
        <f>SBC!D89</f>
        <v>0</v>
      </c>
      <c r="AI90" s="7">
        <f t="shared" si="14"/>
        <v>54.899999999999942</v>
      </c>
      <c r="AJ90" s="7">
        <f t="shared" si="9"/>
        <v>0.13391800000000001</v>
      </c>
      <c r="AK90" s="7">
        <f t="shared" si="15"/>
        <v>55.627517999999981</v>
      </c>
      <c r="AL90" s="7">
        <f t="shared" si="10"/>
        <v>0.72751800000003897</v>
      </c>
      <c r="AM90">
        <f>SBC!K89</f>
        <v>0</v>
      </c>
      <c r="AN90">
        <f t="shared" si="11"/>
        <v>0.13391800000000001</v>
      </c>
      <c r="AO90">
        <f t="shared" si="12"/>
        <v>1.3500000000000021</v>
      </c>
      <c r="AP90">
        <f t="shared" si="13"/>
        <v>0.72751800000000455</v>
      </c>
      <c r="AQ90">
        <f>SBC!I89</f>
        <v>0</v>
      </c>
      <c r="AR90">
        <f t="shared" si="8"/>
        <v>0.69279877561660197</v>
      </c>
    </row>
    <row r="91" spans="1:44" x14ac:dyDescent="0.3">
      <c r="A91">
        <v>89</v>
      </c>
      <c r="B91">
        <v>88</v>
      </c>
      <c r="C91">
        <v>89</v>
      </c>
      <c r="D91">
        <v>1</v>
      </c>
      <c r="E91">
        <v>2147483647</v>
      </c>
      <c r="F91">
        <v>0</v>
      </c>
      <c r="G91">
        <v>1</v>
      </c>
      <c r="H91">
        <v>0</v>
      </c>
      <c r="I91">
        <v>0</v>
      </c>
      <c r="J91">
        <v>0</v>
      </c>
      <c r="K91">
        <v>0</v>
      </c>
      <c r="L91" s="2">
        <v>0.45757966161257002</v>
      </c>
      <c r="M91" s="2">
        <v>4.8141729746534797E-3</v>
      </c>
      <c r="N91" s="2">
        <v>0.56991068778612197</v>
      </c>
      <c r="O91" s="2">
        <v>5.4033738040091001E-3</v>
      </c>
      <c r="P91" s="2">
        <v>0.11233102617354999</v>
      </c>
      <c r="Q91" s="2">
        <v>7.9964812274903796E-4</v>
      </c>
      <c r="R91" s="2">
        <v>0.41282000000000002</v>
      </c>
      <c r="S91" s="2">
        <v>4.57774340754122E-3</v>
      </c>
      <c r="T91" s="2">
        <v>0.51545099999999999</v>
      </c>
      <c r="U91" s="2">
        <v>5.14612614651339E-3</v>
      </c>
      <c r="V91" s="2">
        <v>0.102631</v>
      </c>
      <c r="W91" s="2">
        <v>7.8170320239541696E-4</v>
      </c>
      <c r="X91">
        <v>0</v>
      </c>
      <c r="Y91">
        <v>-1</v>
      </c>
      <c r="Z91">
        <v>-1</v>
      </c>
      <c r="AA91" s="2">
        <v>9.2240000000000003E-2</v>
      </c>
      <c r="AB91">
        <v>18.606194715477798</v>
      </c>
      <c r="AC91">
        <v>19.6069723620476</v>
      </c>
      <c r="AD91" s="2">
        <v>0.112192</v>
      </c>
      <c r="AE91">
        <v>17.515596310284799</v>
      </c>
      <c r="AF91">
        <v>18.728498456343999</v>
      </c>
      <c r="AH91" s="7">
        <f>SBC!D90</f>
        <v>0</v>
      </c>
      <c r="AI91" s="7">
        <f t="shared" si="14"/>
        <v>54.899999999999942</v>
      </c>
      <c r="AJ91" s="7">
        <f t="shared" si="9"/>
        <v>0.112192</v>
      </c>
      <c r="AK91" s="7">
        <f t="shared" si="15"/>
        <v>55.739709999999981</v>
      </c>
      <c r="AL91" s="7">
        <f t="shared" si="10"/>
        <v>0.83971000000003926</v>
      </c>
      <c r="AM91">
        <f>SBC!K90</f>
        <v>0</v>
      </c>
      <c r="AN91">
        <f t="shared" si="11"/>
        <v>0.112192</v>
      </c>
      <c r="AO91">
        <f t="shared" si="12"/>
        <v>1.3500000000000021</v>
      </c>
      <c r="AP91">
        <f t="shared" si="13"/>
        <v>0.83971000000000451</v>
      </c>
      <c r="AQ91">
        <f>SBC!I90</f>
        <v>0</v>
      </c>
      <c r="AR91">
        <f t="shared" si="8"/>
        <v>0.56991068778612197</v>
      </c>
    </row>
    <row r="92" spans="1:44" x14ac:dyDescent="0.3">
      <c r="A92">
        <v>90</v>
      </c>
      <c r="B92">
        <v>89</v>
      </c>
      <c r="C92">
        <v>90</v>
      </c>
      <c r="D92">
        <v>1</v>
      </c>
      <c r="E92">
        <v>2147483647</v>
      </c>
      <c r="F92">
        <v>0</v>
      </c>
      <c r="G92">
        <v>1</v>
      </c>
      <c r="H92">
        <v>0</v>
      </c>
      <c r="I92">
        <v>0</v>
      </c>
      <c r="J92">
        <v>0</v>
      </c>
      <c r="K92">
        <v>0</v>
      </c>
      <c r="L92" s="2">
        <v>0.37340166853441598</v>
      </c>
      <c r="M92" s="2">
        <v>4.3295163922798504E-3</v>
      </c>
      <c r="N92" s="2">
        <v>0.46728555594222299</v>
      </c>
      <c r="O92" s="2">
        <v>4.87570368021863E-3</v>
      </c>
      <c r="P92" s="2">
        <v>9.3883887407811298E-2</v>
      </c>
      <c r="Q92" s="2">
        <v>7.3870155721446405E-4</v>
      </c>
      <c r="R92" s="2">
        <v>0.33620100000000003</v>
      </c>
      <c r="S92" s="2">
        <v>4.1104795479832701E-3</v>
      </c>
      <c r="T92" s="2">
        <v>0.42183599999999999</v>
      </c>
      <c r="U92" s="2">
        <v>4.6362526078413402E-3</v>
      </c>
      <c r="V92" s="2">
        <v>8.5635000000000003E-2</v>
      </c>
      <c r="W92" s="2">
        <v>7.2077966816622401E-4</v>
      </c>
      <c r="X92">
        <v>0</v>
      </c>
      <c r="Y92">
        <v>-1</v>
      </c>
      <c r="Z92">
        <v>-1</v>
      </c>
      <c r="AA92" s="2">
        <v>7.6619000000000007E-2</v>
      </c>
      <c r="AB92">
        <v>19.522501206269801</v>
      </c>
      <c r="AC92">
        <v>20.524409821554499</v>
      </c>
      <c r="AD92" s="2">
        <v>9.3615000000000004E-2</v>
      </c>
      <c r="AE92">
        <v>18.437991487874701</v>
      </c>
      <c r="AF92">
        <v>19.649964881688302</v>
      </c>
      <c r="AH92" s="7">
        <f>SBC!D91</f>
        <v>0</v>
      </c>
      <c r="AI92" s="7">
        <f t="shared" si="14"/>
        <v>54.899999999999942</v>
      </c>
      <c r="AJ92" s="7">
        <f t="shared" si="9"/>
        <v>9.3615000000000004E-2</v>
      </c>
      <c r="AK92" s="7">
        <f t="shared" si="15"/>
        <v>55.833324999999981</v>
      </c>
      <c r="AL92" s="7">
        <f t="shared" si="10"/>
        <v>0.93332500000003904</v>
      </c>
      <c r="AM92">
        <f>SBC!K91</f>
        <v>0</v>
      </c>
      <c r="AN92">
        <f t="shared" si="11"/>
        <v>9.3615000000000004E-2</v>
      </c>
      <c r="AO92">
        <f t="shared" si="12"/>
        <v>1.3500000000000021</v>
      </c>
      <c r="AP92">
        <f t="shared" si="13"/>
        <v>0.93332500000000451</v>
      </c>
      <c r="AQ92">
        <f>SBC!I91</f>
        <v>0</v>
      </c>
      <c r="AR92">
        <f t="shared" si="8"/>
        <v>0.46728555594222299</v>
      </c>
    </row>
    <row r="93" spans="1:44" x14ac:dyDescent="0.3">
      <c r="A93">
        <v>91</v>
      </c>
      <c r="B93">
        <v>90</v>
      </c>
      <c r="C93">
        <v>91</v>
      </c>
      <c r="D93">
        <v>1</v>
      </c>
      <c r="E93">
        <v>2147483647</v>
      </c>
      <c r="F93">
        <v>0</v>
      </c>
      <c r="G93">
        <v>1</v>
      </c>
      <c r="H93">
        <v>0</v>
      </c>
      <c r="I93">
        <v>0</v>
      </c>
      <c r="J93">
        <v>0</v>
      </c>
      <c r="K93">
        <v>0</v>
      </c>
      <c r="L93" s="2">
        <v>0.30345009272030998</v>
      </c>
      <c r="M93" s="2">
        <v>3.8817949425855101E-3</v>
      </c>
      <c r="N93" s="2">
        <v>0.38168277824010099</v>
      </c>
      <c r="O93" s="2">
        <v>4.3858429790560698E-3</v>
      </c>
      <c r="P93" s="2">
        <v>7.8232685519790901E-2</v>
      </c>
      <c r="Q93" s="2">
        <v>6.7990337220758803E-4</v>
      </c>
      <c r="R93" s="2">
        <v>0.27239200000000002</v>
      </c>
      <c r="S93" s="2">
        <v>3.6775686060837999E-3</v>
      </c>
      <c r="T93" s="2">
        <v>0.34349499999999999</v>
      </c>
      <c r="U93" s="2">
        <v>4.1617671626009399E-3</v>
      </c>
      <c r="V93" s="2">
        <v>7.1103E-2</v>
      </c>
      <c r="W93" s="2">
        <v>6.6197992935538501E-4</v>
      </c>
      <c r="X93">
        <v>0</v>
      </c>
      <c r="Y93">
        <v>-1</v>
      </c>
      <c r="Z93">
        <v>-1</v>
      </c>
      <c r="AA93" s="2">
        <v>6.3809000000000005E-2</v>
      </c>
      <c r="AB93">
        <v>20.4329706463181</v>
      </c>
      <c r="AC93">
        <v>21.428600704975199</v>
      </c>
      <c r="AD93" s="2">
        <v>7.8340999999999994E-2</v>
      </c>
      <c r="AE93">
        <v>19.327172005656902</v>
      </c>
      <c r="AF93">
        <v>20.550238260022599</v>
      </c>
      <c r="AH93" s="7">
        <f>SBC!D92</f>
        <v>0</v>
      </c>
      <c r="AI93" s="7">
        <f t="shared" si="14"/>
        <v>54.899999999999942</v>
      </c>
      <c r="AJ93" s="7">
        <f t="shared" si="9"/>
        <v>7.8340999999999994E-2</v>
      </c>
      <c r="AK93" s="7">
        <f t="shared" si="15"/>
        <v>55.911665999999983</v>
      </c>
      <c r="AL93" s="7">
        <f t="shared" si="10"/>
        <v>1.0116660000000408</v>
      </c>
      <c r="AM93">
        <f>SBC!K92</f>
        <v>0</v>
      </c>
      <c r="AN93">
        <f t="shared" si="11"/>
        <v>7.8340999999999994E-2</v>
      </c>
      <c r="AO93">
        <f t="shared" si="12"/>
        <v>1.3500000000000021</v>
      </c>
      <c r="AP93">
        <f t="shared" si="13"/>
        <v>1.0116660000000044</v>
      </c>
      <c r="AQ93">
        <f>SBC!I92</f>
        <v>0</v>
      </c>
      <c r="AR93">
        <f t="shared" si="8"/>
        <v>0.38168277824010099</v>
      </c>
    </row>
    <row r="94" spans="1:44" x14ac:dyDescent="0.3">
      <c r="A94">
        <v>92</v>
      </c>
      <c r="B94">
        <v>91</v>
      </c>
      <c r="C94">
        <v>92</v>
      </c>
      <c r="D94">
        <v>1</v>
      </c>
      <c r="E94">
        <v>2147483647</v>
      </c>
      <c r="F94">
        <v>0</v>
      </c>
      <c r="G94">
        <v>1</v>
      </c>
      <c r="H94">
        <v>0</v>
      </c>
      <c r="I94">
        <v>0</v>
      </c>
      <c r="J94">
        <v>0</v>
      </c>
      <c r="K94">
        <v>0</v>
      </c>
      <c r="L94" s="2">
        <v>0.245258930411974</v>
      </c>
      <c r="M94" s="2">
        <v>3.4668577365988698E-3</v>
      </c>
      <c r="N94" s="2">
        <v>0.31007942146874201</v>
      </c>
      <c r="O94" s="2">
        <v>3.9301112731469599E-3</v>
      </c>
      <c r="P94" s="2">
        <v>6.4820491056767807E-2</v>
      </c>
      <c r="Q94" s="2">
        <v>6.2336087075960298E-4</v>
      </c>
      <c r="R94" s="2">
        <v>0.21988199999999999</v>
      </c>
      <c r="S94" s="2">
        <v>3.2827627288816701E-3</v>
      </c>
      <c r="T94" s="2">
        <v>0.27869899999999997</v>
      </c>
      <c r="U94" s="2">
        <v>3.7269284829367999E-3</v>
      </c>
      <c r="V94" s="2">
        <v>5.8817000000000001E-2</v>
      </c>
      <c r="W94" s="2">
        <v>6.0604594716511505E-4</v>
      </c>
      <c r="X94">
        <v>0</v>
      </c>
      <c r="Y94">
        <v>-1</v>
      </c>
      <c r="Z94">
        <v>-1</v>
      </c>
      <c r="AA94" s="2">
        <v>5.2510000000000001E-2</v>
      </c>
      <c r="AB94">
        <v>21.3313914853813</v>
      </c>
      <c r="AC94">
        <v>22.343413378631599</v>
      </c>
      <c r="AD94" s="2">
        <v>6.4796000000000006E-2</v>
      </c>
      <c r="AE94">
        <v>20.213080311398301</v>
      </c>
      <c r="AF94">
        <v>21.444950140975099</v>
      </c>
      <c r="AH94" s="7">
        <f>SBC!D93</f>
        <v>0</v>
      </c>
      <c r="AI94" s="7">
        <f t="shared" si="14"/>
        <v>54.899999999999942</v>
      </c>
      <c r="AJ94" s="7">
        <f t="shared" si="9"/>
        <v>6.4796000000000006E-2</v>
      </c>
      <c r="AK94" s="7">
        <f t="shared" si="15"/>
        <v>55.976461999999984</v>
      </c>
      <c r="AL94" s="7">
        <f t="shared" si="10"/>
        <v>1.076462000000042</v>
      </c>
      <c r="AM94">
        <f>SBC!K93</f>
        <v>0</v>
      </c>
      <c r="AN94">
        <f t="shared" si="11"/>
        <v>6.4796000000000006E-2</v>
      </c>
      <c r="AO94">
        <f t="shared" si="12"/>
        <v>1.3500000000000021</v>
      </c>
      <c r="AP94">
        <f t="shared" si="13"/>
        <v>1.0764620000000045</v>
      </c>
      <c r="AQ94">
        <f>SBC!I93</f>
        <v>0</v>
      </c>
      <c r="AR94">
        <f t="shared" si="8"/>
        <v>0.31007942146874201</v>
      </c>
    </row>
    <row r="95" spans="1:44" x14ac:dyDescent="0.3">
      <c r="A95">
        <v>93</v>
      </c>
      <c r="B95">
        <v>92</v>
      </c>
      <c r="C95">
        <v>93</v>
      </c>
      <c r="D95">
        <v>1</v>
      </c>
      <c r="E95">
        <v>2147483647</v>
      </c>
      <c r="F95">
        <v>0</v>
      </c>
      <c r="G95">
        <v>1</v>
      </c>
      <c r="H95">
        <v>0</v>
      </c>
      <c r="I95">
        <v>0</v>
      </c>
      <c r="J95">
        <v>0</v>
      </c>
      <c r="K95">
        <v>0</v>
      </c>
      <c r="L95" s="2">
        <v>0.19774835598582599</v>
      </c>
      <c r="M95" s="2">
        <v>3.0936501915504399E-3</v>
      </c>
      <c r="N95" s="2">
        <v>0.251183243136546</v>
      </c>
      <c r="O95" s="2">
        <v>3.5176731462065801E-3</v>
      </c>
      <c r="P95" s="2">
        <v>5.3434887150718903E-2</v>
      </c>
      <c r="Q95" s="2">
        <v>5.69301590862729E-4</v>
      </c>
      <c r="R95" s="2">
        <v>0.17698</v>
      </c>
      <c r="S95" s="2">
        <v>2.92646187281002E-3</v>
      </c>
      <c r="T95" s="2">
        <v>0.225359</v>
      </c>
      <c r="U95" s="2">
        <v>3.3323430340653302E-3</v>
      </c>
      <c r="V95" s="2">
        <v>4.8378999999999998E-2</v>
      </c>
      <c r="W95" s="2">
        <v>5.5268481413092805E-4</v>
      </c>
      <c r="X95">
        <v>0</v>
      </c>
      <c r="Y95">
        <v>-1</v>
      </c>
      <c r="Z95">
        <v>-1</v>
      </c>
      <c r="AA95" s="2">
        <v>4.2902000000000003E-2</v>
      </c>
      <c r="AB95">
        <v>22.234039585903702</v>
      </c>
      <c r="AC95">
        <v>23.232806707361</v>
      </c>
      <c r="AD95" s="2">
        <v>5.3339999999999999E-2</v>
      </c>
      <c r="AE95">
        <v>21.106212196879099</v>
      </c>
      <c r="AF95">
        <v>22.343709769180698</v>
      </c>
      <c r="AH95" s="7">
        <f>SBC!D94</f>
        <v>0</v>
      </c>
      <c r="AI95" s="7">
        <f t="shared" si="14"/>
        <v>54.899999999999942</v>
      </c>
      <c r="AJ95" s="7">
        <f t="shared" si="9"/>
        <v>5.3339999999999999E-2</v>
      </c>
      <c r="AK95" s="7">
        <f t="shared" si="15"/>
        <v>56.029801999999982</v>
      </c>
      <c r="AL95" s="7">
        <f t="shared" si="10"/>
        <v>1.1298020000000406</v>
      </c>
      <c r="AM95">
        <f>SBC!K94</f>
        <v>0</v>
      </c>
      <c r="AN95">
        <f t="shared" si="11"/>
        <v>5.3339999999999999E-2</v>
      </c>
      <c r="AO95">
        <f t="shared" si="12"/>
        <v>1.3500000000000021</v>
      </c>
      <c r="AP95">
        <f t="shared" si="13"/>
        <v>1.1298020000000044</v>
      </c>
      <c r="AQ95">
        <f>SBC!I94</f>
        <v>0</v>
      </c>
      <c r="AR95">
        <f t="shared" si="8"/>
        <v>0.251183243136546</v>
      </c>
    </row>
    <row r="96" spans="1:44" x14ac:dyDescent="0.3">
      <c r="A96">
        <v>94</v>
      </c>
      <c r="B96">
        <v>93</v>
      </c>
      <c r="C96">
        <v>94</v>
      </c>
      <c r="D96">
        <v>1</v>
      </c>
      <c r="E96">
        <v>2147483647</v>
      </c>
      <c r="F96">
        <v>0</v>
      </c>
      <c r="G96">
        <v>1</v>
      </c>
      <c r="H96">
        <v>0</v>
      </c>
      <c r="I96">
        <v>0</v>
      </c>
      <c r="J96">
        <v>0</v>
      </c>
      <c r="K96">
        <v>0</v>
      </c>
      <c r="L96" s="2">
        <v>0.158894786558085</v>
      </c>
      <c r="M96" s="2">
        <v>2.7540499940663602E-3</v>
      </c>
      <c r="N96" s="2">
        <v>0.20286664120002501</v>
      </c>
      <c r="O96" s="2">
        <v>3.1410092519538299E-3</v>
      </c>
      <c r="P96" s="2">
        <v>4.3971854641938597E-2</v>
      </c>
      <c r="Q96" s="2">
        <v>5.1900356941084603E-4</v>
      </c>
      <c r="R96" s="2">
        <v>0.14197599999999999</v>
      </c>
      <c r="S96" s="2">
        <v>2.6027334804207998E-3</v>
      </c>
      <c r="T96" s="2">
        <v>0.18174199999999999</v>
      </c>
      <c r="U96" s="2">
        <v>2.9726496939892402E-3</v>
      </c>
      <c r="V96" s="2">
        <v>3.9766000000000003E-2</v>
      </c>
      <c r="W96" s="2">
        <v>5.0334014904291995E-4</v>
      </c>
      <c r="X96">
        <v>0</v>
      </c>
      <c r="Y96">
        <v>-1</v>
      </c>
      <c r="Z96">
        <v>-1</v>
      </c>
      <c r="AA96" s="2">
        <v>3.5004E-2</v>
      </c>
      <c r="AB96">
        <v>23.138136222530999</v>
      </c>
      <c r="AC96">
        <v>24.134297521838398</v>
      </c>
      <c r="AD96" s="2">
        <v>4.3617000000000003E-2</v>
      </c>
      <c r="AE96">
        <v>22.018616588835499</v>
      </c>
      <c r="AF96">
        <v>23.2582191548568</v>
      </c>
      <c r="AH96" s="7">
        <f>SBC!D95</f>
        <v>0</v>
      </c>
      <c r="AI96" s="7">
        <f t="shared" si="14"/>
        <v>54.899999999999942</v>
      </c>
      <c r="AJ96" s="7">
        <f t="shared" si="9"/>
        <v>4.3617000000000003E-2</v>
      </c>
      <c r="AK96" s="7">
        <f t="shared" si="15"/>
        <v>56.07341899999998</v>
      </c>
      <c r="AL96" s="7">
        <f t="shared" si="10"/>
        <v>1.1734190000000382</v>
      </c>
      <c r="AM96">
        <f>SBC!K95</f>
        <v>0</v>
      </c>
      <c r="AN96">
        <f t="shared" si="11"/>
        <v>4.3617000000000003E-2</v>
      </c>
      <c r="AO96">
        <f t="shared" si="12"/>
        <v>1.3500000000000021</v>
      </c>
      <c r="AP96">
        <f t="shared" si="13"/>
        <v>1.1734190000000044</v>
      </c>
      <c r="AQ96">
        <f>SBC!I95</f>
        <v>0</v>
      </c>
      <c r="AR96">
        <f t="shared" si="8"/>
        <v>0.20286664120002501</v>
      </c>
    </row>
    <row r="97" spans="1:44" x14ac:dyDescent="0.3">
      <c r="A97">
        <v>95</v>
      </c>
      <c r="B97">
        <v>94</v>
      </c>
      <c r="C97">
        <v>95</v>
      </c>
      <c r="D97">
        <v>1</v>
      </c>
      <c r="E97">
        <v>2147483647</v>
      </c>
      <c r="F97">
        <v>0</v>
      </c>
      <c r="G97">
        <v>1</v>
      </c>
      <c r="H97">
        <v>0</v>
      </c>
      <c r="I97">
        <v>0</v>
      </c>
      <c r="J97">
        <v>0</v>
      </c>
      <c r="K97">
        <v>0</v>
      </c>
      <c r="L97" s="2">
        <v>0.126950703544079</v>
      </c>
      <c r="M97" s="2">
        <v>2.4441438071057201E-3</v>
      </c>
      <c r="N97" s="2">
        <v>0.16296979279443199</v>
      </c>
      <c r="O97" s="2">
        <v>2.79585836152314E-3</v>
      </c>
      <c r="P97" s="2">
        <v>3.6019089250353402E-2</v>
      </c>
      <c r="Q97" s="2">
        <v>4.7158956753129899E-4</v>
      </c>
      <c r="R97" s="2">
        <v>0.112956</v>
      </c>
      <c r="S97" s="2">
        <v>2.3057988061437498E-3</v>
      </c>
      <c r="T97" s="2">
        <v>0.14546200000000001</v>
      </c>
      <c r="U97" s="2">
        <v>2.6411268075816601E-3</v>
      </c>
      <c r="V97" s="2">
        <v>3.2506E-2</v>
      </c>
      <c r="W97" s="2">
        <v>4.56796728895289E-4</v>
      </c>
      <c r="X97">
        <v>0</v>
      </c>
      <c r="Y97">
        <v>-1</v>
      </c>
      <c r="Z97">
        <v>-1</v>
      </c>
      <c r="AA97" s="2">
        <v>2.9020000000000001E-2</v>
      </c>
      <c r="AB97">
        <v>24.027572424053901</v>
      </c>
      <c r="AC97">
        <v>25.023864261847201</v>
      </c>
      <c r="AD97" s="2">
        <v>3.628E-2</v>
      </c>
      <c r="AE97">
        <v>22.913104741699101</v>
      </c>
      <c r="AF97">
        <v>24.150727553124501</v>
      </c>
      <c r="AH97" s="7">
        <f>SBC!D96</f>
        <v>0</v>
      </c>
      <c r="AI97" s="7">
        <f t="shared" si="14"/>
        <v>54.899999999999942</v>
      </c>
      <c r="AJ97" s="7">
        <f t="shared" si="9"/>
        <v>3.628E-2</v>
      </c>
      <c r="AK97" s="7">
        <f t="shared" si="15"/>
        <v>56.109698999999978</v>
      </c>
      <c r="AL97" s="7">
        <f t="shared" si="10"/>
        <v>1.2096990000000361</v>
      </c>
      <c r="AM97">
        <f>SBC!K96</f>
        <v>0</v>
      </c>
      <c r="AN97">
        <f t="shared" si="11"/>
        <v>3.628E-2</v>
      </c>
      <c r="AO97">
        <f t="shared" si="12"/>
        <v>1.3500000000000021</v>
      </c>
      <c r="AP97">
        <f t="shared" si="13"/>
        <v>1.2096990000000045</v>
      </c>
      <c r="AQ97">
        <f>SBC!I96</f>
        <v>0</v>
      </c>
      <c r="AR97">
        <f t="shared" si="8"/>
        <v>0.16296979279443199</v>
      </c>
    </row>
    <row r="98" spans="1:44" x14ac:dyDescent="0.3">
      <c r="A98">
        <v>96</v>
      </c>
      <c r="B98">
        <v>95</v>
      </c>
      <c r="C98">
        <v>96</v>
      </c>
      <c r="D98">
        <v>1</v>
      </c>
      <c r="E98">
        <v>2147483647</v>
      </c>
      <c r="F98">
        <v>0</v>
      </c>
      <c r="G98">
        <v>1</v>
      </c>
      <c r="H98">
        <v>0</v>
      </c>
      <c r="I98">
        <v>0</v>
      </c>
      <c r="J98">
        <v>0</v>
      </c>
      <c r="K98">
        <v>0</v>
      </c>
      <c r="L98" s="2">
        <v>0.10089736899683099</v>
      </c>
      <c r="M98" s="2">
        <v>2.1647390015375502E-3</v>
      </c>
      <c r="N98" s="2">
        <v>0.13026266845958401</v>
      </c>
      <c r="O98" s="2">
        <v>2.48300263038126E-3</v>
      </c>
      <c r="P98" s="2">
        <v>2.9365299462752001E-2</v>
      </c>
      <c r="Q98" s="2">
        <v>4.2702042485913102E-4</v>
      </c>
      <c r="R98" s="2">
        <v>8.9622999999999994E-2</v>
      </c>
      <c r="S98" s="2">
        <v>2.0417679730486298E-3</v>
      </c>
      <c r="T98" s="2">
        <v>0.116026</v>
      </c>
      <c r="U98" s="2">
        <v>2.3446216055947799E-3</v>
      </c>
      <c r="V98" s="2">
        <v>2.6402999999999999E-2</v>
      </c>
      <c r="W98" s="2">
        <v>4.1298409944497897E-4</v>
      </c>
      <c r="X98">
        <v>0</v>
      </c>
      <c r="Y98">
        <v>-1</v>
      </c>
      <c r="Z98">
        <v>-1</v>
      </c>
      <c r="AA98">
        <v>2.3333E-2</v>
      </c>
      <c r="AB98">
        <v>24.949627376565601</v>
      </c>
      <c r="AC98">
        <v>25.9553597228253</v>
      </c>
      <c r="AD98" s="2">
        <v>2.9436E-2</v>
      </c>
      <c r="AE98">
        <v>23.799020552173999</v>
      </c>
      <c r="AF98">
        <v>25.055000060597099</v>
      </c>
      <c r="AH98" s="7">
        <f>SBC!D97</f>
        <v>0</v>
      </c>
      <c r="AI98" s="7">
        <f t="shared" si="14"/>
        <v>54.899999999999942</v>
      </c>
      <c r="AJ98" s="7">
        <f t="shared" si="9"/>
        <v>2.9436E-2</v>
      </c>
      <c r="AK98" s="7">
        <f t="shared" si="15"/>
        <v>56.139134999999975</v>
      </c>
      <c r="AL98" s="7">
        <f t="shared" si="10"/>
        <v>1.239135000000033</v>
      </c>
      <c r="AM98">
        <f>SBC!K97</f>
        <v>0</v>
      </c>
      <c r="AN98">
        <f t="shared" si="11"/>
        <v>2.9436E-2</v>
      </c>
      <c r="AO98">
        <f t="shared" si="12"/>
        <v>1.3500000000000021</v>
      </c>
      <c r="AP98">
        <f t="shared" si="13"/>
        <v>1.2391350000000045</v>
      </c>
      <c r="AQ98">
        <f>SBC!I97</f>
        <v>0</v>
      </c>
      <c r="AR98">
        <f t="shared" si="8"/>
        <v>0.13026266845958401</v>
      </c>
    </row>
    <row r="99" spans="1:44" x14ac:dyDescent="0.3">
      <c r="A99">
        <v>97</v>
      </c>
      <c r="B99">
        <v>96</v>
      </c>
      <c r="C99">
        <v>97</v>
      </c>
      <c r="D99">
        <v>1</v>
      </c>
      <c r="E99">
        <v>2147483647</v>
      </c>
      <c r="F99">
        <v>0</v>
      </c>
      <c r="G99">
        <v>1</v>
      </c>
      <c r="H99">
        <v>0</v>
      </c>
      <c r="I99">
        <v>0</v>
      </c>
      <c r="J99">
        <v>0</v>
      </c>
      <c r="K99">
        <v>0</v>
      </c>
      <c r="L99" s="2">
        <v>7.9941658580271094E-2</v>
      </c>
      <c r="M99" s="2">
        <v>1.9144060190657299E-3</v>
      </c>
      <c r="N99" s="2">
        <v>0.10370812862392199</v>
      </c>
      <c r="O99" s="2">
        <v>2.2015105930895101E-3</v>
      </c>
      <c r="P99" s="2">
        <v>2.3766470043651899E-2</v>
      </c>
      <c r="Q99" s="2">
        <v>3.8510338764088302E-4</v>
      </c>
      <c r="R99" s="2">
        <v>7.0988999999999997E-2</v>
      </c>
      <c r="S99" s="2">
        <v>1.8052053534386701E-3</v>
      </c>
      <c r="T99" s="2">
        <v>9.2297000000000004E-2</v>
      </c>
      <c r="U99" s="2">
        <v>2.0782365869698202E-3</v>
      </c>
      <c r="V99" s="2">
        <v>2.1308000000000001E-2</v>
      </c>
      <c r="W99" s="2">
        <v>3.71973021788204E-4</v>
      </c>
      <c r="X99">
        <v>0</v>
      </c>
      <c r="Y99">
        <v>-1</v>
      </c>
      <c r="Z99">
        <v>-1</v>
      </c>
      <c r="AA99">
        <v>1.8634000000000001E-2</v>
      </c>
      <c r="AB99">
        <v>25.8951202202772</v>
      </c>
      <c r="AC99">
        <v>26.903814675897301</v>
      </c>
      <c r="AD99">
        <v>2.3729E-2</v>
      </c>
      <c r="AE99">
        <v>24.716390843390101</v>
      </c>
      <c r="AF99">
        <v>25.985345298716101</v>
      </c>
      <c r="AH99" s="7">
        <f>SBC!D98</f>
        <v>0</v>
      </c>
      <c r="AI99" s="7">
        <f t="shared" si="14"/>
        <v>54.899999999999942</v>
      </c>
      <c r="AJ99" s="7">
        <f t="shared" si="9"/>
        <v>2.3729E-2</v>
      </c>
      <c r="AK99" s="7">
        <f t="shared" si="15"/>
        <v>56.162863999999978</v>
      </c>
      <c r="AL99" s="7">
        <f t="shared" si="10"/>
        <v>1.262864000000036</v>
      </c>
      <c r="AM99">
        <f>SBC!K98</f>
        <v>0</v>
      </c>
      <c r="AN99">
        <f t="shared" si="11"/>
        <v>2.3729E-2</v>
      </c>
      <c r="AO99">
        <f t="shared" si="12"/>
        <v>1.3500000000000021</v>
      </c>
      <c r="AP99">
        <f t="shared" si="13"/>
        <v>1.2628640000000044</v>
      </c>
      <c r="AQ99">
        <f>SBC!I98</f>
        <v>0</v>
      </c>
      <c r="AR99">
        <f t="shared" si="8"/>
        <v>0.10370812862392199</v>
      </c>
    </row>
    <row r="100" spans="1:44" x14ac:dyDescent="0.3">
      <c r="A100">
        <v>98</v>
      </c>
      <c r="B100">
        <v>97</v>
      </c>
      <c r="C100">
        <v>98</v>
      </c>
      <c r="D100">
        <v>1</v>
      </c>
      <c r="E100">
        <v>2147483647</v>
      </c>
      <c r="F100">
        <v>0</v>
      </c>
      <c r="G100">
        <v>1</v>
      </c>
      <c r="H100">
        <v>0</v>
      </c>
      <c r="I100">
        <v>0</v>
      </c>
      <c r="J100">
        <v>0</v>
      </c>
      <c r="K100">
        <v>0</v>
      </c>
      <c r="L100" s="2">
        <v>6.3237672285677601E-2</v>
      </c>
      <c r="M100" s="2">
        <v>1.6923316822579401E-3</v>
      </c>
      <c r="N100" s="2">
        <v>8.2428164495572998E-2</v>
      </c>
      <c r="O100" s="2">
        <v>1.9507764671353701E-3</v>
      </c>
      <c r="P100" s="2">
        <v>1.91904922098949E-2</v>
      </c>
      <c r="Q100" s="2">
        <v>3.4684724749936698E-4</v>
      </c>
      <c r="R100" s="2">
        <v>5.6034E-2</v>
      </c>
      <c r="S100" s="2">
        <v>1.5926962906715901E-3</v>
      </c>
      <c r="T100" s="2">
        <v>7.3197999999999999E-2</v>
      </c>
      <c r="U100" s="2">
        <v>1.8383158910445601E-3</v>
      </c>
      <c r="V100" s="2">
        <v>1.7163999999999999E-2</v>
      </c>
      <c r="W100" s="2">
        <v>3.3455448809813698E-4</v>
      </c>
      <c r="X100">
        <v>0</v>
      </c>
      <c r="Y100">
        <v>-1</v>
      </c>
      <c r="Z100">
        <v>-1</v>
      </c>
      <c r="AA100" s="2">
        <v>1.4955E-2</v>
      </c>
      <c r="AB100">
        <v>26.837737580356201</v>
      </c>
      <c r="AC100">
        <v>27.831558878842898</v>
      </c>
      <c r="AD100" s="2">
        <v>1.9099000000000001E-2</v>
      </c>
      <c r="AE100">
        <v>25.669591919462601</v>
      </c>
      <c r="AF100">
        <v>26.935916674162598</v>
      </c>
      <c r="AH100" s="7">
        <f>SBC!D99</f>
        <v>0</v>
      </c>
      <c r="AI100" s="7">
        <f t="shared" si="14"/>
        <v>54.899999999999942</v>
      </c>
      <c r="AJ100" s="7">
        <f t="shared" si="9"/>
        <v>1.9099000000000001E-2</v>
      </c>
      <c r="AK100" s="7">
        <f t="shared" si="15"/>
        <v>56.181962999999975</v>
      </c>
      <c r="AL100" s="7">
        <f t="shared" si="10"/>
        <v>1.281963000000033</v>
      </c>
      <c r="AM100">
        <f>SBC!K99</f>
        <v>0</v>
      </c>
      <c r="AN100">
        <f t="shared" si="11"/>
        <v>1.9099000000000001E-2</v>
      </c>
      <c r="AO100">
        <f t="shared" si="12"/>
        <v>1.3500000000000021</v>
      </c>
      <c r="AP100">
        <f t="shared" si="13"/>
        <v>1.2819630000000044</v>
      </c>
      <c r="AQ100">
        <f>SBC!I99</f>
        <v>0</v>
      </c>
      <c r="AR100">
        <f t="shared" si="8"/>
        <v>8.2428164495572998E-2</v>
      </c>
    </row>
    <row r="101" spans="1:44" x14ac:dyDescent="0.3">
      <c r="A101">
        <v>99</v>
      </c>
      <c r="B101">
        <v>98</v>
      </c>
      <c r="C101">
        <v>99</v>
      </c>
      <c r="D101">
        <v>1</v>
      </c>
      <c r="E101">
        <v>2147483647</v>
      </c>
      <c r="F101">
        <v>0</v>
      </c>
      <c r="G101">
        <v>1</v>
      </c>
      <c r="H101">
        <v>0</v>
      </c>
      <c r="I101">
        <v>0</v>
      </c>
      <c r="J101">
        <v>0</v>
      </c>
      <c r="K101">
        <v>0</v>
      </c>
      <c r="L101" s="2">
        <v>4.9843980132516397E-2</v>
      </c>
      <c r="M101" s="2">
        <v>1.49066298594615E-3</v>
      </c>
      <c r="N101" s="2">
        <v>6.5276778380211398E-2</v>
      </c>
      <c r="O101" s="2">
        <v>1.7230829211636899E-3</v>
      </c>
      <c r="P101" s="2">
        <v>1.5432798247694999E-2</v>
      </c>
      <c r="Q101" s="2">
        <v>3.1166553183952498E-4</v>
      </c>
      <c r="R101" s="2">
        <v>4.4080000000000001E-2</v>
      </c>
      <c r="S101" s="2">
        <v>1.4015564042599701E-3</v>
      </c>
      <c r="T101" s="2">
        <v>5.7888000000000002E-2</v>
      </c>
      <c r="U101" s="2">
        <v>1.6222101368419299E-3</v>
      </c>
      <c r="V101" s="2">
        <v>1.3808000000000001E-2</v>
      </c>
      <c r="W101" s="2">
        <v>3.00582163722999E-4</v>
      </c>
      <c r="X101">
        <v>0</v>
      </c>
      <c r="Y101">
        <v>-1</v>
      </c>
      <c r="Z101">
        <v>-1</v>
      </c>
      <c r="AA101">
        <v>1.1953999999999999E-2</v>
      </c>
      <c r="AB101">
        <v>27.782883768970901</v>
      </c>
      <c r="AC101">
        <v>28.781008899298101</v>
      </c>
      <c r="AD101">
        <v>1.5310000000000001E-2</v>
      </c>
      <c r="AE101">
        <v>26.6081694334651</v>
      </c>
      <c r="AF101">
        <v>27.870123247458501</v>
      </c>
      <c r="AH101" s="7">
        <f>SBC!D100</f>
        <v>0</v>
      </c>
      <c r="AI101" s="7">
        <f t="shared" si="14"/>
        <v>54.899999999999942</v>
      </c>
      <c r="AJ101" s="7">
        <f t="shared" si="9"/>
        <v>1.5310000000000001E-2</v>
      </c>
      <c r="AK101" s="7">
        <f t="shared" si="15"/>
        <v>56.197272999999974</v>
      </c>
      <c r="AL101" s="7">
        <f t="shared" si="10"/>
        <v>1.2972730000000325</v>
      </c>
      <c r="AM101">
        <f>SBC!K100</f>
        <v>0</v>
      </c>
      <c r="AN101">
        <f t="shared" si="11"/>
        <v>1.5310000000000001E-2</v>
      </c>
      <c r="AO101">
        <f t="shared" si="12"/>
        <v>1.3500000000000021</v>
      </c>
      <c r="AP101">
        <f t="shared" si="13"/>
        <v>1.2972730000000043</v>
      </c>
      <c r="AQ101">
        <f>SBC!I100</f>
        <v>0</v>
      </c>
      <c r="AR101">
        <f t="shared" si="8"/>
        <v>6.5276778380211398E-2</v>
      </c>
    </row>
    <row r="102" spans="1:44" x14ac:dyDescent="0.3">
      <c r="A102">
        <v>100</v>
      </c>
      <c r="B102">
        <v>99</v>
      </c>
      <c r="C102">
        <v>100</v>
      </c>
      <c r="D102">
        <v>1</v>
      </c>
      <c r="E102">
        <v>2147483647</v>
      </c>
      <c r="F102">
        <v>0</v>
      </c>
      <c r="G102">
        <v>1</v>
      </c>
      <c r="H102">
        <v>0</v>
      </c>
      <c r="I102">
        <v>0</v>
      </c>
      <c r="J102">
        <v>0</v>
      </c>
      <c r="K102">
        <v>0</v>
      </c>
      <c r="L102" s="2">
        <v>3.9115367473281697E-2</v>
      </c>
      <c r="M102" s="2">
        <v>1.31136931159697E-3</v>
      </c>
      <c r="N102" s="2">
        <v>5.1496740416350703E-2</v>
      </c>
      <c r="O102" s="2">
        <v>1.51960210113961E-3</v>
      </c>
      <c r="P102" s="2">
        <v>1.23813729430691E-2</v>
      </c>
      <c r="Q102" s="2">
        <v>2.7942566216367602E-4</v>
      </c>
      <c r="R102" s="2">
        <v>3.4520000000000002E-2</v>
      </c>
      <c r="S102" s="2">
        <v>1.23238390674787E-3</v>
      </c>
      <c r="T102" s="2">
        <v>4.5557E-2</v>
      </c>
      <c r="U102" s="2">
        <v>1.4297582738938899E-3</v>
      </c>
      <c r="V102" s="2">
        <v>1.1037E-2</v>
      </c>
      <c r="W102" s="2">
        <v>2.6911172662621199E-4</v>
      </c>
      <c r="X102">
        <v>0</v>
      </c>
      <c r="Y102">
        <v>-1</v>
      </c>
      <c r="Z102">
        <v>-1</v>
      </c>
      <c r="AA102" s="2">
        <v>9.5600000000000008E-3</v>
      </c>
      <c r="AB102">
        <v>28.704354514198801</v>
      </c>
      <c r="AC102">
        <v>29.7013470483048</v>
      </c>
      <c r="AD102" s="2">
        <v>1.2331E-2</v>
      </c>
      <c r="AE102">
        <v>27.487726314445201</v>
      </c>
      <c r="AF102">
        <v>28.784478472755101</v>
      </c>
      <c r="AH102" s="7">
        <f>SBC!D101</f>
        <v>0</v>
      </c>
      <c r="AI102" s="7">
        <f t="shared" si="14"/>
        <v>54.899999999999942</v>
      </c>
      <c r="AJ102" s="7">
        <f t="shared" si="9"/>
        <v>1.2331E-2</v>
      </c>
      <c r="AK102" s="7">
        <f t="shared" si="15"/>
        <v>56.209603999999977</v>
      </c>
      <c r="AL102" s="7">
        <f t="shared" si="10"/>
        <v>1.3096040000000357</v>
      </c>
      <c r="AM102">
        <f>SBC!K101</f>
        <v>0</v>
      </c>
      <c r="AN102">
        <f t="shared" si="11"/>
        <v>1.2331E-2</v>
      </c>
      <c r="AO102">
        <f t="shared" si="12"/>
        <v>1.3500000000000021</v>
      </c>
      <c r="AP102">
        <f t="shared" si="13"/>
        <v>1.3096040000000044</v>
      </c>
      <c r="AQ102">
        <f>SBC!I101</f>
        <v>0</v>
      </c>
      <c r="AR102">
        <f t="shared" si="8"/>
        <v>5.1496740416350703E-2</v>
      </c>
    </row>
    <row r="103" spans="1:44" x14ac:dyDescent="0.3">
      <c r="A103" t="s">
        <v>50</v>
      </c>
      <c r="AN103">
        <f>SUM(AN2:AN102)</f>
        <v>3.9102899999999994</v>
      </c>
    </row>
    <row r="104" spans="1:44" x14ac:dyDescent="0.3">
      <c r="A104" t="s">
        <v>43</v>
      </c>
    </row>
    <row r="105" spans="1:44" x14ac:dyDescent="0.3">
      <c r="A105" t="s">
        <v>44</v>
      </c>
    </row>
    <row r="106" spans="1:44" x14ac:dyDescent="0.3">
      <c r="A106" t="s">
        <v>45</v>
      </c>
    </row>
  </sheetData>
  <pageMargins left="0.7" right="0.7" top="0.78740157499999996" bottom="0.78740157499999996" header="0.3" footer="0.3"/>
  <ignoredErrors>
    <ignoredError sqref="AJ3:AJ4 AJ5:AJ102" formula="1"/>
  </ignoredErrors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Diagramme</vt:lpstr>
      </vt:variant>
      <vt:variant>
        <vt:i4>11</vt:i4>
      </vt:variant>
    </vt:vector>
  </HeadingPairs>
  <TitlesOfParts>
    <vt:vector size="13" baseType="lpstr">
      <vt:lpstr>SBC</vt:lpstr>
      <vt:lpstr>Simulation</vt:lpstr>
      <vt:lpstr>Input</vt:lpstr>
      <vt:lpstr>L^Q</vt:lpstr>
      <vt:lpstr>L^S</vt:lpstr>
      <vt:lpstr>L^Q, L^S</vt:lpstr>
      <vt:lpstr>X</vt:lpstr>
      <vt:lpstr>D</vt:lpstr>
      <vt:lpstr>X, D</vt:lpstr>
      <vt:lpstr>X (kum.)</vt:lpstr>
      <vt:lpstr>D (kum.)</vt:lpstr>
      <vt:lpstr>I</vt:lpstr>
      <vt:lpstr>rho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support</dc:creator>
  <cp:lastModifiedBy>Windows-Benutzer</cp:lastModifiedBy>
  <dcterms:created xsi:type="dcterms:W3CDTF">2014-11-24T17:41:58Z</dcterms:created>
  <dcterms:modified xsi:type="dcterms:W3CDTF">2015-11-12T08:51:04Z</dcterms:modified>
</cp:coreProperties>
</file>