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printerSettings/printerSettings1.bin" ContentType="application/vnd.openxmlformats-officedocument.spreadsheetml.printerSettings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28512" windowHeight="11316" activeTab="1"/>
  </bookViews>
  <sheets>
    <sheet name="SBC" sheetId="1" r:id="rId1"/>
    <sheet name="Simulation" sheetId="2" r:id="rId2"/>
    <sheet name="Input" sheetId="22" r:id="rId3"/>
    <sheet name="L^Q" sheetId="11" r:id="rId4"/>
    <sheet name="L^S" sheetId="12" r:id="rId5"/>
    <sheet name="L^Q, L^S" sheetId="13" r:id="rId6"/>
    <sheet name="X" sheetId="15" r:id="rId7"/>
    <sheet name="D" sheetId="16" r:id="rId8"/>
    <sheet name="X, D" sheetId="14" r:id="rId9"/>
    <sheet name="X (kum.)" sheetId="19" r:id="rId10"/>
    <sheet name="D (kum.)" sheetId="18" r:id="rId11"/>
    <sheet name="I" sheetId="17" r:id="rId12"/>
    <sheet name="rho" sheetId="21" r:id="rId13"/>
  </sheets>
  <calcPr calcId="145621" iterateDelta="1E-4"/>
</workbook>
</file>

<file path=xl/calcChain.xml><?xml version="1.0" encoding="utf-8"?>
<calcChain xmlns="http://schemas.openxmlformats.org/spreadsheetml/2006/main">
  <c r="AJ8" i="2" l="1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4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3" i="2"/>
  <c r="AP3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4" i="2"/>
  <c r="AD105" i="2"/>
  <c r="F105" i="2"/>
  <c r="AN3" i="2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AJ5" i="2" l="1"/>
  <c r="AN5" i="2" s="1"/>
  <c r="AH5" i="2" l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4" i="2"/>
  <c r="AO4" i="2" l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AJ4" i="2"/>
  <c r="AJ6" i="2"/>
  <c r="AN6" i="2" s="1"/>
  <c r="AJ7" i="2"/>
  <c r="AN7" i="2" s="1"/>
  <c r="AN8" i="2"/>
  <c r="AJ9" i="2"/>
  <c r="AN9" i="2" s="1"/>
  <c r="AJ10" i="2"/>
  <c r="AN10" i="2" s="1"/>
  <c r="AJ11" i="2"/>
  <c r="AN11" i="2" s="1"/>
  <c r="AJ12" i="2"/>
  <c r="AN12" i="2" s="1"/>
  <c r="AJ13" i="2"/>
  <c r="AN13" i="2" s="1"/>
  <c r="AJ14" i="2"/>
  <c r="AN14" i="2" s="1"/>
  <c r="AJ15" i="2"/>
  <c r="AN15" i="2" s="1"/>
  <c r="AJ16" i="2"/>
  <c r="AN16" i="2" s="1"/>
  <c r="AJ17" i="2"/>
  <c r="AN17" i="2" s="1"/>
  <c r="AJ18" i="2"/>
  <c r="AN18" i="2" s="1"/>
  <c r="AJ19" i="2"/>
  <c r="AN19" i="2" s="1"/>
  <c r="AJ20" i="2"/>
  <c r="AN20" i="2" s="1"/>
  <c r="AJ21" i="2"/>
  <c r="AN21" i="2" s="1"/>
  <c r="AJ22" i="2"/>
  <c r="AN22" i="2" s="1"/>
  <c r="AJ23" i="2"/>
  <c r="AN23" i="2" s="1"/>
  <c r="AJ24" i="2"/>
  <c r="AN24" i="2" s="1"/>
  <c r="AJ25" i="2"/>
  <c r="AN25" i="2" s="1"/>
  <c r="AJ26" i="2"/>
  <c r="AN26" i="2" s="1"/>
  <c r="AJ27" i="2"/>
  <c r="AN27" i="2" s="1"/>
  <c r="AJ28" i="2"/>
  <c r="AN28" i="2" s="1"/>
  <c r="AJ29" i="2"/>
  <c r="AN29" i="2" s="1"/>
  <c r="AJ30" i="2"/>
  <c r="AN30" i="2" s="1"/>
  <c r="AJ31" i="2"/>
  <c r="AN31" i="2" s="1"/>
  <c r="AJ32" i="2"/>
  <c r="AN32" i="2" s="1"/>
  <c r="AJ33" i="2"/>
  <c r="AN33" i="2" s="1"/>
  <c r="AJ34" i="2"/>
  <c r="AN34" i="2" s="1"/>
  <c r="AJ35" i="2"/>
  <c r="AN35" i="2" s="1"/>
  <c r="AJ36" i="2"/>
  <c r="AN36" i="2" s="1"/>
  <c r="AJ37" i="2"/>
  <c r="AN37" i="2" s="1"/>
  <c r="AJ38" i="2"/>
  <c r="AN38" i="2" s="1"/>
  <c r="AJ39" i="2"/>
  <c r="AN39" i="2" s="1"/>
  <c r="AJ40" i="2"/>
  <c r="AN40" i="2" s="1"/>
  <c r="AJ41" i="2"/>
  <c r="AN41" i="2" s="1"/>
  <c r="AJ42" i="2"/>
  <c r="AN42" i="2" s="1"/>
  <c r="AJ43" i="2"/>
  <c r="AN43" i="2" s="1"/>
  <c r="AJ44" i="2"/>
  <c r="AN44" i="2" s="1"/>
  <c r="AJ45" i="2"/>
  <c r="AN45" i="2" s="1"/>
  <c r="AJ46" i="2"/>
  <c r="AN46" i="2" s="1"/>
  <c r="AJ47" i="2"/>
  <c r="AN47" i="2" s="1"/>
  <c r="AJ48" i="2"/>
  <c r="AN48" i="2" s="1"/>
  <c r="AJ49" i="2"/>
  <c r="AN49" i="2" s="1"/>
  <c r="AJ50" i="2"/>
  <c r="AN50" i="2" s="1"/>
  <c r="AJ51" i="2"/>
  <c r="AN51" i="2" s="1"/>
  <c r="AJ52" i="2"/>
  <c r="AN52" i="2" s="1"/>
  <c r="AJ53" i="2"/>
  <c r="AN53" i="2" s="1"/>
  <c r="AJ54" i="2"/>
  <c r="AN54" i="2" s="1"/>
  <c r="AJ55" i="2"/>
  <c r="AN55" i="2" s="1"/>
  <c r="AJ56" i="2"/>
  <c r="AN56" i="2" s="1"/>
  <c r="AJ57" i="2"/>
  <c r="AN57" i="2" s="1"/>
  <c r="AJ58" i="2"/>
  <c r="AN58" i="2" s="1"/>
  <c r="AJ59" i="2"/>
  <c r="AN59" i="2" s="1"/>
  <c r="AJ60" i="2"/>
  <c r="AN60" i="2" s="1"/>
  <c r="AJ61" i="2"/>
  <c r="AN61" i="2" s="1"/>
  <c r="AJ62" i="2"/>
  <c r="AN62" i="2" s="1"/>
  <c r="AJ63" i="2"/>
  <c r="AN63" i="2" s="1"/>
  <c r="AJ64" i="2"/>
  <c r="AN64" i="2" s="1"/>
  <c r="AJ65" i="2"/>
  <c r="AN65" i="2" s="1"/>
  <c r="AJ66" i="2"/>
  <c r="AN66" i="2" s="1"/>
  <c r="AJ67" i="2"/>
  <c r="AN67" i="2" s="1"/>
  <c r="AJ68" i="2"/>
  <c r="AN68" i="2" s="1"/>
  <c r="AJ69" i="2"/>
  <c r="AN69" i="2" s="1"/>
  <c r="AJ70" i="2"/>
  <c r="AN70" i="2" s="1"/>
  <c r="AJ71" i="2"/>
  <c r="AN71" i="2" s="1"/>
  <c r="AJ72" i="2"/>
  <c r="AN72" i="2" s="1"/>
  <c r="AJ73" i="2"/>
  <c r="AN73" i="2" s="1"/>
  <c r="AJ74" i="2"/>
  <c r="AN74" i="2" s="1"/>
  <c r="AJ75" i="2"/>
  <c r="AN75" i="2" s="1"/>
  <c r="AJ76" i="2"/>
  <c r="AN76" i="2" s="1"/>
  <c r="AJ77" i="2"/>
  <c r="AN77" i="2" s="1"/>
  <c r="AJ78" i="2"/>
  <c r="AN78" i="2" s="1"/>
  <c r="AJ79" i="2"/>
  <c r="AN79" i="2" s="1"/>
  <c r="AJ80" i="2"/>
  <c r="AN80" i="2" s="1"/>
  <c r="AJ81" i="2"/>
  <c r="AN81" i="2" s="1"/>
  <c r="AJ82" i="2"/>
  <c r="AN82" i="2" s="1"/>
  <c r="AJ83" i="2"/>
  <c r="AN83" i="2" s="1"/>
  <c r="AJ84" i="2"/>
  <c r="AN84" i="2" s="1"/>
  <c r="AJ85" i="2"/>
  <c r="AN85" i="2" s="1"/>
  <c r="AJ86" i="2"/>
  <c r="AN86" i="2" s="1"/>
  <c r="AJ87" i="2"/>
  <c r="AN87" i="2" s="1"/>
  <c r="AJ88" i="2"/>
  <c r="AN88" i="2" s="1"/>
  <c r="AJ89" i="2"/>
  <c r="AN89" i="2" s="1"/>
  <c r="AJ90" i="2"/>
  <c r="AN90" i="2" s="1"/>
  <c r="AJ91" i="2"/>
  <c r="AN91" i="2" s="1"/>
  <c r="AJ92" i="2"/>
  <c r="AN92" i="2" s="1"/>
  <c r="AJ93" i="2"/>
  <c r="AN93" i="2" s="1"/>
  <c r="AJ94" i="2"/>
  <c r="AN94" i="2" s="1"/>
  <c r="AJ95" i="2"/>
  <c r="AN95" i="2" s="1"/>
  <c r="AJ96" i="2"/>
  <c r="AN96" i="2" s="1"/>
  <c r="AJ97" i="2"/>
  <c r="AN97" i="2" s="1"/>
  <c r="AJ98" i="2"/>
  <c r="AN98" i="2" s="1"/>
  <c r="AJ99" i="2"/>
  <c r="AN99" i="2" s="1"/>
  <c r="AJ100" i="2"/>
  <c r="AN100" i="2" s="1"/>
  <c r="AJ101" i="2"/>
  <c r="AN101" i="2" s="1"/>
  <c r="AJ102" i="2"/>
  <c r="AN102" i="2" s="1"/>
  <c r="AJ103" i="2"/>
  <c r="AN103" i="2" s="1"/>
  <c r="AK4" i="2" l="1"/>
  <c r="AK5" i="2" s="1"/>
  <c r="AN4" i="2"/>
  <c r="AN104" i="2" s="1"/>
  <c r="AP4" i="2"/>
  <c r="AP5" i="2" s="1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K6" i="2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102" i="2" s="1"/>
  <c r="AK103" i="2" s="1"/>
  <c r="AI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AL4" i="2" l="1"/>
  <c r="AI5" i="2"/>
  <c r="AI6" i="2" l="1"/>
  <c r="AI7" i="2" s="1"/>
  <c r="AI8" i="2" s="1"/>
  <c r="AL5" i="2"/>
  <c r="AL6" i="2"/>
  <c r="AL7" i="2"/>
  <c r="AI9" i="2" l="1"/>
  <c r="AL8" i="2"/>
  <c r="AI10" i="2" l="1"/>
  <c r="AL9" i="2"/>
  <c r="AI11" i="2" l="1"/>
  <c r="AL10" i="2"/>
  <c r="AI12" i="2" l="1"/>
  <c r="AL11" i="2"/>
  <c r="AI13" i="2" l="1"/>
  <c r="AL12" i="2"/>
  <c r="AI14" i="2" l="1"/>
  <c r="AL13" i="2"/>
  <c r="AI15" i="2" l="1"/>
  <c r="AL14" i="2"/>
  <c r="AI16" i="2" l="1"/>
  <c r="AL15" i="2"/>
  <c r="AI17" i="2" l="1"/>
  <c r="AL16" i="2"/>
  <c r="AI18" i="2" l="1"/>
  <c r="AL17" i="2"/>
  <c r="AI19" i="2" l="1"/>
  <c r="AL18" i="2"/>
  <c r="AI20" i="2" l="1"/>
  <c r="AL19" i="2"/>
  <c r="AI21" i="2" l="1"/>
  <c r="AL20" i="2"/>
  <c r="AI22" i="2" l="1"/>
  <c r="AL21" i="2"/>
  <c r="AI23" i="2" l="1"/>
  <c r="AL22" i="2"/>
  <c r="AI24" i="2" l="1"/>
  <c r="AL23" i="2"/>
  <c r="AI25" i="2" l="1"/>
  <c r="AL24" i="2"/>
  <c r="AI26" i="2" l="1"/>
  <c r="AL25" i="2"/>
  <c r="AI27" i="2" l="1"/>
  <c r="AL26" i="2"/>
  <c r="AI28" i="2" l="1"/>
  <c r="AL27" i="2"/>
  <c r="AI29" i="2" l="1"/>
  <c r="AL28" i="2"/>
  <c r="AI30" i="2" l="1"/>
  <c r="AL29" i="2"/>
  <c r="AI31" i="2" l="1"/>
  <c r="AL30" i="2"/>
  <c r="AI32" i="2" l="1"/>
  <c r="AL31" i="2"/>
  <c r="AI33" i="2" l="1"/>
  <c r="AL32" i="2"/>
  <c r="AI34" i="2" l="1"/>
  <c r="AL33" i="2"/>
  <c r="AI35" i="2" l="1"/>
  <c r="AL34" i="2"/>
  <c r="AI36" i="2" l="1"/>
  <c r="AL35" i="2"/>
  <c r="AI37" i="2" l="1"/>
  <c r="AL36" i="2"/>
  <c r="AI38" i="2" l="1"/>
  <c r="AL37" i="2"/>
  <c r="AI39" i="2" l="1"/>
  <c r="AL38" i="2"/>
  <c r="AI40" i="2" l="1"/>
  <c r="AL39" i="2"/>
  <c r="AI41" i="2" l="1"/>
  <c r="AL40" i="2"/>
  <c r="AI42" i="2" l="1"/>
  <c r="AL41" i="2"/>
  <c r="AI43" i="2" l="1"/>
  <c r="AL42" i="2"/>
  <c r="AI44" i="2" l="1"/>
  <c r="AL43" i="2"/>
  <c r="AI45" i="2" l="1"/>
  <c r="AL44" i="2"/>
  <c r="AI46" i="2" l="1"/>
  <c r="AL45" i="2"/>
  <c r="AI47" i="2" l="1"/>
  <c r="AL46" i="2"/>
  <c r="AI48" i="2" l="1"/>
  <c r="AL47" i="2"/>
  <c r="AI49" i="2" l="1"/>
  <c r="AL48" i="2"/>
  <c r="AI50" i="2" l="1"/>
  <c r="AL49" i="2"/>
  <c r="AI51" i="2" l="1"/>
  <c r="AL50" i="2"/>
  <c r="AI52" i="2" l="1"/>
  <c r="AL51" i="2"/>
  <c r="AI53" i="2" l="1"/>
  <c r="AL52" i="2"/>
  <c r="AI54" i="2" l="1"/>
  <c r="AL53" i="2"/>
  <c r="AI55" i="2" l="1"/>
  <c r="AL54" i="2"/>
  <c r="AI56" i="2" l="1"/>
  <c r="AL55" i="2"/>
  <c r="AI57" i="2" l="1"/>
  <c r="AL56" i="2"/>
  <c r="AI58" i="2" l="1"/>
  <c r="AL57" i="2"/>
  <c r="AI59" i="2" l="1"/>
  <c r="AL58" i="2"/>
  <c r="AI60" i="2" l="1"/>
  <c r="AL59" i="2"/>
  <c r="AI61" i="2" l="1"/>
  <c r="AL60" i="2"/>
  <c r="AI62" i="2" l="1"/>
  <c r="AL61" i="2"/>
  <c r="AI63" i="2" l="1"/>
  <c r="AL62" i="2"/>
  <c r="AI64" i="2" l="1"/>
  <c r="AL63" i="2"/>
  <c r="AI65" i="2" l="1"/>
  <c r="AL64" i="2"/>
  <c r="AI66" i="2" l="1"/>
  <c r="AL65" i="2"/>
  <c r="AI67" i="2" l="1"/>
  <c r="AL66" i="2"/>
  <c r="AI68" i="2" l="1"/>
  <c r="AL67" i="2"/>
  <c r="AI69" i="2" l="1"/>
  <c r="AL68" i="2"/>
  <c r="AI70" i="2" l="1"/>
  <c r="AL69" i="2"/>
  <c r="AI71" i="2" l="1"/>
  <c r="AL70" i="2"/>
  <c r="AI72" i="2" l="1"/>
  <c r="AL71" i="2"/>
  <c r="AI73" i="2" l="1"/>
  <c r="AL72" i="2"/>
  <c r="AI74" i="2" l="1"/>
  <c r="AL73" i="2"/>
  <c r="AI75" i="2" l="1"/>
  <c r="AL74" i="2"/>
  <c r="AI76" i="2" l="1"/>
  <c r="AL75" i="2"/>
  <c r="AI77" i="2" l="1"/>
  <c r="AL76" i="2"/>
  <c r="AI78" i="2" l="1"/>
  <c r="AL77" i="2"/>
  <c r="AI79" i="2" l="1"/>
  <c r="AL78" i="2"/>
  <c r="AI80" i="2" l="1"/>
  <c r="AL79" i="2"/>
  <c r="AI81" i="2" l="1"/>
  <c r="AL80" i="2"/>
  <c r="AI82" i="2" l="1"/>
  <c r="AL81" i="2"/>
  <c r="AI83" i="2" l="1"/>
  <c r="AL82" i="2"/>
  <c r="AI84" i="2" l="1"/>
  <c r="AL83" i="2"/>
  <c r="AI85" i="2" l="1"/>
  <c r="AL84" i="2"/>
  <c r="AI86" i="2" l="1"/>
  <c r="AL85" i="2"/>
  <c r="AI87" i="2" l="1"/>
  <c r="AL86" i="2"/>
  <c r="AI88" i="2" l="1"/>
  <c r="AL87" i="2"/>
  <c r="AI89" i="2" l="1"/>
  <c r="AL88" i="2"/>
  <c r="AI90" i="2" l="1"/>
  <c r="AL89" i="2"/>
  <c r="AI91" i="2" l="1"/>
  <c r="AL90" i="2"/>
  <c r="AI92" i="2" l="1"/>
  <c r="AL91" i="2"/>
  <c r="AI93" i="2" l="1"/>
  <c r="AL92" i="2"/>
  <c r="AI94" i="2" l="1"/>
  <c r="AL93" i="2"/>
  <c r="AI95" i="2" l="1"/>
  <c r="AL94" i="2"/>
  <c r="AI96" i="2" l="1"/>
  <c r="AL95" i="2"/>
  <c r="AI97" i="2" l="1"/>
  <c r="AL96" i="2"/>
  <c r="AI98" i="2" l="1"/>
  <c r="AL97" i="2"/>
  <c r="AI99" i="2" l="1"/>
  <c r="AL98" i="2"/>
  <c r="AI100" i="2" l="1"/>
  <c r="AL99" i="2"/>
  <c r="AI101" i="2" l="1"/>
  <c r="AL100" i="2"/>
  <c r="AI102" i="2" l="1"/>
  <c r="AL101" i="2"/>
  <c r="AI103" i="2" l="1"/>
  <c r="AL103" i="2" s="1"/>
  <c r="AL102" i="2"/>
</calcChain>
</file>

<file path=xl/comments1.xml><?xml version="1.0" encoding="utf-8"?>
<comments xmlns="http://schemas.openxmlformats.org/spreadsheetml/2006/main">
  <authors>
    <author>support</author>
  </authors>
  <commentList>
    <comment ref="AH2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Entnahmen</t>
        </r>
      </text>
    </comment>
    <comment ref="AJ2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Abgänge</t>
        </r>
      </text>
    </comment>
    <comment ref="AL2" author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Bestand
</t>
        </r>
      </text>
    </comment>
  </commentList>
</comments>
</file>

<file path=xl/sharedStrings.xml><?xml version="1.0" encoding="utf-8"?>
<sst xmlns="http://schemas.openxmlformats.org/spreadsheetml/2006/main" count="65" uniqueCount="59">
  <si>
    <t>Für Simulator:</t>
  </si>
  <si>
    <t xml:space="preserve">timeStep </t>
  </si>
  <si>
    <t xml:space="preserve">timeStep_bgn </t>
  </si>
  <si>
    <t xml:space="preserve">timeStep_end </t>
  </si>
  <si>
    <t xml:space="preserve">input_nrServ </t>
  </si>
  <si>
    <t xml:space="preserve">input_maxQueueLength </t>
  </si>
  <si>
    <t xml:space="preserve">input_arrRate </t>
  </si>
  <si>
    <t xml:space="preserve">input_procRate </t>
  </si>
  <si>
    <t xml:space="preserve">nrArr </t>
  </si>
  <si>
    <t xml:space="preserve">nrEffArr </t>
  </si>
  <si>
    <t xml:space="preserve">nrLost </t>
  </si>
  <si>
    <t xml:space="preserve">P_b </t>
  </si>
  <si>
    <t xml:space="preserve">L^Q </t>
  </si>
  <si>
    <t xml:space="preserve">L^Q_CI_halfWidth </t>
  </si>
  <si>
    <t xml:space="preserve">L^S </t>
  </si>
  <si>
    <t xml:space="preserve">L^S_CI_halfWidth </t>
  </si>
  <si>
    <t xml:space="preserve">rho </t>
  </si>
  <si>
    <t xml:space="preserve">rho_CI_halfWidth </t>
  </si>
  <si>
    <t xml:space="preserve">L^Q_P </t>
  </si>
  <si>
    <t xml:space="preserve">L^Q_P_CI_halfWidth </t>
  </si>
  <si>
    <t xml:space="preserve">L^S_P </t>
  </si>
  <si>
    <t xml:space="preserve">L^S_P_CI_halfWidth </t>
  </si>
  <si>
    <t xml:space="preserve">rho_P </t>
  </si>
  <si>
    <t xml:space="preserve">rho_P_CI_halfWidth </t>
  </si>
  <si>
    <t xml:space="preserve">W^Q_nrEffArr </t>
  </si>
  <si>
    <t xml:space="preserve">W^S_nrEffArr </t>
  </si>
  <si>
    <t xml:space="preserve">nrJobsBgnProc </t>
  </si>
  <si>
    <t xml:space="preserve">W^Q_nrJobsBgnProc </t>
  </si>
  <si>
    <t xml:space="preserve">W^S_nrJobsBgnProc </t>
  </si>
  <si>
    <t xml:space="preserve">nrJobsEndProc </t>
  </si>
  <si>
    <t xml:space="preserve">W^Q_nrJobsEndProc </t>
  </si>
  <si>
    <t xml:space="preserve">W^S_nrJobsEndProc </t>
  </si>
  <si>
    <t xml:space="preserve">NN </t>
  </si>
  <si>
    <t xml:space="preserve">      Input: Number of replications: 1000000</t>
  </si>
  <si>
    <t xml:space="preserve">      Input: Confidence level in the calculation of the confidence intervals: 0.01</t>
  </si>
  <si>
    <t>t</t>
  </si>
  <si>
    <t>D(t)</t>
  </si>
  <si>
    <t>Lambda(t)</t>
  </si>
  <si>
    <t>Lambda^bar(t)</t>
  </si>
  <si>
    <t>b(t)</t>
  </si>
  <si>
    <t>Q(t)/L^Q(t)</t>
  </si>
  <si>
    <t>W(t)/L^S(t)</t>
  </si>
  <si>
    <t>I(t)</t>
  </si>
  <si>
    <t>X(t)</t>
  </si>
  <si>
    <t>D (kum.)</t>
  </si>
  <si>
    <t>X (kum.)</t>
  </si>
  <si>
    <t>I</t>
  </si>
  <si>
    <t xml:space="preserve">      Evaluation method: Simulation</t>
  </si>
  <si>
    <t>--&gt;   Overall calculation time = 31528 ms = 0.525 min</t>
  </si>
  <si>
    <t>OG_für_X</t>
  </si>
  <si>
    <t>Schlupf X</t>
  </si>
  <si>
    <t>X(t) SBC</t>
  </si>
  <si>
    <t>X(t) Simulation</t>
  </si>
  <si>
    <t xml:space="preserve"> ABS(Xsim - XSBC)</t>
  </si>
  <si>
    <t xml:space="preserve">                            </t>
  </si>
  <si>
    <t>I_t SBC</t>
  </si>
  <si>
    <t>I_t Simulation</t>
  </si>
  <si>
    <t>W_t SBC</t>
  </si>
  <si>
    <t>W_t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</si>
</sst>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3" fillId="2" borderId="0" xfId="0" applyFont="1" applyFill="1"/>
    <xf numFmtId="0" fontId="3" fillId="0" borderId="0" xfId="0" applyFont="1"/>
    <xf numFmtId="0" fontId="4" fillId="3" borderId="0" xfId="0" applyFont="1" applyFill="1"/>
    <xf numFmtId="0" fontId="4" fillId="0" borderId="0" xfId="0" applyFont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22250532879633"/>
          <c:y val="5.0707338053331559E-2"/>
          <c:w val="0.79626655488523224"/>
          <c:h val="0.89031054941661703"/>
        </c:manualLayout>
      </c:layout>
      <c:lineChart>
        <c:grouping val="standard"/>
        <c:varyColors val="0"/>
        <c:ser>
          <c:idx val="0"/>
          <c:order val="0"/>
          <c:tx>
            <c:strRef>
              <c:f>SBC!$D$1</c:f>
              <c:strCache>
                <c:ptCount val="1"/>
                <c:pt idx="0">
                  <c:v>D(t)</c:v>
                </c:pt>
              </c:strCache>
            </c:strRef>
          </c:tx>
          <c:marker>
            <c:symbol val="none"/>
          </c:marker>
          <c:val>
            <c:numRef>
              <c:f>SBC!$D$2:$D$102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SBC!$E$1</c:f>
              <c:strCache>
                <c:ptCount val="1"/>
                <c:pt idx="0">
                  <c:v>Lambda(t)</c:v>
                </c:pt>
              </c:strCache>
            </c:strRef>
          </c:tx>
          <c:marker>
            <c:symbol val="none"/>
          </c:marker>
          <c:val>
            <c:numRef>
              <c:f>SBC!$E$2:$E$102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</c:v>
                </c:pt>
                <c:pt idx="5">
                  <c:v>0.6</c:v>
                </c:pt>
                <c:pt idx="6">
                  <c:v>0.73</c:v>
                </c:pt>
                <c:pt idx="7">
                  <c:v>0.79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0.83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0.82</c:v>
                </c:pt>
                <c:pt idx="36">
                  <c:v>0.89</c:v>
                </c:pt>
                <c:pt idx="37">
                  <c:v>0.89</c:v>
                </c:pt>
                <c:pt idx="38">
                  <c:v>0.9</c:v>
                </c:pt>
                <c:pt idx="39">
                  <c:v>0.9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0.92</c:v>
                </c:pt>
                <c:pt idx="45">
                  <c:v>0.74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SBC!$K$1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0.39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0.61</c:v>
                </c:pt>
                <c:pt idx="9">
                  <c:v>0.64</c:v>
                </c:pt>
                <c:pt idx="10">
                  <c:v>0.67</c:v>
                </c:pt>
                <c:pt idx="11">
                  <c:v>0.69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0.71</c:v>
                </c:pt>
                <c:pt idx="36">
                  <c:v>0.72</c:v>
                </c:pt>
                <c:pt idx="37">
                  <c:v>0.74</c:v>
                </c:pt>
                <c:pt idx="38">
                  <c:v>0.75</c:v>
                </c:pt>
                <c:pt idx="39">
                  <c:v>0.76</c:v>
                </c:pt>
                <c:pt idx="40">
                  <c:v>0.77</c:v>
                </c:pt>
                <c:pt idx="41">
                  <c:v>0.77</c:v>
                </c:pt>
                <c:pt idx="42">
                  <c:v>0.78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0.75</c:v>
                </c:pt>
                <c:pt idx="47">
                  <c:v>0.69</c:v>
                </c:pt>
                <c:pt idx="48">
                  <c:v>0.61</c:v>
                </c:pt>
                <c:pt idx="49">
                  <c:v>0.48</c:v>
                </c:pt>
                <c:pt idx="50">
                  <c:v>0.31</c:v>
                </c:pt>
                <c:pt idx="51">
                  <c:v>0.12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74336"/>
        <c:axId val="144575872"/>
      </c:lineChart>
      <c:catAx>
        <c:axId val="14457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75872"/>
        <c:crosses val="autoZero"/>
        <c:auto val="1"/>
        <c:lblAlgn val="ctr"/>
        <c:lblOffset val="100"/>
        <c:noMultiLvlLbl val="0"/>
      </c:catAx>
      <c:valAx>
        <c:axId val="1445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7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v>D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3"/>
          <c:tx>
            <c:v>D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Simulation!$AH$3:$AH$103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0"/>
          <c:tx>
            <c:v>X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0.39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0.61</c:v>
                </c:pt>
                <c:pt idx="9">
                  <c:v>0.64</c:v>
                </c:pt>
                <c:pt idx="10">
                  <c:v>0.67</c:v>
                </c:pt>
                <c:pt idx="11">
                  <c:v>0.69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0.71</c:v>
                </c:pt>
                <c:pt idx="36">
                  <c:v>0.72</c:v>
                </c:pt>
                <c:pt idx="37">
                  <c:v>0.74</c:v>
                </c:pt>
                <c:pt idx="38">
                  <c:v>0.75</c:v>
                </c:pt>
                <c:pt idx="39">
                  <c:v>0.76</c:v>
                </c:pt>
                <c:pt idx="40">
                  <c:v>0.77</c:v>
                </c:pt>
                <c:pt idx="41">
                  <c:v>0.77</c:v>
                </c:pt>
                <c:pt idx="42">
                  <c:v>0.78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0.75</c:v>
                </c:pt>
                <c:pt idx="47">
                  <c:v>0.69</c:v>
                </c:pt>
                <c:pt idx="48">
                  <c:v>0.61</c:v>
                </c:pt>
                <c:pt idx="49">
                  <c:v>0.48</c:v>
                </c:pt>
                <c:pt idx="50">
                  <c:v>0.31</c:v>
                </c:pt>
                <c:pt idx="51">
                  <c:v>0.12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Simulation!$AJ$3:$AJ$103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0.25816899999999998</c:v>
                </c:pt>
                <c:pt idx="7">
                  <c:v>0.431342</c:v>
                </c:pt>
                <c:pt idx="8">
                  <c:v>0.53019700000000003</c:v>
                </c:pt>
                <c:pt idx="9">
                  <c:v>0.59428800000000004</c:v>
                </c:pt>
                <c:pt idx="10">
                  <c:v>0.63801799999999997</c:v>
                </c:pt>
                <c:pt idx="11">
                  <c:v>0.67068399999999995</c:v>
                </c:pt>
                <c:pt idx="12">
                  <c:v>0.69409600000000005</c:v>
                </c:pt>
                <c:pt idx="13">
                  <c:v>0.70979400000000004</c:v>
                </c:pt>
                <c:pt idx="14">
                  <c:v>0.70513599999999999</c:v>
                </c:pt>
                <c:pt idx="15">
                  <c:v>0.69284599999999996</c:v>
                </c:pt>
                <c:pt idx="16">
                  <c:v>0.68942999999999999</c:v>
                </c:pt>
                <c:pt idx="17">
                  <c:v>0.68819300000000005</c:v>
                </c:pt>
                <c:pt idx="18">
                  <c:v>0.68442599999999998</c:v>
                </c:pt>
                <c:pt idx="19">
                  <c:v>0.68508999999999998</c:v>
                </c:pt>
                <c:pt idx="20">
                  <c:v>0.68625400000000003</c:v>
                </c:pt>
                <c:pt idx="21">
                  <c:v>0.686697</c:v>
                </c:pt>
                <c:pt idx="22">
                  <c:v>0.68518699999999999</c:v>
                </c:pt>
                <c:pt idx="23">
                  <c:v>0.68617099999999998</c:v>
                </c:pt>
                <c:pt idx="24">
                  <c:v>0.68636699999999995</c:v>
                </c:pt>
                <c:pt idx="25">
                  <c:v>0.68803599999999998</c:v>
                </c:pt>
                <c:pt idx="26">
                  <c:v>0.68787900000000002</c:v>
                </c:pt>
                <c:pt idx="27">
                  <c:v>0.68842099999999995</c:v>
                </c:pt>
                <c:pt idx="28">
                  <c:v>0.68960600000000005</c:v>
                </c:pt>
                <c:pt idx="29">
                  <c:v>0.68892900000000001</c:v>
                </c:pt>
                <c:pt idx="30">
                  <c:v>0.69091100000000005</c:v>
                </c:pt>
                <c:pt idx="31">
                  <c:v>0.69118999999999997</c:v>
                </c:pt>
                <c:pt idx="32">
                  <c:v>0.69078399999999995</c:v>
                </c:pt>
                <c:pt idx="33">
                  <c:v>0.69262400000000002</c:v>
                </c:pt>
                <c:pt idx="34">
                  <c:v>0.69170799999999999</c:v>
                </c:pt>
                <c:pt idx="35">
                  <c:v>0.69219699999999995</c:v>
                </c:pt>
                <c:pt idx="36">
                  <c:v>0.70519399999999999</c:v>
                </c:pt>
                <c:pt idx="37">
                  <c:v>0.73090999999999995</c:v>
                </c:pt>
                <c:pt idx="38">
                  <c:v>0.75115799999999999</c:v>
                </c:pt>
                <c:pt idx="39">
                  <c:v>0.764324</c:v>
                </c:pt>
                <c:pt idx="40">
                  <c:v>0.77766999999999997</c:v>
                </c:pt>
                <c:pt idx="41">
                  <c:v>0.78772799999999998</c:v>
                </c:pt>
                <c:pt idx="42">
                  <c:v>0.79492300000000005</c:v>
                </c:pt>
                <c:pt idx="43">
                  <c:v>0.80149000000000004</c:v>
                </c:pt>
                <c:pt idx="44">
                  <c:v>0.80771400000000004</c:v>
                </c:pt>
                <c:pt idx="45">
                  <c:v>0.81310499999999997</c:v>
                </c:pt>
                <c:pt idx="46">
                  <c:v>0.80449700000000002</c:v>
                </c:pt>
                <c:pt idx="47">
                  <c:v>0.72138400000000003</c:v>
                </c:pt>
                <c:pt idx="48">
                  <c:v>0.58179999999999998</c:v>
                </c:pt>
                <c:pt idx="49">
                  <c:v>0.46431299999999998</c:v>
                </c:pt>
                <c:pt idx="50">
                  <c:v>0.36802099999999999</c:v>
                </c:pt>
                <c:pt idx="51">
                  <c:v>0.28768300000000002</c:v>
                </c:pt>
                <c:pt idx="52">
                  <c:v>0.22411900000000001</c:v>
                </c:pt>
                <c:pt idx="53">
                  <c:v>0.17255300000000001</c:v>
                </c:pt>
                <c:pt idx="54">
                  <c:v>0.13134799999999999</c:v>
                </c:pt>
                <c:pt idx="55">
                  <c:v>0.100493</c:v>
                </c:pt>
                <c:pt idx="56">
                  <c:v>7.5290999999999997E-2</c:v>
                </c:pt>
                <c:pt idx="57">
                  <c:v>5.629E-2</c:v>
                </c:pt>
                <c:pt idx="58">
                  <c:v>4.1859E-2</c:v>
                </c:pt>
                <c:pt idx="59">
                  <c:v>3.1126999999999998E-2</c:v>
                </c:pt>
                <c:pt idx="60">
                  <c:v>2.2911999999999998E-2</c:v>
                </c:pt>
                <c:pt idx="61">
                  <c:v>1.6694000000000001E-2</c:v>
                </c:pt>
                <c:pt idx="62">
                  <c:v>1.2203E-2</c:v>
                </c:pt>
                <c:pt idx="63">
                  <c:v>8.7709999999999993E-3</c:v>
                </c:pt>
                <c:pt idx="64">
                  <c:v>6.4310000000000001E-3</c:v>
                </c:pt>
                <c:pt idx="65">
                  <c:v>4.4650000000000002E-3</c:v>
                </c:pt>
                <c:pt idx="66">
                  <c:v>3.2919999999999998E-3</c:v>
                </c:pt>
                <c:pt idx="67">
                  <c:v>2.356E-3</c:v>
                </c:pt>
                <c:pt idx="68">
                  <c:v>1.7589999999999999E-3</c:v>
                </c:pt>
                <c:pt idx="69">
                  <c:v>1.1980000000000001E-3</c:v>
                </c:pt>
                <c:pt idx="70">
                  <c:v>8.3799999999999999E-4</c:v>
                </c:pt>
                <c:pt idx="71">
                  <c:v>5.71E-4</c:v>
                </c:pt>
                <c:pt idx="72">
                  <c:v>4.0000000000000002E-4</c:v>
                </c:pt>
                <c:pt idx="73">
                  <c:v>2.8800000000000001E-4</c:v>
                </c:pt>
                <c:pt idx="74">
                  <c:v>1.95E-4</c:v>
                </c:pt>
                <c:pt idx="75">
                  <c:v>1.46E-4</c:v>
                </c:pt>
                <c:pt idx="76">
                  <c:v>1.11E-4</c:v>
                </c:pt>
                <c:pt idx="77">
                  <c:v>7.3999999999999996E-5</c:v>
                </c:pt>
                <c:pt idx="78">
                  <c:v>5.8999999999999998E-5</c:v>
                </c:pt>
                <c:pt idx="79">
                  <c:v>4.1999999999999998E-5</c:v>
                </c:pt>
                <c:pt idx="80">
                  <c:v>2.5000000000000001E-5</c:v>
                </c:pt>
                <c:pt idx="81">
                  <c:v>1.5999999999999999E-5</c:v>
                </c:pt>
                <c:pt idx="82">
                  <c:v>1.2999999999999999E-5</c:v>
                </c:pt>
                <c:pt idx="83">
                  <c:v>6.9999999999999999E-6</c:v>
                </c:pt>
                <c:pt idx="84">
                  <c:v>3.0000000000000001E-6</c:v>
                </c:pt>
                <c:pt idx="85">
                  <c:v>1.9999999999999999E-6</c:v>
                </c:pt>
                <c:pt idx="86">
                  <c:v>3.9999999999999998E-6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0496"/>
        <c:axId val="147532416"/>
      </c:scatterChart>
      <c:valAx>
        <c:axId val="1475304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532416"/>
        <c:crosses val="autoZero"/>
        <c:crossBetween val="midCat"/>
      </c:valAx>
      <c:valAx>
        <c:axId val="14753241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530496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X (kum.)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SBC!$Q$2:$Q$102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0.55000000000000004</c:v>
                </c:pt>
                <c:pt idx="6">
                  <c:v>1.04</c:v>
                </c:pt>
                <c:pt idx="7">
                  <c:v>1.6</c:v>
                </c:pt>
                <c:pt idx="8">
                  <c:v>2.21</c:v>
                </c:pt>
                <c:pt idx="9">
                  <c:v>2.85</c:v>
                </c:pt>
                <c:pt idx="10">
                  <c:v>3.52</c:v>
                </c:pt>
                <c:pt idx="11">
                  <c:v>4.21</c:v>
                </c:pt>
                <c:pt idx="12">
                  <c:v>4.91</c:v>
                </c:pt>
                <c:pt idx="13">
                  <c:v>5.61</c:v>
                </c:pt>
                <c:pt idx="14">
                  <c:v>6.3100000000000005</c:v>
                </c:pt>
                <c:pt idx="15">
                  <c:v>7.0100000000000007</c:v>
                </c:pt>
                <c:pt idx="16">
                  <c:v>7.7100000000000009</c:v>
                </c:pt>
                <c:pt idx="17">
                  <c:v>8.41</c:v>
                </c:pt>
                <c:pt idx="18">
                  <c:v>9.11</c:v>
                </c:pt>
                <c:pt idx="19">
                  <c:v>9.8099999999999987</c:v>
                </c:pt>
                <c:pt idx="20">
                  <c:v>10.509999999999998</c:v>
                </c:pt>
                <c:pt idx="21">
                  <c:v>11.209999999999997</c:v>
                </c:pt>
                <c:pt idx="22">
                  <c:v>11.909999999999997</c:v>
                </c:pt>
                <c:pt idx="23">
                  <c:v>12.609999999999996</c:v>
                </c:pt>
                <c:pt idx="24">
                  <c:v>13.309999999999995</c:v>
                </c:pt>
                <c:pt idx="25">
                  <c:v>14.009999999999994</c:v>
                </c:pt>
                <c:pt idx="26">
                  <c:v>14.709999999999994</c:v>
                </c:pt>
                <c:pt idx="27">
                  <c:v>15.409999999999993</c:v>
                </c:pt>
                <c:pt idx="28">
                  <c:v>16.109999999999992</c:v>
                </c:pt>
                <c:pt idx="29">
                  <c:v>16.809999999999992</c:v>
                </c:pt>
                <c:pt idx="30">
                  <c:v>17.509999999999991</c:v>
                </c:pt>
                <c:pt idx="31">
                  <c:v>18.20999999999999</c:v>
                </c:pt>
                <c:pt idx="32">
                  <c:v>18.909999999999989</c:v>
                </c:pt>
                <c:pt idx="33">
                  <c:v>19.609999999999989</c:v>
                </c:pt>
                <c:pt idx="34">
                  <c:v>20.309999999999988</c:v>
                </c:pt>
                <c:pt idx="35">
                  <c:v>21.019999999999989</c:v>
                </c:pt>
                <c:pt idx="36">
                  <c:v>21.739999999999988</c:v>
                </c:pt>
                <c:pt idx="37">
                  <c:v>22.479999999999986</c:v>
                </c:pt>
                <c:pt idx="38">
                  <c:v>23.229999999999986</c:v>
                </c:pt>
                <c:pt idx="39">
                  <c:v>23.989999999999988</c:v>
                </c:pt>
                <c:pt idx="40">
                  <c:v>24.759999999999987</c:v>
                </c:pt>
                <c:pt idx="41">
                  <c:v>25.529999999999987</c:v>
                </c:pt>
                <c:pt idx="42">
                  <c:v>26.309999999999988</c:v>
                </c:pt>
                <c:pt idx="43">
                  <c:v>27.099999999999987</c:v>
                </c:pt>
                <c:pt idx="44">
                  <c:v>27.889999999999986</c:v>
                </c:pt>
                <c:pt idx="45">
                  <c:v>28.679999999999986</c:v>
                </c:pt>
                <c:pt idx="46">
                  <c:v>29.429999999999986</c:v>
                </c:pt>
                <c:pt idx="47">
                  <c:v>30.119999999999987</c:v>
                </c:pt>
                <c:pt idx="48">
                  <c:v>30.729999999999986</c:v>
                </c:pt>
                <c:pt idx="49">
                  <c:v>31.209999999999987</c:v>
                </c:pt>
                <c:pt idx="50">
                  <c:v>31.519999999999985</c:v>
                </c:pt>
                <c:pt idx="51">
                  <c:v>31.639999999999986</c:v>
                </c:pt>
                <c:pt idx="52">
                  <c:v>31.659999999999986</c:v>
                </c:pt>
                <c:pt idx="53">
                  <c:v>31.659999999999986</c:v>
                </c:pt>
                <c:pt idx="54">
                  <c:v>31.659999999999986</c:v>
                </c:pt>
                <c:pt idx="55">
                  <c:v>31.659999999999986</c:v>
                </c:pt>
                <c:pt idx="56">
                  <c:v>31.659999999999986</c:v>
                </c:pt>
                <c:pt idx="57">
                  <c:v>31.659999999999986</c:v>
                </c:pt>
                <c:pt idx="58">
                  <c:v>31.659999999999986</c:v>
                </c:pt>
                <c:pt idx="59">
                  <c:v>31.659999999999986</c:v>
                </c:pt>
                <c:pt idx="60">
                  <c:v>31.659999999999986</c:v>
                </c:pt>
                <c:pt idx="61">
                  <c:v>31.659999999999986</c:v>
                </c:pt>
                <c:pt idx="62">
                  <c:v>31.659999999999986</c:v>
                </c:pt>
                <c:pt idx="63">
                  <c:v>31.659999999999986</c:v>
                </c:pt>
                <c:pt idx="64">
                  <c:v>31.659999999999986</c:v>
                </c:pt>
                <c:pt idx="65">
                  <c:v>31.659999999999986</c:v>
                </c:pt>
                <c:pt idx="66">
                  <c:v>31.659999999999986</c:v>
                </c:pt>
                <c:pt idx="67">
                  <c:v>31.659999999999986</c:v>
                </c:pt>
                <c:pt idx="68">
                  <c:v>31.659999999999986</c:v>
                </c:pt>
                <c:pt idx="69">
                  <c:v>31.659999999999986</c:v>
                </c:pt>
                <c:pt idx="70">
                  <c:v>31.659999999999986</c:v>
                </c:pt>
                <c:pt idx="71">
                  <c:v>31.659999999999986</c:v>
                </c:pt>
                <c:pt idx="72">
                  <c:v>31.659999999999986</c:v>
                </c:pt>
                <c:pt idx="73">
                  <c:v>31.659999999999986</c:v>
                </c:pt>
                <c:pt idx="74">
                  <c:v>31.659999999999986</c:v>
                </c:pt>
                <c:pt idx="75">
                  <c:v>31.659999999999986</c:v>
                </c:pt>
                <c:pt idx="76">
                  <c:v>31.659999999999986</c:v>
                </c:pt>
                <c:pt idx="77">
                  <c:v>31.659999999999986</c:v>
                </c:pt>
                <c:pt idx="78">
                  <c:v>31.659999999999986</c:v>
                </c:pt>
                <c:pt idx="79">
                  <c:v>31.659999999999986</c:v>
                </c:pt>
                <c:pt idx="80">
                  <c:v>31.659999999999986</c:v>
                </c:pt>
                <c:pt idx="81">
                  <c:v>31.659999999999986</c:v>
                </c:pt>
                <c:pt idx="82">
                  <c:v>31.659999999999986</c:v>
                </c:pt>
                <c:pt idx="83">
                  <c:v>31.659999999999986</c:v>
                </c:pt>
                <c:pt idx="84">
                  <c:v>31.659999999999986</c:v>
                </c:pt>
                <c:pt idx="85">
                  <c:v>31.659999999999986</c:v>
                </c:pt>
                <c:pt idx="86">
                  <c:v>31.659999999999986</c:v>
                </c:pt>
                <c:pt idx="87">
                  <c:v>31.659999999999986</c:v>
                </c:pt>
                <c:pt idx="88">
                  <c:v>31.659999999999986</c:v>
                </c:pt>
                <c:pt idx="89">
                  <c:v>31.659999999999986</c:v>
                </c:pt>
                <c:pt idx="90">
                  <c:v>31.659999999999986</c:v>
                </c:pt>
                <c:pt idx="91">
                  <c:v>31.659999999999986</c:v>
                </c:pt>
                <c:pt idx="92">
                  <c:v>31.659999999999986</c:v>
                </c:pt>
                <c:pt idx="93">
                  <c:v>31.659999999999986</c:v>
                </c:pt>
                <c:pt idx="94">
                  <c:v>31.659999999999986</c:v>
                </c:pt>
                <c:pt idx="95">
                  <c:v>31.659999999999986</c:v>
                </c:pt>
                <c:pt idx="96">
                  <c:v>31.659999999999986</c:v>
                </c:pt>
                <c:pt idx="97">
                  <c:v>31.659999999999986</c:v>
                </c:pt>
                <c:pt idx="98">
                  <c:v>31.659999999999986</c:v>
                </c:pt>
                <c:pt idx="99">
                  <c:v>31.659999999999986</c:v>
                </c:pt>
                <c:pt idx="100">
                  <c:v>31.659999999999986</c:v>
                </c:pt>
              </c:numCache>
            </c:numRef>
          </c:yVal>
          <c:smooth val="1"/>
        </c:ser>
        <c:ser>
          <c:idx val="1"/>
          <c:order val="1"/>
          <c:tx>
            <c:v>X (kum.)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Simulation!$AK$3:$AK$103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0.25816899999999998</c:v>
                </c:pt>
                <c:pt idx="7">
                  <c:v>0.68951099999999999</c:v>
                </c:pt>
                <c:pt idx="8">
                  <c:v>1.219708</c:v>
                </c:pt>
                <c:pt idx="9">
                  <c:v>1.8139959999999999</c:v>
                </c:pt>
                <c:pt idx="10">
                  <c:v>2.4520140000000001</c:v>
                </c:pt>
                <c:pt idx="11">
                  <c:v>3.1226980000000002</c:v>
                </c:pt>
                <c:pt idx="12">
                  <c:v>3.8167940000000002</c:v>
                </c:pt>
                <c:pt idx="13">
                  <c:v>4.5265880000000003</c:v>
                </c:pt>
                <c:pt idx="14">
                  <c:v>5.2317239999999998</c:v>
                </c:pt>
                <c:pt idx="15">
                  <c:v>5.9245700000000001</c:v>
                </c:pt>
                <c:pt idx="16">
                  <c:v>6.6139999999999999</c:v>
                </c:pt>
                <c:pt idx="17">
                  <c:v>7.3021929999999999</c:v>
                </c:pt>
                <c:pt idx="18">
                  <c:v>7.9866190000000001</c:v>
                </c:pt>
                <c:pt idx="19">
                  <c:v>8.6717089999999999</c:v>
                </c:pt>
                <c:pt idx="20">
                  <c:v>9.3579629999999998</c:v>
                </c:pt>
                <c:pt idx="21">
                  <c:v>10.04466</c:v>
                </c:pt>
                <c:pt idx="22">
                  <c:v>10.729846999999999</c:v>
                </c:pt>
                <c:pt idx="23">
                  <c:v>11.416017999999999</c:v>
                </c:pt>
                <c:pt idx="24">
                  <c:v>12.102385</c:v>
                </c:pt>
                <c:pt idx="25">
                  <c:v>12.790421</c:v>
                </c:pt>
                <c:pt idx="26">
                  <c:v>13.478300000000001</c:v>
                </c:pt>
                <c:pt idx="27">
                  <c:v>14.166721000000001</c:v>
                </c:pt>
                <c:pt idx="28">
                  <c:v>14.856327</c:v>
                </c:pt>
                <c:pt idx="29">
                  <c:v>15.545256</c:v>
                </c:pt>
                <c:pt idx="30">
                  <c:v>16.236167000000002</c:v>
                </c:pt>
                <c:pt idx="31">
                  <c:v>16.927357000000001</c:v>
                </c:pt>
                <c:pt idx="32">
                  <c:v>17.618141000000001</c:v>
                </c:pt>
                <c:pt idx="33">
                  <c:v>18.310765</c:v>
                </c:pt>
                <c:pt idx="34">
                  <c:v>19.002472999999998</c:v>
                </c:pt>
                <c:pt idx="35">
                  <c:v>19.694669999999999</c:v>
                </c:pt>
                <c:pt idx="36">
                  <c:v>20.399863999999997</c:v>
                </c:pt>
                <c:pt idx="37">
                  <c:v>21.130773999999999</c:v>
                </c:pt>
                <c:pt idx="38">
                  <c:v>21.881931999999999</c:v>
                </c:pt>
                <c:pt idx="39">
                  <c:v>22.646255999999997</c:v>
                </c:pt>
                <c:pt idx="40">
                  <c:v>23.423925999999998</c:v>
                </c:pt>
                <c:pt idx="41">
                  <c:v>24.211653999999999</c:v>
                </c:pt>
                <c:pt idx="42">
                  <c:v>25.006577</c:v>
                </c:pt>
                <c:pt idx="43">
                  <c:v>25.808067000000001</c:v>
                </c:pt>
                <c:pt idx="44">
                  <c:v>26.615781000000002</c:v>
                </c:pt>
                <c:pt idx="45">
                  <c:v>27.428886000000002</c:v>
                </c:pt>
                <c:pt idx="46">
                  <c:v>28.233383000000003</c:v>
                </c:pt>
                <c:pt idx="47">
                  <c:v>28.954767000000004</c:v>
                </c:pt>
                <c:pt idx="48">
                  <c:v>29.536567000000005</c:v>
                </c:pt>
                <c:pt idx="49">
                  <c:v>30.000880000000006</c:v>
                </c:pt>
                <c:pt idx="50">
                  <c:v>30.368901000000005</c:v>
                </c:pt>
                <c:pt idx="51">
                  <c:v>30.656584000000006</c:v>
                </c:pt>
                <c:pt idx="52">
                  <c:v>30.880703000000008</c:v>
                </c:pt>
                <c:pt idx="53">
                  <c:v>31.053256000000008</c:v>
                </c:pt>
                <c:pt idx="54">
                  <c:v>31.184604000000007</c:v>
                </c:pt>
                <c:pt idx="55">
                  <c:v>31.285097000000007</c:v>
                </c:pt>
                <c:pt idx="56">
                  <c:v>31.360388000000007</c:v>
                </c:pt>
                <c:pt idx="57">
                  <c:v>31.416678000000008</c:v>
                </c:pt>
                <c:pt idx="58">
                  <c:v>31.458537000000007</c:v>
                </c:pt>
                <c:pt idx="59">
                  <c:v>31.489664000000008</c:v>
                </c:pt>
                <c:pt idx="60">
                  <c:v>31.51257600000001</c:v>
                </c:pt>
                <c:pt idx="61">
                  <c:v>31.529270000000011</c:v>
                </c:pt>
                <c:pt idx="62">
                  <c:v>31.541473000000011</c:v>
                </c:pt>
                <c:pt idx="63">
                  <c:v>31.55024400000001</c:v>
                </c:pt>
                <c:pt idx="64">
                  <c:v>31.556675000000009</c:v>
                </c:pt>
                <c:pt idx="65">
                  <c:v>31.561140000000009</c:v>
                </c:pt>
                <c:pt idx="66">
                  <c:v>31.564432000000007</c:v>
                </c:pt>
                <c:pt idx="67">
                  <c:v>31.566788000000006</c:v>
                </c:pt>
                <c:pt idx="68">
                  <c:v>31.568547000000006</c:v>
                </c:pt>
                <c:pt idx="69">
                  <c:v>31.569745000000005</c:v>
                </c:pt>
                <c:pt idx="70">
                  <c:v>31.570583000000006</c:v>
                </c:pt>
                <c:pt idx="71">
                  <c:v>31.571154000000007</c:v>
                </c:pt>
                <c:pt idx="72">
                  <c:v>31.571554000000006</c:v>
                </c:pt>
                <c:pt idx="73">
                  <c:v>31.571842000000007</c:v>
                </c:pt>
                <c:pt idx="74">
                  <c:v>31.572037000000009</c:v>
                </c:pt>
                <c:pt idx="75">
                  <c:v>31.57218300000001</c:v>
                </c:pt>
                <c:pt idx="76">
                  <c:v>31.57229400000001</c:v>
                </c:pt>
                <c:pt idx="77">
                  <c:v>31.572368000000012</c:v>
                </c:pt>
                <c:pt idx="78">
                  <c:v>31.572427000000012</c:v>
                </c:pt>
                <c:pt idx="79">
                  <c:v>31.572469000000012</c:v>
                </c:pt>
                <c:pt idx="80">
                  <c:v>31.572494000000013</c:v>
                </c:pt>
                <c:pt idx="81">
                  <c:v>31.572510000000012</c:v>
                </c:pt>
                <c:pt idx="82">
                  <c:v>31.572523000000011</c:v>
                </c:pt>
                <c:pt idx="83">
                  <c:v>31.572530000000011</c:v>
                </c:pt>
                <c:pt idx="84">
                  <c:v>31.572533000000011</c:v>
                </c:pt>
                <c:pt idx="85">
                  <c:v>31.572535000000009</c:v>
                </c:pt>
                <c:pt idx="86">
                  <c:v>31.57253900000001</c:v>
                </c:pt>
                <c:pt idx="87">
                  <c:v>31.57253900000001</c:v>
                </c:pt>
                <c:pt idx="88">
                  <c:v>31.57253900000001</c:v>
                </c:pt>
                <c:pt idx="89">
                  <c:v>31.57253900000001</c:v>
                </c:pt>
                <c:pt idx="90">
                  <c:v>31.57253900000001</c:v>
                </c:pt>
                <c:pt idx="91">
                  <c:v>31.57253900000001</c:v>
                </c:pt>
                <c:pt idx="92">
                  <c:v>31.57253900000001</c:v>
                </c:pt>
                <c:pt idx="93">
                  <c:v>31.57253900000001</c:v>
                </c:pt>
                <c:pt idx="94">
                  <c:v>31.57253900000001</c:v>
                </c:pt>
                <c:pt idx="95">
                  <c:v>31.57253900000001</c:v>
                </c:pt>
                <c:pt idx="96">
                  <c:v>31.57253900000001</c:v>
                </c:pt>
                <c:pt idx="97">
                  <c:v>31.57253900000001</c:v>
                </c:pt>
                <c:pt idx="98">
                  <c:v>31.57253900000001</c:v>
                </c:pt>
                <c:pt idx="99">
                  <c:v>31.57253900000001</c:v>
                </c:pt>
                <c:pt idx="100">
                  <c:v>31.57253900000001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15104"/>
        <c:axId val="147621376"/>
      </c:scatterChart>
      <c:valAx>
        <c:axId val="1476151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621376"/>
        <c:crosses val="autoZero"/>
        <c:crossBetween val="midCat"/>
      </c:valAx>
      <c:valAx>
        <c:axId val="1476213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61510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(kum.)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SBC!$P$2:$P$102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1.4</c:v>
                </c:pt>
                <c:pt idx="8">
                  <c:v>2.0999999999999996</c:v>
                </c:pt>
                <c:pt idx="9">
                  <c:v>2.8</c:v>
                </c:pt>
                <c:pt idx="10">
                  <c:v>3.5</c:v>
                </c:pt>
                <c:pt idx="11">
                  <c:v>4.2</c:v>
                </c:pt>
                <c:pt idx="12">
                  <c:v>4.9000000000000004</c:v>
                </c:pt>
                <c:pt idx="13">
                  <c:v>5.6000000000000005</c:v>
                </c:pt>
                <c:pt idx="14">
                  <c:v>6.3000000000000007</c:v>
                </c:pt>
                <c:pt idx="15">
                  <c:v>7.0000000000000009</c:v>
                </c:pt>
                <c:pt idx="16">
                  <c:v>7.7000000000000011</c:v>
                </c:pt>
                <c:pt idx="17">
                  <c:v>8.4</c:v>
                </c:pt>
                <c:pt idx="18">
                  <c:v>9.1</c:v>
                </c:pt>
                <c:pt idx="19">
                  <c:v>9.7999999999999989</c:v>
                </c:pt>
                <c:pt idx="20">
                  <c:v>10.499999999999998</c:v>
                </c:pt>
                <c:pt idx="21">
                  <c:v>11.199999999999998</c:v>
                </c:pt>
                <c:pt idx="22">
                  <c:v>11.899999999999997</c:v>
                </c:pt>
                <c:pt idx="23">
                  <c:v>12.599999999999996</c:v>
                </c:pt>
                <c:pt idx="24">
                  <c:v>13.299999999999995</c:v>
                </c:pt>
                <c:pt idx="25">
                  <c:v>13.999999999999995</c:v>
                </c:pt>
                <c:pt idx="26">
                  <c:v>14.699999999999994</c:v>
                </c:pt>
                <c:pt idx="27">
                  <c:v>15.399999999999993</c:v>
                </c:pt>
                <c:pt idx="28">
                  <c:v>16.099999999999994</c:v>
                </c:pt>
                <c:pt idx="29">
                  <c:v>16.799999999999994</c:v>
                </c:pt>
                <c:pt idx="30">
                  <c:v>17.499999999999993</c:v>
                </c:pt>
                <c:pt idx="31">
                  <c:v>18.199999999999992</c:v>
                </c:pt>
                <c:pt idx="32">
                  <c:v>18.899999999999991</c:v>
                </c:pt>
                <c:pt idx="33">
                  <c:v>19.599999999999991</c:v>
                </c:pt>
                <c:pt idx="34">
                  <c:v>20.29999999999999</c:v>
                </c:pt>
                <c:pt idx="35">
                  <c:v>20.999999999999989</c:v>
                </c:pt>
                <c:pt idx="36">
                  <c:v>21.699999999999989</c:v>
                </c:pt>
                <c:pt idx="37">
                  <c:v>22.399999999999988</c:v>
                </c:pt>
                <c:pt idx="38">
                  <c:v>23.099999999999987</c:v>
                </c:pt>
                <c:pt idx="39">
                  <c:v>23.799999999999986</c:v>
                </c:pt>
                <c:pt idx="40">
                  <c:v>24.499999999999986</c:v>
                </c:pt>
                <c:pt idx="41">
                  <c:v>25.199999999999985</c:v>
                </c:pt>
                <c:pt idx="42">
                  <c:v>25.899999999999984</c:v>
                </c:pt>
                <c:pt idx="43">
                  <c:v>26.599999999999984</c:v>
                </c:pt>
                <c:pt idx="44">
                  <c:v>27.299999999999983</c:v>
                </c:pt>
                <c:pt idx="45">
                  <c:v>27.999999999999982</c:v>
                </c:pt>
                <c:pt idx="46">
                  <c:v>28.699999999999982</c:v>
                </c:pt>
                <c:pt idx="47">
                  <c:v>29.399999999999981</c:v>
                </c:pt>
                <c:pt idx="48">
                  <c:v>30.09999999999998</c:v>
                </c:pt>
                <c:pt idx="49">
                  <c:v>30.799999999999979</c:v>
                </c:pt>
                <c:pt idx="50">
                  <c:v>31.499999999999979</c:v>
                </c:pt>
                <c:pt idx="51">
                  <c:v>31.499999999999979</c:v>
                </c:pt>
                <c:pt idx="52">
                  <c:v>31.499999999999979</c:v>
                </c:pt>
                <c:pt idx="53">
                  <c:v>31.499999999999979</c:v>
                </c:pt>
                <c:pt idx="54">
                  <c:v>31.499999999999979</c:v>
                </c:pt>
                <c:pt idx="55">
                  <c:v>31.499999999999979</c:v>
                </c:pt>
                <c:pt idx="56">
                  <c:v>31.499999999999979</c:v>
                </c:pt>
                <c:pt idx="57">
                  <c:v>31.499999999999979</c:v>
                </c:pt>
                <c:pt idx="58">
                  <c:v>31.499999999999979</c:v>
                </c:pt>
                <c:pt idx="59">
                  <c:v>31.499999999999979</c:v>
                </c:pt>
                <c:pt idx="60">
                  <c:v>31.499999999999979</c:v>
                </c:pt>
                <c:pt idx="61">
                  <c:v>31.499999999999979</c:v>
                </c:pt>
                <c:pt idx="62">
                  <c:v>31.499999999999979</c:v>
                </c:pt>
                <c:pt idx="63">
                  <c:v>31.499999999999979</c:v>
                </c:pt>
                <c:pt idx="64">
                  <c:v>31.499999999999979</c:v>
                </c:pt>
                <c:pt idx="65">
                  <c:v>31.499999999999979</c:v>
                </c:pt>
                <c:pt idx="66">
                  <c:v>31.499999999999979</c:v>
                </c:pt>
                <c:pt idx="67">
                  <c:v>31.499999999999979</c:v>
                </c:pt>
                <c:pt idx="68">
                  <c:v>31.499999999999979</c:v>
                </c:pt>
                <c:pt idx="69">
                  <c:v>31.499999999999979</c:v>
                </c:pt>
                <c:pt idx="70">
                  <c:v>31.499999999999979</c:v>
                </c:pt>
                <c:pt idx="71">
                  <c:v>31.499999999999979</c:v>
                </c:pt>
                <c:pt idx="72">
                  <c:v>31.499999999999979</c:v>
                </c:pt>
                <c:pt idx="73">
                  <c:v>31.499999999999979</c:v>
                </c:pt>
                <c:pt idx="74">
                  <c:v>31.499999999999979</c:v>
                </c:pt>
                <c:pt idx="75">
                  <c:v>31.499999999999979</c:v>
                </c:pt>
                <c:pt idx="76">
                  <c:v>31.499999999999979</c:v>
                </c:pt>
                <c:pt idx="77">
                  <c:v>31.499999999999979</c:v>
                </c:pt>
                <c:pt idx="78">
                  <c:v>31.499999999999979</c:v>
                </c:pt>
                <c:pt idx="79">
                  <c:v>31.499999999999979</c:v>
                </c:pt>
                <c:pt idx="80">
                  <c:v>31.499999999999979</c:v>
                </c:pt>
                <c:pt idx="81">
                  <c:v>31.499999999999979</c:v>
                </c:pt>
                <c:pt idx="82">
                  <c:v>31.499999999999979</c:v>
                </c:pt>
                <c:pt idx="83">
                  <c:v>31.499999999999979</c:v>
                </c:pt>
                <c:pt idx="84">
                  <c:v>31.499999999999979</c:v>
                </c:pt>
                <c:pt idx="85">
                  <c:v>31.499999999999979</c:v>
                </c:pt>
                <c:pt idx="86">
                  <c:v>31.499999999999979</c:v>
                </c:pt>
                <c:pt idx="87">
                  <c:v>31.499999999999979</c:v>
                </c:pt>
                <c:pt idx="88">
                  <c:v>31.499999999999979</c:v>
                </c:pt>
                <c:pt idx="89">
                  <c:v>31.499999999999979</c:v>
                </c:pt>
                <c:pt idx="90">
                  <c:v>31.499999999999979</c:v>
                </c:pt>
                <c:pt idx="91">
                  <c:v>31.499999999999979</c:v>
                </c:pt>
                <c:pt idx="92">
                  <c:v>31.499999999999979</c:v>
                </c:pt>
                <c:pt idx="93">
                  <c:v>31.499999999999979</c:v>
                </c:pt>
                <c:pt idx="94">
                  <c:v>31.499999999999979</c:v>
                </c:pt>
                <c:pt idx="95">
                  <c:v>31.499999999999979</c:v>
                </c:pt>
                <c:pt idx="96">
                  <c:v>31.499999999999979</c:v>
                </c:pt>
                <c:pt idx="97">
                  <c:v>31.499999999999979</c:v>
                </c:pt>
                <c:pt idx="98">
                  <c:v>31.499999999999979</c:v>
                </c:pt>
                <c:pt idx="99">
                  <c:v>31.499999999999979</c:v>
                </c:pt>
                <c:pt idx="100">
                  <c:v>31.499999999999979</c:v>
                </c:pt>
              </c:numCache>
            </c:numRef>
          </c:yVal>
          <c:smooth val="1"/>
        </c:ser>
        <c:ser>
          <c:idx val="2"/>
          <c:order val="1"/>
          <c:tx>
            <c:v>D (kum.)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Simulation!$AI$3:$AI$103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</c:v>
                </c:pt>
                <c:pt idx="8">
                  <c:v>1.4</c:v>
                </c:pt>
                <c:pt idx="9">
                  <c:v>2.0999999999999996</c:v>
                </c:pt>
                <c:pt idx="10">
                  <c:v>2.8</c:v>
                </c:pt>
                <c:pt idx="11">
                  <c:v>3.5</c:v>
                </c:pt>
                <c:pt idx="12">
                  <c:v>4.2</c:v>
                </c:pt>
                <c:pt idx="13">
                  <c:v>4.9000000000000004</c:v>
                </c:pt>
                <c:pt idx="14">
                  <c:v>5.6000000000000005</c:v>
                </c:pt>
                <c:pt idx="15">
                  <c:v>6.3000000000000007</c:v>
                </c:pt>
                <c:pt idx="16">
                  <c:v>7.0000000000000009</c:v>
                </c:pt>
                <c:pt idx="17">
                  <c:v>7.7000000000000011</c:v>
                </c:pt>
                <c:pt idx="18">
                  <c:v>8.4</c:v>
                </c:pt>
                <c:pt idx="19">
                  <c:v>9.1</c:v>
                </c:pt>
                <c:pt idx="20">
                  <c:v>9.7999999999999989</c:v>
                </c:pt>
                <c:pt idx="21">
                  <c:v>10.499999999999998</c:v>
                </c:pt>
                <c:pt idx="22">
                  <c:v>11.199999999999998</c:v>
                </c:pt>
                <c:pt idx="23">
                  <c:v>11.899999999999997</c:v>
                </c:pt>
                <c:pt idx="24">
                  <c:v>12.599999999999996</c:v>
                </c:pt>
                <c:pt idx="25">
                  <c:v>13.299999999999995</c:v>
                </c:pt>
                <c:pt idx="26">
                  <c:v>13.999999999999995</c:v>
                </c:pt>
                <c:pt idx="27">
                  <c:v>14.699999999999994</c:v>
                </c:pt>
                <c:pt idx="28">
                  <c:v>15.399999999999993</c:v>
                </c:pt>
                <c:pt idx="29">
                  <c:v>16.099999999999994</c:v>
                </c:pt>
                <c:pt idx="30">
                  <c:v>16.799999999999994</c:v>
                </c:pt>
                <c:pt idx="31">
                  <c:v>17.499999999999993</c:v>
                </c:pt>
                <c:pt idx="32">
                  <c:v>18.199999999999992</c:v>
                </c:pt>
                <c:pt idx="33">
                  <c:v>18.899999999999991</c:v>
                </c:pt>
                <c:pt idx="34">
                  <c:v>19.599999999999991</c:v>
                </c:pt>
                <c:pt idx="35">
                  <c:v>20.29999999999999</c:v>
                </c:pt>
                <c:pt idx="36">
                  <c:v>20.999999999999989</c:v>
                </c:pt>
                <c:pt idx="37">
                  <c:v>21.699999999999989</c:v>
                </c:pt>
                <c:pt idx="38">
                  <c:v>22.399999999999988</c:v>
                </c:pt>
                <c:pt idx="39">
                  <c:v>23.099999999999987</c:v>
                </c:pt>
                <c:pt idx="40">
                  <c:v>23.799999999999986</c:v>
                </c:pt>
                <c:pt idx="41">
                  <c:v>24.499999999999986</c:v>
                </c:pt>
                <c:pt idx="42">
                  <c:v>25.199999999999985</c:v>
                </c:pt>
                <c:pt idx="43">
                  <c:v>25.899999999999984</c:v>
                </c:pt>
                <c:pt idx="44">
                  <c:v>26.599999999999984</c:v>
                </c:pt>
                <c:pt idx="45">
                  <c:v>27.299999999999983</c:v>
                </c:pt>
                <c:pt idx="46">
                  <c:v>27.999999999999982</c:v>
                </c:pt>
                <c:pt idx="47">
                  <c:v>28.699999999999982</c:v>
                </c:pt>
                <c:pt idx="48">
                  <c:v>29.399999999999981</c:v>
                </c:pt>
                <c:pt idx="49">
                  <c:v>30.09999999999998</c:v>
                </c:pt>
                <c:pt idx="50">
                  <c:v>30.799999999999979</c:v>
                </c:pt>
                <c:pt idx="51">
                  <c:v>31.499999999999979</c:v>
                </c:pt>
                <c:pt idx="52">
                  <c:v>31.499999999999979</c:v>
                </c:pt>
                <c:pt idx="53">
                  <c:v>31.499999999999979</c:v>
                </c:pt>
                <c:pt idx="54">
                  <c:v>31.499999999999979</c:v>
                </c:pt>
                <c:pt idx="55">
                  <c:v>31.499999999999979</c:v>
                </c:pt>
                <c:pt idx="56">
                  <c:v>31.499999999999979</c:v>
                </c:pt>
                <c:pt idx="57">
                  <c:v>31.499999999999979</c:v>
                </c:pt>
                <c:pt idx="58">
                  <c:v>31.499999999999979</c:v>
                </c:pt>
                <c:pt idx="59">
                  <c:v>31.499999999999979</c:v>
                </c:pt>
                <c:pt idx="60">
                  <c:v>31.499999999999979</c:v>
                </c:pt>
                <c:pt idx="61">
                  <c:v>31.499999999999979</c:v>
                </c:pt>
                <c:pt idx="62">
                  <c:v>31.499999999999979</c:v>
                </c:pt>
                <c:pt idx="63">
                  <c:v>31.499999999999979</c:v>
                </c:pt>
                <c:pt idx="64">
                  <c:v>31.499999999999979</c:v>
                </c:pt>
                <c:pt idx="65">
                  <c:v>31.499999999999979</c:v>
                </c:pt>
                <c:pt idx="66">
                  <c:v>31.499999999999979</c:v>
                </c:pt>
                <c:pt idx="67">
                  <c:v>31.499999999999979</c:v>
                </c:pt>
                <c:pt idx="68">
                  <c:v>31.499999999999979</c:v>
                </c:pt>
                <c:pt idx="69">
                  <c:v>31.499999999999979</c:v>
                </c:pt>
                <c:pt idx="70">
                  <c:v>31.499999999999979</c:v>
                </c:pt>
                <c:pt idx="71">
                  <c:v>31.499999999999979</c:v>
                </c:pt>
                <c:pt idx="72">
                  <c:v>31.499999999999979</c:v>
                </c:pt>
                <c:pt idx="73">
                  <c:v>31.499999999999979</c:v>
                </c:pt>
                <c:pt idx="74">
                  <c:v>31.499999999999979</c:v>
                </c:pt>
                <c:pt idx="75">
                  <c:v>31.499999999999979</c:v>
                </c:pt>
                <c:pt idx="76">
                  <c:v>31.499999999999979</c:v>
                </c:pt>
                <c:pt idx="77">
                  <c:v>31.499999999999979</c:v>
                </c:pt>
                <c:pt idx="78">
                  <c:v>31.499999999999979</c:v>
                </c:pt>
                <c:pt idx="79">
                  <c:v>31.499999999999979</c:v>
                </c:pt>
                <c:pt idx="80">
                  <c:v>31.499999999999979</c:v>
                </c:pt>
                <c:pt idx="81">
                  <c:v>31.499999999999979</c:v>
                </c:pt>
                <c:pt idx="82">
                  <c:v>31.499999999999979</c:v>
                </c:pt>
                <c:pt idx="83">
                  <c:v>31.499999999999979</c:v>
                </c:pt>
                <c:pt idx="84">
                  <c:v>31.499999999999979</c:v>
                </c:pt>
                <c:pt idx="85">
                  <c:v>31.499999999999979</c:v>
                </c:pt>
                <c:pt idx="86">
                  <c:v>31.499999999999979</c:v>
                </c:pt>
                <c:pt idx="87">
                  <c:v>31.499999999999979</c:v>
                </c:pt>
                <c:pt idx="88">
                  <c:v>31.499999999999979</c:v>
                </c:pt>
                <c:pt idx="89">
                  <c:v>31.499999999999979</c:v>
                </c:pt>
                <c:pt idx="90">
                  <c:v>31.499999999999979</c:v>
                </c:pt>
                <c:pt idx="91">
                  <c:v>31.499999999999979</c:v>
                </c:pt>
                <c:pt idx="92">
                  <c:v>31.499999999999979</c:v>
                </c:pt>
                <c:pt idx="93">
                  <c:v>31.499999999999979</c:v>
                </c:pt>
                <c:pt idx="94">
                  <c:v>31.499999999999979</c:v>
                </c:pt>
                <c:pt idx="95">
                  <c:v>31.499999999999979</c:v>
                </c:pt>
                <c:pt idx="96">
                  <c:v>31.499999999999979</c:v>
                </c:pt>
                <c:pt idx="97">
                  <c:v>31.499999999999979</c:v>
                </c:pt>
                <c:pt idx="98">
                  <c:v>31.499999999999979</c:v>
                </c:pt>
                <c:pt idx="99">
                  <c:v>31.499999999999979</c:v>
                </c:pt>
                <c:pt idx="100">
                  <c:v>31.499999999999979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0336"/>
        <c:axId val="147669376"/>
      </c:scatterChart>
      <c:valAx>
        <c:axId val="1476303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669376"/>
        <c:crosses val="autoZero"/>
        <c:crossBetween val="midCat"/>
      </c:valAx>
      <c:valAx>
        <c:axId val="1476693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630336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I (SBC)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0.55000000000000004</c:v>
                </c:pt>
                <c:pt idx="6">
                  <c:v>0.34</c:v>
                </c:pt>
                <c:pt idx="7">
                  <c:v>0.2</c:v>
                </c:pt>
                <c:pt idx="8">
                  <c:v>0.11</c:v>
                </c:pt>
                <c:pt idx="9">
                  <c:v>0.05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0.04</c:v>
                </c:pt>
                <c:pt idx="37">
                  <c:v>7.0000000000000007E-2</c:v>
                </c:pt>
                <c:pt idx="38">
                  <c:v>0.12</c:v>
                </c:pt>
                <c:pt idx="39">
                  <c:v>0.18</c:v>
                </c:pt>
                <c:pt idx="40">
                  <c:v>0.24</c:v>
                </c:pt>
                <c:pt idx="41">
                  <c:v>0.31</c:v>
                </c:pt>
                <c:pt idx="42">
                  <c:v>0.39</c:v>
                </c:pt>
                <c:pt idx="43">
                  <c:v>0.48</c:v>
                </c:pt>
                <c:pt idx="44">
                  <c:v>0.56999999999999995</c:v>
                </c:pt>
                <c:pt idx="45">
                  <c:v>0.66</c:v>
                </c:pt>
                <c:pt idx="46">
                  <c:v>0.71</c:v>
                </c:pt>
                <c:pt idx="47">
                  <c:v>0.7</c:v>
                </c:pt>
                <c:pt idx="48">
                  <c:v>0.61</c:v>
                </c:pt>
                <c:pt idx="49">
                  <c:v>0.39</c:v>
                </c:pt>
                <c:pt idx="50">
                  <c:v>0</c:v>
                </c:pt>
                <c:pt idx="51">
                  <c:v>0.12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</c:numCache>
            </c:numRef>
          </c:yVal>
          <c:smooth val="1"/>
        </c:ser>
        <c:ser>
          <c:idx val="1"/>
          <c:order val="1"/>
          <c:tx>
            <c:v>I (Sim)</c:v>
          </c:tx>
          <c:spPr>
            <a:ln w="25400">
              <a:solidFill>
                <a:schemeClr val="accent4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Simulation!$AL$3:$AL$103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0.25816899999999998</c:v>
                </c:pt>
                <c:pt idx="7">
                  <c:v>-1.0488999999999971E-2</c:v>
                </c:pt>
                <c:pt idx="8">
                  <c:v>-0.1802919999999999</c:v>
                </c:pt>
                <c:pt idx="9">
                  <c:v>-0.2860039999999997</c:v>
                </c:pt>
                <c:pt idx="10">
                  <c:v>-0.34798599999999968</c:v>
                </c:pt>
                <c:pt idx="11">
                  <c:v>-0.3773019999999998</c:v>
                </c:pt>
                <c:pt idx="12">
                  <c:v>-0.38320599999999994</c:v>
                </c:pt>
                <c:pt idx="13">
                  <c:v>-0.37341200000000008</c:v>
                </c:pt>
                <c:pt idx="14">
                  <c:v>-0.36827600000000071</c:v>
                </c:pt>
                <c:pt idx="15">
                  <c:v>-0.3754300000000006</c:v>
                </c:pt>
                <c:pt idx="16">
                  <c:v>-0.38600000000000101</c:v>
                </c:pt>
                <c:pt idx="17">
                  <c:v>-0.39780700000000113</c:v>
                </c:pt>
                <c:pt idx="18">
                  <c:v>-0.41338100000000022</c:v>
                </c:pt>
                <c:pt idx="19">
                  <c:v>-0.42829099999999976</c:v>
                </c:pt>
                <c:pt idx="20">
                  <c:v>-0.44203699999999913</c:v>
                </c:pt>
                <c:pt idx="21">
                  <c:v>-0.45533999999999786</c:v>
                </c:pt>
                <c:pt idx="22">
                  <c:v>-0.47015299999999804</c:v>
                </c:pt>
                <c:pt idx="23">
                  <c:v>-0.48398199999999747</c:v>
                </c:pt>
                <c:pt idx="24">
                  <c:v>-0.49761499999999614</c:v>
                </c:pt>
                <c:pt idx="25">
                  <c:v>-0.50957899999999512</c:v>
                </c:pt>
                <c:pt idx="26">
                  <c:v>-0.52169999999999384</c:v>
                </c:pt>
                <c:pt idx="27">
                  <c:v>-0.53327899999999318</c:v>
                </c:pt>
                <c:pt idx="28">
                  <c:v>-0.54367299999999297</c:v>
                </c:pt>
                <c:pt idx="29">
                  <c:v>-0.55474399999999413</c:v>
                </c:pt>
                <c:pt idx="30">
                  <c:v>-0.56383299999999181</c:v>
                </c:pt>
                <c:pt idx="31">
                  <c:v>-0.57264299999999224</c:v>
                </c:pt>
                <c:pt idx="32">
                  <c:v>-0.5818589999999908</c:v>
                </c:pt>
                <c:pt idx="33">
                  <c:v>-0.58923499999999152</c:v>
                </c:pt>
                <c:pt idx="34">
                  <c:v>-0.59752699999999237</c:v>
                </c:pt>
                <c:pt idx="35">
                  <c:v>-0.60532999999999149</c:v>
                </c:pt>
                <c:pt idx="36">
                  <c:v>-0.60013599999999201</c:v>
                </c:pt>
                <c:pt idx="37">
                  <c:v>-0.5692259999999898</c:v>
                </c:pt>
                <c:pt idx="38">
                  <c:v>-0.51806799999998887</c:v>
                </c:pt>
                <c:pt idx="39">
                  <c:v>-0.45374399999998971</c:v>
                </c:pt>
                <c:pt idx="40">
                  <c:v>-0.37607399999998847</c:v>
                </c:pt>
                <c:pt idx="41">
                  <c:v>-0.28834599999998645</c:v>
                </c:pt>
                <c:pt idx="42">
                  <c:v>-0.19342299999998502</c:v>
                </c:pt>
                <c:pt idx="43">
                  <c:v>-9.1932999999983167E-2</c:v>
                </c:pt>
                <c:pt idx="44">
                  <c:v>1.5781000000018253E-2</c:v>
                </c:pt>
                <c:pt idx="45">
                  <c:v>0.12888600000001915</c:v>
                </c:pt>
                <c:pt idx="46">
                  <c:v>0.23338300000002121</c:v>
                </c:pt>
                <c:pt idx="47">
                  <c:v>0.25476700000002239</c:v>
                </c:pt>
                <c:pt idx="48">
                  <c:v>0.13656700000002431</c:v>
                </c:pt>
                <c:pt idx="49">
                  <c:v>-9.911999999997434E-2</c:v>
                </c:pt>
                <c:pt idx="50">
                  <c:v>-0.43109899999997481</c:v>
                </c:pt>
                <c:pt idx="51">
                  <c:v>-0.84341599999997285</c:v>
                </c:pt>
                <c:pt idx="52">
                  <c:v>-0.61929699999997112</c:v>
                </c:pt>
                <c:pt idx="53">
                  <c:v>-0.4467439999999705</c:v>
                </c:pt>
                <c:pt idx="54">
                  <c:v>-0.31539599999997137</c:v>
                </c:pt>
                <c:pt idx="55">
                  <c:v>-0.2149029999999712</c:v>
                </c:pt>
                <c:pt idx="56">
                  <c:v>-0.1396119999999712</c:v>
                </c:pt>
                <c:pt idx="57">
                  <c:v>-8.3321999999970586E-2</c:v>
                </c:pt>
                <c:pt idx="58">
                  <c:v>-4.1462999999971828E-2</c:v>
                </c:pt>
                <c:pt idx="59">
                  <c:v>-1.0335999999970369E-2</c:v>
                </c:pt>
                <c:pt idx="60">
                  <c:v>1.2576000000031229E-2</c:v>
                </c:pt>
                <c:pt idx="61">
                  <c:v>2.9270000000032326E-2</c:v>
                </c:pt>
                <c:pt idx="62">
                  <c:v>4.1473000000031846E-2</c:v>
                </c:pt>
                <c:pt idx="63">
                  <c:v>5.0244000000031264E-2</c:v>
                </c:pt>
                <c:pt idx="64">
                  <c:v>5.6675000000030451E-2</c:v>
                </c:pt>
                <c:pt idx="65">
                  <c:v>6.114000000003017E-2</c:v>
                </c:pt>
                <c:pt idx="66">
                  <c:v>6.4432000000028467E-2</c:v>
                </c:pt>
                <c:pt idx="67">
                  <c:v>6.6788000000027381E-2</c:v>
                </c:pt>
                <c:pt idx="68">
                  <c:v>6.8547000000027225E-2</c:v>
                </c:pt>
                <c:pt idx="69">
                  <c:v>6.9745000000025925E-2</c:v>
                </c:pt>
                <c:pt idx="70">
                  <c:v>7.0583000000027596E-2</c:v>
                </c:pt>
                <c:pt idx="71">
                  <c:v>7.1154000000028361E-2</c:v>
                </c:pt>
                <c:pt idx="72">
                  <c:v>7.1554000000027429E-2</c:v>
                </c:pt>
                <c:pt idx="73">
                  <c:v>7.1842000000028605E-2</c:v>
                </c:pt>
                <c:pt idx="74">
                  <c:v>7.2037000000030105E-2</c:v>
                </c:pt>
                <c:pt idx="75">
                  <c:v>7.2183000000030972E-2</c:v>
                </c:pt>
                <c:pt idx="76">
                  <c:v>7.2294000000031389E-2</c:v>
                </c:pt>
                <c:pt idx="77">
                  <c:v>7.236800000003285E-2</c:v>
                </c:pt>
                <c:pt idx="78">
                  <c:v>7.2427000000033104E-2</c:v>
                </c:pt>
                <c:pt idx="79">
                  <c:v>7.2469000000033645E-2</c:v>
                </c:pt>
                <c:pt idx="80">
                  <c:v>7.2494000000034475E-2</c:v>
                </c:pt>
                <c:pt idx="81">
                  <c:v>7.2510000000033159E-2</c:v>
                </c:pt>
                <c:pt idx="82">
                  <c:v>7.2523000000032312E-2</c:v>
                </c:pt>
                <c:pt idx="83">
                  <c:v>7.2530000000032402E-2</c:v>
                </c:pt>
                <c:pt idx="84">
                  <c:v>7.2533000000031933E-2</c:v>
                </c:pt>
                <c:pt idx="85">
                  <c:v>7.2535000000030436E-2</c:v>
                </c:pt>
                <c:pt idx="86">
                  <c:v>7.2539000000030995E-2</c:v>
                </c:pt>
                <c:pt idx="87">
                  <c:v>7.2539000000030995E-2</c:v>
                </c:pt>
                <c:pt idx="88">
                  <c:v>7.2539000000030995E-2</c:v>
                </c:pt>
                <c:pt idx="89">
                  <c:v>7.2539000000030995E-2</c:v>
                </c:pt>
                <c:pt idx="90">
                  <c:v>7.2539000000030995E-2</c:v>
                </c:pt>
                <c:pt idx="91">
                  <c:v>7.2539000000030995E-2</c:v>
                </c:pt>
                <c:pt idx="92">
                  <c:v>7.2539000000030995E-2</c:v>
                </c:pt>
                <c:pt idx="93">
                  <c:v>7.2539000000030995E-2</c:v>
                </c:pt>
                <c:pt idx="94">
                  <c:v>7.2539000000030995E-2</c:v>
                </c:pt>
                <c:pt idx="95">
                  <c:v>7.2539000000030995E-2</c:v>
                </c:pt>
                <c:pt idx="96">
                  <c:v>7.2539000000030995E-2</c:v>
                </c:pt>
                <c:pt idx="97">
                  <c:v>7.2539000000030995E-2</c:v>
                </c:pt>
                <c:pt idx="98">
                  <c:v>7.2539000000030995E-2</c:v>
                </c:pt>
                <c:pt idx="99">
                  <c:v>7.2539000000030995E-2</c:v>
                </c:pt>
                <c:pt idx="100">
                  <c:v>7.2539000000030995E-2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88352"/>
        <c:axId val="148790272"/>
      </c:scatterChart>
      <c:valAx>
        <c:axId val="1487883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8790272"/>
        <c:crosses val="autoZero"/>
        <c:crossBetween val="midCat"/>
      </c:valAx>
      <c:valAx>
        <c:axId val="148790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878835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rho = X (SBC)</c:v>
          </c:tx>
          <c:spPr>
            <a:ln w="25400"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0.39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0.61</c:v>
                </c:pt>
                <c:pt idx="9">
                  <c:v>0.64</c:v>
                </c:pt>
                <c:pt idx="10">
                  <c:v>0.67</c:v>
                </c:pt>
                <c:pt idx="11">
                  <c:v>0.69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0.71</c:v>
                </c:pt>
                <c:pt idx="36">
                  <c:v>0.72</c:v>
                </c:pt>
                <c:pt idx="37">
                  <c:v>0.74</c:v>
                </c:pt>
                <c:pt idx="38">
                  <c:v>0.75</c:v>
                </c:pt>
                <c:pt idx="39">
                  <c:v>0.76</c:v>
                </c:pt>
                <c:pt idx="40">
                  <c:v>0.77</c:v>
                </c:pt>
                <c:pt idx="41">
                  <c:v>0.77</c:v>
                </c:pt>
                <c:pt idx="42">
                  <c:v>0.78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0.75</c:v>
                </c:pt>
                <c:pt idx="47">
                  <c:v>0.69</c:v>
                </c:pt>
                <c:pt idx="48">
                  <c:v>0.61</c:v>
                </c:pt>
                <c:pt idx="49">
                  <c:v>0.48</c:v>
                </c:pt>
                <c:pt idx="50">
                  <c:v>0.31</c:v>
                </c:pt>
                <c:pt idx="51">
                  <c:v>0.12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rho (Sim)</c:v>
          </c:tx>
          <c:spPr>
            <a:ln w="25400">
              <a:solidFill>
                <a:schemeClr val="bg2">
                  <a:lumMod val="2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Simulation!$P$3:$P$103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6.6838660612757006E-2</c:v>
                </c:pt>
                <c:pt idx="6">
                  <c:v>0.2578941691385</c:v>
                </c:pt>
                <c:pt idx="7">
                  <c:v>0.43150708106358499</c:v>
                </c:pt>
                <c:pt idx="8">
                  <c:v>0.53133012872184404</c:v>
                </c:pt>
                <c:pt idx="9">
                  <c:v>0.59433212744905295</c:v>
                </c:pt>
                <c:pt idx="10">
                  <c:v>0.63771046007663301</c:v>
                </c:pt>
                <c:pt idx="11">
                  <c:v>0.66988555262717997</c:v>
                </c:pt>
                <c:pt idx="12">
                  <c:v>0.69516681888821596</c:v>
                </c:pt>
                <c:pt idx="13">
                  <c:v>0.71016126822890102</c:v>
                </c:pt>
                <c:pt idx="14">
                  <c:v>0.70511815255753596</c:v>
                </c:pt>
                <c:pt idx="15">
                  <c:v>0.69405244310912195</c:v>
                </c:pt>
                <c:pt idx="16">
                  <c:v>0.68909541751464198</c:v>
                </c:pt>
                <c:pt idx="17">
                  <c:v>0.68668432135628099</c:v>
                </c:pt>
                <c:pt idx="18">
                  <c:v>0.68538697261736303</c:v>
                </c:pt>
                <c:pt idx="19">
                  <c:v>0.68477676596141102</c:v>
                </c:pt>
                <c:pt idx="20">
                  <c:v>0.68506514596942703</c:v>
                </c:pt>
                <c:pt idx="21">
                  <c:v>0.68505644593383297</c:v>
                </c:pt>
                <c:pt idx="22">
                  <c:v>0.68549323642732396</c:v>
                </c:pt>
                <c:pt idx="23">
                  <c:v>0.686517435326222</c:v>
                </c:pt>
                <c:pt idx="24">
                  <c:v>0.68771216256532697</c:v>
                </c:pt>
                <c:pt idx="25">
                  <c:v>0.68812535390274798</c:v>
                </c:pt>
                <c:pt idx="26">
                  <c:v>0.68865828149692498</c:v>
                </c:pt>
                <c:pt idx="27">
                  <c:v>0.68882775482859804</c:v>
                </c:pt>
                <c:pt idx="28">
                  <c:v>0.68960251943053397</c:v>
                </c:pt>
                <c:pt idx="29">
                  <c:v>0.68971603627089795</c:v>
                </c:pt>
                <c:pt idx="30">
                  <c:v>0.69077151086771205</c:v>
                </c:pt>
                <c:pt idx="31">
                  <c:v>0.69082404504519401</c:v>
                </c:pt>
                <c:pt idx="32">
                  <c:v>0.69091896235594497</c:v>
                </c:pt>
                <c:pt idx="33">
                  <c:v>0.691855624889683</c:v>
                </c:pt>
                <c:pt idx="34">
                  <c:v>0.69202327913939299</c:v>
                </c:pt>
                <c:pt idx="35">
                  <c:v>0.69169701658664196</c:v>
                </c:pt>
                <c:pt idx="36">
                  <c:v>0.70533207388782404</c:v>
                </c:pt>
                <c:pt idx="37">
                  <c:v>0.73086285231720505</c:v>
                </c:pt>
                <c:pt idx="38">
                  <c:v>0.75108325432939305</c:v>
                </c:pt>
                <c:pt idx="39">
                  <c:v>0.76602500235994297</c:v>
                </c:pt>
                <c:pt idx="40">
                  <c:v>0.77702419465984396</c:v>
                </c:pt>
                <c:pt idx="41">
                  <c:v>0.786474123571404</c:v>
                </c:pt>
                <c:pt idx="42">
                  <c:v>0.79482439778015501</c:v>
                </c:pt>
                <c:pt idx="43">
                  <c:v>0.80155489689234305</c:v>
                </c:pt>
                <c:pt idx="44">
                  <c:v>0.80803726997278202</c:v>
                </c:pt>
                <c:pt idx="45">
                  <c:v>0.81385778908665796</c:v>
                </c:pt>
                <c:pt idx="46">
                  <c:v>0.80575600494198596</c:v>
                </c:pt>
                <c:pt idx="47">
                  <c:v>0.72055546225980205</c:v>
                </c:pt>
                <c:pt idx="48">
                  <c:v>0.58171593773949704</c:v>
                </c:pt>
                <c:pt idx="49">
                  <c:v>0.465047831681146</c:v>
                </c:pt>
                <c:pt idx="50">
                  <c:v>0.36796704719115902</c:v>
                </c:pt>
                <c:pt idx="51">
                  <c:v>0.28845383572546202</c:v>
                </c:pt>
                <c:pt idx="52">
                  <c:v>0.22422848784528299</c:v>
                </c:pt>
                <c:pt idx="53">
                  <c:v>0.172555022516971</c:v>
                </c:pt>
                <c:pt idx="54">
                  <c:v>0.131804838348273</c:v>
                </c:pt>
                <c:pt idx="55">
                  <c:v>0.100068020720497</c:v>
                </c:pt>
                <c:pt idx="56">
                  <c:v>7.5235764818755796E-2</c:v>
                </c:pt>
                <c:pt idx="57">
                  <c:v>5.6350707872875598E-2</c:v>
                </c:pt>
                <c:pt idx="58">
                  <c:v>4.2022236085136999E-2</c:v>
                </c:pt>
                <c:pt idx="59">
                  <c:v>3.1079394708913199E-2</c:v>
                </c:pt>
                <c:pt idx="60">
                  <c:v>2.28592662102436E-2</c:v>
                </c:pt>
                <c:pt idx="61">
                  <c:v>1.6666527281993498E-2</c:v>
                </c:pt>
                <c:pt idx="62">
                  <c:v>1.2184609270544201E-2</c:v>
                </c:pt>
                <c:pt idx="63">
                  <c:v>8.8114732333389803E-3</c:v>
                </c:pt>
                <c:pt idx="64">
                  <c:v>6.4043343422456201E-3</c:v>
                </c:pt>
                <c:pt idx="65">
                  <c:v>4.6098227188466701E-3</c:v>
                </c:pt>
                <c:pt idx="66">
                  <c:v>3.3277198691950599E-3</c:v>
                </c:pt>
                <c:pt idx="67">
                  <c:v>2.40736166974606E-3</c:v>
                </c:pt>
                <c:pt idx="68">
                  <c:v>1.70710003895793E-3</c:v>
                </c:pt>
                <c:pt idx="69">
                  <c:v>1.2085420022864199E-3</c:v>
                </c:pt>
                <c:pt idx="70" formatCode="0.00E+00">
                  <c:v>8.3779163534513702E-4</c:v>
                </c:pt>
                <c:pt idx="71" formatCode="0.00E+00">
                  <c:v>5.9439401928949702E-4</c:v>
                </c:pt>
                <c:pt idx="72" formatCode="0.00E+00">
                  <c:v>4.1702201772236098E-4</c:v>
                </c:pt>
                <c:pt idx="73" formatCode="0.00E+00">
                  <c:v>2.9629697157225801E-4</c:v>
                </c:pt>
                <c:pt idx="74" formatCode="0.00E+00">
                  <c:v>2.0703392345117899E-4</c:v>
                </c:pt>
                <c:pt idx="75" formatCode="0.00E+00">
                  <c:v>1.4878651154769801E-4</c:v>
                </c:pt>
                <c:pt idx="76" formatCode="0.00E+00">
                  <c:v>1.06714429971445E-4</c:v>
                </c:pt>
                <c:pt idx="77" formatCode="0.00E+00">
                  <c:v>7.7613729824407496E-5</c:v>
                </c:pt>
                <c:pt idx="78" formatCode="0.00E+00">
                  <c:v>5.6604327833302601E-5</c:v>
                </c:pt>
                <c:pt idx="79" formatCode="0.00E+00">
                  <c:v>3.9411821318012901E-5</c:v>
                </c:pt>
                <c:pt idx="80" formatCode="0.00E+00">
                  <c:v>2.5927728860211901E-5</c:v>
                </c:pt>
                <c:pt idx="81" formatCode="0.00E+00">
                  <c:v>1.6351171024370199E-5</c:v>
                </c:pt>
                <c:pt idx="82" formatCode="0.00E+00">
                  <c:v>9.4116575008779298E-6</c:v>
                </c:pt>
                <c:pt idx="83" formatCode="0.00E+00">
                  <c:v>6.6571588251085799E-6</c:v>
                </c:pt>
                <c:pt idx="84" formatCode="0.00E+00">
                  <c:v>2.1344715597709498E-6</c:v>
                </c:pt>
                <c:pt idx="85" formatCode="0.00E+00">
                  <c:v>1.9999999999999999E-6</c:v>
                </c:pt>
                <c:pt idx="86" formatCode="0.00E+00">
                  <c:v>1.13043355292691E-6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6736"/>
        <c:axId val="148838656"/>
      </c:scatterChart>
      <c:valAx>
        <c:axId val="1488367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8838656"/>
        <c:crosses val="autoZero"/>
        <c:crossBetween val="midCat"/>
      </c:valAx>
      <c:valAx>
        <c:axId val="1488386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8836736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Simulation!$AO$2</c:f>
              <c:strCache>
                <c:ptCount val="1"/>
                <c:pt idx="0">
                  <c:v>I_t SBC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val>
            <c:numRef>
              <c:f>Simulation!$AO$3:$AO$107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0.55000000000000004</c:v>
                </c:pt>
                <c:pt idx="7">
                  <c:v>0.34000000000000008</c:v>
                </c:pt>
                <c:pt idx="8">
                  <c:v>0.20000000000000018</c:v>
                </c:pt>
                <c:pt idx="9">
                  <c:v>0.11000000000000021</c:v>
                </c:pt>
                <c:pt idx="10">
                  <c:v>5.0000000000000266E-2</c:v>
                </c:pt>
                <c:pt idx="11">
                  <c:v>2.0000000000000351E-2</c:v>
                </c:pt>
                <c:pt idx="12">
                  <c:v>1.0000000000000342E-2</c:v>
                </c:pt>
                <c:pt idx="13">
                  <c:v>1.0000000000000342E-2</c:v>
                </c:pt>
                <c:pt idx="14">
                  <c:v>1.0000000000000342E-2</c:v>
                </c:pt>
                <c:pt idx="15">
                  <c:v>1.0000000000000342E-2</c:v>
                </c:pt>
                <c:pt idx="16">
                  <c:v>1.0000000000000342E-2</c:v>
                </c:pt>
                <c:pt idx="17">
                  <c:v>1.0000000000000342E-2</c:v>
                </c:pt>
                <c:pt idx="18">
                  <c:v>1.0000000000000342E-2</c:v>
                </c:pt>
                <c:pt idx="19">
                  <c:v>1.0000000000000342E-2</c:v>
                </c:pt>
                <c:pt idx="20">
                  <c:v>1.0000000000000342E-2</c:v>
                </c:pt>
                <c:pt idx="21">
                  <c:v>1.0000000000000342E-2</c:v>
                </c:pt>
                <c:pt idx="22">
                  <c:v>1.0000000000000342E-2</c:v>
                </c:pt>
                <c:pt idx="23">
                  <c:v>1.0000000000000342E-2</c:v>
                </c:pt>
                <c:pt idx="24">
                  <c:v>1.0000000000000342E-2</c:v>
                </c:pt>
                <c:pt idx="25">
                  <c:v>1.0000000000000342E-2</c:v>
                </c:pt>
                <c:pt idx="26">
                  <c:v>1.0000000000000342E-2</c:v>
                </c:pt>
                <c:pt idx="27">
                  <c:v>1.0000000000000342E-2</c:v>
                </c:pt>
                <c:pt idx="28">
                  <c:v>1.0000000000000342E-2</c:v>
                </c:pt>
                <c:pt idx="29">
                  <c:v>1.0000000000000342E-2</c:v>
                </c:pt>
                <c:pt idx="30">
                  <c:v>1.0000000000000342E-2</c:v>
                </c:pt>
                <c:pt idx="31">
                  <c:v>1.0000000000000342E-2</c:v>
                </c:pt>
                <c:pt idx="32">
                  <c:v>1.0000000000000342E-2</c:v>
                </c:pt>
                <c:pt idx="33">
                  <c:v>1.0000000000000342E-2</c:v>
                </c:pt>
                <c:pt idx="34">
                  <c:v>1.0000000000000342E-2</c:v>
                </c:pt>
                <c:pt idx="35">
                  <c:v>1.0000000000000342E-2</c:v>
                </c:pt>
                <c:pt idx="36">
                  <c:v>2.0000000000000351E-2</c:v>
                </c:pt>
                <c:pt idx="37">
                  <c:v>4.0000000000000369E-2</c:v>
                </c:pt>
                <c:pt idx="38">
                  <c:v>8.0000000000000404E-2</c:v>
                </c:pt>
                <c:pt idx="39">
                  <c:v>0.13000000000000045</c:v>
                </c:pt>
                <c:pt idx="40">
                  <c:v>0.1900000000000005</c:v>
                </c:pt>
                <c:pt idx="41">
                  <c:v>0.26000000000000056</c:v>
                </c:pt>
                <c:pt idx="42">
                  <c:v>0.33000000000000074</c:v>
                </c:pt>
                <c:pt idx="43">
                  <c:v>0.41000000000000081</c:v>
                </c:pt>
                <c:pt idx="44">
                  <c:v>0.50000000000000089</c:v>
                </c:pt>
                <c:pt idx="45">
                  <c:v>0.59000000000000097</c:v>
                </c:pt>
                <c:pt idx="46">
                  <c:v>0.68000000000000105</c:v>
                </c:pt>
                <c:pt idx="47">
                  <c:v>0.73000000000000109</c:v>
                </c:pt>
                <c:pt idx="48">
                  <c:v>0.72000000000000108</c:v>
                </c:pt>
                <c:pt idx="49">
                  <c:v>0.630000000000001</c:v>
                </c:pt>
                <c:pt idx="50">
                  <c:v>0.41000000000000103</c:v>
                </c:pt>
                <c:pt idx="51">
                  <c:v>2.0000000000001128E-2</c:v>
                </c:pt>
                <c:pt idx="52">
                  <c:v>0.14000000000000112</c:v>
                </c:pt>
                <c:pt idx="53">
                  <c:v>0.16000000000000111</c:v>
                </c:pt>
                <c:pt idx="54">
                  <c:v>0.16000000000000111</c:v>
                </c:pt>
                <c:pt idx="55">
                  <c:v>0.16000000000000111</c:v>
                </c:pt>
                <c:pt idx="56">
                  <c:v>0.16000000000000111</c:v>
                </c:pt>
                <c:pt idx="57">
                  <c:v>0.16000000000000111</c:v>
                </c:pt>
                <c:pt idx="58">
                  <c:v>0.16000000000000111</c:v>
                </c:pt>
                <c:pt idx="59">
                  <c:v>0.16000000000000111</c:v>
                </c:pt>
                <c:pt idx="60">
                  <c:v>0.16000000000000111</c:v>
                </c:pt>
                <c:pt idx="61">
                  <c:v>0.16000000000000111</c:v>
                </c:pt>
                <c:pt idx="62">
                  <c:v>0.16000000000000111</c:v>
                </c:pt>
                <c:pt idx="63">
                  <c:v>0.16000000000000111</c:v>
                </c:pt>
                <c:pt idx="64">
                  <c:v>0.16000000000000111</c:v>
                </c:pt>
                <c:pt idx="65">
                  <c:v>0.16000000000000111</c:v>
                </c:pt>
                <c:pt idx="66">
                  <c:v>0.16000000000000111</c:v>
                </c:pt>
                <c:pt idx="67">
                  <c:v>0.16000000000000111</c:v>
                </c:pt>
                <c:pt idx="68">
                  <c:v>0.16000000000000111</c:v>
                </c:pt>
                <c:pt idx="69">
                  <c:v>0.16000000000000111</c:v>
                </c:pt>
                <c:pt idx="70">
                  <c:v>0.16000000000000111</c:v>
                </c:pt>
                <c:pt idx="71">
                  <c:v>0.16000000000000111</c:v>
                </c:pt>
                <c:pt idx="72">
                  <c:v>0.16000000000000111</c:v>
                </c:pt>
                <c:pt idx="73">
                  <c:v>0.16000000000000111</c:v>
                </c:pt>
                <c:pt idx="74">
                  <c:v>0.16000000000000111</c:v>
                </c:pt>
                <c:pt idx="75">
                  <c:v>0.16000000000000111</c:v>
                </c:pt>
                <c:pt idx="76">
                  <c:v>0.16000000000000111</c:v>
                </c:pt>
                <c:pt idx="77">
                  <c:v>0.16000000000000111</c:v>
                </c:pt>
                <c:pt idx="78">
                  <c:v>0.16000000000000111</c:v>
                </c:pt>
                <c:pt idx="79">
                  <c:v>0.16000000000000111</c:v>
                </c:pt>
                <c:pt idx="80">
                  <c:v>0.16000000000000111</c:v>
                </c:pt>
                <c:pt idx="81">
                  <c:v>0.16000000000000111</c:v>
                </c:pt>
                <c:pt idx="82">
                  <c:v>0.16000000000000111</c:v>
                </c:pt>
                <c:pt idx="83">
                  <c:v>0.16000000000000111</c:v>
                </c:pt>
                <c:pt idx="84">
                  <c:v>0.16000000000000111</c:v>
                </c:pt>
                <c:pt idx="85">
                  <c:v>0.16000000000000111</c:v>
                </c:pt>
                <c:pt idx="86">
                  <c:v>0.16000000000000111</c:v>
                </c:pt>
                <c:pt idx="87">
                  <c:v>0.16000000000000111</c:v>
                </c:pt>
                <c:pt idx="88">
                  <c:v>0.16000000000000111</c:v>
                </c:pt>
                <c:pt idx="89">
                  <c:v>0.16000000000000111</c:v>
                </c:pt>
                <c:pt idx="90">
                  <c:v>0.16000000000000111</c:v>
                </c:pt>
                <c:pt idx="91">
                  <c:v>0.16000000000000111</c:v>
                </c:pt>
                <c:pt idx="92">
                  <c:v>0.16000000000000111</c:v>
                </c:pt>
                <c:pt idx="93">
                  <c:v>0.16000000000000111</c:v>
                </c:pt>
                <c:pt idx="94">
                  <c:v>0.16000000000000111</c:v>
                </c:pt>
                <c:pt idx="95">
                  <c:v>0.16000000000000111</c:v>
                </c:pt>
                <c:pt idx="96">
                  <c:v>0.16000000000000111</c:v>
                </c:pt>
                <c:pt idx="97">
                  <c:v>0.16000000000000111</c:v>
                </c:pt>
                <c:pt idx="98">
                  <c:v>0.16000000000000111</c:v>
                </c:pt>
                <c:pt idx="99">
                  <c:v>0.16000000000000111</c:v>
                </c:pt>
                <c:pt idx="100">
                  <c:v>0.16000000000000111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Simulation!$AP$2</c:f>
              <c:strCache>
                <c:ptCount val="1"/>
                <c:pt idx="0">
                  <c:v>I_t Simulation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Simulation!$AP$3:$AP$107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0.25816899999999998</c:v>
                </c:pt>
                <c:pt idx="7">
                  <c:v>-1.0488999999999971E-2</c:v>
                </c:pt>
                <c:pt idx="8">
                  <c:v>-0.1802919999999999</c:v>
                </c:pt>
                <c:pt idx="9">
                  <c:v>-0.28600399999999981</c:v>
                </c:pt>
                <c:pt idx="10">
                  <c:v>-0.3479859999999998</c:v>
                </c:pt>
                <c:pt idx="11">
                  <c:v>-0.3773019999999998</c:v>
                </c:pt>
                <c:pt idx="12">
                  <c:v>-0.38320599999999971</c:v>
                </c:pt>
                <c:pt idx="13">
                  <c:v>-0.37341199999999963</c:v>
                </c:pt>
                <c:pt idx="14">
                  <c:v>-0.3682759999999996</c:v>
                </c:pt>
                <c:pt idx="15">
                  <c:v>-0.3754299999999996</c:v>
                </c:pt>
                <c:pt idx="16">
                  <c:v>-0.38599999999999957</c:v>
                </c:pt>
                <c:pt idx="17">
                  <c:v>-0.39780699999999947</c:v>
                </c:pt>
                <c:pt idx="18">
                  <c:v>-0.41338099999999944</c:v>
                </c:pt>
                <c:pt idx="19">
                  <c:v>-0.42829099999999942</c:v>
                </c:pt>
                <c:pt idx="20">
                  <c:v>-0.44203699999999935</c:v>
                </c:pt>
                <c:pt idx="21">
                  <c:v>-0.4553399999999993</c:v>
                </c:pt>
                <c:pt idx="22">
                  <c:v>-0.47015299999999927</c:v>
                </c:pt>
                <c:pt idx="23">
                  <c:v>-0.48398199999999925</c:v>
                </c:pt>
                <c:pt idx="24">
                  <c:v>-0.49761499999999925</c:v>
                </c:pt>
                <c:pt idx="25">
                  <c:v>-0.50957899999999923</c:v>
                </c:pt>
                <c:pt idx="26">
                  <c:v>-0.52169999999999916</c:v>
                </c:pt>
                <c:pt idx="27">
                  <c:v>-0.53327899999999917</c:v>
                </c:pt>
                <c:pt idx="28">
                  <c:v>-0.54367299999999907</c:v>
                </c:pt>
                <c:pt idx="29">
                  <c:v>-0.55474399999999902</c:v>
                </c:pt>
                <c:pt idx="30">
                  <c:v>-0.56383299999999892</c:v>
                </c:pt>
                <c:pt idx="31">
                  <c:v>-0.5726429999999989</c:v>
                </c:pt>
                <c:pt idx="32">
                  <c:v>-0.5818589999999989</c:v>
                </c:pt>
                <c:pt idx="33">
                  <c:v>-0.58923499999999884</c:v>
                </c:pt>
                <c:pt idx="34">
                  <c:v>-0.59752699999999881</c:v>
                </c:pt>
                <c:pt idx="35">
                  <c:v>-0.60532999999999881</c:v>
                </c:pt>
                <c:pt idx="36">
                  <c:v>-0.60013599999999878</c:v>
                </c:pt>
                <c:pt idx="37">
                  <c:v>-0.56922599999999879</c:v>
                </c:pt>
                <c:pt idx="38">
                  <c:v>-0.51806799999999875</c:v>
                </c:pt>
                <c:pt idx="39">
                  <c:v>-0.4537439999999987</c:v>
                </c:pt>
                <c:pt idx="40">
                  <c:v>-0.37607399999999869</c:v>
                </c:pt>
                <c:pt idx="41">
                  <c:v>-0.28834599999999866</c:v>
                </c:pt>
                <c:pt idx="42">
                  <c:v>-0.19342299999999857</c:v>
                </c:pt>
                <c:pt idx="43">
                  <c:v>-9.1932999999998488E-2</c:v>
                </c:pt>
                <c:pt idx="44">
                  <c:v>1.5781000000001599E-2</c:v>
                </c:pt>
                <c:pt idx="45">
                  <c:v>0.12888600000000161</c:v>
                </c:pt>
                <c:pt idx="46">
                  <c:v>0.23338300000000167</c:v>
                </c:pt>
                <c:pt idx="47">
                  <c:v>0.25476700000000174</c:v>
                </c:pt>
                <c:pt idx="48">
                  <c:v>0.13656700000000177</c:v>
                </c:pt>
                <c:pt idx="49">
                  <c:v>-9.911999999999821E-2</c:v>
                </c:pt>
                <c:pt idx="50">
                  <c:v>-0.43109899999999818</c:v>
                </c:pt>
                <c:pt idx="51">
                  <c:v>-0.84341599999999817</c:v>
                </c:pt>
                <c:pt idx="52">
                  <c:v>-0.61929699999999821</c:v>
                </c:pt>
                <c:pt idx="53">
                  <c:v>-0.4467439999999982</c:v>
                </c:pt>
                <c:pt idx="54">
                  <c:v>-0.31539599999999823</c:v>
                </c:pt>
                <c:pt idx="55">
                  <c:v>-0.21490299999999823</c:v>
                </c:pt>
                <c:pt idx="56">
                  <c:v>-0.13961199999999824</c:v>
                </c:pt>
                <c:pt idx="57">
                  <c:v>-8.3321999999998231E-2</c:v>
                </c:pt>
                <c:pt idx="58">
                  <c:v>-4.146299999999823E-2</c:v>
                </c:pt>
                <c:pt idx="59">
                  <c:v>-1.0335999999998232E-2</c:v>
                </c:pt>
                <c:pt idx="60">
                  <c:v>1.2576000000001766E-2</c:v>
                </c:pt>
                <c:pt idx="61">
                  <c:v>2.9270000000001767E-2</c:v>
                </c:pt>
                <c:pt idx="62">
                  <c:v>4.1473000000001765E-2</c:v>
                </c:pt>
                <c:pt idx="63">
                  <c:v>5.0244000000001766E-2</c:v>
                </c:pt>
                <c:pt idx="64">
                  <c:v>5.6675000000001766E-2</c:v>
                </c:pt>
                <c:pt idx="65">
                  <c:v>6.1140000000001762E-2</c:v>
                </c:pt>
                <c:pt idx="66">
                  <c:v>6.4432000000001766E-2</c:v>
                </c:pt>
                <c:pt idx="67">
                  <c:v>6.6788000000001763E-2</c:v>
                </c:pt>
                <c:pt idx="68">
                  <c:v>6.8547000000001759E-2</c:v>
                </c:pt>
                <c:pt idx="69">
                  <c:v>6.9745000000001764E-2</c:v>
                </c:pt>
                <c:pt idx="70">
                  <c:v>7.0583000000001769E-2</c:v>
                </c:pt>
                <c:pt idx="71">
                  <c:v>7.1154000000001771E-2</c:v>
                </c:pt>
                <c:pt idx="72">
                  <c:v>7.1554000000001769E-2</c:v>
                </c:pt>
                <c:pt idx="73">
                  <c:v>7.1842000000001766E-2</c:v>
                </c:pt>
                <c:pt idx="74">
                  <c:v>7.2037000000001766E-2</c:v>
                </c:pt>
                <c:pt idx="75">
                  <c:v>7.218300000000176E-2</c:v>
                </c:pt>
                <c:pt idx="76">
                  <c:v>7.229400000000176E-2</c:v>
                </c:pt>
                <c:pt idx="77">
                  <c:v>7.2368000000001764E-2</c:v>
                </c:pt>
                <c:pt idx="78">
                  <c:v>7.2427000000001768E-2</c:v>
                </c:pt>
                <c:pt idx="79">
                  <c:v>7.2469000000001768E-2</c:v>
                </c:pt>
                <c:pt idx="80">
                  <c:v>7.2494000000001765E-2</c:v>
                </c:pt>
                <c:pt idx="81">
                  <c:v>7.2510000000001767E-2</c:v>
                </c:pt>
                <c:pt idx="82">
                  <c:v>7.2523000000001767E-2</c:v>
                </c:pt>
                <c:pt idx="83">
                  <c:v>7.253000000000176E-2</c:v>
                </c:pt>
                <c:pt idx="84">
                  <c:v>7.2533000000001763E-2</c:v>
                </c:pt>
                <c:pt idx="85">
                  <c:v>7.2535000000001765E-2</c:v>
                </c:pt>
                <c:pt idx="86">
                  <c:v>7.2539000000001769E-2</c:v>
                </c:pt>
                <c:pt idx="87">
                  <c:v>7.2539000000001769E-2</c:v>
                </c:pt>
                <c:pt idx="88">
                  <c:v>7.2539000000001769E-2</c:v>
                </c:pt>
                <c:pt idx="89">
                  <c:v>7.2539000000001769E-2</c:v>
                </c:pt>
                <c:pt idx="90">
                  <c:v>7.2539000000001769E-2</c:v>
                </c:pt>
                <c:pt idx="91">
                  <c:v>7.2539000000001769E-2</c:v>
                </c:pt>
                <c:pt idx="92">
                  <c:v>7.2539000000001769E-2</c:v>
                </c:pt>
                <c:pt idx="93">
                  <c:v>7.2539000000001769E-2</c:v>
                </c:pt>
                <c:pt idx="94">
                  <c:v>7.2539000000001769E-2</c:v>
                </c:pt>
                <c:pt idx="95">
                  <c:v>7.2539000000001769E-2</c:v>
                </c:pt>
                <c:pt idx="96">
                  <c:v>7.2539000000001769E-2</c:v>
                </c:pt>
                <c:pt idx="97">
                  <c:v>7.2539000000001769E-2</c:v>
                </c:pt>
                <c:pt idx="98">
                  <c:v>7.2539000000001769E-2</c:v>
                </c:pt>
                <c:pt idx="99">
                  <c:v>7.2539000000001769E-2</c:v>
                </c:pt>
                <c:pt idx="100">
                  <c:v>7.2539000000001769E-2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Simulation!$AQ$2</c:f>
              <c:strCache>
                <c:ptCount val="1"/>
                <c:pt idx="0">
                  <c:v>W_t SBC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val>
            <c:numRef>
              <c:f>Simulation!$AQ$3:$AQ$107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0.25</c:v>
                </c:pt>
                <c:pt idx="7">
                  <c:v>0.49</c:v>
                </c:pt>
                <c:pt idx="8">
                  <c:v>0.71</c:v>
                </c:pt>
                <c:pt idx="9">
                  <c:v>0.93</c:v>
                </c:pt>
                <c:pt idx="10">
                  <c:v>1.1299999999999999</c:v>
                </c:pt>
                <c:pt idx="11">
                  <c:v>1.32</c:v>
                </c:pt>
                <c:pt idx="12">
                  <c:v>1.5</c:v>
                </c:pt>
                <c:pt idx="13">
                  <c:v>1.63</c:v>
                </c:pt>
                <c:pt idx="14">
                  <c:v>1.63</c:v>
                </c:pt>
                <c:pt idx="15">
                  <c:v>1.63</c:v>
                </c:pt>
                <c:pt idx="16">
                  <c:v>1.63</c:v>
                </c:pt>
                <c:pt idx="17">
                  <c:v>1.63</c:v>
                </c:pt>
                <c:pt idx="18">
                  <c:v>1.63</c:v>
                </c:pt>
                <c:pt idx="19">
                  <c:v>1.63</c:v>
                </c:pt>
                <c:pt idx="20">
                  <c:v>1.63</c:v>
                </c:pt>
                <c:pt idx="21">
                  <c:v>1.63</c:v>
                </c:pt>
                <c:pt idx="22">
                  <c:v>1.63</c:v>
                </c:pt>
                <c:pt idx="23">
                  <c:v>1.63</c:v>
                </c:pt>
                <c:pt idx="24">
                  <c:v>1.63</c:v>
                </c:pt>
                <c:pt idx="25">
                  <c:v>1.63</c:v>
                </c:pt>
                <c:pt idx="26">
                  <c:v>1.63</c:v>
                </c:pt>
                <c:pt idx="27">
                  <c:v>1.63</c:v>
                </c:pt>
                <c:pt idx="28">
                  <c:v>1.63</c:v>
                </c:pt>
                <c:pt idx="29">
                  <c:v>1.63</c:v>
                </c:pt>
                <c:pt idx="30">
                  <c:v>1.63</c:v>
                </c:pt>
                <c:pt idx="31">
                  <c:v>1.63</c:v>
                </c:pt>
                <c:pt idx="32">
                  <c:v>1.63</c:v>
                </c:pt>
                <c:pt idx="33">
                  <c:v>1.63</c:v>
                </c:pt>
                <c:pt idx="34">
                  <c:v>1.63</c:v>
                </c:pt>
                <c:pt idx="35">
                  <c:v>1.63</c:v>
                </c:pt>
                <c:pt idx="36">
                  <c:v>1.74</c:v>
                </c:pt>
                <c:pt idx="37">
                  <c:v>1.91</c:v>
                </c:pt>
                <c:pt idx="38">
                  <c:v>2.06</c:v>
                </c:pt>
                <c:pt idx="39">
                  <c:v>2.21</c:v>
                </c:pt>
                <c:pt idx="40">
                  <c:v>2.36</c:v>
                </c:pt>
                <c:pt idx="41">
                  <c:v>2.5</c:v>
                </c:pt>
                <c:pt idx="42">
                  <c:v>2.63</c:v>
                </c:pt>
                <c:pt idx="43">
                  <c:v>2.77</c:v>
                </c:pt>
                <c:pt idx="44">
                  <c:v>2.9</c:v>
                </c:pt>
                <c:pt idx="45">
                  <c:v>3.02</c:v>
                </c:pt>
                <c:pt idx="46">
                  <c:v>2.98</c:v>
                </c:pt>
                <c:pt idx="47">
                  <c:v>2.23</c:v>
                </c:pt>
                <c:pt idx="48">
                  <c:v>1.54</c:v>
                </c:pt>
                <c:pt idx="49">
                  <c:v>0.93</c:v>
                </c:pt>
                <c:pt idx="50">
                  <c:v>0.45</c:v>
                </c:pt>
                <c:pt idx="51">
                  <c:v>0.14000000000000001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Simulation!$AR$2</c:f>
              <c:strCache>
                <c:ptCount val="1"/>
                <c:pt idx="0">
                  <c:v>W_t Simulation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Simulation!$AR$3:$AR$107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7.0490016244671397E-2</c:v>
                </c:pt>
                <c:pt idx="6">
                  <c:v>0.31537044388562102</c:v>
                </c:pt>
                <c:pt idx="7">
                  <c:v>0.63097744809880896</c:v>
                </c:pt>
                <c:pt idx="8">
                  <c:v>0.90605373404494405</c:v>
                </c:pt>
                <c:pt idx="9">
                  <c:v>1.1483385904241099</c:v>
                </c:pt>
                <c:pt idx="10">
                  <c:v>1.36166540742957</c:v>
                </c:pt>
                <c:pt idx="11">
                  <c:v>1.5559077615064101</c:v>
                </c:pt>
                <c:pt idx="12">
                  <c:v>1.7379234435433899</c:v>
                </c:pt>
                <c:pt idx="13">
                  <c:v>1.8849213736094299</c:v>
                </c:pt>
                <c:pt idx="14">
                  <c:v>1.9400982746909401</c:v>
                </c:pt>
                <c:pt idx="15">
                  <c:v>1.9415948237160801</c:v>
                </c:pt>
                <c:pt idx="16">
                  <c:v>1.9493213175249</c:v>
                </c:pt>
                <c:pt idx="17">
                  <c:v>1.95949806645519</c:v>
                </c:pt>
                <c:pt idx="18">
                  <c:v>1.9731812421221899</c:v>
                </c:pt>
                <c:pt idx="19">
                  <c:v>1.9876406154192201</c:v>
                </c:pt>
                <c:pt idx="20">
                  <c:v>2.0021004315506401</c:v>
                </c:pt>
                <c:pt idx="21">
                  <c:v>2.0154640293549999</c:v>
                </c:pt>
                <c:pt idx="22">
                  <c:v>2.0288692012132201</c:v>
                </c:pt>
                <c:pt idx="23">
                  <c:v>2.0419942383055099</c:v>
                </c:pt>
                <c:pt idx="24">
                  <c:v>2.05690234929811</c:v>
                </c:pt>
                <c:pt idx="25">
                  <c:v>2.06994487327845</c:v>
                </c:pt>
                <c:pt idx="26">
                  <c:v>2.0819464003998398</c:v>
                </c:pt>
                <c:pt idx="27">
                  <c:v>2.09338968464353</c:v>
                </c:pt>
                <c:pt idx="28">
                  <c:v>2.1040993694807599</c:v>
                </c:pt>
                <c:pt idx="29">
                  <c:v>2.11492831597766</c:v>
                </c:pt>
                <c:pt idx="30">
                  <c:v>2.1257674145979002</c:v>
                </c:pt>
                <c:pt idx="31">
                  <c:v>2.1347916608215001</c:v>
                </c:pt>
                <c:pt idx="32">
                  <c:v>2.1433767076458601</c:v>
                </c:pt>
                <c:pt idx="33">
                  <c:v>2.1511874605568</c:v>
                </c:pt>
                <c:pt idx="34">
                  <c:v>2.1577019533763</c:v>
                </c:pt>
                <c:pt idx="35">
                  <c:v>2.1636759291748699</c:v>
                </c:pt>
                <c:pt idx="36">
                  <c:v>2.22502018981075</c:v>
                </c:pt>
                <c:pt idx="37">
                  <c:v>2.3624211046872601</c:v>
                </c:pt>
                <c:pt idx="38">
                  <c:v>2.5103387240538502</c:v>
                </c:pt>
                <c:pt idx="39">
                  <c:v>2.6481814469899598</c:v>
                </c:pt>
                <c:pt idx="40">
                  <c:v>2.7763256118967199</c:v>
                </c:pt>
                <c:pt idx="41">
                  <c:v>2.8984583300500102</c:v>
                </c:pt>
                <c:pt idx="42">
                  <c:v>3.01744993494605</c:v>
                </c:pt>
                <c:pt idx="43">
                  <c:v>3.12871411916172</c:v>
                </c:pt>
                <c:pt idx="44">
                  <c:v>3.2394783421333599</c:v>
                </c:pt>
                <c:pt idx="45">
                  <c:v>3.34970854794159</c:v>
                </c:pt>
                <c:pt idx="46">
                  <c:v>3.3698130202969399</c:v>
                </c:pt>
                <c:pt idx="47">
                  <c:v>2.9660025827485699</c:v>
                </c:pt>
                <c:pt idx="48">
                  <c:v>2.3159586306423701</c:v>
                </c:pt>
                <c:pt idx="49">
                  <c:v>1.7951338804852901</c:v>
                </c:pt>
                <c:pt idx="50">
                  <c:v>1.3805054046093801</c:v>
                </c:pt>
                <c:pt idx="51">
                  <c:v>1.05377142065379</c:v>
                </c:pt>
                <c:pt idx="52">
                  <c:v>0.79900527636066698</c:v>
                </c:pt>
                <c:pt idx="53">
                  <c:v>0.60197139900143104</c:v>
                </c:pt>
                <c:pt idx="54">
                  <c:v>0.45050461384804902</c:v>
                </c:pt>
                <c:pt idx="55">
                  <c:v>0.33551805374131599</c:v>
                </c:pt>
                <c:pt idx="56">
                  <c:v>0.24802470059593901</c:v>
                </c:pt>
                <c:pt idx="57">
                  <c:v>0.182600028110708</c:v>
                </c:pt>
                <c:pt idx="58">
                  <c:v>0.133861766555539</c:v>
                </c:pt>
                <c:pt idx="59">
                  <c:v>9.7716233573239997E-2</c:v>
                </c:pt>
                <c:pt idx="60">
                  <c:v>7.0785898135880307E-2</c:v>
                </c:pt>
                <c:pt idx="61">
                  <c:v>5.1139904201762003E-2</c:v>
                </c:pt>
                <c:pt idx="62">
                  <c:v>3.6863845470685899E-2</c:v>
                </c:pt>
                <c:pt idx="63">
                  <c:v>2.64215240799874E-2</c:v>
                </c:pt>
                <c:pt idx="64">
                  <c:v>1.8903761474268199E-2</c:v>
                </c:pt>
                <c:pt idx="65">
                  <c:v>1.35032075758614E-2</c:v>
                </c:pt>
                <c:pt idx="66">
                  <c:v>9.6792167108461103E-3</c:v>
                </c:pt>
                <c:pt idx="67">
                  <c:v>6.8712753806834696E-3</c:v>
                </c:pt>
                <c:pt idx="68">
                  <c:v>4.8231993494928498E-3</c:v>
                </c:pt>
                <c:pt idx="69">
                  <c:v>3.35671096975379E-3</c:v>
                </c:pt>
                <c:pt idx="70">
                  <c:v>2.35984505413055E-3</c:v>
                </c:pt>
                <c:pt idx="71">
                  <c:v>1.65429676284963E-3</c:v>
                </c:pt>
                <c:pt idx="72">
                  <c:v>1.1659332188618001E-3</c:v>
                </c:pt>
                <c:pt idx="73">
                  <c:v>8.3376197767209002E-4</c:v>
                </c:pt>
                <c:pt idx="74">
                  <c:v>5.9899715870030798E-4</c:v>
                </c:pt>
                <c:pt idx="75">
                  <c:v>4.2808265752167701E-4</c:v>
                </c:pt>
                <c:pt idx="76">
                  <c:v>2.9728492887296897E-4</c:v>
                </c:pt>
                <c:pt idx="77">
                  <c:v>2.0995406550328001E-4</c:v>
                </c:pt>
                <c:pt idx="78">
                  <c:v>1.40411338441973E-4</c:v>
                </c:pt>
                <c:pt idx="79">
                  <c:v>8.8283114415580398E-5</c:v>
                </c:pt>
                <c:pt idx="80">
                  <c:v>5.5779909255303702E-5</c:v>
                </c:pt>
                <c:pt idx="81">
                  <c:v>3.7550839395791201E-5</c:v>
                </c:pt>
                <c:pt idx="82">
                  <c:v>2.00871123938137E-5</c:v>
                </c:pt>
                <c:pt idx="83">
                  <c:v>1.3570793577797701E-5</c:v>
                </c:pt>
                <c:pt idx="84">
                  <c:v>6.2723384456950698E-6</c:v>
                </c:pt>
                <c:pt idx="85">
                  <c:v>5.5634375449334902E-6</c:v>
                </c:pt>
                <c:pt idx="86">
                  <c:v>1.87110033769479E-6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38016"/>
        <c:axId val="146439552"/>
      </c:lineChart>
      <c:catAx>
        <c:axId val="1464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39552"/>
        <c:crosses val="autoZero"/>
        <c:auto val="1"/>
        <c:lblAlgn val="ctr"/>
        <c:lblOffset val="100"/>
        <c:tickLblSkip val="10"/>
        <c:noMultiLvlLbl val="0"/>
      </c:catAx>
      <c:valAx>
        <c:axId val="1464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38016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44470071493167E-2"/>
          <c:y val="3.614101459973753E-2"/>
          <c:w val="0.89409196749565967"/>
          <c:h val="0.71629500902230969"/>
        </c:manualLayout>
      </c:layout>
      <c:lineChart>
        <c:grouping val="standard"/>
        <c:varyColors val="0"/>
        <c:ser>
          <c:idx val="0"/>
          <c:order val="0"/>
          <c:tx>
            <c:strRef>
              <c:f>Simulation!$F$2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Simulation!$A$3:$A$107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31528 ms = 0.525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Simulation!$F$3:$F$107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</c:v>
                </c:pt>
                <c:pt idx="6">
                  <c:v>0.6</c:v>
                </c:pt>
                <c:pt idx="7">
                  <c:v>0.73</c:v>
                </c:pt>
                <c:pt idx="8">
                  <c:v>0.79</c:v>
                </c:pt>
                <c:pt idx="9">
                  <c:v>0.82</c:v>
                </c:pt>
                <c:pt idx="10">
                  <c:v>0.84</c:v>
                </c:pt>
                <c:pt idx="11">
                  <c:v>0.86</c:v>
                </c:pt>
                <c:pt idx="12">
                  <c:v>0.87</c:v>
                </c:pt>
                <c:pt idx="13">
                  <c:v>0.83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0.82</c:v>
                </c:pt>
                <c:pt idx="37">
                  <c:v>0.89</c:v>
                </c:pt>
                <c:pt idx="38">
                  <c:v>0.89</c:v>
                </c:pt>
                <c:pt idx="39">
                  <c:v>0.9</c:v>
                </c:pt>
                <c:pt idx="40">
                  <c:v>0.9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0.92</c:v>
                </c:pt>
                <c:pt idx="45">
                  <c:v>0.92</c:v>
                </c:pt>
                <c:pt idx="46">
                  <c:v>0.74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31.63999999999999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Simulation!$AH$2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Simulation!$A$3:$A$107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31528 ms = 0.525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Simulation!$AH$3:$AH$107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Simulation!$AJ$2</c:f>
              <c:strCache>
                <c:ptCount val="1"/>
                <c:pt idx="0">
                  <c:v>                            </c:v>
                </c:pt>
              </c:strCache>
            </c:strRef>
          </c:tx>
          <c:spPr>
            <a:ln w="25400">
              <a:solidFill>
                <a:schemeClr val="accent3">
                  <a:lumMod val="5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Simulation!$A$3:$A$107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31528 ms = 0.525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Simulation!$AJ$3:$AJ$107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0.25816899999999998</c:v>
                </c:pt>
                <c:pt idx="7">
                  <c:v>0.431342</c:v>
                </c:pt>
                <c:pt idx="8">
                  <c:v>0.53019700000000003</c:v>
                </c:pt>
                <c:pt idx="9">
                  <c:v>0.59428800000000004</c:v>
                </c:pt>
                <c:pt idx="10">
                  <c:v>0.63801799999999997</c:v>
                </c:pt>
                <c:pt idx="11">
                  <c:v>0.67068399999999995</c:v>
                </c:pt>
                <c:pt idx="12">
                  <c:v>0.69409600000000005</c:v>
                </c:pt>
                <c:pt idx="13">
                  <c:v>0.70979400000000004</c:v>
                </c:pt>
                <c:pt idx="14">
                  <c:v>0.70513599999999999</c:v>
                </c:pt>
                <c:pt idx="15">
                  <c:v>0.69284599999999996</c:v>
                </c:pt>
                <c:pt idx="16">
                  <c:v>0.68942999999999999</c:v>
                </c:pt>
                <c:pt idx="17">
                  <c:v>0.68819300000000005</c:v>
                </c:pt>
                <c:pt idx="18">
                  <c:v>0.68442599999999998</c:v>
                </c:pt>
                <c:pt idx="19">
                  <c:v>0.68508999999999998</c:v>
                </c:pt>
                <c:pt idx="20">
                  <c:v>0.68625400000000003</c:v>
                </c:pt>
                <c:pt idx="21">
                  <c:v>0.686697</c:v>
                </c:pt>
                <c:pt idx="22">
                  <c:v>0.68518699999999999</c:v>
                </c:pt>
                <c:pt idx="23">
                  <c:v>0.68617099999999998</c:v>
                </c:pt>
                <c:pt idx="24">
                  <c:v>0.68636699999999995</c:v>
                </c:pt>
                <c:pt idx="25">
                  <c:v>0.68803599999999998</c:v>
                </c:pt>
                <c:pt idx="26">
                  <c:v>0.68787900000000002</c:v>
                </c:pt>
                <c:pt idx="27">
                  <c:v>0.68842099999999995</c:v>
                </c:pt>
                <c:pt idx="28">
                  <c:v>0.68960600000000005</c:v>
                </c:pt>
                <c:pt idx="29">
                  <c:v>0.68892900000000001</c:v>
                </c:pt>
                <c:pt idx="30">
                  <c:v>0.69091100000000005</c:v>
                </c:pt>
                <c:pt idx="31">
                  <c:v>0.69118999999999997</c:v>
                </c:pt>
                <c:pt idx="32">
                  <c:v>0.69078399999999995</c:v>
                </c:pt>
                <c:pt idx="33">
                  <c:v>0.69262400000000002</c:v>
                </c:pt>
                <c:pt idx="34">
                  <c:v>0.69170799999999999</c:v>
                </c:pt>
                <c:pt idx="35">
                  <c:v>0.69219699999999995</c:v>
                </c:pt>
                <c:pt idx="36">
                  <c:v>0.70519399999999999</c:v>
                </c:pt>
                <c:pt idx="37">
                  <c:v>0.73090999999999995</c:v>
                </c:pt>
                <c:pt idx="38">
                  <c:v>0.75115799999999999</c:v>
                </c:pt>
                <c:pt idx="39">
                  <c:v>0.764324</c:v>
                </c:pt>
                <c:pt idx="40">
                  <c:v>0.77766999999999997</c:v>
                </c:pt>
                <c:pt idx="41">
                  <c:v>0.78772799999999998</c:v>
                </c:pt>
                <c:pt idx="42">
                  <c:v>0.79492300000000005</c:v>
                </c:pt>
                <c:pt idx="43">
                  <c:v>0.80149000000000004</c:v>
                </c:pt>
                <c:pt idx="44">
                  <c:v>0.80771400000000004</c:v>
                </c:pt>
                <c:pt idx="45">
                  <c:v>0.81310499999999997</c:v>
                </c:pt>
                <c:pt idx="46">
                  <c:v>0.80449700000000002</c:v>
                </c:pt>
                <c:pt idx="47">
                  <c:v>0.72138400000000003</c:v>
                </c:pt>
                <c:pt idx="48">
                  <c:v>0.58179999999999998</c:v>
                </c:pt>
                <c:pt idx="49">
                  <c:v>0.46431299999999998</c:v>
                </c:pt>
                <c:pt idx="50">
                  <c:v>0.36802099999999999</c:v>
                </c:pt>
                <c:pt idx="51">
                  <c:v>0.28768300000000002</c:v>
                </c:pt>
                <c:pt idx="52">
                  <c:v>0.22411900000000001</c:v>
                </c:pt>
                <c:pt idx="53">
                  <c:v>0.17255300000000001</c:v>
                </c:pt>
                <c:pt idx="54">
                  <c:v>0.13134799999999999</c:v>
                </c:pt>
                <c:pt idx="55">
                  <c:v>0.100493</c:v>
                </c:pt>
                <c:pt idx="56">
                  <c:v>7.5290999999999997E-2</c:v>
                </c:pt>
                <c:pt idx="57">
                  <c:v>5.629E-2</c:v>
                </c:pt>
                <c:pt idx="58">
                  <c:v>4.1859E-2</c:v>
                </c:pt>
                <c:pt idx="59">
                  <c:v>3.1126999999999998E-2</c:v>
                </c:pt>
                <c:pt idx="60">
                  <c:v>2.2911999999999998E-2</c:v>
                </c:pt>
                <c:pt idx="61">
                  <c:v>1.6694000000000001E-2</c:v>
                </c:pt>
                <c:pt idx="62">
                  <c:v>1.2203E-2</c:v>
                </c:pt>
                <c:pt idx="63">
                  <c:v>8.7709999999999993E-3</c:v>
                </c:pt>
                <c:pt idx="64">
                  <c:v>6.4310000000000001E-3</c:v>
                </c:pt>
                <c:pt idx="65">
                  <c:v>4.4650000000000002E-3</c:v>
                </c:pt>
                <c:pt idx="66">
                  <c:v>3.2919999999999998E-3</c:v>
                </c:pt>
                <c:pt idx="67">
                  <c:v>2.356E-3</c:v>
                </c:pt>
                <c:pt idx="68">
                  <c:v>1.7589999999999999E-3</c:v>
                </c:pt>
                <c:pt idx="69">
                  <c:v>1.1980000000000001E-3</c:v>
                </c:pt>
                <c:pt idx="70">
                  <c:v>8.3799999999999999E-4</c:v>
                </c:pt>
                <c:pt idx="71">
                  <c:v>5.71E-4</c:v>
                </c:pt>
                <c:pt idx="72">
                  <c:v>4.0000000000000002E-4</c:v>
                </c:pt>
                <c:pt idx="73">
                  <c:v>2.8800000000000001E-4</c:v>
                </c:pt>
                <c:pt idx="74">
                  <c:v>1.95E-4</c:v>
                </c:pt>
                <c:pt idx="75">
                  <c:v>1.46E-4</c:v>
                </c:pt>
                <c:pt idx="76">
                  <c:v>1.11E-4</c:v>
                </c:pt>
                <c:pt idx="77">
                  <c:v>7.3999999999999996E-5</c:v>
                </c:pt>
                <c:pt idx="78">
                  <c:v>5.8999999999999998E-5</c:v>
                </c:pt>
                <c:pt idx="79">
                  <c:v>4.1999999999999998E-5</c:v>
                </c:pt>
                <c:pt idx="80">
                  <c:v>2.5000000000000001E-5</c:v>
                </c:pt>
                <c:pt idx="81">
                  <c:v>1.5999999999999999E-5</c:v>
                </c:pt>
                <c:pt idx="82">
                  <c:v>1.2999999999999999E-5</c:v>
                </c:pt>
                <c:pt idx="83">
                  <c:v>6.9999999999999999E-6</c:v>
                </c:pt>
                <c:pt idx="84">
                  <c:v>3.0000000000000001E-6</c:v>
                </c:pt>
                <c:pt idx="85">
                  <c:v>1.9999999999999999E-6</c:v>
                </c:pt>
                <c:pt idx="86">
                  <c:v>3.9999999999999998E-6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Simulation!$AM$2</c:f>
              <c:strCache>
                <c:ptCount val="1"/>
              </c:strCache>
            </c:strRef>
          </c:tx>
          <c:spPr>
            <a:ln w="25400">
              <a:prstDash val="sysDash"/>
            </a:ln>
          </c:spPr>
          <c:marker>
            <c:symbol val="none"/>
          </c:marker>
          <c:cat>
            <c:strRef>
              <c:f>Simulation!$A$3:$A$107</c:f>
              <c:strCach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--&gt;   Overall calculation time = 31528 ms = 0.525 min</c:v>
                </c:pt>
                <c:pt idx="102">
                  <c:v>      Evaluation method: Simulation</c:v>
                </c:pt>
                <c:pt idx="103">
                  <c:v>      Input: Number of replications: 1000000</c:v>
                </c:pt>
                <c:pt idx="104">
                  <c:v>      Input: Confidence level in the calculation of the confidence intervals: 0.01</c:v>
                </c:pt>
              </c:strCache>
            </c:strRef>
          </c:cat>
          <c:val>
            <c:numRef>
              <c:f>Simulation!$AM$3:$AM$107</c:f>
              <c:numCache>
                <c:formatCode>General</c:formatCode>
                <c:ptCount val="10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</c:v>
                </c:pt>
                <c:pt idx="6">
                  <c:v>0.39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0.61</c:v>
                </c:pt>
                <c:pt idx="10">
                  <c:v>0.64</c:v>
                </c:pt>
                <c:pt idx="11">
                  <c:v>0.67</c:v>
                </c:pt>
                <c:pt idx="12">
                  <c:v>0.69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0.71</c:v>
                </c:pt>
                <c:pt idx="37">
                  <c:v>0.72</c:v>
                </c:pt>
                <c:pt idx="38">
                  <c:v>0.74</c:v>
                </c:pt>
                <c:pt idx="39">
                  <c:v>0.75</c:v>
                </c:pt>
                <c:pt idx="40">
                  <c:v>0.76</c:v>
                </c:pt>
                <c:pt idx="41">
                  <c:v>0.77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0.79</c:v>
                </c:pt>
                <c:pt idx="46">
                  <c:v>0.79</c:v>
                </c:pt>
                <c:pt idx="47">
                  <c:v>0.75</c:v>
                </c:pt>
                <c:pt idx="48">
                  <c:v>0.69</c:v>
                </c:pt>
                <c:pt idx="49">
                  <c:v>0.61</c:v>
                </c:pt>
                <c:pt idx="50">
                  <c:v>0.48</c:v>
                </c:pt>
                <c:pt idx="51">
                  <c:v>0.31</c:v>
                </c:pt>
                <c:pt idx="52">
                  <c:v>0.12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856"/>
        <c:axId val="146599936"/>
      </c:lineChart>
      <c:catAx>
        <c:axId val="14658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99936"/>
        <c:crosses val="autoZero"/>
        <c:auto val="1"/>
        <c:lblAlgn val="ctr"/>
        <c:lblOffset val="100"/>
        <c:tickLblSkip val="10"/>
        <c:noMultiLvlLbl val="0"/>
      </c:catAx>
      <c:valAx>
        <c:axId val="1465999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85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13190157952945"/>
          <c:y val="0.83705093503937011"/>
          <c:w val="0.77782167985304362"/>
          <c:h val="0.1573296013779527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Lambda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</c:v>
                </c:pt>
                <c:pt idx="5">
                  <c:v>0.6</c:v>
                </c:pt>
                <c:pt idx="6">
                  <c:v>0.73</c:v>
                </c:pt>
                <c:pt idx="7">
                  <c:v>0.79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0.83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0.82</c:v>
                </c:pt>
                <c:pt idx="36">
                  <c:v>0.89</c:v>
                </c:pt>
                <c:pt idx="37">
                  <c:v>0.89</c:v>
                </c:pt>
                <c:pt idx="38">
                  <c:v>0.9</c:v>
                </c:pt>
                <c:pt idx="39">
                  <c:v>0.9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0.92</c:v>
                </c:pt>
                <c:pt idx="45">
                  <c:v>0.74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input_arrRate (Sim)</c:v>
          </c:tx>
          <c:spPr>
            <a:ln w="25400">
              <a:solidFill>
                <a:schemeClr val="accent5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Simulation!$F$3:$F$103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</c:v>
                </c:pt>
                <c:pt idx="6">
                  <c:v>0.6</c:v>
                </c:pt>
                <c:pt idx="7">
                  <c:v>0.73</c:v>
                </c:pt>
                <c:pt idx="8">
                  <c:v>0.79</c:v>
                </c:pt>
                <c:pt idx="9">
                  <c:v>0.82</c:v>
                </c:pt>
                <c:pt idx="10">
                  <c:v>0.84</c:v>
                </c:pt>
                <c:pt idx="11">
                  <c:v>0.86</c:v>
                </c:pt>
                <c:pt idx="12">
                  <c:v>0.87</c:v>
                </c:pt>
                <c:pt idx="13">
                  <c:v>0.83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0.82</c:v>
                </c:pt>
                <c:pt idx="37">
                  <c:v>0.89</c:v>
                </c:pt>
                <c:pt idx="38">
                  <c:v>0.89</c:v>
                </c:pt>
                <c:pt idx="39">
                  <c:v>0.9</c:v>
                </c:pt>
                <c:pt idx="40">
                  <c:v>0.9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0.92</c:v>
                </c:pt>
                <c:pt idx="45">
                  <c:v>0.92</c:v>
                </c:pt>
                <c:pt idx="46">
                  <c:v>0.74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nrArr (Sim)</c:v>
          </c:tx>
          <c:spPr>
            <a:ln w="25400">
              <a:solidFill>
                <a:schemeClr val="accent5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Simulation!$H$3:$H$103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0.18976100000000001</c:v>
                </c:pt>
                <c:pt idx="6">
                  <c:v>0.60689499999999996</c:v>
                </c:pt>
                <c:pt idx="7">
                  <c:v>0.73002400000000001</c:v>
                </c:pt>
                <c:pt idx="8">
                  <c:v>0.79174199999999995</c:v>
                </c:pt>
                <c:pt idx="9">
                  <c:v>0.82016800000000001</c:v>
                </c:pt>
                <c:pt idx="10">
                  <c:v>0.83995299999999995</c:v>
                </c:pt>
                <c:pt idx="11">
                  <c:v>0.85994499999999996</c:v>
                </c:pt>
                <c:pt idx="12">
                  <c:v>0.87010500000000002</c:v>
                </c:pt>
                <c:pt idx="13">
                  <c:v>0.82999100000000003</c:v>
                </c:pt>
                <c:pt idx="14">
                  <c:v>0.69996599999999998</c:v>
                </c:pt>
                <c:pt idx="15">
                  <c:v>0.69963900000000001</c:v>
                </c:pt>
                <c:pt idx="16">
                  <c:v>0.69789800000000002</c:v>
                </c:pt>
                <c:pt idx="17">
                  <c:v>0.69963600000000004</c:v>
                </c:pt>
                <c:pt idx="18">
                  <c:v>0.69904299999999997</c:v>
                </c:pt>
                <c:pt idx="19">
                  <c:v>0.69960599999999995</c:v>
                </c:pt>
                <c:pt idx="20">
                  <c:v>0.70030199999999998</c:v>
                </c:pt>
                <c:pt idx="21">
                  <c:v>0.69939499999999999</c:v>
                </c:pt>
                <c:pt idx="22">
                  <c:v>0.69904100000000002</c:v>
                </c:pt>
                <c:pt idx="23">
                  <c:v>0.69907900000000001</c:v>
                </c:pt>
                <c:pt idx="24">
                  <c:v>0.70166499999999998</c:v>
                </c:pt>
                <c:pt idx="25">
                  <c:v>0.70063799999999998</c:v>
                </c:pt>
                <c:pt idx="26">
                  <c:v>0.69892600000000005</c:v>
                </c:pt>
                <c:pt idx="27">
                  <c:v>0.69933900000000004</c:v>
                </c:pt>
                <c:pt idx="28">
                  <c:v>0.69990600000000003</c:v>
                </c:pt>
                <c:pt idx="29">
                  <c:v>0.70138299999999998</c:v>
                </c:pt>
                <c:pt idx="30">
                  <c:v>0.70009100000000002</c:v>
                </c:pt>
                <c:pt idx="31">
                  <c:v>0.69937300000000002</c:v>
                </c:pt>
                <c:pt idx="32">
                  <c:v>0.70012300000000005</c:v>
                </c:pt>
                <c:pt idx="33">
                  <c:v>0.69958500000000001</c:v>
                </c:pt>
                <c:pt idx="34">
                  <c:v>0.698044</c:v>
                </c:pt>
                <c:pt idx="35">
                  <c:v>0.69807699999999995</c:v>
                </c:pt>
                <c:pt idx="36">
                  <c:v>0.81800300000000004</c:v>
                </c:pt>
                <c:pt idx="37">
                  <c:v>0.89107000000000003</c:v>
                </c:pt>
                <c:pt idx="38">
                  <c:v>0.88967799999999997</c:v>
                </c:pt>
                <c:pt idx="39">
                  <c:v>0.90079399999999998</c:v>
                </c:pt>
                <c:pt idx="40">
                  <c:v>0.899474</c:v>
                </c:pt>
                <c:pt idx="41">
                  <c:v>0.90959800000000002</c:v>
                </c:pt>
                <c:pt idx="42">
                  <c:v>0.91059400000000001</c:v>
                </c:pt>
                <c:pt idx="43">
                  <c:v>0.91004399999999996</c:v>
                </c:pt>
                <c:pt idx="44">
                  <c:v>0.92032000000000003</c:v>
                </c:pt>
                <c:pt idx="45">
                  <c:v>0.92062699999999997</c:v>
                </c:pt>
                <c:pt idx="46">
                  <c:v>0.74067899999999998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9744"/>
        <c:axId val="146490112"/>
      </c:scatterChart>
      <c:valAx>
        <c:axId val="1464797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490112"/>
        <c:crosses val="autoZero"/>
        <c:crossBetween val="midCat"/>
      </c:valAx>
      <c:valAx>
        <c:axId val="1464901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47974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L^Q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-0.13</c:v>
                </c:pt>
                <c:pt idx="5">
                  <c:v>-0.14000000000000001</c:v>
                </c:pt>
                <c:pt idx="6">
                  <c:v>-0.01</c:v>
                </c:pt>
                <c:pt idx="7">
                  <c:v>0.15</c:v>
                </c:pt>
                <c:pt idx="8">
                  <c:v>0.32</c:v>
                </c:pt>
                <c:pt idx="9">
                  <c:v>0.49</c:v>
                </c:pt>
                <c:pt idx="10">
                  <c:v>0.66</c:v>
                </c:pt>
                <c:pt idx="11">
                  <c:v>0.82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1.03</c:v>
                </c:pt>
                <c:pt idx="36">
                  <c:v>1.18</c:v>
                </c:pt>
                <c:pt idx="37">
                  <c:v>1.33</c:v>
                </c:pt>
                <c:pt idx="38">
                  <c:v>1.46</c:v>
                </c:pt>
                <c:pt idx="39">
                  <c:v>1.6</c:v>
                </c:pt>
                <c:pt idx="40">
                  <c:v>1.73</c:v>
                </c:pt>
                <c:pt idx="41">
                  <c:v>1.86</c:v>
                </c:pt>
                <c:pt idx="42">
                  <c:v>1.99</c:v>
                </c:pt>
                <c:pt idx="43">
                  <c:v>2.11</c:v>
                </c:pt>
                <c:pt idx="44">
                  <c:v>2.23</c:v>
                </c:pt>
                <c:pt idx="45">
                  <c:v>2.19</c:v>
                </c:pt>
                <c:pt idx="46">
                  <c:v>1.48</c:v>
                </c:pt>
                <c:pt idx="47">
                  <c:v>0.85</c:v>
                </c:pt>
                <c:pt idx="48">
                  <c:v>0.33</c:v>
                </c:pt>
                <c:pt idx="49">
                  <c:v>-0.03</c:v>
                </c:pt>
                <c:pt idx="50">
                  <c:v>-0.17</c:v>
                </c:pt>
                <c:pt idx="51">
                  <c:v>-0.11</c:v>
                </c:pt>
                <c:pt idx="52">
                  <c:v>-0.02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v>L^Q (Sim)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Simulation!$L$3:$L$103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3.6513556319141202E-3</c:v>
                </c:pt>
                <c:pt idx="6">
                  <c:v>5.74762747471202E-2</c:v>
                </c:pt>
                <c:pt idx="7">
                  <c:v>0.19947036703520701</c:v>
                </c:pt>
                <c:pt idx="8">
                  <c:v>0.37472360532311599</c:v>
                </c:pt>
                <c:pt idx="9">
                  <c:v>0.55400646297505496</c:v>
                </c:pt>
                <c:pt idx="10">
                  <c:v>0.72395494735295696</c:v>
                </c:pt>
                <c:pt idx="11">
                  <c:v>0.88602220887918204</c:v>
                </c:pt>
                <c:pt idx="12">
                  <c:v>1.04275662465518</c:v>
                </c:pt>
                <c:pt idx="13">
                  <c:v>1.1747601053805601</c:v>
                </c:pt>
                <c:pt idx="14">
                  <c:v>1.2349801221333701</c:v>
                </c:pt>
                <c:pt idx="15">
                  <c:v>1.24754238060686</c:v>
                </c:pt>
                <c:pt idx="16">
                  <c:v>1.2602259000103</c:v>
                </c:pt>
                <c:pt idx="17">
                  <c:v>1.2728137450989501</c:v>
                </c:pt>
                <c:pt idx="18">
                  <c:v>1.2877942695048501</c:v>
                </c:pt>
                <c:pt idx="19">
                  <c:v>1.3028638494578</c:v>
                </c:pt>
                <c:pt idx="20">
                  <c:v>1.3170352855812399</c:v>
                </c:pt>
                <c:pt idx="21">
                  <c:v>1.3304075834211899</c:v>
                </c:pt>
                <c:pt idx="22">
                  <c:v>1.34337596478593</c:v>
                </c:pt>
                <c:pt idx="23">
                  <c:v>1.3554768029793001</c:v>
                </c:pt>
                <c:pt idx="24">
                  <c:v>1.3691901867327401</c:v>
                </c:pt>
                <c:pt idx="25">
                  <c:v>1.3818195193757401</c:v>
                </c:pt>
                <c:pt idx="26">
                  <c:v>1.3932881189030399</c:v>
                </c:pt>
                <c:pt idx="27">
                  <c:v>1.4045619298149501</c:v>
                </c:pt>
                <c:pt idx="28">
                  <c:v>1.4144968500502999</c:v>
                </c:pt>
                <c:pt idx="29">
                  <c:v>1.4252122797067699</c:v>
                </c:pt>
                <c:pt idx="30">
                  <c:v>1.43499590373019</c:v>
                </c:pt>
                <c:pt idx="31">
                  <c:v>1.4439676157763499</c:v>
                </c:pt>
                <c:pt idx="32">
                  <c:v>1.4524577452898699</c:v>
                </c:pt>
                <c:pt idx="33">
                  <c:v>1.4593318356670699</c:v>
                </c:pt>
                <c:pt idx="34">
                  <c:v>1.4656786742368799</c:v>
                </c:pt>
                <c:pt idx="35">
                  <c:v>1.4719789125881899</c:v>
                </c:pt>
                <c:pt idx="36">
                  <c:v>1.5196881159228699</c:v>
                </c:pt>
                <c:pt idx="37">
                  <c:v>1.6315582523702199</c:v>
                </c:pt>
                <c:pt idx="38">
                  <c:v>1.7592554697243701</c:v>
                </c:pt>
                <c:pt idx="39">
                  <c:v>1.8821564446299699</c:v>
                </c:pt>
                <c:pt idx="40">
                  <c:v>1.9993014172368799</c:v>
                </c:pt>
                <c:pt idx="41">
                  <c:v>2.1119842064785801</c:v>
                </c:pt>
                <c:pt idx="42">
                  <c:v>2.2226255371659702</c:v>
                </c:pt>
                <c:pt idx="43">
                  <c:v>2.3271592222692901</c:v>
                </c:pt>
                <c:pt idx="44">
                  <c:v>2.4314410721606401</c:v>
                </c:pt>
                <c:pt idx="45">
                  <c:v>2.53585075885508</c:v>
                </c:pt>
                <c:pt idx="46">
                  <c:v>2.5640570153548699</c:v>
                </c:pt>
                <c:pt idx="47">
                  <c:v>2.2454471204887199</c:v>
                </c:pt>
                <c:pt idx="48">
                  <c:v>1.7342426929029</c:v>
                </c:pt>
                <c:pt idx="49">
                  <c:v>1.3300860488041899</c:v>
                </c:pt>
                <c:pt idx="50">
                  <c:v>1.0125383574182301</c:v>
                </c:pt>
                <c:pt idx="51">
                  <c:v>0.76531758492831803</c:v>
                </c:pt>
                <c:pt idx="52">
                  <c:v>0.57477678851539205</c:v>
                </c:pt>
                <c:pt idx="53">
                  <c:v>0.42941637648445902</c:v>
                </c:pt>
                <c:pt idx="54">
                  <c:v>0.31869977549977402</c:v>
                </c:pt>
                <c:pt idx="55">
                  <c:v>0.23545003302081399</c:v>
                </c:pt>
                <c:pt idx="56">
                  <c:v>0.17278893577718399</c:v>
                </c:pt>
                <c:pt idx="57">
                  <c:v>0.126249320237832</c:v>
                </c:pt>
                <c:pt idx="58">
                  <c:v>9.1839530470403302E-2</c:v>
                </c:pt>
                <c:pt idx="59">
                  <c:v>6.6636838864327003E-2</c:v>
                </c:pt>
                <c:pt idx="60">
                  <c:v>4.7926631925636801E-2</c:v>
                </c:pt>
                <c:pt idx="61">
                  <c:v>3.4473376919768497E-2</c:v>
                </c:pt>
                <c:pt idx="62">
                  <c:v>2.4679236200141699E-2</c:v>
                </c:pt>
                <c:pt idx="63">
                  <c:v>1.7610050846648399E-2</c:v>
                </c:pt>
                <c:pt idx="64">
                  <c:v>1.2499427132022499E-2</c:v>
                </c:pt>
                <c:pt idx="65">
                  <c:v>8.8933848570146995E-3</c:v>
                </c:pt>
                <c:pt idx="66">
                  <c:v>6.3514968416510604E-3</c:v>
                </c:pt>
                <c:pt idx="67">
                  <c:v>4.4639137109373896E-3</c:v>
                </c:pt>
                <c:pt idx="68">
                  <c:v>3.11609931053492E-3</c:v>
                </c:pt>
                <c:pt idx="69">
                  <c:v>2.1481689674673699E-3</c:v>
                </c:pt>
                <c:pt idx="70">
                  <c:v>1.52205341878541E-3</c:v>
                </c:pt>
                <c:pt idx="71" formatCode="0.00E+00">
                  <c:v>1.05990274356014E-3</c:v>
                </c:pt>
                <c:pt idx="72" formatCode="0.00E+00">
                  <c:v>7.4891120113944603E-4</c:v>
                </c:pt>
                <c:pt idx="73" formatCode="0.00E+00">
                  <c:v>5.37465006099832E-4</c:v>
                </c:pt>
                <c:pt idx="74" formatCode="0.00E+00">
                  <c:v>3.9196323524912899E-4</c:v>
                </c:pt>
                <c:pt idx="75" formatCode="0.00E+00">
                  <c:v>2.79296145973979E-4</c:v>
                </c:pt>
                <c:pt idx="76" formatCode="0.00E+00">
                  <c:v>1.90570498901523E-4</c:v>
                </c:pt>
                <c:pt idx="77" formatCode="0.00E+00">
                  <c:v>1.3234033567887299E-4</c:v>
                </c:pt>
                <c:pt idx="78" formatCode="0.00E+00">
                  <c:v>8.3807010608670401E-5</c:v>
                </c:pt>
                <c:pt idx="79" formatCode="0.00E+00">
                  <c:v>4.8871293097567403E-5</c:v>
                </c:pt>
                <c:pt idx="80" formatCode="0.00E+00">
                  <c:v>2.9852180395091698E-5</c:v>
                </c:pt>
                <c:pt idx="81" formatCode="0.00E+00">
                  <c:v>2.1199668371420998E-5</c:v>
                </c:pt>
                <c:pt idx="82" formatCode="0.00E+00">
                  <c:v>1.0675454892935799E-5</c:v>
                </c:pt>
                <c:pt idx="83" formatCode="0.00E+00">
                  <c:v>6.9136347526891299E-6</c:v>
                </c:pt>
                <c:pt idx="84" formatCode="0.00E+00">
                  <c:v>4.1378668859241103E-6</c:v>
                </c:pt>
                <c:pt idx="85" formatCode="0.00E+00">
                  <c:v>3.5634375449334899E-6</c:v>
                </c:pt>
                <c:pt idx="86" formatCode="0.00E+00">
                  <c:v>7.4066678476788096E-7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1952"/>
        <c:axId val="146623872"/>
      </c:scatterChart>
      <c:valAx>
        <c:axId val="146621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623872"/>
        <c:crosses val="autoZero"/>
        <c:crossBetween val="midCat"/>
      </c:valAx>
      <c:valAx>
        <c:axId val="14662387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62195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L^S (SBC)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0.25</c:v>
                </c:pt>
                <c:pt idx="6">
                  <c:v>0.49</c:v>
                </c:pt>
                <c:pt idx="7">
                  <c:v>0.71</c:v>
                </c:pt>
                <c:pt idx="8">
                  <c:v>0.93</c:v>
                </c:pt>
                <c:pt idx="9">
                  <c:v>1.1299999999999999</c:v>
                </c:pt>
                <c:pt idx="10">
                  <c:v>1.32</c:v>
                </c:pt>
                <c:pt idx="11">
                  <c:v>1.5</c:v>
                </c:pt>
                <c:pt idx="12">
                  <c:v>1.63</c:v>
                </c:pt>
                <c:pt idx="13">
                  <c:v>1.63</c:v>
                </c:pt>
                <c:pt idx="14">
                  <c:v>1.63</c:v>
                </c:pt>
                <c:pt idx="15">
                  <c:v>1.63</c:v>
                </c:pt>
                <c:pt idx="16">
                  <c:v>1.63</c:v>
                </c:pt>
                <c:pt idx="17">
                  <c:v>1.63</c:v>
                </c:pt>
                <c:pt idx="18">
                  <c:v>1.63</c:v>
                </c:pt>
                <c:pt idx="19">
                  <c:v>1.63</c:v>
                </c:pt>
                <c:pt idx="20">
                  <c:v>1.63</c:v>
                </c:pt>
                <c:pt idx="21">
                  <c:v>1.63</c:v>
                </c:pt>
                <c:pt idx="22">
                  <c:v>1.63</c:v>
                </c:pt>
                <c:pt idx="23">
                  <c:v>1.63</c:v>
                </c:pt>
                <c:pt idx="24">
                  <c:v>1.63</c:v>
                </c:pt>
                <c:pt idx="25">
                  <c:v>1.63</c:v>
                </c:pt>
                <c:pt idx="26">
                  <c:v>1.63</c:v>
                </c:pt>
                <c:pt idx="27">
                  <c:v>1.63</c:v>
                </c:pt>
                <c:pt idx="28">
                  <c:v>1.63</c:v>
                </c:pt>
                <c:pt idx="29">
                  <c:v>1.63</c:v>
                </c:pt>
                <c:pt idx="30">
                  <c:v>1.63</c:v>
                </c:pt>
                <c:pt idx="31">
                  <c:v>1.63</c:v>
                </c:pt>
                <c:pt idx="32">
                  <c:v>1.63</c:v>
                </c:pt>
                <c:pt idx="33">
                  <c:v>1.63</c:v>
                </c:pt>
                <c:pt idx="34">
                  <c:v>1.63</c:v>
                </c:pt>
                <c:pt idx="35">
                  <c:v>1.74</c:v>
                </c:pt>
                <c:pt idx="36">
                  <c:v>1.91</c:v>
                </c:pt>
                <c:pt idx="37">
                  <c:v>2.06</c:v>
                </c:pt>
                <c:pt idx="38">
                  <c:v>2.21</c:v>
                </c:pt>
                <c:pt idx="39">
                  <c:v>2.36</c:v>
                </c:pt>
                <c:pt idx="40">
                  <c:v>2.5</c:v>
                </c:pt>
                <c:pt idx="41">
                  <c:v>2.63</c:v>
                </c:pt>
                <c:pt idx="42">
                  <c:v>2.77</c:v>
                </c:pt>
                <c:pt idx="43">
                  <c:v>2.9</c:v>
                </c:pt>
                <c:pt idx="44">
                  <c:v>3.02</c:v>
                </c:pt>
                <c:pt idx="45">
                  <c:v>2.98</c:v>
                </c:pt>
                <c:pt idx="46">
                  <c:v>2.23</c:v>
                </c:pt>
                <c:pt idx="47">
                  <c:v>1.54</c:v>
                </c:pt>
                <c:pt idx="48">
                  <c:v>0.93</c:v>
                </c:pt>
                <c:pt idx="49">
                  <c:v>0.45</c:v>
                </c:pt>
                <c:pt idx="50">
                  <c:v>0.14000000000000001</c:v>
                </c:pt>
                <c:pt idx="51">
                  <c:v>0.02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L^S (Sim)</c:v>
          </c:tx>
          <c:spPr>
            <a:ln w="2540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Simulation!$N$3:$N$103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7.0490016244671397E-2</c:v>
                </c:pt>
                <c:pt idx="6">
                  <c:v>0.31537044388562102</c:v>
                </c:pt>
                <c:pt idx="7">
                  <c:v>0.63097744809880896</c:v>
                </c:pt>
                <c:pt idx="8">
                  <c:v>0.90605373404494405</c:v>
                </c:pt>
                <c:pt idx="9">
                  <c:v>1.1483385904241099</c:v>
                </c:pt>
                <c:pt idx="10">
                  <c:v>1.36166540742957</c:v>
                </c:pt>
                <c:pt idx="11">
                  <c:v>1.5559077615064101</c:v>
                </c:pt>
                <c:pt idx="12">
                  <c:v>1.7379234435433899</c:v>
                </c:pt>
                <c:pt idx="13">
                  <c:v>1.8849213736094299</c:v>
                </c:pt>
                <c:pt idx="14">
                  <c:v>1.9400982746909401</c:v>
                </c:pt>
                <c:pt idx="15">
                  <c:v>1.9415948237160801</c:v>
                </c:pt>
                <c:pt idx="16">
                  <c:v>1.9493213175249</c:v>
                </c:pt>
                <c:pt idx="17">
                  <c:v>1.95949806645519</c:v>
                </c:pt>
                <c:pt idx="18">
                  <c:v>1.9731812421221899</c:v>
                </c:pt>
                <c:pt idx="19">
                  <c:v>1.9876406154192201</c:v>
                </c:pt>
                <c:pt idx="20">
                  <c:v>2.0021004315506401</c:v>
                </c:pt>
                <c:pt idx="21">
                  <c:v>2.0154640293549999</c:v>
                </c:pt>
                <c:pt idx="22">
                  <c:v>2.0288692012132201</c:v>
                </c:pt>
                <c:pt idx="23">
                  <c:v>2.0419942383055099</c:v>
                </c:pt>
                <c:pt idx="24">
                  <c:v>2.05690234929811</c:v>
                </c:pt>
                <c:pt idx="25">
                  <c:v>2.06994487327845</c:v>
                </c:pt>
                <c:pt idx="26">
                  <c:v>2.0819464003998398</c:v>
                </c:pt>
                <c:pt idx="27">
                  <c:v>2.09338968464353</c:v>
                </c:pt>
                <c:pt idx="28">
                  <c:v>2.1040993694807599</c:v>
                </c:pt>
                <c:pt idx="29">
                  <c:v>2.11492831597766</c:v>
                </c:pt>
                <c:pt idx="30">
                  <c:v>2.1257674145979002</c:v>
                </c:pt>
                <c:pt idx="31">
                  <c:v>2.1347916608215001</c:v>
                </c:pt>
                <c:pt idx="32">
                  <c:v>2.1433767076458601</c:v>
                </c:pt>
                <c:pt idx="33">
                  <c:v>2.1511874605568</c:v>
                </c:pt>
                <c:pt idx="34">
                  <c:v>2.1577019533763</c:v>
                </c:pt>
                <c:pt idx="35">
                  <c:v>2.1636759291748699</c:v>
                </c:pt>
                <c:pt idx="36">
                  <c:v>2.22502018981075</c:v>
                </c:pt>
                <c:pt idx="37">
                  <c:v>2.3624211046872601</c:v>
                </c:pt>
                <c:pt idx="38">
                  <c:v>2.5103387240538502</c:v>
                </c:pt>
                <c:pt idx="39">
                  <c:v>2.6481814469899598</c:v>
                </c:pt>
                <c:pt idx="40">
                  <c:v>2.7763256118967199</c:v>
                </c:pt>
                <c:pt idx="41">
                  <c:v>2.8984583300500102</c:v>
                </c:pt>
                <c:pt idx="42">
                  <c:v>3.01744993494605</c:v>
                </c:pt>
                <c:pt idx="43">
                  <c:v>3.12871411916172</c:v>
                </c:pt>
                <c:pt idx="44">
                  <c:v>3.2394783421333599</c:v>
                </c:pt>
                <c:pt idx="45">
                  <c:v>3.34970854794159</c:v>
                </c:pt>
                <c:pt idx="46">
                  <c:v>3.3698130202969399</c:v>
                </c:pt>
                <c:pt idx="47">
                  <c:v>2.9660025827485699</c:v>
                </c:pt>
                <c:pt idx="48">
                  <c:v>2.3159586306423701</c:v>
                </c:pt>
                <c:pt idx="49">
                  <c:v>1.7951338804852901</c:v>
                </c:pt>
                <c:pt idx="50">
                  <c:v>1.3805054046093801</c:v>
                </c:pt>
                <c:pt idx="51">
                  <c:v>1.05377142065379</c:v>
                </c:pt>
                <c:pt idx="52">
                  <c:v>0.79900527636066698</c:v>
                </c:pt>
                <c:pt idx="53">
                  <c:v>0.60197139900143104</c:v>
                </c:pt>
                <c:pt idx="54">
                  <c:v>0.45050461384804902</c:v>
                </c:pt>
                <c:pt idx="55">
                  <c:v>0.33551805374131599</c:v>
                </c:pt>
                <c:pt idx="56">
                  <c:v>0.24802470059593901</c:v>
                </c:pt>
                <c:pt idx="57">
                  <c:v>0.182600028110708</c:v>
                </c:pt>
                <c:pt idx="58">
                  <c:v>0.133861766555539</c:v>
                </c:pt>
                <c:pt idx="59">
                  <c:v>9.7716233573239997E-2</c:v>
                </c:pt>
                <c:pt idx="60">
                  <c:v>7.0785898135880307E-2</c:v>
                </c:pt>
                <c:pt idx="61">
                  <c:v>5.1139904201762003E-2</c:v>
                </c:pt>
                <c:pt idx="62">
                  <c:v>3.6863845470685899E-2</c:v>
                </c:pt>
                <c:pt idx="63">
                  <c:v>2.64215240799874E-2</c:v>
                </c:pt>
                <c:pt idx="64">
                  <c:v>1.8903761474268199E-2</c:v>
                </c:pt>
                <c:pt idx="65">
                  <c:v>1.35032075758614E-2</c:v>
                </c:pt>
                <c:pt idx="66">
                  <c:v>9.6792167108461103E-3</c:v>
                </c:pt>
                <c:pt idx="67">
                  <c:v>6.8712753806834696E-3</c:v>
                </c:pt>
                <c:pt idx="68">
                  <c:v>4.8231993494928498E-3</c:v>
                </c:pt>
                <c:pt idx="69">
                  <c:v>3.35671096975379E-3</c:v>
                </c:pt>
                <c:pt idx="70">
                  <c:v>2.35984505413055E-3</c:v>
                </c:pt>
                <c:pt idx="71">
                  <c:v>1.65429676284963E-3</c:v>
                </c:pt>
                <c:pt idx="72">
                  <c:v>1.1659332188618001E-3</c:v>
                </c:pt>
                <c:pt idx="73" formatCode="0.00E+00">
                  <c:v>8.3376197767209002E-4</c:v>
                </c:pt>
                <c:pt idx="74" formatCode="0.00E+00">
                  <c:v>5.9899715870030798E-4</c:v>
                </c:pt>
                <c:pt idx="75" formatCode="0.00E+00">
                  <c:v>4.2808265752167701E-4</c:v>
                </c:pt>
                <c:pt idx="76" formatCode="0.00E+00">
                  <c:v>2.9728492887296897E-4</c:v>
                </c:pt>
                <c:pt idx="77" formatCode="0.00E+00">
                  <c:v>2.0995406550328001E-4</c:v>
                </c:pt>
                <c:pt idx="78" formatCode="0.00E+00">
                  <c:v>1.40411338441973E-4</c:v>
                </c:pt>
                <c:pt idx="79" formatCode="0.00E+00">
                  <c:v>8.8283114415580398E-5</c:v>
                </c:pt>
                <c:pt idx="80" formatCode="0.00E+00">
                  <c:v>5.5779909255303702E-5</c:v>
                </c:pt>
                <c:pt idx="81" formatCode="0.00E+00">
                  <c:v>3.7550839395791201E-5</c:v>
                </c:pt>
                <c:pt idx="82" formatCode="0.00E+00">
                  <c:v>2.00871123938137E-5</c:v>
                </c:pt>
                <c:pt idx="83" formatCode="0.00E+00">
                  <c:v>1.3570793577797701E-5</c:v>
                </c:pt>
                <c:pt idx="84" formatCode="0.00E+00">
                  <c:v>6.2723384456950698E-6</c:v>
                </c:pt>
                <c:pt idx="85" formatCode="0.00E+00">
                  <c:v>5.5634375449334902E-6</c:v>
                </c:pt>
                <c:pt idx="86" formatCode="0.00E+00">
                  <c:v>1.87110033769479E-6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4352"/>
        <c:axId val="146667008"/>
      </c:scatterChart>
      <c:valAx>
        <c:axId val="1466443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667008"/>
        <c:crosses val="autoZero"/>
        <c:crossBetween val="midCat"/>
      </c:valAx>
      <c:valAx>
        <c:axId val="1466670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644352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2"/>
          <c:tx>
            <c:v>L^Q (SBC)</c:v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-0.13</c:v>
                </c:pt>
                <c:pt idx="5">
                  <c:v>-0.14000000000000001</c:v>
                </c:pt>
                <c:pt idx="6">
                  <c:v>-0.01</c:v>
                </c:pt>
                <c:pt idx="7">
                  <c:v>0.15</c:v>
                </c:pt>
                <c:pt idx="8">
                  <c:v>0.32</c:v>
                </c:pt>
                <c:pt idx="9">
                  <c:v>0.49</c:v>
                </c:pt>
                <c:pt idx="10">
                  <c:v>0.66</c:v>
                </c:pt>
                <c:pt idx="11">
                  <c:v>0.82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1.03</c:v>
                </c:pt>
                <c:pt idx="36">
                  <c:v>1.18</c:v>
                </c:pt>
                <c:pt idx="37">
                  <c:v>1.33</c:v>
                </c:pt>
                <c:pt idx="38">
                  <c:v>1.46</c:v>
                </c:pt>
                <c:pt idx="39">
                  <c:v>1.6</c:v>
                </c:pt>
                <c:pt idx="40">
                  <c:v>1.73</c:v>
                </c:pt>
                <c:pt idx="41">
                  <c:v>1.86</c:v>
                </c:pt>
                <c:pt idx="42">
                  <c:v>1.99</c:v>
                </c:pt>
                <c:pt idx="43">
                  <c:v>2.11</c:v>
                </c:pt>
                <c:pt idx="44">
                  <c:v>2.23</c:v>
                </c:pt>
                <c:pt idx="45">
                  <c:v>2.19</c:v>
                </c:pt>
                <c:pt idx="46">
                  <c:v>1.48</c:v>
                </c:pt>
                <c:pt idx="47">
                  <c:v>0.85</c:v>
                </c:pt>
                <c:pt idx="48">
                  <c:v>0.33</c:v>
                </c:pt>
                <c:pt idx="49">
                  <c:v>-0.03</c:v>
                </c:pt>
                <c:pt idx="50">
                  <c:v>-0.17</c:v>
                </c:pt>
                <c:pt idx="51">
                  <c:v>-0.11</c:v>
                </c:pt>
                <c:pt idx="52">
                  <c:v>-0.02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3"/>
          <c:tx>
            <c:v>L^Q (Sim)</c:v>
          </c:tx>
          <c:spPr>
            <a:ln w="2540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Simulation!$L$3:$L$103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3.6513556319141202E-3</c:v>
                </c:pt>
                <c:pt idx="6">
                  <c:v>5.74762747471202E-2</c:v>
                </c:pt>
                <c:pt idx="7">
                  <c:v>0.19947036703520701</c:v>
                </c:pt>
                <c:pt idx="8">
                  <c:v>0.37472360532311599</c:v>
                </c:pt>
                <c:pt idx="9">
                  <c:v>0.55400646297505496</c:v>
                </c:pt>
                <c:pt idx="10">
                  <c:v>0.72395494735295696</c:v>
                </c:pt>
                <c:pt idx="11">
                  <c:v>0.88602220887918204</c:v>
                </c:pt>
                <c:pt idx="12">
                  <c:v>1.04275662465518</c:v>
                </c:pt>
                <c:pt idx="13">
                  <c:v>1.1747601053805601</c:v>
                </c:pt>
                <c:pt idx="14">
                  <c:v>1.2349801221333701</c:v>
                </c:pt>
                <c:pt idx="15">
                  <c:v>1.24754238060686</c:v>
                </c:pt>
                <c:pt idx="16">
                  <c:v>1.2602259000103</c:v>
                </c:pt>
                <c:pt idx="17">
                  <c:v>1.2728137450989501</c:v>
                </c:pt>
                <c:pt idx="18">
                  <c:v>1.2877942695048501</c:v>
                </c:pt>
                <c:pt idx="19">
                  <c:v>1.3028638494578</c:v>
                </c:pt>
                <c:pt idx="20">
                  <c:v>1.3170352855812399</c:v>
                </c:pt>
                <c:pt idx="21">
                  <c:v>1.3304075834211899</c:v>
                </c:pt>
                <c:pt idx="22">
                  <c:v>1.34337596478593</c:v>
                </c:pt>
                <c:pt idx="23">
                  <c:v>1.3554768029793001</c:v>
                </c:pt>
                <c:pt idx="24">
                  <c:v>1.3691901867327401</c:v>
                </c:pt>
                <c:pt idx="25">
                  <c:v>1.3818195193757401</c:v>
                </c:pt>
                <c:pt idx="26">
                  <c:v>1.3932881189030399</c:v>
                </c:pt>
                <c:pt idx="27">
                  <c:v>1.4045619298149501</c:v>
                </c:pt>
                <c:pt idx="28">
                  <c:v>1.4144968500502999</c:v>
                </c:pt>
                <c:pt idx="29">
                  <c:v>1.4252122797067699</c:v>
                </c:pt>
                <c:pt idx="30">
                  <c:v>1.43499590373019</c:v>
                </c:pt>
                <c:pt idx="31">
                  <c:v>1.4439676157763499</c:v>
                </c:pt>
                <c:pt idx="32">
                  <c:v>1.4524577452898699</c:v>
                </c:pt>
                <c:pt idx="33">
                  <c:v>1.4593318356670699</c:v>
                </c:pt>
                <c:pt idx="34">
                  <c:v>1.4656786742368799</c:v>
                </c:pt>
                <c:pt idx="35">
                  <c:v>1.4719789125881899</c:v>
                </c:pt>
                <c:pt idx="36">
                  <c:v>1.5196881159228699</c:v>
                </c:pt>
                <c:pt idx="37">
                  <c:v>1.6315582523702199</c:v>
                </c:pt>
                <c:pt idx="38">
                  <c:v>1.7592554697243701</c:v>
                </c:pt>
                <c:pt idx="39">
                  <c:v>1.8821564446299699</c:v>
                </c:pt>
                <c:pt idx="40">
                  <c:v>1.9993014172368799</c:v>
                </c:pt>
                <c:pt idx="41">
                  <c:v>2.1119842064785801</c:v>
                </c:pt>
                <c:pt idx="42">
                  <c:v>2.2226255371659702</c:v>
                </c:pt>
                <c:pt idx="43">
                  <c:v>2.3271592222692901</c:v>
                </c:pt>
                <c:pt idx="44">
                  <c:v>2.4314410721606401</c:v>
                </c:pt>
                <c:pt idx="45">
                  <c:v>2.53585075885508</c:v>
                </c:pt>
                <c:pt idx="46">
                  <c:v>2.5640570153548699</c:v>
                </c:pt>
                <c:pt idx="47">
                  <c:v>2.2454471204887199</c:v>
                </c:pt>
                <c:pt idx="48">
                  <c:v>1.7342426929029</c:v>
                </c:pt>
                <c:pt idx="49">
                  <c:v>1.3300860488041899</c:v>
                </c:pt>
                <c:pt idx="50">
                  <c:v>1.0125383574182301</c:v>
                </c:pt>
                <c:pt idx="51">
                  <c:v>0.76531758492831803</c:v>
                </c:pt>
                <c:pt idx="52">
                  <c:v>0.57477678851539205</c:v>
                </c:pt>
                <c:pt idx="53">
                  <c:v>0.42941637648445902</c:v>
                </c:pt>
                <c:pt idx="54">
                  <c:v>0.31869977549977402</c:v>
                </c:pt>
                <c:pt idx="55">
                  <c:v>0.23545003302081399</c:v>
                </c:pt>
                <c:pt idx="56">
                  <c:v>0.17278893577718399</c:v>
                </c:pt>
                <c:pt idx="57">
                  <c:v>0.126249320237832</c:v>
                </c:pt>
                <c:pt idx="58">
                  <c:v>9.1839530470403302E-2</c:v>
                </c:pt>
                <c:pt idx="59">
                  <c:v>6.6636838864327003E-2</c:v>
                </c:pt>
                <c:pt idx="60">
                  <c:v>4.7926631925636801E-2</c:v>
                </c:pt>
                <c:pt idx="61">
                  <c:v>3.4473376919768497E-2</c:v>
                </c:pt>
                <c:pt idx="62">
                  <c:v>2.4679236200141699E-2</c:v>
                </c:pt>
                <c:pt idx="63">
                  <c:v>1.7610050846648399E-2</c:v>
                </c:pt>
                <c:pt idx="64">
                  <c:v>1.2499427132022499E-2</c:v>
                </c:pt>
                <c:pt idx="65">
                  <c:v>8.8933848570146995E-3</c:v>
                </c:pt>
                <c:pt idx="66">
                  <c:v>6.3514968416510604E-3</c:v>
                </c:pt>
                <c:pt idx="67">
                  <c:v>4.4639137109373896E-3</c:v>
                </c:pt>
                <c:pt idx="68">
                  <c:v>3.11609931053492E-3</c:v>
                </c:pt>
                <c:pt idx="69">
                  <c:v>2.1481689674673699E-3</c:v>
                </c:pt>
                <c:pt idx="70">
                  <c:v>1.52205341878541E-3</c:v>
                </c:pt>
                <c:pt idx="71" formatCode="0.00E+00">
                  <c:v>1.05990274356014E-3</c:v>
                </c:pt>
                <c:pt idx="72" formatCode="0.00E+00">
                  <c:v>7.4891120113944603E-4</c:v>
                </c:pt>
                <c:pt idx="73" formatCode="0.00E+00">
                  <c:v>5.37465006099832E-4</c:v>
                </c:pt>
                <c:pt idx="74" formatCode="0.00E+00">
                  <c:v>3.9196323524912899E-4</c:v>
                </c:pt>
                <c:pt idx="75" formatCode="0.00E+00">
                  <c:v>2.79296145973979E-4</c:v>
                </c:pt>
                <c:pt idx="76" formatCode="0.00E+00">
                  <c:v>1.90570498901523E-4</c:v>
                </c:pt>
                <c:pt idx="77" formatCode="0.00E+00">
                  <c:v>1.3234033567887299E-4</c:v>
                </c:pt>
                <c:pt idx="78" formatCode="0.00E+00">
                  <c:v>8.3807010608670401E-5</c:v>
                </c:pt>
                <c:pt idx="79" formatCode="0.00E+00">
                  <c:v>4.8871293097567403E-5</c:v>
                </c:pt>
                <c:pt idx="80" formatCode="0.00E+00">
                  <c:v>2.9852180395091698E-5</c:v>
                </c:pt>
                <c:pt idx="81" formatCode="0.00E+00">
                  <c:v>2.1199668371420998E-5</c:v>
                </c:pt>
                <c:pt idx="82" formatCode="0.00E+00">
                  <c:v>1.0675454892935799E-5</c:v>
                </c:pt>
                <c:pt idx="83" formatCode="0.00E+00">
                  <c:v>6.9136347526891299E-6</c:v>
                </c:pt>
                <c:pt idx="84" formatCode="0.00E+00">
                  <c:v>4.1378668859241103E-6</c:v>
                </c:pt>
                <c:pt idx="85" formatCode="0.00E+00">
                  <c:v>3.5634375449334899E-6</c:v>
                </c:pt>
                <c:pt idx="86" formatCode="0.00E+00">
                  <c:v>7.4066678476788096E-7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0"/>
          <c:tx>
            <c:v>L^S (SBC)</c:v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0.25</c:v>
                </c:pt>
                <c:pt idx="6">
                  <c:v>0.49</c:v>
                </c:pt>
                <c:pt idx="7">
                  <c:v>0.71</c:v>
                </c:pt>
                <c:pt idx="8">
                  <c:v>0.93</c:v>
                </c:pt>
                <c:pt idx="9">
                  <c:v>1.1299999999999999</c:v>
                </c:pt>
                <c:pt idx="10">
                  <c:v>1.32</c:v>
                </c:pt>
                <c:pt idx="11">
                  <c:v>1.5</c:v>
                </c:pt>
                <c:pt idx="12">
                  <c:v>1.63</c:v>
                </c:pt>
                <c:pt idx="13">
                  <c:v>1.63</c:v>
                </c:pt>
                <c:pt idx="14">
                  <c:v>1.63</c:v>
                </c:pt>
                <c:pt idx="15">
                  <c:v>1.63</c:v>
                </c:pt>
                <c:pt idx="16">
                  <c:v>1.63</c:v>
                </c:pt>
                <c:pt idx="17">
                  <c:v>1.63</c:v>
                </c:pt>
                <c:pt idx="18">
                  <c:v>1.63</c:v>
                </c:pt>
                <c:pt idx="19">
                  <c:v>1.63</c:v>
                </c:pt>
                <c:pt idx="20">
                  <c:v>1.63</c:v>
                </c:pt>
                <c:pt idx="21">
                  <c:v>1.63</c:v>
                </c:pt>
                <c:pt idx="22">
                  <c:v>1.63</c:v>
                </c:pt>
                <c:pt idx="23">
                  <c:v>1.63</c:v>
                </c:pt>
                <c:pt idx="24">
                  <c:v>1.63</c:v>
                </c:pt>
                <c:pt idx="25">
                  <c:v>1.63</c:v>
                </c:pt>
                <c:pt idx="26">
                  <c:v>1.63</c:v>
                </c:pt>
                <c:pt idx="27">
                  <c:v>1.63</c:v>
                </c:pt>
                <c:pt idx="28">
                  <c:v>1.63</c:v>
                </c:pt>
                <c:pt idx="29">
                  <c:v>1.63</c:v>
                </c:pt>
                <c:pt idx="30">
                  <c:v>1.63</c:v>
                </c:pt>
                <c:pt idx="31">
                  <c:v>1.63</c:v>
                </c:pt>
                <c:pt idx="32">
                  <c:v>1.63</c:v>
                </c:pt>
                <c:pt idx="33">
                  <c:v>1.63</c:v>
                </c:pt>
                <c:pt idx="34">
                  <c:v>1.63</c:v>
                </c:pt>
                <c:pt idx="35">
                  <c:v>1.74</c:v>
                </c:pt>
                <c:pt idx="36">
                  <c:v>1.91</c:v>
                </c:pt>
                <c:pt idx="37">
                  <c:v>2.06</c:v>
                </c:pt>
                <c:pt idx="38">
                  <c:v>2.21</c:v>
                </c:pt>
                <c:pt idx="39">
                  <c:v>2.36</c:v>
                </c:pt>
                <c:pt idx="40">
                  <c:v>2.5</c:v>
                </c:pt>
                <c:pt idx="41">
                  <c:v>2.63</c:v>
                </c:pt>
                <c:pt idx="42">
                  <c:v>2.77</c:v>
                </c:pt>
                <c:pt idx="43">
                  <c:v>2.9</c:v>
                </c:pt>
                <c:pt idx="44">
                  <c:v>3.02</c:v>
                </c:pt>
                <c:pt idx="45">
                  <c:v>2.98</c:v>
                </c:pt>
                <c:pt idx="46">
                  <c:v>2.23</c:v>
                </c:pt>
                <c:pt idx="47">
                  <c:v>1.54</c:v>
                </c:pt>
                <c:pt idx="48">
                  <c:v>0.93</c:v>
                </c:pt>
                <c:pt idx="49">
                  <c:v>0.45</c:v>
                </c:pt>
                <c:pt idx="50">
                  <c:v>0.14000000000000001</c:v>
                </c:pt>
                <c:pt idx="51">
                  <c:v>0.02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L^S (Sim)</c:v>
          </c:tx>
          <c:spPr>
            <a:ln w="2540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Simulation!$N$3:$N$103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7.0490016244671397E-2</c:v>
                </c:pt>
                <c:pt idx="6">
                  <c:v>0.31537044388562102</c:v>
                </c:pt>
                <c:pt idx="7">
                  <c:v>0.63097744809880896</c:v>
                </c:pt>
                <c:pt idx="8">
                  <c:v>0.90605373404494405</c:v>
                </c:pt>
                <c:pt idx="9">
                  <c:v>1.1483385904241099</c:v>
                </c:pt>
                <c:pt idx="10">
                  <c:v>1.36166540742957</c:v>
                </c:pt>
                <c:pt idx="11">
                  <c:v>1.5559077615064101</c:v>
                </c:pt>
                <c:pt idx="12">
                  <c:v>1.7379234435433899</c:v>
                </c:pt>
                <c:pt idx="13">
                  <c:v>1.8849213736094299</c:v>
                </c:pt>
                <c:pt idx="14">
                  <c:v>1.9400982746909401</c:v>
                </c:pt>
                <c:pt idx="15">
                  <c:v>1.9415948237160801</c:v>
                </c:pt>
                <c:pt idx="16">
                  <c:v>1.9493213175249</c:v>
                </c:pt>
                <c:pt idx="17">
                  <c:v>1.95949806645519</c:v>
                </c:pt>
                <c:pt idx="18">
                  <c:v>1.9731812421221899</c:v>
                </c:pt>
                <c:pt idx="19">
                  <c:v>1.9876406154192201</c:v>
                </c:pt>
                <c:pt idx="20">
                  <c:v>2.0021004315506401</c:v>
                </c:pt>
                <c:pt idx="21">
                  <c:v>2.0154640293549999</c:v>
                </c:pt>
                <c:pt idx="22">
                  <c:v>2.0288692012132201</c:v>
                </c:pt>
                <c:pt idx="23">
                  <c:v>2.0419942383055099</c:v>
                </c:pt>
                <c:pt idx="24">
                  <c:v>2.05690234929811</c:v>
                </c:pt>
                <c:pt idx="25">
                  <c:v>2.06994487327845</c:v>
                </c:pt>
                <c:pt idx="26">
                  <c:v>2.0819464003998398</c:v>
                </c:pt>
                <c:pt idx="27">
                  <c:v>2.09338968464353</c:v>
                </c:pt>
                <c:pt idx="28">
                  <c:v>2.1040993694807599</c:v>
                </c:pt>
                <c:pt idx="29">
                  <c:v>2.11492831597766</c:v>
                </c:pt>
                <c:pt idx="30">
                  <c:v>2.1257674145979002</c:v>
                </c:pt>
                <c:pt idx="31">
                  <c:v>2.1347916608215001</c:v>
                </c:pt>
                <c:pt idx="32">
                  <c:v>2.1433767076458601</c:v>
                </c:pt>
                <c:pt idx="33">
                  <c:v>2.1511874605568</c:v>
                </c:pt>
                <c:pt idx="34">
                  <c:v>2.1577019533763</c:v>
                </c:pt>
                <c:pt idx="35">
                  <c:v>2.1636759291748699</c:v>
                </c:pt>
                <c:pt idx="36">
                  <c:v>2.22502018981075</c:v>
                </c:pt>
                <c:pt idx="37">
                  <c:v>2.3624211046872601</c:v>
                </c:pt>
                <c:pt idx="38">
                  <c:v>2.5103387240538502</c:v>
                </c:pt>
                <c:pt idx="39">
                  <c:v>2.6481814469899598</c:v>
                </c:pt>
                <c:pt idx="40">
                  <c:v>2.7763256118967199</c:v>
                </c:pt>
                <c:pt idx="41">
                  <c:v>2.8984583300500102</c:v>
                </c:pt>
                <c:pt idx="42">
                  <c:v>3.01744993494605</c:v>
                </c:pt>
                <c:pt idx="43">
                  <c:v>3.12871411916172</c:v>
                </c:pt>
                <c:pt idx="44">
                  <c:v>3.2394783421333599</c:v>
                </c:pt>
                <c:pt idx="45">
                  <c:v>3.34970854794159</c:v>
                </c:pt>
                <c:pt idx="46">
                  <c:v>3.3698130202969399</c:v>
                </c:pt>
                <c:pt idx="47">
                  <c:v>2.9660025827485699</c:v>
                </c:pt>
                <c:pt idx="48">
                  <c:v>2.3159586306423701</c:v>
                </c:pt>
                <c:pt idx="49">
                  <c:v>1.7951338804852901</c:v>
                </c:pt>
                <c:pt idx="50">
                  <c:v>1.3805054046093801</c:v>
                </c:pt>
                <c:pt idx="51">
                  <c:v>1.05377142065379</c:v>
                </c:pt>
                <c:pt idx="52">
                  <c:v>0.79900527636066698</c:v>
                </c:pt>
                <c:pt idx="53">
                  <c:v>0.60197139900143104</c:v>
                </c:pt>
                <c:pt idx="54">
                  <c:v>0.45050461384804902</c:v>
                </c:pt>
                <c:pt idx="55">
                  <c:v>0.33551805374131599</c:v>
                </c:pt>
                <c:pt idx="56">
                  <c:v>0.24802470059593901</c:v>
                </c:pt>
                <c:pt idx="57">
                  <c:v>0.182600028110708</c:v>
                </c:pt>
                <c:pt idx="58">
                  <c:v>0.133861766555539</c:v>
                </c:pt>
                <c:pt idx="59">
                  <c:v>9.7716233573239997E-2</c:v>
                </c:pt>
                <c:pt idx="60">
                  <c:v>7.0785898135880307E-2</c:v>
                </c:pt>
                <c:pt idx="61">
                  <c:v>5.1139904201762003E-2</c:v>
                </c:pt>
                <c:pt idx="62">
                  <c:v>3.6863845470685899E-2</c:v>
                </c:pt>
                <c:pt idx="63">
                  <c:v>2.64215240799874E-2</c:v>
                </c:pt>
                <c:pt idx="64">
                  <c:v>1.8903761474268199E-2</c:v>
                </c:pt>
                <c:pt idx="65">
                  <c:v>1.35032075758614E-2</c:v>
                </c:pt>
                <c:pt idx="66">
                  <c:v>9.6792167108461103E-3</c:v>
                </c:pt>
                <c:pt idx="67">
                  <c:v>6.8712753806834696E-3</c:v>
                </c:pt>
                <c:pt idx="68">
                  <c:v>4.8231993494928498E-3</c:v>
                </c:pt>
                <c:pt idx="69">
                  <c:v>3.35671096975379E-3</c:v>
                </c:pt>
                <c:pt idx="70">
                  <c:v>2.35984505413055E-3</c:v>
                </c:pt>
                <c:pt idx="71">
                  <c:v>1.65429676284963E-3</c:v>
                </c:pt>
                <c:pt idx="72">
                  <c:v>1.1659332188618001E-3</c:v>
                </c:pt>
                <c:pt idx="73" formatCode="0.00E+00">
                  <c:v>8.3376197767209002E-4</c:v>
                </c:pt>
                <c:pt idx="74" formatCode="0.00E+00">
                  <c:v>5.9899715870030798E-4</c:v>
                </c:pt>
                <c:pt idx="75" formatCode="0.00E+00">
                  <c:v>4.2808265752167701E-4</c:v>
                </c:pt>
                <c:pt idx="76" formatCode="0.00E+00">
                  <c:v>2.9728492887296897E-4</c:v>
                </c:pt>
                <c:pt idx="77" formatCode="0.00E+00">
                  <c:v>2.0995406550328001E-4</c:v>
                </c:pt>
                <c:pt idx="78" formatCode="0.00E+00">
                  <c:v>1.40411338441973E-4</c:v>
                </c:pt>
                <c:pt idx="79" formatCode="0.00E+00">
                  <c:v>8.8283114415580398E-5</c:v>
                </c:pt>
                <c:pt idx="80" formatCode="0.00E+00">
                  <c:v>5.5779909255303702E-5</c:v>
                </c:pt>
                <c:pt idx="81" formatCode="0.00E+00">
                  <c:v>3.7550839395791201E-5</c:v>
                </c:pt>
                <c:pt idx="82" formatCode="0.00E+00">
                  <c:v>2.00871123938137E-5</c:v>
                </c:pt>
                <c:pt idx="83" formatCode="0.00E+00">
                  <c:v>1.3570793577797701E-5</c:v>
                </c:pt>
                <c:pt idx="84" formatCode="0.00E+00">
                  <c:v>6.2723384456950698E-6</c:v>
                </c:pt>
                <c:pt idx="85" formatCode="0.00E+00">
                  <c:v>5.5634375449334902E-6</c:v>
                </c:pt>
                <c:pt idx="86" formatCode="0.00E+00">
                  <c:v>1.87110033769479E-6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0480"/>
        <c:axId val="146635008"/>
      </c:scatterChart>
      <c:valAx>
        <c:axId val="14682048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635008"/>
        <c:crosses val="autoZero"/>
        <c:crossBetween val="midCat"/>
      </c:valAx>
      <c:valAx>
        <c:axId val="1466350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82048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X (SBC)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0.39</c:v>
                </c:pt>
                <c:pt idx="6">
                  <c:v>0.49</c:v>
                </c:pt>
                <c:pt idx="7">
                  <c:v>0.56000000000000005</c:v>
                </c:pt>
                <c:pt idx="8">
                  <c:v>0.61</c:v>
                </c:pt>
                <c:pt idx="9">
                  <c:v>0.64</c:v>
                </c:pt>
                <c:pt idx="10">
                  <c:v>0.67</c:v>
                </c:pt>
                <c:pt idx="11">
                  <c:v>0.69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0.71</c:v>
                </c:pt>
                <c:pt idx="36">
                  <c:v>0.72</c:v>
                </c:pt>
                <c:pt idx="37">
                  <c:v>0.74</c:v>
                </c:pt>
                <c:pt idx="38">
                  <c:v>0.75</c:v>
                </c:pt>
                <c:pt idx="39">
                  <c:v>0.76</c:v>
                </c:pt>
                <c:pt idx="40">
                  <c:v>0.77</c:v>
                </c:pt>
                <c:pt idx="41">
                  <c:v>0.77</c:v>
                </c:pt>
                <c:pt idx="42">
                  <c:v>0.78</c:v>
                </c:pt>
                <c:pt idx="43">
                  <c:v>0.79</c:v>
                </c:pt>
                <c:pt idx="44">
                  <c:v>0.79</c:v>
                </c:pt>
                <c:pt idx="45">
                  <c:v>0.79</c:v>
                </c:pt>
                <c:pt idx="46">
                  <c:v>0.75</c:v>
                </c:pt>
                <c:pt idx="47">
                  <c:v>0.69</c:v>
                </c:pt>
                <c:pt idx="48">
                  <c:v>0.61</c:v>
                </c:pt>
                <c:pt idx="49">
                  <c:v>0.48</c:v>
                </c:pt>
                <c:pt idx="50">
                  <c:v>0.31</c:v>
                </c:pt>
                <c:pt idx="51">
                  <c:v>0.12</c:v>
                </c:pt>
                <c:pt idx="52">
                  <c:v>0.02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X (Sim)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Simulation!$AJ$3:$AJ$103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0.25816899999999998</c:v>
                </c:pt>
                <c:pt idx="7">
                  <c:v>0.431342</c:v>
                </c:pt>
                <c:pt idx="8">
                  <c:v>0.53019700000000003</c:v>
                </c:pt>
                <c:pt idx="9">
                  <c:v>0.59428800000000004</c:v>
                </c:pt>
                <c:pt idx="10">
                  <c:v>0.63801799999999997</c:v>
                </c:pt>
                <c:pt idx="11">
                  <c:v>0.67068399999999995</c:v>
                </c:pt>
                <c:pt idx="12">
                  <c:v>0.69409600000000005</c:v>
                </c:pt>
                <c:pt idx="13">
                  <c:v>0.70979400000000004</c:v>
                </c:pt>
                <c:pt idx="14">
                  <c:v>0.70513599999999999</c:v>
                </c:pt>
                <c:pt idx="15">
                  <c:v>0.69284599999999996</c:v>
                </c:pt>
                <c:pt idx="16">
                  <c:v>0.68942999999999999</c:v>
                </c:pt>
                <c:pt idx="17">
                  <c:v>0.68819300000000005</c:v>
                </c:pt>
                <c:pt idx="18">
                  <c:v>0.68442599999999998</c:v>
                </c:pt>
                <c:pt idx="19">
                  <c:v>0.68508999999999998</c:v>
                </c:pt>
                <c:pt idx="20">
                  <c:v>0.68625400000000003</c:v>
                </c:pt>
                <c:pt idx="21">
                  <c:v>0.686697</c:v>
                </c:pt>
                <c:pt idx="22">
                  <c:v>0.68518699999999999</c:v>
                </c:pt>
                <c:pt idx="23">
                  <c:v>0.68617099999999998</c:v>
                </c:pt>
                <c:pt idx="24">
                  <c:v>0.68636699999999995</c:v>
                </c:pt>
                <c:pt idx="25">
                  <c:v>0.68803599999999998</c:v>
                </c:pt>
                <c:pt idx="26">
                  <c:v>0.68787900000000002</c:v>
                </c:pt>
                <c:pt idx="27">
                  <c:v>0.68842099999999995</c:v>
                </c:pt>
                <c:pt idx="28">
                  <c:v>0.68960600000000005</c:v>
                </c:pt>
                <c:pt idx="29">
                  <c:v>0.68892900000000001</c:v>
                </c:pt>
                <c:pt idx="30">
                  <c:v>0.69091100000000005</c:v>
                </c:pt>
                <c:pt idx="31">
                  <c:v>0.69118999999999997</c:v>
                </c:pt>
                <c:pt idx="32">
                  <c:v>0.69078399999999995</c:v>
                </c:pt>
                <c:pt idx="33">
                  <c:v>0.69262400000000002</c:v>
                </c:pt>
                <c:pt idx="34">
                  <c:v>0.69170799999999999</c:v>
                </c:pt>
                <c:pt idx="35">
                  <c:v>0.69219699999999995</c:v>
                </c:pt>
                <c:pt idx="36">
                  <c:v>0.70519399999999999</c:v>
                </c:pt>
                <c:pt idx="37">
                  <c:v>0.73090999999999995</c:v>
                </c:pt>
                <c:pt idx="38">
                  <c:v>0.75115799999999999</c:v>
                </c:pt>
                <c:pt idx="39">
                  <c:v>0.764324</c:v>
                </c:pt>
                <c:pt idx="40">
                  <c:v>0.77766999999999997</c:v>
                </c:pt>
                <c:pt idx="41">
                  <c:v>0.78772799999999998</c:v>
                </c:pt>
                <c:pt idx="42">
                  <c:v>0.79492300000000005</c:v>
                </c:pt>
                <c:pt idx="43">
                  <c:v>0.80149000000000004</c:v>
                </c:pt>
                <c:pt idx="44">
                  <c:v>0.80771400000000004</c:v>
                </c:pt>
                <c:pt idx="45">
                  <c:v>0.81310499999999997</c:v>
                </c:pt>
                <c:pt idx="46">
                  <c:v>0.80449700000000002</c:v>
                </c:pt>
                <c:pt idx="47">
                  <c:v>0.72138400000000003</c:v>
                </c:pt>
                <c:pt idx="48">
                  <c:v>0.58179999999999998</c:v>
                </c:pt>
                <c:pt idx="49">
                  <c:v>0.46431299999999998</c:v>
                </c:pt>
                <c:pt idx="50">
                  <c:v>0.36802099999999999</c:v>
                </c:pt>
                <c:pt idx="51">
                  <c:v>0.28768300000000002</c:v>
                </c:pt>
                <c:pt idx="52">
                  <c:v>0.22411900000000001</c:v>
                </c:pt>
                <c:pt idx="53">
                  <c:v>0.17255300000000001</c:v>
                </c:pt>
                <c:pt idx="54">
                  <c:v>0.13134799999999999</c:v>
                </c:pt>
                <c:pt idx="55">
                  <c:v>0.100493</c:v>
                </c:pt>
                <c:pt idx="56">
                  <c:v>7.5290999999999997E-2</c:v>
                </c:pt>
                <c:pt idx="57">
                  <c:v>5.629E-2</c:v>
                </c:pt>
                <c:pt idx="58">
                  <c:v>4.1859E-2</c:v>
                </c:pt>
                <c:pt idx="59">
                  <c:v>3.1126999999999998E-2</c:v>
                </c:pt>
                <c:pt idx="60">
                  <c:v>2.2911999999999998E-2</c:v>
                </c:pt>
                <c:pt idx="61">
                  <c:v>1.6694000000000001E-2</c:v>
                </c:pt>
                <c:pt idx="62">
                  <c:v>1.2203E-2</c:v>
                </c:pt>
                <c:pt idx="63">
                  <c:v>8.7709999999999993E-3</c:v>
                </c:pt>
                <c:pt idx="64">
                  <c:v>6.4310000000000001E-3</c:v>
                </c:pt>
                <c:pt idx="65">
                  <c:v>4.4650000000000002E-3</c:v>
                </c:pt>
                <c:pt idx="66">
                  <c:v>3.2919999999999998E-3</c:v>
                </c:pt>
                <c:pt idx="67">
                  <c:v>2.356E-3</c:v>
                </c:pt>
                <c:pt idx="68">
                  <c:v>1.7589999999999999E-3</c:v>
                </c:pt>
                <c:pt idx="69">
                  <c:v>1.1980000000000001E-3</c:v>
                </c:pt>
                <c:pt idx="70">
                  <c:v>8.3799999999999999E-4</c:v>
                </c:pt>
                <c:pt idx="71">
                  <c:v>5.71E-4</c:v>
                </c:pt>
                <c:pt idx="72">
                  <c:v>4.0000000000000002E-4</c:v>
                </c:pt>
                <c:pt idx="73">
                  <c:v>2.8800000000000001E-4</c:v>
                </c:pt>
                <c:pt idx="74">
                  <c:v>1.95E-4</c:v>
                </c:pt>
                <c:pt idx="75">
                  <c:v>1.46E-4</c:v>
                </c:pt>
                <c:pt idx="76">
                  <c:v>1.11E-4</c:v>
                </c:pt>
                <c:pt idx="77">
                  <c:v>7.3999999999999996E-5</c:v>
                </c:pt>
                <c:pt idx="78">
                  <c:v>5.8999999999999998E-5</c:v>
                </c:pt>
                <c:pt idx="79">
                  <c:v>4.1999999999999998E-5</c:v>
                </c:pt>
                <c:pt idx="80">
                  <c:v>2.5000000000000001E-5</c:v>
                </c:pt>
                <c:pt idx="81">
                  <c:v>1.5999999999999999E-5</c:v>
                </c:pt>
                <c:pt idx="82">
                  <c:v>1.2999999999999999E-5</c:v>
                </c:pt>
                <c:pt idx="83">
                  <c:v>6.9999999999999999E-6</c:v>
                </c:pt>
                <c:pt idx="84">
                  <c:v>3.0000000000000001E-6</c:v>
                </c:pt>
                <c:pt idx="85">
                  <c:v>1.9999999999999999E-6</c:v>
                </c:pt>
                <c:pt idx="86">
                  <c:v>3.9999999999999998E-6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3616"/>
        <c:axId val="146865536"/>
      </c:scatterChart>
      <c:valAx>
        <c:axId val="1468636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865536"/>
        <c:crosses val="autoZero"/>
        <c:crossBetween val="midCat"/>
      </c:valAx>
      <c:valAx>
        <c:axId val="1468655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6863616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(SBC)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SBC!$B$2:$B$102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SBC!$D$2:$D$102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D (Sim)</c:v>
          </c:tx>
          <c:spPr>
            <a:ln w="254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Simulation!$C$3:$C$103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Simulation!$AH$3:$AH$103</c:f>
              <c:numCache>
                <c:formatCode>General</c:formatCode>
                <c:ptCount val="1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92544"/>
        <c:axId val="147294464"/>
      </c:scatterChart>
      <c:valAx>
        <c:axId val="1472925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294464"/>
        <c:crosses val="autoZero"/>
        <c:crossBetween val="midCat"/>
      </c:valAx>
      <c:valAx>
        <c:axId val="14729446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47292544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&amp;F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w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678180</xdr:colOff>
      <xdr:row>42</xdr:row>
      <xdr:rowOff>15240</xdr:rowOff>
    </xdr:from>
    <xdr:to>
      <xdr:col>28</xdr:col>
      <xdr:colOff>777240</xdr:colOff>
      <xdr:row>65</xdr:row>
      <xdr:rowOff>167640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198120</xdr:colOff>
      <xdr:row>27</xdr:row>
      <xdr:rowOff>57150</xdr:rowOff>
    </xdr:from>
    <xdr:to>
      <xdr:col>52</xdr:col>
      <xdr:colOff>213360</xdr:colOff>
      <xdr:row>48</xdr:row>
      <xdr:rowOff>45720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1</xdr:row>
          <xdr:rowOff>0</xdr:rowOff>
        </xdr:from>
        <xdr:to>
          <xdr:col>34</xdr:col>
          <xdr:colOff>99060</xdr:colOff>
          <xdr:row>1</xdr:row>
          <xdr:rowOff>114300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44</xdr:col>
      <xdr:colOff>182880</xdr:colOff>
      <xdr:row>5</xdr:row>
      <xdr:rowOff>45720</xdr:rowOff>
    </xdr:from>
    <xdr:to>
      <xdr:col>52</xdr:col>
      <xdr:colOff>190500</xdr:colOff>
      <xdr:row>26</xdr:row>
      <xdr:rowOff>106680</xdr:rowOff>
    </xdr:to>
    <xdr:grpSp>
      <xdr:nvGrpSpPr>
        <xdr:cNvPr id="3" name="Gruppieren 2"/>
        <xdr:cNvGrpSpPr/>
      </xdr:nvGrpSpPr>
      <xdr:grpSpPr>
        <a:xfrm>
          <a:off x="40332660" y="960120"/>
          <a:ext cx="6347460" cy="3901440"/>
          <a:chOff x="40332660" y="960120"/>
          <a:chExt cx="6347460" cy="3901440"/>
        </a:xfrm>
      </xdr:grpSpPr>
      <xdr:graphicFrame macro="">
        <xdr:nvGraphicFramePr>
          <xdr:cNvPr id="2" name="Diagramm 1"/>
          <xdr:cNvGraphicFramePr/>
        </xdr:nvGraphicFramePr>
        <xdr:xfrm>
          <a:off x="40332660" y="960120"/>
          <a:ext cx="6347460" cy="39014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76" name="Object 4" hidden="1">
                <a:extLst>
                  <a:ext uri="{63B3BB69-23CF-44E3-9099-C40C66FF867C}">
                    <a14:compatExt spid="_x0000_s3076"/>
                  </a:ext>
                </a:extLst>
              </xdr:cNvPr>
              <xdr:cNvSpPr/>
            </xdr:nvSpPr>
            <xdr:spPr>
              <a:xfrm>
                <a:off x="41818560" y="4373880"/>
                <a:ext cx="192024" cy="266700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79" name="Object 7" hidden="1">
                <a:extLst>
                  <a:ext uri="{63B3BB69-23CF-44E3-9099-C40C66FF867C}">
                    <a14:compatExt spid="_x0000_s3079"/>
                  </a:ext>
                </a:extLst>
              </xdr:cNvPr>
              <xdr:cNvSpPr/>
            </xdr:nvSpPr>
            <xdr:spPr>
              <a:xfrm>
                <a:off x="42710100" y="4404360"/>
                <a:ext cx="224536" cy="259080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80" name="Object 8" hidden="1">
                <a:extLst>
                  <a:ext uri="{63B3BB69-23CF-44E3-9099-C40C66FF867C}">
                    <a14:compatExt spid="_x0000_s3080"/>
                  </a:ext>
                </a:extLst>
              </xdr:cNvPr>
              <xdr:cNvSpPr/>
            </xdr:nvSpPr>
            <xdr:spPr>
              <a:xfrm>
                <a:off x="43502580" y="4404361"/>
                <a:ext cx="1005840" cy="235744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082" name="Object 10" hidden="1">
                <a:extLst>
                  <a:ext uri="{63B3BB69-23CF-44E3-9099-C40C66FF867C}">
                    <a14:compatExt spid="_x0000_s3082"/>
                  </a:ext>
                </a:extLst>
              </xdr:cNvPr>
              <xdr:cNvSpPr/>
            </xdr:nvSpPr>
            <xdr:spPr>
              <a:xfrm>
                <a:off x="45499020" y="4411980"/>
                <a:ext cx="614174" cy="236220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2354" cy="6001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2354" cy="600159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76184" cy="600269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mments" Target="../comments1.xml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85" zoomScaleNormal="85" workbookViewId="0">
      <pane xSplit="10296" ySplit="492" topLeftCell="F1" activePane="bottomLeft"/>
      <selection pane="topRight" activeCell="M1" sqref="M1"/>
      <selection pane="bottomLeft" activeCell="K3" sqref="K3:K102"/>
      <selection pane="bottomRight" activeCell="M16" sqref="M16"/>
    </sheetView>
  </sheetViews>
  <sheetFormatPr baseColWidth="10" defaultRowHeight="14.4" x14ac:dyDescent="0.3"/>
  <cols>
    <col min="1" max="1" width="13.88671875" style="5" bestFit="1" customWidth="1"/>
    <col min="2" max="2" width="14" style="5" bestFit="1" customWidth="1"/>
    <col min="3" max="3" width="4" bestFit="1" customWidth="1"/>
    <col min="4" max="4" width="4.44140625" bestFit="1" customWidth="1"/>
    <col min="5" max="5" width="10" bestFit="1" customWidth="1"/>
    <col min="6" max="6" width="13.88671875" bestFit="1" customWidth="1"/>
    <col min="7" max="7" width="5" bestFit="1" customWidth="1"/>
    <col min="8" max="9" width="10.88671875" bestFit="1" customWidth="1"/>
    <col min="10" max="11" width="5" bestFit="1" customWidth="1"/>
    <col min="12" max="12" width="11.5546875" style="8"/>
    <col min="14" max="17" width="11.44140625" style="5"/>
  </cols>
  <sheetData>
    <row r="1" spans="1:17" s="1" customFormat="1" x14ac:dyDescent="0.3">
      <c r="A1" s="4" t="s">
        <v>2</v>
      </c>
      <c r="B1" s="4" t="s">
        <v>3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8" t="s">
        <v>49</v>
      </c>
      <c r="M1" s="1" t="s">
        <v>50</v>
      </c>
      <c r="N1" s="4" t="s">
        <v>0</v>
      </c>
      <c r="O1" s="4"/>
      <c r="P1" s="4" t="s">
        <v>44</v>
      </c>
      <c r="Q1" s="4" t="s">
        <v>45</v>
      </c>
    </row>
    <row r="2" spans="1:17" ht="15" x14ac:dyDescent="0.25">
      <c r="A2" s="5">
        <v>0</v>
      </c>
      <c r="B2" s="5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 s="5" t="str">
        <f>C2&amp;" "&amp;E2</f>
        <v>0 0</v>
      </c>
      <c r="P2" s="5">
        <f>D2</f>
        <v>0</v>
      </c>
      <c r="Q2" s="5">
        <f>K2</f>
        <v>0</v>
      </c>
    </row>
    <row r="3" spans="1:17" ht="15" x14ac:dyDescent="0.25">
      <c r="A3" s="5">
        <v>1</v>
      </c>
      <c r="B3" s="5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9">
        <f>F3/(1+F3)</f>
        <v>0</v>
      </c>
      <c r="M3" s="10">
        <f>L3-K3</f>
        <v>0</v>
      </c>
      <c r="N3" s="5" t="str">
        <f t="shared" ref="N3:N66" si="0">C3&amp;" "&amp;E3</f>
        <v>1 0</v>
      </c>
      <c r="P3" s="5">
        <f>P2+D3</f>
        <v>0</v>
      </c>
      <c r="Q3" s="5">
        <f>Q2+K3</f>
        <v>0</v>
      </c>
    </row>
    <row r="4" spans="1:17" ht="15" x14ac:dyDescent="0.25">
      <c r="A4" s="5">
        <v>2</v>
      </c>
      <c r="B4" s="5">
        <v>3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9">
        <f t="shared" ref="L4:L67" si="1">F4/(1+F4)</f>
        <v>0</v>
      </c>
      <c r="M4" s="10">
        <f t="shared" ref="M4:M67" si="2">L4-K4</f>
        <v>0</v>
      </c>
      <c r="N4" s="5" t="str">
        <f t="shared" si="0"/>
        <v>2 0</v>
      </c>
      <c r="P4" s="5">
        <f t="shared" ref="P4:P67" si="3">P3+D4</f>
        <v>0</v>
      </c>
      <c r="Q4" s="5">
        <f t="shared" ref="Q4:Q67" si="4">Q3+K4</f>
        <v>0</v>
      </c>
    </row>
    <row r="5" spans="1:17" ht="15" x14ac:dyDescent="0.25">
      <c r="A5" s="5">
        <v>3</v>
      </c>
      <c r="B5" s="5">
        <v>4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9">
        <f t="shared" si="1"/>
        <v>0</v>
      </c>
      <c r="M5" s="10">
        <f t="shared" si="2"/>
        <v>0</v>
      </c>
      <c r="N5" s="5" t="str">
        <f t="shared" si="0"/>
        <v>3 0</v>
      </c>
      <c r="P5" s="5">
        <f t="shared" si="3"/>
        <v>0</v>
      </c>
      <c r="Q5" s="5">
        <f t="shared" si="4"/>
        <v>0</v>
      </c>
    </row>
    <row r="6" spans="1:17" ht="15" x14ac:dyDescent="0.25">
      <c r="A6" s="5">
        <v>4</v>
      </c>
      <c r="B6" s="5">
        <v>5</v>
      </c>
      <c r="C6">
        <v>4</v>
      </c>
      <c r="D6">
        <v>0</v>
      </c>
      <c r="E6">
        <v>0.19</v>
      </c>
      <c r="F6">
        <v>0.19</v>
      </c>
      <c r="G6">
        <v>0.03</v>
      </c>
      <c r="H6">
        <v>-0.13</v>
      </c>
      <c r="I6">
        <v>0.03</v>
      </c>
      <c r="J6">
        <v>0.16</v>
      </c>
      <c r="K6">
        <v>0.16</v>
      </c>
      <c r="L6" s="9">
        <f t="shared" si="1"/>
        <v>0.1596638655462185</v>
      </c>
      <c r="M6" s="10">
        <f t="shared" si="2"/>
        <v>-3.3613445378150031E-4</v>
      </c>
      <c r="N6" s="5" t="str">
        <f t="shared" si="0"/>
        <v>4 0.19</v>
      </c>
      <c r="P6" s="5">
        <f t="shared" si="3"/>
        <v>0</v>
      </c>
      <c r="Q6" s="5">
        <f t="shared" si="4"/>
        <v>0.16</v>
      </c>
    </row>
    <row r="7" spans="1:17" ht="15" x14ac:dyDescent="0.25">
      <c r="A7" s="5">
        <v>5</v>
      </c>
      <c r="B7" s="5">
        <v>6</v>
      </c>
      <c r="C7">
        <v>5</v>
      </c>
      <c r="D7">
        <v>0</v>
      </c>
      <c r="E7">
        <v>0.6</v>
      </c>
      <c r="F7">
        <v>0.63</v>
      </c>
      <c r="G7">
        <v>0.25</v>
      </c>
      <c r="H7">
        <v>-0.14000000000000001</v>
      </c>
      <c r="I7">
        <v>0.25</v>
      </c>
      <c r="J7">
        <v>0.55000000000000004</v>
      </c>
      <c r="K7">
        <v>0.39</v>
      </c>
      <c r="L7" s="9">
        <f t="shared" si="1"/>
        <v>0.38650306748466262</v>
      </c>
      <c r="M7" s="10">
        <f t="shared" si="2"/>
        <v>-3.496932515337392E-3</v>
      </c>
      <c r="N7" s="5" t="str">
        <f t="shared" si="0"/>
        <v>5 0.6</v>
      </c>
      <c r="P7" s="5">
        <f t="shared" si="3"/>
        <v>0</v>
      </c>
      <c r="Q7" s="5">
        <f t="shared" si="4"/>
        <v>0.55000000000000004</v>
      </c>
    </row>
    <row r="8" spans="1:17" ht="15" x14ac:dyDescent="0.25">
      <c r="A8" s="5">
        <v>6</v>
      </c>
      <c r="B8" s="5">
        <v>7</v>
      </c>
      <c r="C8">
        <v>6</v>
      </c>
      <c r="D8">
        <v>0.7</v>
      </c>
      <c r="E8">
        <v>0.73</v>
      </c>
      <c r="F8">
        <v>0.98</v>
      </c>
      <c r="G8">
        <v>0.49</v>
      </c>
      <c r="H8">
        <v>-0.01</v>
      </c>
      <c r="I8">
        <v>0.49</v>
      </c>
      <c r="J8">
        <v>0.34</v>
      </c>
      <c r="K8">
        <v>0.49</v>
      </c>
      <c r="L8" s="9">
        <f t="shared" si="1"/>
        <v>0.49494949494949497</v>
      </c>
      <c r="M8" s="10">
        <f t="shared" si="2"/>
        <v>4.9494949494949814E-3</v>
      </c>
      <c r="N8" s="5" t="str">
        <f t="shared" si="0"/>
        <v>6 0.73</v>
      </c>
      <c r="P8" s="5">
        <f t="shared" si="3"/>
        <v>0.7</v>
      </c>
      <c r="Q8" s="5">
        <f t="shared" si="4"/>
        <v>1.04</v>
      </c>
    </row>
    <row r="9" spans="1:17" ht="15" x14ac:dyDescent="0.25">
      <c r="A9" s="5">
        <v>7</v>
      </c>
      <c r="B9" s="5">
        <v>8</v>
      </c>
      <c r="C9">
        <v>7</v>
      </c>
      <c r="D9">
        <v>0.7</v>
      </c>
      <c r="E9">
        <v>0.79</v>
      </c>
      <c r="F9">
        <v>1.27</v>
      </c>
      <c r="G9">
        <v>0.71</v>
      </c>
      <c r="H9">
        <v>0.15</v>
      </c>
      <c r="I9">
        <v>0.71</v>
      </c>
      <c r="J9">
        <v>0.2</v>
      </c>
      <c r="K9">
        <v>0.56000000000000005</v>
      </c>
      <c r="L9" s="9">
        <f t="shared" si="1"/>
        <v>0.55947136563876654</v>
      </c>
      <c r="M9" s="10">
        <f t="shared" si="2"/>
        <v>-5.2863436123351537E-4</v>
      </c>
      <c r="N9" s="5" t="str">
        <f t="shared" si="0"/>
        <v>7 0.79</v>
      </c>
      <c r="P9" s="5">
        <f t="shared" si="3"/>
        <v>1.4</v>
      </c>
      <c r="Q9" s="5">
        <f t="shared" si="4"/>
        <v>1.6</v>
      </c>
    </row>
    <row r="10" spans="1:17" ht="15" x14ac:dyDescent="0.25">
      <c r="A10" s="5">
        <v>8</v>
      </c>
      <c r="B10" s="5">
        <v>9</v>
      </c>
      <c r="C10">
        <v>8</v>
      </c>
      <c r="D10">
        <v>0.7</v>
      </c>
      <c r="E10">
        <v>0.82</v>
      </c>
      <c r="F10">
        <v>1.53</v>
      </c>
      <c r="G10">
        <v>0.93</v>
      </c>
      <c r="H10">
        <v>0.32</v>
      </c>
      <c r="I10">
        <v>0.93</v>
      </c>
      <c r="J10">
        <v>0.11</v>
      </c>
      <c r="K10">
        <v>0.61</v>
      </c>
      <c r="L10" s="9">
        <f t="shared" si="1"/>
        <v>0.60474308300395252</v>
      </c>
      <c r="M10" s="10">
        <f t="shared" si="2"/>
        <v>-5.2569169960474671E-3</v>
      </c>
      <c r="N10" s="5" t="str">
        <f t="shared" si="0"/>
        <v>8 0.82</v>
      </c>
      <c r="P10" s="5">
        <f t="shared" si="3"/>
        <v>2.0999999999999996</v>
      </c>
      <c r="Q10" s="5">
        <f t="shared" si="4"/>
        <v>2.21</v>
      </c>
    </row>
    <row r="11" spans="1:17" ht="15" x14ac:dyDescent="0.25">
      <c r="A11" s="5">
        <v>9</v>
      </c>
      <c r="B11" s="5">
        <v>10</v>
      </c>
      <c r="C11">
        <v>9</v>
      </c>
      <c r="D11">
        <v>0.7</v>
      </c>
      <c r="E11">
        <v>0.84</v>
      </c>
      <c r="F11">
        <v>1.77</v>
      </c>
      <c r="G11">
        <v>1.1299999999999999</v>
      </c>
      <c r="H11">
        <v>0.49</v>
      </c>
      <c r="I11">
        <v>1.1299999999999999</v>
      </c>
      <c r="J11">
        <v>0.05</v>
      </c>
      <c r="K11">
        <v>0.64</v>
      </c>
      <c r="L11" s="9">
        <f t="shared" si="1"/>
        <v>0.63898916967509023</v>
      </c>
      <c r="M11" s="10">
        <f t="shared" si="2"/>
        <v>-1.0108303249097839E-3</v>
      </c>
      <c r="N11" s="5" t="str">
        <f t="shared" si="0"/>
        <v>9 0.84</v>
      </c>
      <c r="P11" s="5">
        <f t="shared" si="3"/>
        <v>2.8</v>
      </c>
      <c r="Q11" s="5">
        <f t="shared" si="4"/>
        <v>2.85</v>
      </c>
    </row>
    <row r="12" spans="1:17" ht="15" x14ac:dyDescent="0.25">
      <c r="A12" s="5">
        <v>10</v>
      </c>
      <c r="B12" s="5">
        <v>11</v>
      </c>
      <c r="C12">
        <v>10</v>
      </c>
      <c r="D12">
        <v>0.7</v>
      </c>
      <c r="E12">
        <v>0.86</v>
      </c>
      <c r="F12">
        <v>1.99</v>
      </c>
      <c r="G12">
        <v>1.32</v>
      </c>
      <c r="H12">
        <v>0.66</v>
      </c>
      <c r="I12">
        <v>1.32</v>
      </c>
      <c r="J12">
        <v>0.01</v>
      </c>
      <c r="K12">
        <v>0.67</v>
      </c>
      <c r="L12" s="9">
        <f t="shared" si="1"/>
        <v>0.66555183946488294</v>
      </c>
      <c r="M12" s="10">
        <f t="shared" si="2"/>
        <v>-4.4481605351170961E-3</v>
      </c>
      <c r="N12" s="5" t="str">
        <f t="shared" si="0"/>
        <v>10 0.86</v>
      </c>
      <c r="P12" s="5">
        <f t="shared" si="3"/>
        <v>3.5</v>
      </c>
      <c r="Q12" s="5">
        <f t="shared" si="4"/>
        <v>3.52</v>
      </c>
    </row>
    <row r="13" spans="1:17" ht="15" x14ac:dyDescent="0.25">
      <c r="A13" s="5">
        <v>11</v>
      </c>
      <c r="B13" s="5">
        <v>12</v>
      </c>
      <c r="C13">
        <v>11</v>
      </c>
      <c r="D13">
        <v>0.7</v>
      </c>
      <c r="E13">
        <v>0.87</v>
      </c>
      <c r="F13">
        <v>2.19</v>
      </c>
      <c r="G13">
        <v>1.5</v>
      </c>
      <c r="H13">
        <v>0.82</v>
      </c>
      <c r="I13">
        <v>1.5</v>
      </c>
      <c r="J13">
        <v>0</v>
      </c>
      <c r="K13">
        <v>0.69</v>
      </c>
      <c r="L13" s="9">
        <f t="shared" si="1"/>
        <v>0.68652037617554862</v>
      </c>
      <c r="M13" s="10">
        <f t="shared" si="2"/>
        <v>-3.4796238244513278E-3</v>
      </c>
      <c r="N13" s="5" t="str">
        <f t="shared" si="0"/>
        <v>11 0.87</v>
      </c>
      <c r="P13" s="5">
        <f t="shared" si="3"/>
        <v>4.2</v>
      </c>
      <c r="Q13" s="5">
        <f t="shared" si="4"/>
        <v>4.21</v>
      </c>
    </row>
    <row r="14" spans="1:17" ht="15" x14ac:dyDescent="0.25">
      <c r="A14" s="5">
        <v>12</v>
      </c>
      <c r="B14" s="5">
        <v>13</v>
      </c>
      <c r="C14">
        <v>12</v>
      </c>
      <c r="D14">
        <v>0.7</v>
      </c>
      <c r="E14">
        <v>0.83</v>
      </c>
      <c r="F14">
        <v>2.33</v>
      </c>
      <c r="G14">
        <v>1.63</v>
      </c>
      <c r="H14">
        <v>0.93</v>
      </c>
      <c r="I14">
        <v>1.63</v>
      </c>
      <c r="J14">
        <v>0</v>
      </c>
      <c r="K14">
        <v>0.7</v>
      </c>
      <c r="L14" s="9">
        <f t="shared" si="1"/>
        <v>0.6996996996996997</v>
      </c>
      <c r="M14" s="10">
        <f t="shared" si="2"/>
        <v>-3.0030030030026023E-4</v>
      </c>
      <c r="N14" s="5" t="str">
        <f t="shared" si="0"/>
        <v>12 0.83</v>
      </c>
      <c r="P14" s="5">
        <f t="shared" si="3"/>
        <v>4.9000000000000004</v>
      </c>
      <c r="Q14" s="5">
        <f t="shared" si="4"/>
        <v>4.91</v>
      </c>
    </row>
    <row r="15" spans="1:17" ht="15" x14ac:dyDescent="0.25">
      <c r="A15" s="5">
        <v>13</v>
      </c>
      <c r="B15" s="5">
        <v>14</v>
      </c>
      <c r="C15">
        <v>13</v>
      </c>
      <c r="D15">
        <v>0.7</v>
      </c>
      <c r="E15">
        <v>0.7</v>
      </c>
      <c r="F15">
        <v>2.33</v>
      </c>
      <c r="G15">
        <v>1.63</v>
      </c>
      <c r="H15">
        <v>0.93</v>
      </c>
      <c r="I15">
        <v>1.63</v>
      </c>
      <c r="J15">
        <v>0</v>
      </c>
      <c r="K15">
        <v>0.7</v>
      </c>
      <c r="L15" s="9">
        <f t="shared" si="1"/>
        <v>0.6996996996996997</v>
      </c>
      <c r="M15" s="10">
        <f t="shared" si="2"/>
        <v>-3.0030030030026023E-4</v>
      </c>
      <c r="N15" s="5" t="str">
        <f t="shared" si="0"/>
        <v>13 0.7</v>
      </c>
      <c r="P15" s="5">
        <f t="shared" si="3"/>
        <v>5.6000000000000005</v>
      </c>
      <c r="Q15" s="5">
        <f t="shared" si="4"/>
        <v>5.61</v>
      </c>
    </row>
    <row r="16" spans="1:17" ht="15" x14ac:dyDescent="0.25">
      <c r="A16" s="5">
        <v>14</v>
      </c>
      <c r="B16" s="5">
        <v>15</v>
      </c>
      <c r="C16">
        <v>14</v>
      </c>
      <c r="D16">
        <v>0.7</v>
      </c>
      <c r="E16">
        <v>0.7</v>
      </c>
      <c r="F16">
        <v>2.33</v>
      </c>
      <c r="G16">
        <v>1.63</v>
      </c>
      <c r="H16">
        <v>0.93</v>
      </c>
      <c r="I16">
        <v>1.63</v>
      </c>
      <c r="J16">
        <v>0</v>
      </c>
      <c r="K16">
        <v>0.7</v>
      </c>
      <c r="L16" s="9">
        <f t="shared" si="1"/>
        <v>0.6996996996996997</v>
      </c>
      <c r="M16" s="10">
        <f t="shared" si="2"/>
        <v>-3.0030030030026023E-4</v>
      </c>
      <c r="N16" s="5" t="str">
        <f t="shared" si="0"/>
        <v>14 0.7</v>
      </c>
      <c r="P16" s="5">
        <f t="shared" si="3"/>
        <v>6.3000000000000007</v>
      </c>
      <c r="Q16" s="5">
        <f t="shared" si="4"/>
        <v>6.3100000000000005</v>
      </c>
    </row>
    <row r="17" spans="1:17" ht="15" x14ac:dyDescent="0.25">
      <c r="A17" s="5">
        <v>15</v>
      </c>
      <c r="B17" s="5">
        <v>16</v>
      </c>
      <c r="C17">
        <v>15</v>
      </c>
      <c r="D17">
        <v>0.7</v>
      </c>
      <c r="E17">
        <v>0.7</v>
      </c>
      <c r="F17">
        <v>2.33</v>
      </c>
      <c r="G17">
        <v>1.63</v>
      </c>
      <c r="H17">
        <v>0.93</v>
      </c>
      <c r="I17">
        <v>1.63</v>
      </c>
      <c r="J17">
        <v>0</v>
      </c>
      <c r="K17">
        <v>0.7</v>
      </c>
      <c r="L17" s="9">
        <f t="shared" si="1"/>
        <v>0.6996996996996997</v>
      </c>
      <c r="M17" s="10">
        <f t="shared" si="2"/>
        <v>-3.0030030030026023E-4</v>
      </c>
      <c r="N17" s="5" t="str">
        <f t="shared" si="0"/>
        <v>15 0.7</v>
      </c>
      <c r="P17" s="5">
        <f t="shared" si="3"/>
        <v>7.0000000000000009</v>
      </c>
      <c r="Q17" s="5">
        <f t="shared" si="4"/>
        <v>7.0100000000000007</v>
      </c>
    </row>
    <row r="18" spans="1:17" ht="15" x14ac:dyDescent="0.25">
      <c r="A18" s="5">
        <v>16</v>
      </c>
      <c r="B18" s="5">
        <v>17</v>
      </c>
      <c r="C18">
        <v>16</v>
      </c>
      <c r="D18">
        <v>0.7</v>
      </c>
      <c r="E18">
        <v>0.7</v>
      </c>
      <c r="F18">
        <v>2.33</v>
      </c>
      <c r="G18">
        <v>1.63</v>
      </c>
      <c r="H18">
        <v>0.93</v>
      </c>
      <c r="I18">
        <v>1.63</v>
      </c>
      <c r="J18">
        <v>0</v>
      </c>
      <c r="K18">
        <v>0.7</v>
      </c>
      <c r="L18" s="9">
        <f t="shared" si="1"/>
        <v>0.6996996996996997</v>
      </c>
      <c r="M18" s="10">
        <f t="shared" si="2"/>
        <v>-3.0030030030026023E-4</v>
      </c>
      <c r="N18" s="5" t="str">
        <f t="shared" si="0"/>
        <v>16 0.7</v>
      </c>
      <c r="P18" s="5">
        <f t="shared" si="3"/>
        <v>7.7000000000000011</v>
      </c>
      <c r="Q18" s="5">
        <f t="shared" si="4"/>
        <v>7.7100000000000009</v>
      </c>
    </row>
    <row r="19" spans="1:17" ht="15" x14ac:dyDescent="0.25">
      <c r="A19" s="5">
        <v>17</v>
      </c>
      <c r="B19" s="5">
        <v>18</v>
      </c>
      <c r="C19">
        <v>17</v>
      </c>
      <c r="D19">
        <v>0.7</v>
      </c>
      <c r="E19">
        <v>0.7</v>
      </c>
      <c r="F19">
        <v>2.33</v>
      </c>
      <c r="G19">
        <v>1.63</v>
      </c>
      <c r="H19">
        <v>0.93</v>
      </c>
      <c r="I19">
        <v>1.63</v>
      </c>
      <c r="J19">
        <v>0</v>
      </c>
      <c r="K19">
        <v>0.7</v>
      </c>
      <c r="L19" s="9">
        <f t="shared" si="1"/>
        <v>0.6996996996996997</v>
      </c>
      <c r="M19" s="10">
        <f t="shared" si="2"/>
        <v>-3.0030030030026023E-4</v>
      </c>
      <c r="N19" s="5" t="str">
        <f t="shared" si="0"/>
        <v>17 0.7</v>
      </c>
      <c r="P19" s="5">
        <f t="shared" si="3"/>
        <v>8.4</v>
      </c>
      <c r="Q19" s="5">
        <f t="shared" si="4"/>
        <v>8.41</v>
      </c>
    </row>
    <row r="20" spans="1:17" ht="15" x14ac:dyDescent="0.25">
      <c r="A20" s="5">
        <v>18</v>
      </c>
      <c r="B20" s="5">
        <v>19</v>
      </c>
      <c r="C20">
        <v>18</v>
      </c>
      <c r="D20">
        <v>0.7</v>
      </c>
      <c r="E20">
        <v>0.7</v>
      </c>
      <c r="F20">
        <v>2.33</v>
      </c>
      <c r="G20">
        <v>1.63</v>
      </c>
      <c r="H20">
        <v>0.93</v>
      </c>
      <c r="I20">
        <v>1.63</v>
      </c>
      <c r="J20">
        <v>0</v>
      </c>
      <c r="K20">
        <v>0.7</v>
      </c>
      <c r="L20" s="9">
        <f t="shared" si="1"/>
        <v>0.6996996996996997</v>
      </c>
      <c r="M20" s="10">
        <f t="shared" si="2"/>
        <v>-3.0030030030026023E-4</v>
      </c>
      <c r="N20" s="5" t="str">
        <f t="shared" si="0"/>
        <v>18 0.7</v>
      </c>
      <c r="P20" s="5">
        <f t="shared" si="3"/>
        <v>9.1</v>
      </c>
      <c r="Q20" s="5">
        <f t="shared" si="4"/>
        <v>9.11</v>
      </c>
    </row>
    <row r="21" spans="1:17" ht="15" x14ac:dyDescent="0.25">
      <c r="A21" s="5">
        <v>19</v>
      </c>
      <c r="B21" s="5">
        <v>20</v>
      </c>
      <c r="C21">
        <v>19</v>
      </c>
      <c r="D21">
        <v>0.7</v>
      </c>
      <c r="E21">
        <v>0.7</v>
      </c>
      <c r="F21">
        <v>2.33</v>
      </c>
      <c r="G21">
        <v>1.63</v>
      </c>
      <c r="H21">
        <v>0.93</v>
      </c>
      <c r="I21">
        <v>1.63</v>
      </c>
      <c r="J21">
        <v>0</v>
      </c>
      <c r="K21">
        <v>0.7</v>
      </c>
      <c r="L21" s="9">
        <f t="shared" si="1"/>
        <v>0.6996996996996997</v>
      </c>
      <c r="M21" s="10">
        <f t="shared" si="2"/>
        <v>-3.0030030030026023E-4</v>
      </c>
      <c r="N21" s="5" t="str">
        <f t="shared" si="0"/>
        <v>19 0.7</v>
      </c>
      <c r="P21" s="5">
        <f t="shared" si="3"/>
        <v>9.7999999999999989</v>
      </c>
      <c r="Q21" s="5">
        <f t="shared" si="4"/>
        <v>9.8099999999999987</v>
      </c>
    </row>
    <row r="22" spans="1:17" ht="15" x14ac:dyDescent="0.25">
      <c r="A22" s="5">
        <v>20</v>
      </c>
      <c r="B22" s="5">
        <v>21</v>
      </c>
      <c r="C22">
        <v>20</v>
      </c>
      <c r="D22">
        <v>0.7</v>
      </c>
      <c r="E22">
        <v>0.7</v>
      </c>
      <c r="F22">
        <v>2.33</v>
      </c>
      <c r="G22">
        <v>1.63</v>
      </c>
      <c r="H22">
        <v>0.93</v>
      </c>
      <c r="I22">
        <v>1.63</v>
      </c>
      <c r="J22">
        <v>0</v>
      </c>
      <c r="K22">
        <v>0.7</v>
      </c>
      <c r="L22" s="9">
        <f t="shared" si="1"/>
        <v>0.6996996996996997</v>
      </c>
      <c r="M22" s="10">
        <f t="shared" si="2"/>
        <v>-3.0030030030026023E-4</v>
      </c>
      <c r="N22" s="5" t="str">
        <f t="shared" si="0"/>
        <v>20 0.7</v>
      </c>
      <c r="P22" s="5">
        <f t="shared" si="3"/>
        <v>10.499999999999998</v>
      </c>
      <c r="Q22" s="5">
        <f t="shared" si="4"/>
        <v>10.509999999999998</v>
      </c>
    </row>
    <row r="23" spans="1:17" ht="15" x14ac:dyDescent="0.25">
      <c r="A23" s="5">
        <v>21</v>
      </c>
      <c r="B23" s="5">
        <v>22</v>
      </c>
      <c r="C23">
        <v>21</v>
      </c>
      <c r="D23">
        <v>0.7</v>
      </c>
      <c r="E23">
        <v>0.7</v>
      </c>
      <c r="F23">
        <v>2.33</v>
      </c>
      <c r="G23">
        <v>1.63</v>
      </c>
      <c r="H23">
        <v>0.93</v>
      </c>
      <c r="I23">
        <v>1.63</v>
      </c>
      <c r="J23">
        <v>0</v>
      </c>
      <c r="K23">
        <v>0.7</v>
      </c>
      <c r="L23" s="9">
        <f t="shared" si="1"/>
        <v>0.6996996996996997</v>
      </c>
      <c r="M23" s="10">
        <f t="shared" si="2"/>
        <v>-3.0030030030026023E-4</v>
      </c>
      <c r="N23" s="5" t="str">
        <f t="shared" si="0"/>
        <v>21 0.7</v>
      </c>
      <c r="P23" s="5">
        <f t="shared" si="3"/>
        <v>11.199999999999998</v>
      </c>
      <c r="Q23" s="5">
        <f t="shared" si="4"/>
        <v>11.209999999999997</v>
      </c>
    </row>
    <row r="24" spans="1:17" ht="15" x14ac:dyDescent="0.25">
      <c r="A24" s="5">
        <v>22</v>
      </c>
      <c r="B24" s="5">
        <v>23</v>
      </c>
      <c r="C24">
        <v>22</v>
      </c>
      <c r="D24">
        <v>0.7</v>
      </c>
      <c r="E24">
        <v>0.7</v>
      </c>
      <c r="F24">
        <v>2.33</v>
      </c>
      <c r="G24">
        <v>1.63</v>
      </c>
      <c r="H24">
        <v>0.93</v>
      </c>
      <c r="I24">
        <v>1.63</v>
      </c>
      <c r="J24">
        <v>0</v>
      </c>
      <c r="K24">
        <v>0.7</v>
      </c>
      <c r="L24" s="9">
        <f t="shared" si="1"/>
        <v>0.6996996996996997</v>
      </c>
      <c r="M24" s="10">
        <f t="shared" si="2"/>
        <v>-3.0030030030026023E-4</v>
      </c>
      <c r="N24" s="5" t="str">
        <f t="shared" si="0"/>
        <v>22 0.7</v>
      </c>
      <c r="P24" s="5">
        <f t="shared" si="3"/>
        <v>11.899999999999997</v>
      </c>
      <c r="Q24" s="5">
        <f t="shared" si="4"/>
        <v>11.909999999999997</v>
      </c>
    </row>
    <row r="25" spans="1:17" ht="15" x14ac:dyDescent="0.25">
      <c r="A25" s="5">
        <v>23</v>
      </c>
      <c r="B25" s="5">
        <v>24</v>
      </c>
      <c r="C25">
        <v>23</v>
      </c>
      <c r="D25">
        <v>0.7</v>
      </c>
      <c r="E25">
        <v>0.7</v>
      </c>
      <c r="F25">
        <v>2.33</v>
      </c>
      <c r="G25">
        <v>1.63</v>
      </c>
      <c r="H25">
        <v>0.93</v>
      </c>
      <c r="I25">
        <v>1.63</v>
      </c>
      <c r="J25">
        <v>0</v>
      </c>
      <c r="K25">
        <v>0.7</v>
      </c>
      <c r="L25" s="9">
        <f t="shared" si="1"/>
        <v>0.6996996996996997</v>
      </c>
      <c r="M25" s="10">
        <f t="shared" si="2"/>
        <v>-3.0030030030026023E-4</v>
      </c>
      <c r="N25" s="5" t="str">
        <f t="shared" si="0"/>
        <v>23 0.7</v>
      </c>
      <c r="P25" s="5">
        <f t="shared" si="3"/>
        <v>12.599999999999996</v>
      </c>
      <c r="Q25" s="5">
        <f t="shared" si="4"/>
        <v>12.609999999999996</v>
      </c>
    </row>
    <row r="26" spans="1:17" ht="15" x14ac:dyDescent="0.25">
      <c r="A26" s="5">
        <v>24</v>
      </c>
      <c r="B26" s="5">
        <v>25</v>
      </c>
      <c r="C26">
        <v>24</v>
      </c>
      <c r="D26">
        <v>0.7</v>
      </c>
      <c r="E26">
        <v>0.7</v>
      </c>
      <c r="F26">
        <v>2.33</v>
      </c>
      <c r="G26">
        <v>1.63</v>
      </c>
      <c r="H26">
        <v>0.93</v>
      </c>
      <c r="I26">
        <v>1.63</v>
      </c>
      <c r="J26">
        <v>0</v>
      </c>
      <c r="K26">
        <v>0.7</v>
      </c>
      <c r="L26" s="9">
        <f t="shared" si="1"/>
        <v>0.6996996996996997</v>
      </c>
      <c r="M26" s="10">
        <f t="shared" si="2"/>
        <v>-3.0030030030026023E-4</v>
      </c>
      <c r="N26" s="5" t="str">
        <f t="shared" si="0"/>
        <v>24 0.7</v>
      </c>
      <c r="P26" s="5">
        <f t="shared" si="3"/>
        <v>13.299999999999995</v>
      </c>
      <c r="Q26" s="5">
        <f t="shared" si="4"/>
        <v>13.309999999999995</v>
      </c>
    </row>
    <row r="27" spans="1:17" ht="15" x14ac:dyDescent="0.25">
      <c r="A27" s="5">
        <v>25</v>
      </c>
      <c r="B27" s="5">
        <v>26</v>
      </c>
      <c r="C27">
        <v>25</v>
      </c>
      <c r="D27">
        <v>0.7</v>
      </c>
      <c r="E27">
        <v>0.7</v>
      </c>
      <c r="F27">
        <v>2.33</v>
      </c>
      <c r="G27">
        <v>1.63</v>
      </c>
      <c r="H27">
        <v>0.93</v>
      </c>
      <c r="I27">
        <v>1.63</v>
      </c>
      <c r="J27">
        <v>0</v>
      </c>
      <c r="K27">
        <v>0.7</v>
      </c>
      <c r="L27" s="9">
        <f t="shared" si="1"/>
        <v>0.6996996996996997</v>
      </c>
      <c r="M27" s="10">
        <f t="shared" si="2"/>
        <v>-3.0030030030026023E-4</v>
      </c>
      <c r="N27" s="5" t="str">
        <f t="shared" si="0"/>
        <v>25 0.7</v>
      </c>
      <c r="P27" s="5">
        <f t="shared" si="3"/>
        <v>13.999999999999995</v>
      </c>
      <c r="Q27" s="5">
        <f t="shared" si="4"/>
        <v>14.009999999999994</v>
      </c>
    </row>
    <row r="28" spans="1:17" ht="15" x14ac:dyDescent="0.25">
      <c r="A28" s="5">
        <v>26</v>
      </c>
      <c r="B28" s="5">
        <v>27</v>
      </c>
      <c r="C28">
        <v>26</v>
      </c>
      <c r="D28">
        <v>0.7</v>
      </c>
      <c r="E28">
        <v>0.7</v>
      </c>
      <c r="F28">
        <v>2.33</v>
      </c>
      <c r="G28">
        <v>1.63</v>
      </c>
      <c r="H28">
        <v>0.93</v>
      </c>
      <c r="I28">
        <v>1.63</v>
      </c>
      <c r="J28">
        <v>0</v>
      </c>
      <c r="K28">
        <v>0.7</v>
      </c>
      <c r="L28" s="9">
        <f t="shared" si="1"/>
        <v>0.6996996996996997</v>
      </c>
      <c r="M28" s="10">
        <f t="shared" si="2"/>
        <v>-3.0030030030026023E-4</v>
      </c>
      <c r="N28" s="5" t="str">
        <f t="shared" si="0"/>
        <v>26 0.7</v>
      </c>
      <c r="P28" s="5">
        <f t="shared" si="3"/>
        <v>14.699999999999994</v>
      </c>
      <c r="Q28" s="5">
        <f t="shared" si="4"/>
        <v>14.709999999999994</v>
      </c>
    </row>
    <row r="29" spans="1:17" ht="15" x14ac:dyDescent="0.25">
      <c r="A29" s="5">
        <v>27</v>
      </c>
      <c r="B29" s="5">
        <v>28</v>
      </c>
      <c r="C29">
        <v>27</v>
      </c>
      <c r="D29">
        <v>0.7</v>
      </c>
      <c r="E29">
        <v>0.7</v>
      </c>
      <c r="F29">
        <v>2.33</v>
      </c>
      <c r="G29">
        <v>1.63</v>
      </c>
      <c r="H29">
        <v>0.93</v>
      </c>
      <c r="I29">
        <v>1.63</v>
      </c>
      <c r="J29">
        <v>0</v>
      </c>
      <c r="K29">
        <v>0.7</v>
      </c>
      <c r="L29" s="9">
        <f t="shared" si="1"/>
        <v>0.6996996996996997</v>
      </c>
      <c r="M29" s="10">
        <f t="shared" si="2"/>
        <v>-3.0030030030026023E-4</v>
      </c>
      <c r="N29" s="5" t="str">
        <f t="shared" si="0"/>
        <v>27 0.7</v>
      </c>
      <c r="P29" s="5">
        <f t="shared" si="3"/>
        <v>15.399999999999993</v>
      </c>
      <c r="Q29" s="5">
        <f t="shared" si="4"/>
        <v>15.409999999999993</v>
      </c>
    </row>
    <row r="30" spans="1:17" ht="15" x14ac:dyDescent="0.25">
      <c r="A30" s="5">
        <v>28</v>
      </c>
      <c r="B30" s="5">
        <v>29</v>
      </c>
      <c r="C30">
        <v>28</v>
      </c>
      <c r="D30">
        <v>0.7</v>
      </c>
      <c r="E30">
        <v>0.7</v>
      </c>
      <c r="F30">
        <v>2.33</v>
      </c>
      <c r="G30">
        <v>1.63</v>
      </c>
      <c r="H30">
        <v>0.93</v>
      </c>
      <c r="I30">
        <v>1.63</v>
      </c>
      <c r="J30">
        <v>0</v>
      </c>
      <c r="K30">
        <v>0.7</v>
      </c>
      <c r="L30" s="9">
        <f t="shared" si="1"/>
        <v>0.6996996996996997</v>
      </c>
      <c r="M30" s="10">
        <f t="shared" si="2"/>
        <v>-3.0030030030026023E-4</v>
      </c>
      <c r="N30" s="5" t="str">
        <f t="shared" si="0"/>
        <v>28 0.7</v>
      </c>
      <c r="P30" s="5">
        <f t="shared" si="3"/>
        <v>16.099999999999994</v>
      </c>
      <c r="Q30" s="5">
        <f t="shared" si="4"/>
        <v>16.109999999999992</v>
      </c>
    </row>
    <row r="31" spans="1:17" ht="15" x14ac:dyDescent="0.25">
      <c r="A31" s="5">
        <v>29</v>
      </c>
      <c r="B31" s="5">
        <v>30</v>
      </c>
      <c r="C31">
        <v>29</v>
      </c>
      <c r="D31">
        <v>0.7</v>
      </c>
      <c r="E31">
        <v>0.7</v>
      </c>
      <c r="F31">
        <v>2.33</v>
      </c>
      <c r="G31">
        <v>1.63</v>
      </c>
      <c r="H31">
        <v>0.93</v>
      </c>
      <c r="I31">
        <v>1.63</v>
      </c>
      <c r="J31">
        <v>0</v>
      </c>
      <c r="K31">
        <v>0.7</v>
      </c>
      <c r="L31" s="9">
        <f t="shared" si="1"/>
        <v>0.6996996996996997</v>
      </c>
      <c r="M31" s="10">
        <f t="shared" si="2"/>
        <v>-3.0030030030026023E-4</v>
      </c>
      <c r="N31" s="5" t="str">
        <f t="shared" si="0"/>
        <v>29 0.7</v>
      </c>
      <c r="P31" s="5">
        <f t="shared" si="3"/>
        <v>16.799999999999994</v>
      </c>
      <c r="Q31" s="5">
        <f t="shared" si="4"/>
        <v>16.809999999999992</v>
      </c>
    </row>
    <row r="32" spans="1:17" ht="15" x14ac:dyDescent="0.25">
      <c r="A32" s="5">
        <v>30</v>
      </c>
      <c r="B32" s="5">
        <v>31</v>
      </c>
      <c r="C32">
        <v>30</v>
      </c>
      <c r="D32">
        <v>0.7</v>
      </c>
      <c r="E32">
        <v>0.7</v>
      </c>
      <c r="F32">
        <v>2.33</v>
      </c>
      <c r="G32">
        <v>1.63</v>
      </c>
      <c r="H32">
        <v>0.93</v>
      </c>
      <c r="I32">
        <v>1.63</v>
      </c>
      <c r="J32">
        <v>0</v>
      </c>
      <c r="K32">
        <v>0.7</v>
      </c>
      <c r="L32" s="9">
        <f t="shared" si="1"/>
        <v>0.6996996996996997</v>
      </c>
      <c r="M32" s="10">
        <f t="shared" si="2"/>
        <v>-3.0030030030026023E-4</v>
      </c>
      <c r="N32" s="5" t="str">
        <f t="shared" si="0"/>
        <v>30 0.7</v>
      </c>
      <c r="P32" s="5">
        <f t="shared" si="3"/>
        <v>17.499999999999993</v>
      </c>
      <c r="Q32" s="5">
        <f t="shared" si="4"/>
        <v>17.509999999999991</v>
      </c>
    </row>
    <row r="33" spans="1:17" ht="15" x14ac:dyDescent="0.25">
      <c r="A33" s="5">
        <v>31</v>
      </c>
      <c r="B33" s="5">
        <v>32</v>
      </c>
      <c r="C33">
        <v>31</v>
      </c>
      <c r="D33">
        <v>0.7</v>
      </c>
      <c r="E33">
        <v>0.7</v>
      </c>
      <c r="F33">
        <v>2.33</v>
      </c>
      <c r="G33">
        <v>1.63</v>
      </c>
      <c r="H33">
        <v>0.93</v>
      </c>
      <c r="I33">
        <v>1.63</v>
      </c>
      <c r="J33">
        <v>0</v>
      </c>
      <c r="K33">
        <v>0.7</v>
      </c>
      <c r="L33" s="9">
        <f t="shared" si="1"/>
        <v>0.6996996996996997</v>
      </c>
      <c r="M33" s="10">
        <f t="shared" si="2"/>
        <v>-3.0030030030026023E-4</v>
      </c>
      <c r="N33" s="5" t="str">
        <f t="shared" si="0"/>
        <v>31 0.7</v>
      </c>
      <c r="P33" s="5">
        <f t="shared" si="3"/>
        <v>18.199999999999992</v>
      </c>
      <c r="Q33" s="5">
        <f t="shared" si="4"/>
        <v>18.20999999999999</v>
      </c>
    </row>
    <row r="34" spans="1:17" ht="15" x14ac:dyDescent="0.25">
      <c r="A34" s="5">
        <v>32</v>
      </c>
      <c r="B34" s="5">
        <v>33</v>
      </c>
      <c r="C34">
        <v>32</v>
      </c>
      <c r="D34">
        <v>0.7</v>
      </c>
      <c r="E34">
        <v>0.7</v>
      </c>
      <c r="F34">
        <v>2.33</v>
      </c>
      <c r="G34">
        <v>1.63</v>
      </c>
      <c r="H34">
        <v>0.93</v>
      </c>
      <c r="I34">
        <v>1.63</v>
      </c>
      <c r="J34">
        <v>0</v>
      </c>
      <c r="K34">
        <v>0.7</v>
      </c>
      <c r="L34" s="9">
        <f t="shared" si="1"/>
        <v>0.6996996996996997</v>
      </c>
      <c r="M34" s="10">
        <f t="shared" si="2"/>
        <v>-3.0030030030026023E-4</v>
      </c>
      <c r="N34" s="5" t="str">
        <f t="shared" si="0"/>
        <v>32 0.7</v>
      </c>
      <c r="P34" s="5">
        <f t="shared" si="3"/>
        <v>18.899999999999991</v>
      </c>
      <c r="Q34" s="5">
        <f t="shared" si="4"/>
        <v>18.909999999999989</v>
      </c>
    </row>
    <row r="35" spans="1:17" ht="15" x14ac:dyDescent="0.25">
      <c r="A35" s="5">
        <v>33</v>
      </c>
      <c r="B35" s="5">
        <v>34</v>
      </c>
      <c r="C35">
        <v>33</v>
      </c>
      <c r="D35">
        <v>0.7</v>
      </c>
      <c r="E35">
        <v>0.7</v>
      </c>
      <c r="F35">
        <v>2.33</v>
      </c>
      <c r="G35">
        <v>1.63</v>
      </c>
      <c r="H35">
        <v>0.93</v>
      </c>
      <c r="I35">
        <v>1.63</v>
      </c>
      <c r="J35">
        <v>0</v>
      </c>
      <c r="K35">
        <v>0.7</v>
      </c>
      <c r="L35" s="9">
        <f t="shared" si="1"/>
        <v>0.6996996996996997</v>
      </c>
      <c r="M35" s="10">
        <f t="shared" si="2"/>
        <v>-3.0030030030026023E-4</v>
      </c>
      <c r="N35" s="5" t="str">
        <f t="shared" si="0"/>
        <v>33 0.7</v>
      </c>
      <c r="P35" s="5">
        <f t="shared" si="3"/>
        <v>19.599999999999991</v>
      </c>
      <c r="Q35" s="5">
        <f t="shared" si="4"/>
        <v>19.609999999999989</v>
      </c>
    </row>
    <row r="36" spans="1:17" x14ac:dyDescent="0.3">
      <c r="A36" s="5">
        <v>34</v>
      </c>
      <c r="B36" s="5">
        <v>35</v>
      </c>
      <c r="C36">
        <v>34</v>
      </c>
      <c r="D36">
        <v>0.7</v>
      </c>
      <c r="E36">
        <v>0.7</v>
      </c>
      <c r="F36">
        <v>2.33</v>
      </c>
      <c r="G36">
        <v>1.63</v>
      </c>
      <c r="H36">
        <v>0.93</v>
      </c>
      <c r="I36">
        <v>1.63</v>
      </c>
      <c r="J36">
        <v>0</v>
      </c>
      <c r="K36">
        <v>0.7</v>
      </c>
      <c r="L36" s="9">
        <f t="shared" si="1"/>
        <v>0.6996996996996997</v>
      </c>
      <c r="M36" s="10">
        <f t="shared" si="2"/>
        <v>-3.0030030030026023E-4</v>
      </c>
      <c r="N36" s="5" t="str">
        <f t="shared" si="0"/>
        <v>34 0.7</v>
      </c>
      <c r="P36" s="5">
        <f t="shared" si="3"/>
        <v>20.29999999999999</v>
      </c>
      <c r="Q36" s="5">
        <f t="shared" si="4"/>
        <v>20.309999999999988</v>
      </c>
    </row>
    <row r="37" spans="1:17" x14ac:dyDescent="0.3">
      <c r="A37" s="5">
        <v>35</v>
      </c>
      <c r="B37" s="5">
        <v>36</v>
      </c>
      <c r="C37">
        <v>35</v>
      </c>
      <c r="D37">
        <v>0.7</v>
      </c>
      <c r="E37">
        <v>0.82</v>
      </c>
      <c r="F37">
        <v>2.4500000000000002</v>
      </c>
      <c r="G37">
        <v>1.74</v>
      </c>
      <c r="H37">
        <v>1.03</v>
      </c>
      <c r="I37">
        <v>1.74</v>
      </c>
      <c r="J37">
        <v>0.01</v>
      </c>
      <c r="K37">
        <v>0.71</v>
      </c>
      <c r="L37" s="9">
        <f t="shared" si="1"/>
        <v>0.71014492753623193</v>
      </c>
      <c r="M37" s="10">
        <f t="shared" si="2"/>
        <v>1.4492753623196464E-4</v>
      </c>
      <c r="N37" s="5" t="str">
        <f t="shared" si="0"/>
        <v>35 0.82</v>
      </c>
      <c r="P37" s="5">
        <f t="shared" si="3"/>
        <v>20.999999999999989</v>
      </c>
      <c r="Q37" s="5">
        <f t="shared" si="4"/>
        <v>21.019999999999989</v>
      </c>
    </row>
    <row r="38" spans="1:17" x14ac:dyDescent="0.3">
      <c r="A38" s="5">
        <v>36</v>
      </c>
      <c r="B38" s="5">
        <v>37</v>
      </c>
      <c r="C38">
        <v>36</v>
      </c>
      <c r="D38">
        <v>0.7</v>
      </c>
      <c r="E38">
        <v>0.89</v>
      </c>
      <c r="F38">
        <v>2.63</v>
      </c>
      <c r="G38">
        <v>1.91</v>
      </c>
      <c r="H38">
        <v>1.18</v>
      </c>
      <c r="I38">
        <v>1.91</v>
      </c>
      <c r="J38">
        <v>0.04</v>
      </c>
      <c r="K38">
        <v>0.72</v>
      </c>
      <c r="L38" s="9">
        <f t="shared" si="1"/>
        <v>0.72451790633608815</v>
      </c>
      <c r="M38" s="10">
        <f t="shared" si="2"/>
        <v>4.5179063360881733E-3</v>
      </c>
      <c r="N38" s="5" t="str">
        <f t="shared" si="0"/>
        <v>36 0.89</v>
      </c>
      <c r="P38" s="5">
        <f t="shared" si="3"/>
        <v>21.699999999999989</v>
      </c>
      <c r="Q38" s="5">
        <f t="shared" si="4"/>
        <v>21.739999999999988</v>
      </c>
    </row>
    <row r="39" spans="1:17" x14ac:dyDescent="0.3">
      <c r="A39" s="5">
        <v>37</v>
      </c>
      <c r="B39" s="5">
        <v>38</v>
      </c>
      <c r="C39">
        <v>37</v>
      </c>
      <c r="D39">
        <v>0.7</v>
      </c>
      <c r="E39">
        <v>0.89</v>
      </c>
      <c r="F39">
        <v>2.8</v>
      </c>
      <c r="G39">
        <v>2.06</v>
      </c>
      <c r="H39">
        <v>1.33</v>
      </c>
      <c r="I39">
        <v>2.06</v>
      </c>
      <c r="J39">
        <v>7.0000000000000007E-2</v>
      </c>
      <c r="K39">
        <v>0.74</v>
      </c>
      <c r="L39" s="9">
        <f t="shared" si="1"/>
        <v>0.73684210526315785</v>
      </c>
      <c r="M39" s="10">
        <f t="shared" si="2"/>
        <v>-3.1578947368421373E-3</v>
      </c>
      <c r="N39" s="5" t="str">
        <f t="shared" si="0"/>
        <v>37 0.89</v>
      </c>
      <c r="P39" s="5">
        <f t="shared" si="3"/>
        <v>22.399999999999988</v>
      </c>
      <c r="Q39" s="5">
        <f t="shared" si="4"/>
        <v>22.479999999999986</v>
      </c>
    </row>
    <row r="40" spans="1:17" x14ac:dyDescent="0.3">
      <c r="A40" s="5">
        <v>38</v>
      </c>
      <c r="B40" s="5">
        <v>39</v>
      </c>
      <c r="C40">
        <v>38</v>
      </c>
      <c r="D40">
        <v>0.7</v>
      </c>
      <c r="E40">
        <v>0.9</v>
      </c>
      <c r="F40">
        <v>2.96</v>
      </c>
      <c r="G40">
        <v>2.21</v>
      </c>
      <c r="H40">
        <v>1.46</v>
      </c>
      <c r="I40">
        <v>2.21</v>
      </c>
      <c r="J40">
        <v>0.12</v>
      </c>
      <c r="K40">
        <v>0.75</v>
      </c>
      <c r="L40" s="9">
        <f t="shared" si="1"/>
        <v>0.74747474747474751</v>
      </c>
      <c r="M40" s="10">
        <f t="shared" si="2"/>
        <v>-2.525252525252486E-3</v>
      </c>
      <c r="N40" s="5" t="str">
        <f t="shared" si="0"/>
        <v>38 0.9</v>
      </c>
      <c r="P40" s="5">
        <f t="shared" si="3"/>
        <v>23.099999999999987</v>
      </c>
      <c r="Q40" s="5">
        <f t="shared" si="4"/>
        <v>23.229999999999986</v>
      </c>
    </row>
    <row r="41" spans="1:17" x14ac:dyDescent="0.3">
      <c r="A41" s="5">
        <v>39</v>
      </c>
      <c r="B41" s="5">
        <v>40</v>
      </c>
      <c r="C41">
        <v>39</v>
      </c>
      <c r="D41">
        <v>0.7</v>
      </c>
      <c r="E41">
        <v>0.9</v>
      </c>
      <c r="F41">
        <v>3.11</v>
      </c>
      <c r="G41">
        <v>2.36</v>
      </c>
      <c r="H41">
        <v>1.6</v>
      </c>
      <c r="I41">
        <v>2.36</v>
      </c>
      <c r="J41">
        <v>0.18</v>
      </c>
      <c r="K41">
        <v>0.76</v>
      </c>
      <c r="L41" s="9">
        <f t="shared" si="1"/>
        <v>0.75669099756691005</v>
      </c>
      <c r="M41" s="10">
        <f t="shared" si="2"/>
        <v>-3.3090024330899581E-3</v>
      </c>
      <c r="N41" s="5" t="str">
        <f t="shared" si="0"/>
        <v>39 0.9</v>
      </c>
      <c r="P41" s="5">
        <f t="shared" si="3"/>
        <v>23.799999999999986</v>
      </c>
      <c r="Q41" s="5">
        <f t="shared" si="4"/>
        <v>23.989999999999988</v>
      </c>
    </row>
    <row r="42" spans="1:17" x14ac:dyDescent="0.3">
      <c r="A42" s="5">
        <v>40</v>
      </c>
      <c r="B42" s="5">
        <v>41</v>
      </c>
      <c r="C42">
        <v>40</v>
      </c>
      <c r="D42">
        <v>0.7</v>
      </c>
      <c r="E42">
        <v>0.91</v>
      </c>
      <c r="F42">
        <v>3.26</v>
      </c>
      <c r="G42">
        <v>2.5</v>
      </c>
      <c r="H42">
        <v>1.73</v>
      </c>
      <c r="I42">
        <v>2.5</v>
      </c>
      <c r="J42">
        <v>0.24</v>
      </c>
      <c r="K42">
        <v>0.77</v>
      </c>
      <c r="L42" s="9">
        <f t="shared" si="1"/>
        <v>0.76525821596244126</v>
      </c>
      <c r="M42" s="10">
        <f t="shared" si="2"/>
        <v>-4.7417840375587605E-3</v>
      </c>
      <c r="N42" s="5" t="str">
        <f t="shared" si="0"/>
        <v>40 0.91</v>
      </c>
      <c r="P42" s="5">
        <f t="shared" si="3"/>
        <v>24.499999999999986</v>
      </c>
      <c r="Q42" s="5">
        <f t="shared" si="4"/>
        <v>24.759999999999987</v>
      </c>
    </row>
    <row r="43" spans="1:17" x14ac:dyDescent="0.3">
      <c r="A43" s="5">
        <v>41</v>
      </c>
      <c r="B43" s="5">
        <v>42</v>
      </c>
      <c r="C43">
        <v>41</v>
      </c>
      <c r="D43">
        <v>0.7</v>
      </c>
      <c r="E43">
        <v>0.91</v>
      </c>
      <c r="F43">
        <v>3.41</v>
      </c>
      <c r="G43">
        <v>2.63</v>
      </c>
      <c r="H43">
        <v>1.86</v>
      </c>
      <c r="I43">
        <v>2.63</v>
      </c>
      <c r="J43">
        <v>0.31</v>
      </c>
      <c r="K43">
        <v>0.77</v>
      </c>
      <c r="L43" s="9">
        <f t="shared" si="1"/>
        <v>0.77324263038548757</v>
      </c>
      <c r="M43" s="10">
        <f t="shared" si="2"/>
        <v>3.2426303854875549E-3</v>
      </c>
      <c r="N43" s="5" t="str">
        <f t="shared" si="0"/>
        <v>41 0.91</v>
      </c>
      <c r="P43" s="5">
        <f t="shared" si="3"/>
        <v>25.199999999999985</v>
      </c>
      <c r="Q43" s="5">
        <f t="shared" si="4"/>
        <v>25.529999999999987</v>
      </c>
    </row>
    <row r="44" spans="1:17" x14ac:dyDescent="0.3">
      <c r="A44" s="5">
        <v>42</v>
      </c>
      <c r="B44" s="5">
        <v>43</v>
      </c>
      <c r="C44">
        <v>42</v>
      </c>
      <c r="D44">
        <v>0.7</v>
      </c>
      <c r="E44">
        <v>0.91</v>
      </c>
      <c r="F44">
        <v>3.55</v>
      </c>
      <c r="G44">
        <v>2.77</v>
      </c>
      <c r="H44">
        <v>1.99</v>
      </c>
      <c r="I44">
        <v>2.77</v>
      </c>
      <c r="J44">
        <v>0.39</v>
      </c>
      <c r="K44">
        <v>0.78</v>
      </c>
      <c r="L44" s="9">
        <f t="shared" si="1"/>
        <v>0.78021978021978022</v>
      </c>
      <c r="M44" s="10">
        <f t="shared" si="2"/>
        <v>2.1978021978019679E-4</v>
      </c>
      <c r="N44" s="5" t="str">
        <f t="shared" si="0"/>
        <v>42 0.91</v>
      </c>
      <c r="P44" s="5">
        <f t="shared" si="3"/>
        <v>25.899999999999984</v>
      </c>
      <c r="Q44" s="5">
        <f t="shared" si="4"/>
        <v>26.309999999999988</v>
      </c>
    </row>
    <row r="45" spans="1:17" x14ac:dyDescent="0.3">
      <c r="A45" s="5">
        <v>43</v>
      </c>
      <c r="B45" s="5">
        <v>44</v>
      </c>
      <c r="C45">
        <v>43</v>
      </c>
      <c r="D45">
        <v>0.7</v>
      </c>
      <c r="E45">
        <v>0.92</v>
      </c>
      <c r="F45">
        <v>3.68</v>
      </c>
      <c r="G45">
        <v>2.9</v>
      </c>
      <c r="H45">
        <v>2.11</v>
      </c>
      <c r="I45">
        <v>2.9</v>
      </c>
      <c r="J45">
        <v>0.48</v>
      </c>
      <c r="K45">
        <v>0.79</v>
      </c>
      <c r="L45" s="9">
        <f t="shared" si="1"/>
        <v>0.78632478632478642</v>
      </c>
      <c r="M45" s="10">
        <f t="shared" si="2"/>
        <v>-3.6752136752136177E-3</v>
      </c>
      <c r="N45" s="5" t="str">
        <f t="shared" si="0"/>
        <v>43 0.92</v>
      </c>
      <c r="P45" s="5">
        <f t="shared" si="3"/>
        <v>26.599999999999984</v>
      </c>
      <c r="Q45" s="5">
        <f t="shared" si="4"/>
        <v>27.099999999999987</v>
      </c>
    </row>
    <row r="46" spans="1:17" x14ac:dyDescent="0.3">
      <c r="A46" s="5">
        <v>44</v>
      </c>
      <c r="B46" s="5">
        <v>45</v>
      </c>
      <c r="C46">
        <v>44</v>
      </c>
      <c r="D46">
        <v>0.7</v>
      </c>
      <c r="E46">
        <v>0.92</v>
      </c>
      <c r="F46">
        <v>3.81</v>
      </c>
      <c r="G46">
        <v>3.02</v>
      </c>
      <c r="H46">
        <v>2.23</v>
      </c>
      <c r="I46">
        <v>3.02</v>
      </c>
      <c r="J46">
        <v>0.56999999999999995</v>
      </c>
      <c r="K46">
        <v>0.79</v>
      </c>
      <c r="L46" s="9">
        <f t="shared" si="1"/>
        <v>0.79209979209979198</v>
      </c>
      <c r="M46" s="10">
        <f t="shared" si="2"/>
        <v>2.0997920997919417E-3</v>
      </c>
      <c r="N46" s="5" t="str">
        <f t="shared" si="0"/>
        <v>44 0.92</v>
      </c>
      <c r="P46" s="5">
        <f t="shared" si="3"/>
        <v>27.299999999999983</v>
      </c>
      <c r="Q46" s="5">
        <f t="shared" si="4"/>
        <v>27.889999999999986</v>
      </c>
    </row>
    <row r="47" spans="1:17" x14ac:dyDescent="0.3">
      <c r="A47" s="5">
        <v>45</v>
      </c>
      <c r="B47" s="5">
        <v>46</v>
      </c>
      <c r="C47">
        <v>45</v>
      </c>
      <c r="D47">
        <v>0.7</v>
      </c>
      <c r="E47">
        <v>0.74</v>
      </c>
      <c r="F47">
        <v>3.77</v>
      </c>
      <c r="G47">
        <v>2.98</v>
      </c>
      <c r="H47">
        <v>2.19</v>
      </c>
      <c r="I47">
        <v>2.98</v>
      </c>
      <c r="J47">
        <v>0.66</v>
      </c>
      <c r="K47">
        <v>0.79</v>
      </c>
      <c r="L47" s="9">
        <f t="shared" si="1"/>
        <v>0.79035639412997916</v>
      </c>
      <c r="M47" s="10">
        <f t="shared" si="2"/>
        <v>3.5639412997912068E-4</v>
      </c>
      <c r="N47" s="5" t="str">
        <f t="shared" si="0"/>
        <v>45 0.74</v>
      </c>
      <c r="P47" s="5">
        <f t="shared" si="3"/>
        <v>27.999999999999982</v>
      </c>
      <c r="Q47" s="5">
        <f t="shared" si="4"/>
        <v>28.679999999999986</v>
      </c>
    </row>
    <row r="48" spans="1:17" x14ac:dyDescent="0.3">
      <c r="A48" s="5">
        <v>46</v>
      </c>
      <c r="B48" s="5">
        <v>47</v>
      </c>
      <c r="C48">
        <v>46</v>
      </c>
      <c r="D48">
        <v>0.7</v>
      </c>
      <c r="E48">
        <v>0</v>
      </c>
      <c r="F48">
        <v>2.98</v>
      </c>
      <c r="G48">
        <v>2.23</v>
      </c>
      <c r="H48">
        <v>1.48</v>
      </c>
      <c r="I48">
        <v>2.23</v>
      </c>
      <c r="J48">
        <v>0.71</v>
      </c>
      <c r="K48">
        <v>0.75</v>
      </c>
      <c r="L48" s="9">
        <f t="shared" si="1"/>
        <v>0.74874371859296485</v>
      </c>
      <c r="M48" s="10">
        <f t="shared" si="2"/>
        <v>-1.2562814070351536E-3</v>
      </c>
      <c r="N48" s="5" t="str">
        <f t="shared" si="0"/>
        <v>46 0</v>
      </c>
      <c r="P48" s="5">
        <f t="shared" si="3"/>
        <v>28.699999999999982</v>
      </c>
      <c r="Q48" s="5">
        <f t="shared" si="4"/>
        <v>29.429999999999986</v>
      </c>
    </row>
    <row r="49" spans="1:17" x14ac:dyDescent="0.3">
      <c r="A49" s="5">
        <v>47</v>
      </c>
      <c r="B49" s="5">
        <v>48</v>
      </c>
      <c r="C49">
        <v>47</v>
      </c>
      <c r="D49">
        <v>0.7</v>
      </c>
      <c r="E49">
        <v>0</v>
      </c>
      <c r="F49">
        <v>2.23</v>
      </c>
      <c r="G49">
        <v>1.54</v>
      </c>
      <c r="H49">
        <v>0.85</v>
      </c>
      <c r="I49">
        <v>1.54</v>
      </c>
      <c r="J49">
        <v>0.7</v>
      </c>
      <c r="K49">
        <v>0.69</v>
      </c>
      <c r="L49" s="9">
        <f t="shared" si="1"/>
        <v>0.69040247678018574</v>
      </c>
      <c r="M49" s="10">
        <f t="shared" si="2"/>
        <v>4.0247678018578981E-4</v>
      </c>
      <c r="N49" s="5" t="str">
        <f t="shared" si="0"/>
        <v>47 0</v>
      </c>
      <c r="P49" s="5">
        <f t="shared" si="3"/>
        <v>29.399999999999981</v>
      </c>
      <c r="Q49" s="5">
        <f t="shared" si="4"/>
        <v>30.119999999999987</v>
      </c>
    </row>
    <row r="50" spans="1:17" x14ac:dyDescent="0.3">
      <c r="A50" s="5">
        <v>48</v>
      </c>
      <c r="B50" s="5">
        <v>49</v>
      </c>
      <c r="C50">
        <v>48</v>
      </c>
      <c r="D50">
        <v>0.7</v>
      </c>
      <c r="E50">
        <v>0</v>
      </c>
      <c r="F50">
        <v>1.54</v>
      </c>
      <c r="G50">
        <v>0.93</v>
      </c>
      <c r="H50">
        <v>0.33</v>
      </c>
      <c r="I50">
        <v>0.93</v>
      </c>
      <c r="J50">
        <v>0.61</v>
      </c>
      <c r="K50">
        <v>0.61</v>
      </c>
      <c r="L50" s="9">
        <f t="shared" si="1"/>
        <v>0.60629921259842523</v>
      </c>
      <c r="M50" s="10">
        <f t="shared" si="2"/>
        <v>-3.7007874015747566E-3</v>
      </c>
      <c r="N50" s="5" t="str">
        <f t="shared" si="0"/>
        <v>48 0</v>
      </c>
      <c r="P50" s="5">
        <f t="shared" si="3"/>
        <v>30.09999999999998</v>
      </c>
      <c r="Q50" s="5">
        <f t="shared" si="4"/>
        <v>30.729999999999986</v>
      </c>
    </row>
    <row r="51" spans="1:17" x14ac:dyDescent="0.3">
      <c r="A51" s="5">
        <v>49</v>
      </c>
      <c r="B51" s="5">
        <v>50</v>
      </c>
      <c r="C51">
        <v>49</v>
      </c>
      <c r="D51">
        <v>0.7</v>
      </c>
      <c r="E51">
        <v>0</v>
      </c>
      <c r="F51">
        <v>0.93</v>
      </c>
      <c r="G51">
        <v>0.45</v>
      </c>
      <c r="H51">
        <v>-0.03</v>
      </c>
      <c r="I51">
        <v>0.45</v>
      </c>
      <c r="J51">
        <v>0.39</v>
      </c>
      <c r="K51">
        <v>0.48</v>
      </c>
      <c r="L51" s="9">
        <f t="shared" si="1"/>
        <v>0.48186528497409326</v>
      </c>
      <c r="M51" s="10">
        <f t="shared" si="2"/>
        <v>1.8652849740932731E-3</v>
      </c>
      <c r="N51" s="5" t="str">
        <f t="shared" si="0"/>
        <v>49 0</v>
      </c>
      <c r="P51" s="5">
        <f t="shared" si="3"/>
        <v>30.799999999999979</v>
      </c>
      <c r="Q51" s="5">
        <f t="shared" si="4"/>
        <v>31.209999999999987</v>
      </c>
    </row>
    <row r="52" spans="1:17" x14ac:dyDescent="0.3">
      <c r="A52" s="5">
        <v>50</v>
      </c>
      <c r="B52" s="5">
        <v>51</v>
      </c>
      <c r="C52">
        <v>50</v>
      </c>
      <c r="D52">
        <v>0.7</v>
      </c>
      <c r="E52">
        <v>0</v>
      </c>
      <c r="F52">
        <v>0.45</v>
      </c>
      <c r="G52">
        <v>0.14000000000000001</v>
      </c>
      <c r="H52">
        <v>-0.17</v>
      </c>
      <c r="I52">
        <v>0.14000000000000001</v>
      </c>
      <c r="J52">
        <v>0</v>
      </c>
      <c r="K52">
        <v>0.31</v>
      </c>
      <c r="L52" s="9">
        <f t="shared" si="1"/>
        <v>0.31034482758620691</v>
      </c>
      <c r="M52" s="10">
        <f t="shared" si="2"/>
        <v>3.4482758620690834E-4</v>
      </c>
      <c r="N52" s="5" t="str">
        <f t="shared" si="0"/>
        <v>50 0</v>
      </c>
      <c r="P52" s="5">
        <f t="shared" si="3"/>
        <v>31.499999999999979</v>
      </c>
      <c r="Q52" s="5">
        <f t="shared" si="4"/>
        <v>31.519999999999985</v>
      </c>
    </row>
    <row r="53" spans="1:17" x14ac:dyDescent="0.3">
      <c r="A53" s="5">
        <v>51</v>
      </c>
      <c r="B53" s="5">
        <v>52</v>
      </c>
      <c r="C53">
        <v>51</v>
      </c>
      <c r="D53">
        <v>0</v>
      </c>
      <c r="E53">
        <v>0</v>
      </c>
      <c r="F53">
        <v>0.14000000000000001</v>
      </c>
      <c r="G53">
        <v>0.02</v>
      </c>
      <c r="H53">
        <v>-0.11</v>
      </c>
      <c r="I53">
        <v>0.02</v>
      </c>
      <c r="J53">
        <v>0.12</v>
      </c>
      <c r="K53">
        <v>0.12</v>
      </c>
      <c r="L53" s="9">
        <f t="shared" si="1"/>
        <v>0.12280701754385964</v>
      </c>
      <c r="M53" s="10">
        <f t="shared" si="2"/>
        <v>2.8070175438596467E-3</v>
      </c>
      <c r="N53" s="5" t="str">
        <f t="shared" si="0"/>
        <v>51 0</v>
      </c>
      <c r="P53" s="5">
        <f t="shared" si="3"/>
        <v>31.499999999999979</v>
      </c>
      <c r="Q53" s="5">
        <f t="shared" si="4"/>
        <v>31.639999999999986</v>
      </c>
    </row>
    <row r="54" spans="1:17" x14ac:dyDescent="0.3">
      <c r="A54" s="5">
        <v>52</v>
      </c>
      <c r="B54" s="5">
        <v>53</v>
      </c>
      <c r="C54">
        <v>52</v>
      </c>
      <c r="D54">
        <v>0</v>
      </c>
      <c r="E54">
        <v>0</v>
      </c>
      <c r="F54">
        <v>0.02</v>
      </c>
      <c r="G54">
        <v>0</v>
      </c>
      <c r="H54">
        <v>-0.02</v>
      </c>
      <c r="I54">
        <v>0</v>
      </c>
      <c r="J54">
        <v>0.14000000000000001</v>
      </c>
      <c r="K54">
        <v>0.02</v>
      </c>
      <c r="L54" s="9">
        <f t="shared" si="1"/>
        <v>1.9607843137254902E-2</v>
      </c>
      <c r="M54" s="10">
        <f t="shared" si="2"/>
        <v>-3.9215686274509873E-4</v>
      </c>
      <c r="N54" s="5" t="str">
        <f t="shared" si="0"/>
        <v>52 0</v>
      </c>
      <c r="P54" s="5">
        <f t="shared" si="3"/>
        <v>31.499999999999979</v>
      </c>
      <c r="Q54" s="5">
        <f t="shared" si="4"/>
        <v>31.659999999999986</v>
      </c>
    </row>
    <row r="55" spans="1:17" x14ac:dyDescent="0.3">
      <c r="A55" s="5">
        <v>53</v>
      </c>
      <c r="B55" s="5">
        <v>54</v>
      </c>
      <c r="C55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0.14000000000000001</v>
      </c>
      <c r="K55">
        <v>0</v>
      </c>
      <c r="L55" s="9">
        <f t="shared" si="1"/>
        <v>0</v>
      </c>
      <c r="M55" s="10">
        <f t="shared" si="2"/>
        <v>0</v>
      </c>
      <c r="N55" s="5" t="str">
        <f t="shared" si="0"/>
        <v>53 0</v>
      </c>
      <c r="P55" s="5">
        <f t="shared" si="3"/>
        <v>31.499999999999979</v>
      </c>
      <c r="Q55" s="5">
        <f t="shared" si="4"/>
        <v>31.659999999999986</v>
      </c>
    </row>
    <row r="56" spans="1:17" x14ac:dyDescent="0.3">
      <c r="A56" s="5">
        <v>54</v>
      </c>
      <c r="B56" s="5">
        <v>55</v>
      </c>
      <c r="C56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0.14000000000000001</v>
      </c>
      <c r="K56">
        <v>0</v>
      </c>
      <c r="L56" s="9">
        <f t="shared" si="1"/>
        <v>0</v>
      </c>
      <c r="M56" s="10">
        <f t="shared" si="2"/>
        <v>0</v>
      </c>
      <c r="N56" s="5" t="str">
        <f t="shared" si="0"/>
        <v>54 0</v>
      </c>
      <c r="P56" s="5">
        <f t="shared" si="3"/>
        <v>31.499999999999979</v>
      </c>
      <c r="Q56" s="5">
        <f t="shared" si="4"/>
        <v>31.659999999999986</v>
      </c>
    </row>
    <row r="57" spans="1:17" x14ac:dyDescent="0.3">
      <c r="A57" s="5">
        <v>55</v>
      </c>
      <c r="B57" s="5">
        <v>56</v>
      </c>
      <c r="C57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0.14000000000000001</v>
      </c>
      <c r="K57">
        <v>0</v>
      </c>
      <c r="L57" s="9">
        <f t="shared" si="1"/>
        <v>0</v>
      </c>
      <c r="M57" s="10">
        <f t="shared" si="2"/>
        <v>0</v>
      </c>
      <c r="N57" s="5" t="str">
        <f t="shared" si="0"/>
        <v>55 0</v>
      </c>
      <c r="P57" s="5">
        <f t="shared" si="3"/>
        <v>31.499999999999979</v>
      </c>
      <c r="Q57" s="5">
        <f t="shared" si="4"/>
        <v>31.659999999999986</v>
      </c>
    </row>
    <row r="58" spans="1:17" x14ac:dyDescent="0.3">
      <c r="A58" s="5">
        <v>56</v>
      </c>
      <c r="B58" s="5">
        <v>57</v>
      </c>
      <c r="C58">
        <v>56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0.14000000000000001</v>
      </c>
      <c r="K58">
        <v>0</v>
      </c>
      <c r="L58" s="9">
        <f t="shared" si="1"/>
        <v>0</v>
      </c>
      <c r="M58" s="10">
        <f t="shared" si="2"/>
        <v>0</v>
      </c>
      <c r="N58" s="5" t="str">
        <f t="shared" si="0"/>
        <v>56 0</v>
      </c>
      <c r="P58" s="5">
        <f t="shared" si="3"/>
        <v>31.499999999999979</v>
      </c>
      <c r="Q58" s="5">
        <f t="shared" si="4"/>
        <v>31.659999999999986</v>
      </c>
    </row>
    <row r="59" spans="1:17" x14ac:dyDescent="0.3">
      <c r="A59" s="5">
        <v>57</v>
      </c>
      <c r="B59" s="5">
        <v>58</v>
      </c>
      <c r="C59">
        <v>57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0.14000000000000001</v>
      </c>
      <c r="K59">
        <v>0</v>
      </c>
      <c r="L59" s="9">
        <f t="shared" si="1"/>
        <v>0</v>
      </c>
      <c r="M59" s="10">
        <f t="shared" si="2"/>
        <v>0</v>
      </c>
      <c r="N59" s="5" t="str">
        <f t="shared" si="0"/>
        <v>57 0</v>
      </c>
      <c r="P59" s="5">
        <f t="shared" si="3"/>
        <v>31.499999999999979</v>
      </c>
      <c r="Q59" s="5">
        <f t="shared" si="4"/>
        <v>31.659999999999986</v>
      </c>
    </row>
    <row r="60" spans="1:17" x14ac:dyDescent="0.3">
      <c r="A60" s="5">
        <v>58</v>
      </c>
      <c r="B60" s="5">
        <v>59</v>
      </c>
      <c r="C60">
        <v>58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0.14000000000000001</v>
      </c>
      <c r="K60">
        <v>0</v>
      </c>
      <c r="L60" s="9">
        <f t="shared" si="1"/>
        <v>0</v>
      </c>
      <c r="M60" s="10">
        <f t="shared" si="2"/>
        <v>0</v>
      </c>
      <c r="N60" s="5" t="str">
        <f t="shared" si="0"/>
        <v>58 0</v>
      </c>
      <c r="P60" s="5">
        <f t="shared" si="3"/>
        <v>31.499999999999979</v>
      </c>
      <c r="Q60" s="5">
        <f t="shared" si="4"/>
        <v>31.659999999999986</v>
      </c>
    </row>
    <row r="61" spans="1:17" x14ac:dyDescent="0.3">
      <c r="A61" s="5">
        <v>59</v>
      </c>
      <c r="B61" s="5">
        <v>60</v>
      </c>
      <c r="C61">
        <v>59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0.14000000000000001</v>
      </c>
      <c r="K61">
        <v>0</v>
      </c>
      <c r="L61" s="9">
        <f t="shared" si="1"/>
        <v>0</v>
      </c>
      <c r="M61" s="10">
        <f t="shared" si="2"/>
        <v>0</v>
      </c>
      <c r="N61" s="5" t="str">
        <f t="shared" si="0"/>
        <v>59 0</v>
      </c>
      <c r="P61" s="5">
        <f t="shared" si="3"/>
        <v>31.499999999999979</v>
      </c>
      <c r="Q61" s="5">
        <f t="shared" si="4"/>
        <v>31.659999999999986</v>
      </c>
    </row>
    <row r="62" spans="1:17" x14ac:dyDescent="0.3">
      <c r="A62" s="5">
        <v>60</v>
      </c>
      <c r="B62" s="5">
        <v>61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0.14000000000000001</v>
      </c>
      <c r="K62">
        <v>0</v>
      </c>
      <c r="L62" s="9">
        <f t="shared" si="1"/>
        <v>0</v>
      </c>
      <c r="M62" s="10">
        <f t="shared" si="2"/>
        <v>0</v>
      </c>
      <c r="N62" s="5" t="str">
        <f t="shared" si="0"/>
        <v>60 0</v>
      </c>
      <c r="P62" s="5">
        <f t="shared" si="3"/>
        <v>31.499999999999979</v>
      </c>
      <c r="Q62" s="5">
        <f t="shared" si="4"/>
        <v>31.659999999999986</v>
      </c>
    </row>
    <row r="63" spans="1:17" x14ac:dyDescent="0.3">
      <c r="A63" s="5">
        <v>61</v>
      </c>
      <c r="B63" s="5">
        <v>62</v>
      </c>
      <c r="C63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0.14000000000000001</v>
      </c>
      <c r="K63">
        <v>0</v>
      </c>
      <c r="L63" s="9">
        <f t="shared" si="1"/>
        <v>0</v>
      </c>
      <c r="M63" s="10">
        <f t="shared" si="2"/>
        <v>0</v>
      </c>
      <c r="N63" s="5" t="str">
        <f t="shared" si="0"/>
        <v>61 0</v>
      </c>
      <c r="P63" s="5">
        <f t="shared" si="3"/>
        <v>31.499999999999979</v>
      </c>
      <c r="Q63" s="5">
        <f t="shared" si="4"/>
        <v>31.659999999999986</v>
      </c>
    </row>
    <row r="64" spans="1:17" x14ac:dyDescent="0.3">
      <c r="A64" s="5">
        <v>62</v>
      </c>
      <c r="B64" s="5">
        <v>63</v>
      </c>
      <c r="C64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0.14000000000000001</v>
      </c>
      <c r="K64">
        <v>0</v>
      </c>
      <c r="L64" s="9">
        <f t="shared" si="1"/>
        <v>0</v>
      </c>
      <c r="M64" s="10">
        <f t="shared" si="2"/>
        <v>0</v>
      </c>
      <c r="N64" s="5" t="str">
        <f t="shared" si="0"/>
        <v>62 0</v>
      </c>
      <c r="P64" s="5">
        <f t="shared" si="3"/>
        <v>31.499999999999979</v>
      </c>
      <c r="Q64" s="5">
        <f t="shared" si="4"/>
        <v>31.659999999999986</v>
      </c>
    </row>
    <row r="65" spans="1:17" x14ac:dyDescent="0.3">
      <c r="A65" s="5">
        <v>63</v>
      </c>
      <c r="B65" s="5">
        <v>64</v>
      </c>
      <c r="C65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0.14000000000000001</v>
      </c>
      <c r="K65">
        <v>0</v>
      </c>
      <c r="L65" s="9">
        <f t="shared" si="1"/>
        <v>0</v>
      </c>
      <c r="M65" s="10">
        <f t="shared" si="2"/>
        <v>0</v>
      </c>
      <c r="N65" s="5" t="str">
        <f t="shared" si="0"/>
        <v>63 0</v>
      </c>
      <c r="P65" s="5">
        <f t="shared" si="3"/>
        <v>31.499999999999979</v>
      </c>
      <c r="Q65" s="5">
        <f t="shared" si="4"/>
        <v>31.659999999999986</v>
      </c>
    </row>
    <row r="66" spans="1:17" x14ac:dyDescent="0.3">
      <c r="A66" s="5">
        <v>64</v>
      </c>
      <c r="B66" s="5">
        <v>65</v>
      </c>
      <c r="C66">
        <v>64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0.14000000000000001</v>
      </c>
      <c r="K66">
        <v>0</v>
      </c>
      <c r="L66" s="9">
        <f t="shared" si="1"/>
        <v>0</v>
      </c>
      <c r="M66" s="10">
        <f t="shared" si="2"/>
        <v>0</v>
      </c>
      <c r="N66" s="5" t="str">
        <f t="shared" si="0"/>
        <v>64 0</v>
      </c>
      <c r="P66" s="5">
        <f t="shared" si="3"/>
        <v>31.499999999999979</v>
      </c>
      <c r="Q66" s="5">
        <f t="shared" si="4"/>
        <v>31.659999999999986</v>
      </c>
    </row>
    <row r="67" spans="1:17" x14ac:dyDescent="0.3">
      <c r="A67" s="5">
        <v>65</v>
      </c>
      <c r="B67" s="5">
        <v>66</v>
      </c>
      <c r="C67">
        <v>65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0.14000000000000001</v>
      </c>
      <c r="K67">
        <v>0</v>
      </c>
      <c r="L67" s="9">
        <f t="shared" si="1"/>
        <v>0</v>
      </c>
      <c r="M67" s="10">
        <f t="shared" si="2"/>
        <v>0</v>
      </c>
      <c r="N67" s="5" t="str">
        <f t="shared" ref="N67:N102" si="5">C67&amp;" "&amp;E67</f>
        <v>65 0</v>
      </c>
      <c r="P67" s="5">
        <f t="shared" si="3"/>
        <v>31.499999999999979</v>
      </c>
      <c r="Q67" s="5">
        <f t="shared" si="4"/>
        <v>31.659999999999986</v>
      </c>
    </row>
    <row r="68" spans="1:17" x14ac:dyDescent="0.3">
      <c r="A68" s="5">
        <v>66</v>
      </c>
      <c r="B68" s="5">
        <v>67</v>
      </c>
      <c r="C68">
        <v>66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0.14000000000000001</v>
      </c>
      <c r="K68">
        <v>0</v>
      </c>
      <c r="L68" s="9">
        <f t="shared" ref="L68:L102" si="6">F68/(1+F68)</f>
        <v>0</v>
      </c>
      <c r="M68" s="10">
        <f t="shared" ref="M68:M102" si="7">L68-K68</f>
        <v>0</v>
      </c>
      <c r="N68" s="5" t="str">
        <f t="shared" si="5"/>
        <v>66 0</v>
      </c>
      <c r="P68" s="5">
        <f t="shared" ref="P68:P102" si="8">P67+D68</f>
        <v>31.499999999999979</v>
      </c>
      <c r="Q68" s="5">
        <f t="shared" ref="Q68:Q102" si="9">Q67+K68</f>
        <v>31.659999999999986</v>
      </c>
    </row>
    <row r="69" spans="1:17" x14ac:dyDescent="0.3">
      <c r="A69" s="5">
        <v>67</v>
      </c>
      <c r="B69" s="5">
        <v>68</v>
      </c>
      <c r="C69">
        <v>67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0.14000000000000001</v>
      </c>
      <c r="K69">
        <v>0</v>
      </c>
      <c r="L69" s="9">
        <f t="shared" si="6"/>
        <v>0</v>
      </c>
      <c r="M69" s="10">
        <f t="shared" si="7"/>
        <v>0</v>
      </c>
      <c r="N69" s="5" t="str">
        <f t="shared" si="5"/>
        <v>67 0</v>
      </c>
      <c r="P69" s="5">
        <f t="shared" si="8"/>
        <v>31.499999999999979</v>
      </c>
      <c r="Q69" s="5">
        <f t="shared" si="9"/>
        <v>31.659999999999986</v>
      </c>
    </row>
    <row r="70" spans="1:17" x14ac:dyDescent="0.3">
      <c r="A70" s="5">
        <v>68</v>
      </c>
      <c r="B70" s="5">
        <v>69</v>
      </c>
      <c r="C70">
        <v>68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0.14000000000000001</v>
      </c>
      <c r="K70">
        <v>0</v>
      </c>
      <c r="L70" s="9">
        <f t="shared" si="6"/>
        <v>0</v>
      </c>
      <c r="M70" s="10">
        <f t="shared" si="7"/>
        <v>0</v>
      </c>
      <c r="N70" s="5" t="str">
        <f t="shared" si="5"/>
        <v>68 0</v>
      </c>
      <c r="P70" s="5">
        <f t="shared" si="8"/>
        <v>31.499999999999979</v>
      </c>
      <c r="Q70" s="5">
        <f t="shared" si="9"/>
        <v>31.659999999999986</v>
      </c>
    </row>
    <row r="71" spans="1:17" x14ac:dyDescent="0.3">
      <c r="A71" s="5">
        <v>69</v>
      </c>
      <c r="B71" s="5">
        <v>70</v>
      </c>
      <c r="C71">
        <v>69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0.14000000000000001</v>
      </c>
      <c r="K71">
        <v>0</v>
      </c>
      <c r="L71" s="9">
        <f t="shared" si="6"/>
        <v>0</v>
      </c>
      <c r="M71" s="10">
        <f t="shared" si="7"/>
        <v>0</v>
      </c>
      <c r="N71" s="5" t="str">
        <f t="shared" si="5"/>
        <v>69 0</v>
      </c>
      <c r="P71" s="5">
        <f t="shared" si="8"/>
        <v>31.499999999999979</v>
      </c>
      <c r="Q71" s="5">
        <f t="shared" si="9"/>
        <v>31.659999999999986</v>
      </c>
    </row>
    <row r="72" spans="1:17" x14ac:dyDescent="0.3">
      <c r="A72" s="5">
        <v>70</v>
      </c>
      <c r="B72" s="5">
        <v>71</v>
      </c>
      <c r="C72">
        <v>70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0.14000000000000001</v>
      </c>
      <c r="K72">
        <v>0</v>
      </c>
      <c r="L72" s="9">
        <f t="shared" si="6"/>
        <v>0</v>
      </c>
      <c r="M72" s="10">
        <f t="shared" si="7"/>
        <v>0</v>
      </c>
      <c r="N72" s="5" t="str">
        <f t="shared" si="5"/>
        <v>70 0</v>
      </c>
      <c r="P72" s="5">
        <f t="shared" si="8"/>
        <v>31.499999999999979</v>
      </c>
      <c r="Q72" s="5">
        <f t="shared" si="9"/>
        <v>31.659999999999986</v>
      </c>
    </row>
    <row r="73" spans="1:17" x14ac:dyDescent="0.3">
      <c r="A73" s="5">
        <v>71</v>
      </c>
      <c r="B73" s="5">
        <v>72</v>
      </c>
      <c r="C73">
        <v>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0.14000000000000001</v>
      </c>
      <c r="K73">
        <v>0</v>
      </c>
      <c r="L73" s="9">
        <f t="shared" si="6"/>
        <v>0</v>
      </c>
      <c r="M73" s="10">
        <f t="shared" si="7"/>
        <v>0</v>
      </c>
      <c r="N73" s="5" t="str">
        <f t="shared" si="5"/>
        <v>71 0</v>
      </c>
      <c r="P73" s="5">
        <f t="shared" si="8"/>
        <v>31.499999999999979</v>
      </c>
      <c r="Q73" s="5">
        <f t="shared" si="9"/>
        <v>31.659999999999986</v>
      </c>
    </row>
    <row r="74" spans="1:17" x14ac:dyDescent="0.3">
      <c r="A74" s="5">
        <v>72</v>
      </c>
      <c r="B74" s="5">
        <v>73</v>
      </c>
      <c r="C74">
        <v>72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0.14000000000000001</v>
      </c>
      <c r="K74">
        <v>0</v>
      </c>
      <c r="L74" s="9">
        <f t="shared" si="6"/>
        <v>0</v>
      </c>
      <c r="M74" s="10">
        <f t="shared" si="7"/>
        <v>0</v>
      </c>
      <c r="N74" s="5" t="str">
        <f t="shared" si="5"/>
        <v>72 0</v>
      </c>
      <c r="P74" s="5">
        <f t="shared" si="8"/>
        <v>31.499999999999979</v>
      </c>
      <c r="Q74" s="5">
        <f t="shared" si="9"/>
        <v>31.659999999999986</v>
      </c>
    </row>
    <row r="75" spans="1:17" x14ac:dyDescent="0.3">
      <c r="A75" s="5">
        <v>73</v>
      </c>
      <c r="B75" s="5">
        <v>74</v>
      </c>
      <c r="C75">
        <v>73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0.14000000000000001</v>
      </c>
      <c r="K75">
        <v>0</v>
      </c>
      <c r="L75" s="9">
        <f t="shared" si="6"/>
        <v>0</v>
      </c>
      <c r="M75" s="10">
        <f t="shared" si="7"/>
        <v>0</v>
      </c>
      <c r="N75" s="5" t="str">
        <f t="shared" si="5"/>
        <v>73 0</v>
      </c>
      <c r="P75" s="5">
        <f t="shared" si="8"/>
        <v>31.499999999999979</v>
      </c>
      <c r="Q75" s="5">
        <f t="shared" si="9"/>
        <v>31.659999999999986</v>
      </c>
    </row>
    <row r="76" spans="1:17" x14ac:dyDescent="0.3">
      <c r="A76" s="5">
        <v>74</v>
      </c>
      <c r="B76" s="5">
        <v>75</v>
      </c>
      <c r="C76">
        <v>74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0.14000000000000001</v>
      </c>
      <c r="K76">
        <v>0</v>
      </c>
      <c r="L76" s="9">
        <f t="shared" si="6"/>
        <v>0</v>
      </c>
      <c r="M76" s="10">
        <f t="shared" si="7"/>
        <v>0</v>
      </c>
      <c r="N76" s="5" t="str">
        <f t="shared" si="5"/>
        <v>74 0</v>
      </c>
      <c r="P76" s="5">
        <f t="shared" si="8"/>
        <v>31.499999999999979</v>
      </c>
      <c r="Q76" s="5">
        <f t="shared" si="9"/>
        <v>31.659999999999986</v>
      </c>
    </row>
    <row r="77" spans="1:17" x14ac:dyDescent="0.3">
      <c r="A77" s="5">
        <v>75</v>
      </c>
      <c r="B77" s="5">
        <v>76</v>
      </c>
      <c r="C77">
        <v>75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0.14000000000000001</v>
      </c>
      <c r="K77">
        <v>0</v>
      </c>
      <c r="L77" s="9">
        <f t="shared" si="6"/>
        <v>0</v>
      </c>
      <c r="M77" s="10">
        <f t="shared" si="7"/>
        <v>0</v>
      </c>
      <c r="N77" s="5" t="str">
        <f t="shared" si="5"/>
        <v>75 0</v>
      </c>
      <c r="P77" s="5">
        <f t="shared" si="8"/>
        <v>31.499999999999979</v>
      </c>
      <c r="Q77" s="5">
        <f t="shared" si="9"/>
        <v>31.659999999999986</v>
      </c>
    </row>
    <row r="78" spans="1:17" x14ac:dyDescent="0.3">
      <c r="A78" s="5">
        <v>76</v>
      </c>
      <c r="B78" s="5">
        <v>77</v>
      </c>
      <c r="C78">
        <v>76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0.14000000000000001</v>
      </c>
      <c r="K78">
        <v>0</v>
      </c>
      <c r="L78" s="9">
        <f t="shared" si="6"/>
        <v>0</v>
      </c>
      <c r="M78" s="10">
        <f t="shared" si="7"/>
        <v>0</v>
      </c>
      <c r="N78" s="5" t="str">
        <f t="shared" si="5"/>
        <v>76 0</v>
      </c>
      <c r="P78" s="5">
        <f t="shared" si="8"/>
        <v>31.499999999999979</v>
      </c>
      <c r="Q78" s="5">
        <f t="shared" si="9"/>
        <v>31.659999999999986</v>
      </c>
    </row>
    <row r="79" spans="1:17" x14ac:dyDescent="0.3">
      <c r="A79" s="5">
        <v>77</v>
      </c>
      <c r="B79" s="5">
        <v>78</v>
      </c>
      <c r="C79">
        <v>77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0.14000000000000001</v>
      </c>
      <c r="K79">
        <v>0</v>
      </c>
      <c r="L79" s="9">
        <f t="shared" si="6"/>
        <v>0</v>
      </c>
      <c r="M79" s="10">
        <f t="shared" si="7"/>
        <v>0</v>
      </c>
      <c r="N79" s="5" t="str">
        <f t="shared" si="5"/>
        <v>77 0</v>
      </c>
      <c r="P79" s="5">
        <f t="shared" si="8"/>
        <v>31.499999999999979</v>
      </c>
      <c r="Q79" s="5">
        <f t="shared" si="9"/>
        <v>31.659999999999986</v>
      </c>
    </row>
    <row r="80" spans="1:17" x14ac:dyDescent="0.3">
      <c r="A80" s="5">
        <v>78</v>
      </c>
      <c r="B80" s="5">
        <v>79</v>
      </c>
      <c r="C80">
        <v>78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0.14000000000000001</v>
      </c>
      <c r="K80">
        <v>0</v>
      </c>
      <c r="L80" s="9">
        <f t="shared" si="6"/>
        <v>0</v>
      </c>
      <c r="M80" s="10">
        <f t="shared" si="7"/>
        <v>0</v>
      </c>
      <c r="N80" s="5" t="str">
        <f t="shared" si="5"/>
        <v>78 0</v>
      </c>
      <c r="P80" s="5">
        <f t="shared" si="8"/>
        <v>31.499999999999979</v>
      </c>
      <c r="Q80" s="5">
        <f t="shared" si="9"/>
        <v>31.659999999999986</v>
      </c>
    </row>
    <row r="81" spans="1:17" x14ac:dyDescent="0.3">
      <c r="A81" s="5">
        <v>79</v>
      </c>
      <c r="B81" s="5">
        <v>80</v>
      </c>
      <c r="C81">
        <v>79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0.14000000000000001</v>
      </c>
      <c r="K81">
        <v>0</v>
      </c>
      <c r="L81" s="9">
        <f t="shared" si="6"/>
        <v>0</v>
      </c>
      <c r="M81" s="10">
        <f t="shared" si="7"/>
        <v>0</v>
      </c>
      <c r="N81" s="5" t="str">
        <f t="shared" si="5"/>
        <v>79 0</v>
      </c>
      <c r="P81" s="5">
        <f t="shared" si="8"/>
        <v>31.499999999999979</v>
      </c>
      <c r="Q81" s="5">
        <f t="shared" si="9"/>
        <v>31.659999999999986</v>
      </c>
    </row>
    <row r="82" spans="1:17" x14ac:dyDescent="0.3">
      <c r="A82" s="5">
        <v>80</v>
      </c>
      <c r="B82" s="5">
        <v>81</v>
      </c>
      <c r="C82">
        <v>80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0.14000000000000001</v>
      </c>
      <c r="K82">
        <v>0</v>
      </c>
      <c r="L82" s="9">
        <f t="shared" si="6"/>
        <v>0</v>
      </c>
      <c r="M82" s="10">
        <f t="shared" si="7"/>
        <v>0</v>
      </c>
      <c r="N82" s="5" t="str">
        <f t="shared" si="5"/>
        <v>80 0</v>
      </c>
      <c r="P82" s="5">
        <f t="shared" si="8"/>
        <v>31.499999999999979</v>
      </c>
      <c r="Q82" s="5">
        <f t="shared" si="9"/>
        <v>31.659999999999986</v>
      </c>
    </row>
    <row r="83" spans="1:17" x14ac:dyDescent="0.3">
      <c r="A83" s="5">
        <v>81</v>
      </c>
      <c r="B83" s="5">
        <v>82</v>
      </c>
      <c r="C83">
        <v>81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0.14000000000000001</v>
      </c>
      <c r="K83">
        <v>0</v>
      </c>
      <c r="L83" s="9">
        <f t="shared" si="6"/>
        <v>0</v>
      </c>
      <c r="M83" s="10">
        <f t="shared" si="7"/>
        <v>0</v>
      </c>
      <c r="N83" s="5" t="str">
        <f t="shared" si="5"/>
        <v>81 0</v>
      </c>
      <c r="P83" s="5">
        <f t="shared" si="8"/>
        <v>31.499999999999979</v>
      </c>
      <c r="Q83" s="5">
        <f t="shared" si="9"/>
        <v>31.659999999999986</v>
      </c>
    </row>
    <row r="84" spans="1:17" x14ac:dyDescent="0.3">
      <c r="A84" s="5">
        <v>82</v>
      </c>
      <c r="B84" s="5">
        <v>83</v>
      </c>
      <c r="C84">
        <v>82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0.14000000000000001</v>
      </c>
      <c r="K84">
        <v>0</v>
      </c>
      <c r="L84" s="9">
        <f t="shared" si="6"/>
        <v>0</v>
      </c>
      <c r="M84" s="10">
        <f t="shared" si="7"/>
        <v>0</v>
      </c>
      <c r="N84" s="5" t="str">
        <f t="shared" si="5"/>
        <v>82 0</v>
      </c>
      <c r="P84" s="5">
        <f t="shared" si="8"/>
        <v>31.499999999999979</v>
      </c>
      <c r="Q84" s="5">
        <f t="shared" si="9"/>
        <v>31.659999999999986</v>
      </c>
    </row>
    <row r="85" spans="1:17" x14ac:dyDescent="0.3">
      <c r="A85" s="5">
        <v>83</v>
      </c>
      <c r="B85" s="5">
        <v>84</v>
      </c>
      <c r="C85">
        <v>83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0.14000000000000001</v>
      </c>
      <c r="K85">
        <v>0</v>
      </c>
      <c r="L85" s="9">
        <f t="shared" si="6"/>
        <v>0</v>
      </c>
      <c r="M85" s="10">
        <f t="shared" si="7"/>
        <v>0</v>
      </c>
      <c r="N85" s="5" t="str">
        <f t="shared" si="5"/>
        <v>83 0</v>
      </c>
      <c r="P85" s="5">
        <f t="shared" si="8"/>
        <v>31.499999999999979</v>
      </c>
      <c r="Q85" s="5">
        <f t="shared" si="9"/>
        <v>31.659999999999986</v>
      </c>
    </row>
    <row r="86" spans="1:17" x14ac:dyDescent="0.3">
      <c r="A86" s="5">
        <v>84</v>
      </c>
      <c r="B86" s="5">
        <v>85</v>
      </c>
      <c r="C86">
        <v>84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0.14000000000000001</v>
      </c>
      <c r="K86">
        <v>0</v>
      </c>
      <c r="L86" s="9">
        <f t="shared" si="6"/>
        <v>0</v>
      </c>
      <c r="M86" s="10">
        <f t="shared" si="7"/>
        <v>0</v>
      </c>
      <c r="N86" s="5" t="str">
        <f t="shared" si="5"/>
        <v>84 0</v>
      </c>
      <c r="P86" s="5">
        <f t="shared" si="8"/>
        <v>31.499999999999979</v>
      </c>
      <c r="Q86" s="5">
        <f t="shared" si="9"/>
        <v>31.659999999999986</v>
      </c>
    </row>
    <row r="87" spans="1:17" x14ac:dyDescent="0.3">
      <c r="A87" s="5">
        <v>85</v>
      </c>
      <c r="B87" s="5">
        <v>86</v>
      </c>
      <c r="C87">
        <v>85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0.14000000000000001</v>
      </c>
      <c r="K87">
        <v>0</v>
      </c>
      <c r="L87" s="9">
        <f t="shared" si="6"/>
        <v>0</v>
      </c>
      <c r="M87" s="10">
        <f t="shared" si="7"/>
        <v>0</v>
      </c>
      <c r="N87" s="5" t="str">
        <f t="shared" si="5"/>
        <v>85 0</v>
      </c>
      <c r="P87" s="5">
        <f t="shared" si="8"/>
        <v>31.499999999999979</v>
      </c>
      <c r="Q87" s="5">
        <f t="shared" si="9"/>
        <v>31.659999999999986</v>
      </c>
    </row>
    <row r="88" spans="1:17" x14ac:dyDescent="0.3">
      <c r="A88" s="5">
        <v>86</v>
      </c>
      <c r="B88" s="5">
        <v>87</v>
      </c>
      <c r="C88">
        <v>86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0.14000000000000001</v>
      </c>
      <c r="K88">
        <v>0</v>
      </c>
      <c r="L88" s="9">
        <f t="shared" si="6"/>
        <v>0</v>
      </c>
      <c r="M88" s="10">
        <f t="shared" si="7"/>
        <v>0</v>
      </c>
      <c r="N88" s="5" t="str">
        <f t="shared" si="5"/>
        <v>86 0</v>
      </c>
      <c r="P88" s="5">
        <f t="shared" si="8"/>
        <v>31.499999999999979</v>
      </c>
      <c r="Q88" s="5">
        <f t="shared" si="9"/>
        <v>31.659999999999986</v>
      </c>
    </row>
    <row r="89" spans="1:17" x14ac:dyDescent="0.3">
      <c r="A89" s="5">
        <v>87</v>
      </c>
      <c r="B89" s="5">
        <v>88</v>
      </c>
      <c r="C89">
        <v>87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0.14000000000000001</v>
      </c>
      <c r="K89">
        <v>0</v>
      </c>
      <c r="L89" s="9">
        <f t="shared" si="6"/>
        <v>0</v>
      </c>
      <c r="M89" s="10">
        <f t="shared" si="7"/>
        <v>0</v>
      </c>
      <c r="N89" s="5" t="str">
        <f t="shared" si="5"/>
        <v>87 0</v>
      </c>
      <c r="P89" s="5">
        <f t="shared" si="8"/>
        <v>31.499999999999979</v>
      </c>
      <c r="Q89" s="5">
        <f t="shared" si="9"/>
        <v>31.659999999999986</v>
      </c>
    </row>
    <row r="90" spans="1:17" x14ac:dyDescent="0.3">
      <c r="A90" s="5">
        <v>88</v>
      </c>
      <c r="B90" s="5">
        <v>89</v>
      </c>
      <c r="C90">
        <v>88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0.14000000000000001</v>
      </c>
      <c r="K90">
        <v>0</v>
      </c>
      <c r="L90" s="9">
        <f t="shared" si="6"/>
        <v>0</v>
      </c>
      <c r="M90" s="10">
        <f t="shared" si="7"/>
        <v>0</v>
      </c>
      <c r="N90" s="5" t="str">
        <f t="shared" si="5"/>
        <v>88 0</v>
      </c>
      <c r="P90" s="5">
        <f t="shared" si="8"/>
        <v>31.499999999999979</v>
      </c>
      <c r="Q90" s="5">
        <f t="shared" si="9"/>
        <v>31.659999999999986</v>
      </c>
    </row>
    <row r="91" spans="1:17" x14ac:dyDescent="0.3">
      <c r="A91" s="5">
        <v>89</v>
      </c>
      <c r="B91" s="5">
        <v>90</v>
      </c>
      <c r="C91">
        <v>89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0.14000000000000001</v>
      </c>
      <c r="K91">
        <v>0</v>
      </c>
      <c r="L91" s="9">
        <f t="shared" si="6"/>
        <v>0</v>
      </c>
      <c r="M91" s="10">
        <f t="shared" si="7"/>
        <v>0</v>
      </c>
      <c r="N91" s="5" t="str">
        <f t="shared" si="5"/>
        <v>89 0</v>
      </c>
      <c r="P91" s="5">
        <f t="shared" si="8"/>
        <v>31.499999999999979</v>
      </c>
      <c r="Q91" s="5">
        <f t="shared" si="9"/>
        <v>31.659999999999986</v>
      </c>
    </row>
    <row r="92" spans="1:17" x14ac:dyDescent="0.3">
      <c r="A92" s="5">
        <v>90</v>
      </c>
      <c r="B92" s="5">
        <v>91</v>
      </c>
      <c r="C92">
        <v>90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0.14000000000000001</v>
      </c>
      <c r="K92">
        <v>0</v>
      </c>
      <c r="L92" s="9">
        <f t="shared" si="6"/>
        <v>0</v>
      </c>
      <c r="M92" s="10">
        <f t="shared" si="7"/>
        <v>0</v>
      </c>
      <c r="N92" s="5" t="str">
        <f t="shared" si="5"/>
        <v>90 0</v>
      </c>
      <c r="P92" s="5">
        <f t="shared" si="8"/>
        <v>31.499999999999979</v>
      </c>
      <c r="Q92" s="5">
        <f t="shared" si="9"/>
        <v>31.659999999999986</v>
      </c>
    </row>
    <row r="93" spans="1:17" x14ac:dyDescent="0.3">
      <c r="A93" s="5">
        <v>91</v>
      </c>
      <c r="B93" s="5">
        <v>92</v>
      </c>
      <c r="C93">
        <v>91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0.14000000000000001</v>
      </c>
      <c r="K93">
        <v>0</v>
      </c>
      <c r="L93" s="9">
        <f t="shared" si="6"/>
        <v>0</v>
      </c>
      <c r="M93" s="10">
        <f t="shared" si="7"/>
        <v>0</v>
      </c>
      <c r="N93" s="5" t="str">
        <f t="shared" si="5"/>
        <v>91 0</v>
      </c>
      <c r="P93" s="5">
        <f t="shared" si="8"/>
        <v>31.499999999999979</v>
      </c>
      <c r="Q93" s="5">
        <f t="shared" si="9"/>
        <v>31.659999999999986</v>
      </c>
    </row>
    <row r="94" spans="1:17" x14ac:dyDescent="0.3">
      <c r="A94" s="5">
        <v>92</v>
      </c>
      <c r="B94" s="5">
        <v>93</v>
      </c>
      <c r="C94">
        <v>92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0.14000000000000001</v>
      </c>
      <c r="K94">
        <v>0</v>
      </c>
      <c r="L94" s="9">
        <f t="shared" si="6"/>
        <v>0</v>
      </c>
      <c r="M94" s="10">
        <f t="shared" si="7"/>
        <v>0</v>
      </c>
      <c r="N94" s="5" t="str">
        <f t="shared" si="5"/>
        <v>92 0</v>
      </c>
      <c r="P94" s="5">
        <f t="shared" si="8"/>
        <v>31.499999999999979</v>
      </c>
      <c r="Q94" s="5">
        <f t="shared" si="9"/>
        <v>31.659999999999986</v>
      </c>
    </row>
    <row r="95" spans="1:17" x14ac:dyDescent="0.3">
      <c r="A95" s="5">
        <v>93</v>
      </c>
      <c r="B95" s="5">
        <v>94</v>
      </c>
      <c r="C95">
        <v>93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0.14000000000000001</v>
      </c>
      <c r="K95">
        <v>0</v>
      </c>
      <c r="L95" s="9">
        <f t="shared" si="6"/>
        <v>0</v>
      </c>
      <c r="M95" s="10">
        <f t="shared" si="7"/>
        <v>0</v>
      </c>
      <c r="N95" s="5" t="str">
        <f t="shared" si="5"/>
        <v>93 0</v>
      </c>
      <c r="P95" s="5">
        <f t="shared" si="8"/>
        <v>31.499999999999979</v>
      </c>
      <c r="Q95" s="5">
        <f t="shared" si="9"/>
        <v>31.659999999999986</v>
      </c>
    </row>
    <row r="96" spans="1:17" x14ac:dyDescent="0.3">
      <c r="A96" s="5">
        <v>94</v>
      </c>
      <c r="B96" s="5">
        <v>95</v>
      </c>
      <c r="C96">
        <v>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0.14000000000000001</v>
      </c>
      <c r="K96">
        <v>0</v>
      </c>
      <c r="L96" s="9">
        <f t="shared" si="6"/>
        <v>0</v>
      </c>
      <c r="M96" s="10">
        <f t="shared" si="7"/>
        <v>0</v>
      </c>
      <c r="N96" s="5" t="str">
        <f t="shared" si="5"/>
        <v>94 0</v>
      </c>
      <c r="P96" s="5">
        <f t="shared" si="8"/>
        <v>31.499999999999979</v>
      </c>
      <c r="Q96" s="5">
        <f t="shared" si="9"/>
        <v>31.659999999999986</v>
      </c>
    </row>
    <row r="97" spans="1:17" x14ac:dyDescent="0.3">
      <c r="A97" s="5">
        <v>95</v>
      </c>
      <c r="B97" s="5">
        <v>96</v>
      </c>
      <c r="C97">
        <v>95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0.14000000000000001</v>
      </c>
      <c r="K97">
        <v>0</v>
      </c>
      <c r="L97" s="9">
        <f t="shared" si="6"/>
        <v>0</v>
      </c>
      <c r="M97" s="10">
        <f t="shared" si="7"/>
        <v>0</v>
      </c>
      <c r="N97" s="5" t="str">
        <f t="shared" si="5"/>
        <v>95 0</v>
      </c>
      <c r="P97" s="5">
        <f t="shared" si="8"/>
        <v>31.499999999999979</v>
      </c>
      <c r="Q97" s="5">
        <f t="shared" si="9"/>
        <v>31.659999999999986</v>
      </c>
    </row>
    <row r="98" spans="1:17" x14ac:dyDescent="0.3">
      <c r="A98" s="5">
        <v>96</v>
      </c>
      <c r="B98" s="5">
        <v>97</v>
      </c>
      <c r="C98">
        <v>96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0.14000000000000001</v>
      </c>
      <c r="K98">
        <v>0</v>
      </c>
      <c r="L98" s="9">
        <f t="shared" si="6"/>
        <v>0</v>
      </c>
      <c r="M98" s="10">
        <f t="shared" si="7"/>
        <v>0</v>
      </c>
      <c r="N98" s="5" t="str">
        <f t="shared" si="5"/>
        <v>96 0</v>
      </c>
      <c r="P98" s="5">
        <f t="shared" si="8"/>
        <v>31.499999999999979</v>
      </c>
      <c r="Q98" s="5">
        <f t="shared" si="9"/>
        <v>31.659999999999986</v>
      </c>
    </row>
    <row r="99" spans="1:17" x14ac:dyDescent="0.3">
      <c r="A99" s="5">
        <v>97</v>
      </c>
      <c r="B99" s="5">
        <v>98</v>
      </c>
      <c r="C99">
        <v>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0.14000000000000001</v>
      </c>
      <c r="K99">
        <v>0</v>
      </c>
      <c r="L99" s="9">
        <f t="shared" si="6"/>
        <v>0</v>
      </c>
      <c r="M99" s="10">
        <f t="shared" si="7"/>
        <v>0</v>
      </c>
      <c r="N99" s="5" t="str">
        <f t="shared" si="5"/>
        <v>97 0</v>
      </c>
      <c r="P99" s="5">
        <f t="shared" si="8"/>
        <v>31.499999999999979</v>
      </c>
      <c r="Q99" s="5">
        <f t="shared" si="9"/>
        <v>31.659999999999986</v>
      </c>
    </row>
    <row r="100" spans="1:17" x14ac:dyDescent="0.3">
      <c r="A100" s="5">
        <v>98</v>
      </c>
      <c r="B100" s="5">
        <v>99</v>
      </c>
      <c r="C100">
        <v>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0.14000000000000001</v>
      </c>
      <c r="K100">
        <v>0</v>
      </c>
      <c r="L100" s="9">
        <f t="shared" si="6"/>
        <v>0</v>
      </c>
      <c r="M100" s="10">
        <f t="shared" si="7"/>
        <v>0</v>
      </c>
      <c r="N100" s="5" t="str">
        <f t="shared" si="5"/>
        <v>98 0</v>
      </c>
      <c r="P100" s="5">
        <f t="shared" si="8"/>
        <v>31.499999999999979</v>
      </c>
      <c r="Q100" s="5">
        <f t="shared" si="9"/>
        <v>31.659999999999986</v>
      </c>
    </row>
    <row r="101" spans="1:17" x14ac:dyDescent="0.3">
      <c r="A101" s="5">
        <v>99</v>
      </c>
      <c r="B101" s="5">
        <v>100</v>
      </c>
      <c r="C101">
        <v>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0.14000000000000001</v>
      </c>
      <c r="K101">
        <v>0</v>
      </c>
      <c r="L101" s="9">
        <f t="shared" si="6"/>
        <v>0</v>
      </c>
      <c r="M101" s="10">
        <f t="shared" si="7"/>
        <v>0</v>
      </c>
      <c r="N101" s="5" t="str">
        <f t="shared" si="5"/>
        <v>99 0</v>
      </c>
      <c r="P101" s="5">
        <f t="shared" si="8"/>
        <v>31.499999999999979</v>
      </c>
      <c r="Q101" s="5">
        <f t="shared" si="9"/>
        <v>31.659999999999986</v>
      </c>
    </row>
    <row r="102" spans="1:17" x14ac:dyDescent="0.3">
      <c r="A102" s="5">
        <v>100</v>
      </c>
      <c r="B102" s="5">
        <v>101</v>
      </c>
      <c r="C102">
        <v>100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0.14000000000000001</v>
      </c>
      <c r="K102">
        <v>0</v>
      </c>
      <c r="L102" s="9">
        <f t="shared" si="6"/>
        <v>0</v>
      </c>
      <c r="M102" s="10">
        <f t="shared" si="7"/>
        <v>0</v>
      </c>
      <c r="N102" s="5" t="str">
        <f t="shared" si="5"/>
        <v>100 0</v>
      </c>
      <c r="P102" s="5">
        <f t="shared" si="8"/>
        <v>31.499999999999979</v>
      </c>
      <c r="Q102" s="5">
        <f t="shared" si="9"/>
        <v>31.659999999999986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7"/>
  <sheetViews>
    <sheetView tabSelected="1" topLeftCell="AC7" zoomScaleNormal="100" workbookViewId="0">
      <selection activeCell="BB17" sqref="BB17"/>
    </sheetView>
  </sheetViews>
  <sheetFormatPr baseColWidth="10" defaultRowHeight="14.4" x14ac:dyDescent="0.3"/>
  <cols>
    <col min="1" max="1" width="8.5546875" customWidth="1"/>
    <col min="2" max="2" width="13.88671875" bestFit="1" customWidth="1"/>
    <col min="3" max="3" width="14" bestFit="1" customWidth="1"/>
    <col min="4" max="4" width="12.88671875" bestFit="1" customWidth="1"/>
    <col min="5" max="5" width="23.109375" bestFit="1" customWidth="1"/>
    <col min="6" max="6" width="13.5546875" bestFit="1" customWidth="1"/>
    <col min="7" max="7" width="15" bestFit="1" customWidth="1"/>
    <col min="8" max="9" width="9" bestFit="1" customWidth="1"/>
    <col min="10" max="10" width="6.88671875" bestFit="1" customWidth="1"/>
    <col min="11" max="11" width="4.6640625" bestFit="1" customWidth="1"/>
    <col min="12" max="12" width="12" bestFit="1" customWidth="1"/>
    <col min="13" max="13" width="17.44140625" bestFit="1" customWidth="1"/>
    <col min="14" max="14" width="12" bestFit="1" customWidth="1"/>
    <col min="15" max="15" width="17" bestFit="1" customWidth="1"/>
    <col min="16" max="16" width="12" bestFit="1" customWidth="1"/>
    <col min="17" max="17" width="17.109375" bestFit="1" customWidth="1"/>
    <col min="18" max="18" width="9" bestFit="1" customWidth="1"/>
    <col min="19" max="19" width="19.5546875" bestFit="1" customWidth="1"/>
    <col min="20" max="20" width="9" bestFit="1" customWidth="1"/>
    <col min="21" max="21" width="19.109375" bestFit="1" customWidth="1"/>
    <col min="22" max="22" width="9" bestFit="1" customWidth="1"/>
    <col min="23" max="23" width="19.33203125" bestFit="1" customWidth="1"/>
    <col min="24" max="24" width="9" bestFit="1" customWidth="1"/>
    <col min="25" max="25" width="13.6640625" bestFit="1" customWidth="1"/>
    <col min="26" max="26" width="13.33203125" bestFit="1" customWidth="1"/>
    <col min="27" max="27" width="14.33203125" bestFit="1" customWidth="1"/>
    <col min="28" max="28" width="19.6640625" bestFit="1" customWidth="1"/>
    <col min="29" max="29" width="19.33203125" bestFit="1" customWidth="1"/>
    <col min="30" max="30" width="14.33203125" bestFit="1" customWidth="1"/>
    <col min="31" max="31" width="19.6640625" bestFit="1" customWidth="1"/>
    <col min="32" max="32" width="19.33203125" bestFit="1" customWidth="1"/>
    <col min="34" max="38" width="11.44140625" style="7"/>
    <col min="42" max="42" width="13.109375" customWidth="1"/>
  </cols>
  <sheetData>
    <row r="1" spans="1:44" x14ac:dyDescent="0.3">
      <c r="F1" s="3" t="s">
        <v>6</v>
      </c>
      <c r="AH1" s="6" t="s">
        <v>36</v>
      </c>
      <c r="AJ1" s="6" t="s">
        <v>52</v>
      </c>
      <c r="AM1" s="1" t="s">
        <v>51</v>
      </c>
    </row>
    <row r="2" spans="1:44" s="3" customForma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9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H2" s="6"/>
      <c r="AI2" s="6" t="s">
        <v>44</v>
      </c>
      <c r="AJ2" s="6" t="s">
        <v>54</v>
      </c>
      <c r="AK2" s="6" t="s">
        <v>45</v>
      </c>
      <c r="AL2" s="6" t="s">
        <v>46</v>
      </c>
      <c r="AM2" s="1"/>
      <c r="AN2" s="3" t="s">
        <v>53</v>
      </c>
      <c r="AO2" s="3" t="s">
        <v>55</v>
      </c>
      <c r="AP2" s="3" t="s">
        <v>56</v>
      </c>
      <c r="AQ2" s="3" t="s">
        <v>57</v>
      </c>
      <c r="AR2" s="3" t="s">
        <v>58</v>
      </c>
    </row>
    <row r="3" spans="1:44" x14ac:dyDescent="0.3">
      <c r="A3">
        <v>0</v>
      </c>
      <c r="B3" t="s">
        <v>32</v>
      </c>
      <c r="C3">
        <v>0</v>
      </c>
      <c r="D3">
        <v>1</v>
      </c>
      <c r="E3">
        <v>2147483647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-1</v>
      </c>
      <c r="AA3">
        <v>0</v>
      </c>
      <c r="AB3">
        <v>-1</v>
      </c>
      <c r="AC3">
        <v>-1</v>
      </c>
      <c r="AD3">
        <v>0</v>
      </c>
      <c r="AE3">
        <v>-1</v>
      </c>
      <c r="AF3">
        <v>-1</v>
      </c>
      <c r="AN3">
        <f>(AJ3-AM3)^2</f>
        <v>0</v>
      </c>
      <c r="AO3">
        <v>0</v>
      </c>
      <c r="AP3">
        <f>0</f>
        <v>0</v>
      </c>
      <c r="AR3">
        <f>N3</f>
        <v>0</v>
      </c>
    </row>
    <row r="4" spans="1:44" x14ac:dyDescent="0.3">
      <c r="A4">
        <v>1</v>
      </c>
      <c r="B4">
        <v>0</v>
      </c>
      <c r="C4">
        <v>1</v>
      </c>
      <c r="D4">
        <v>1</v>
      </c>
      <c r="E4">
        <v>2147483647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</v>
      </c>
      <c r="Z4">
        <v>-1</v>
      </c>
      <c r="AA4">
        <v>0</v>
      </c>
      <c r="AB4">
        <v>-1</v>
      </c>
      <c r="AC4">
        <v>-1</v>
      </c>
      <c r="AD4">
        <v>0</v>
      </c>
      <c r="AE4">
        <v>-1</v>
      </c>
      <c r="AF4">
        <v>-1</v>
      </c>
      <c r="AH4" s="7">
        <f>SBC!D2</f>
        <v>0</v>
      </c>
      <c r="AI4" s="7">
        <f>AI3+AH4</f>
        <v>0</v>
      </c>
      <c r="AJ4" s="7">
        <f t="shared" ref="AJ4:AJ67" si="0">AD4</f>
        <v>0</v>
      </c>
      <c r="AK4" s="7">
        <f>AK3+AJ4</f>
        <v>0</v>
      </c>
      <c r="AL4" s="7">
        <f t="shared" ref="AL4:AL67" si="1">AK4-AI4</f>
        <v>0</v>
      </c>
      <c r="AM4">
        <f>SBC!K2</f>
        <v>0</v>
      </c>
      <c r="AN4">
        <f>ABS(AJ4-AM4)</f>
        <v>0</v>
      </c>
      <c r="AO4">
        <f>AO3+AM4-AH4</f>
        <v>0</v>
      </c>
      <c r="AP4">
        <f>AP3+AJ4-AH4</f>
        <v>0</v>
      </c>
      <c r="AQ4">
        <f>SBC!I2</f>
        <v>0</v>
      </c>
      <c r="AR4">
        <f t="shared" ref="AR4:AR67" si="2">N4</f>
        <v>0</v>
      </c>
    </row>
    <row r="5" spans="1:44" x14ac:dyDescent="0.3">
      <c r="A5">
        <v>2</v>
      </c>
      <c r="B5">
        <v>1</v>
      </c>
      <c r="C5">
        <v>2</v>
      </c>
      <c r="D5">
        <v>1</v>
      </c>
      <c r="E5">
        <v>2147483647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 s="2">
        <v>0</v>
      </c>
      <c r="N5">
        <v>0</v>
      </c>
      <c r="O5">
        <v>0</v>
      </c>
      <c r="P5">
        <v>0</v>
      </c>
      <c r="Q5" s="2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-1</v>
      </c>
      <c r="Z5">
        <v>-1</v>
      </c>
      <c r="AA5">
        <v>0</v>
      </c>
      <c r="AB5">
        <v>-1</v>
      </c>
      <c r="AC5">
        <v>-1</v>
      </c>
      <c r="AD5">
        <v>0</v>
      </c>
      <c r="AE5">
        <v>-1</v>
      </c>
      <c r="AF5">
        <v>-1</v>
      </c>
      <c r="AH5" s="7">
        <f>SBC!D3</f>
        <v>0</v>
      </c>
      <c r="AI5" s="7">
        <f t="shared" ref="AI5:AI68" si="3">AI4+AH5</f>
        <v>0</v>
      </c>
      <c r="AJ5" s="7">
        <f>AD5</f>
        <v>0</v>
      </c>
      <c r="AK5" s="7">
        <f t="shared" ref="AK5:AK68" si="4">AK4+AJ5</f>
        <v>0</v>
      </c>
      <c r="AL5" s="7">
        <f>AK5-AI5</f>
        <v>0</v>
      </c>
      <c r="AM5">
        <f>SBC!K3</f>
        <v>0</v>
      </c>
      <c r="AN5">
        <f t="shared" ref="AN5:AN68" si="5">ABS(AJ5-AM5)</f>
        <v>0</v>
      </c>
      <c r="AO5">
        <f t="shared" ref="AO5:AO68" si="6">AO4+AM5-AH5</f>
        <v>0</v>
      </c>
      <c r="AP5">
        <f t="shared" ref="AP5:AP68" si="7">AP4+AJ5-AH5</f>
        <v>0</v>
      </c>
      <c r="AQ5">
        <f>SBC!I3</f>
        <v>0</v>
      </c>
      <c r="AR5">
        <f t="shared" si="2"/>
        <v>0</v>
      </c>
    </row>
    <row r="6" spans="1:44" x14ac:dyDescent="0.3">
      <c r="A6">
        <v>3</v>
      </c>
      <c r="B6">
        <v>2</v>
      </c>
      <c r="C6">
        <v>3</v>
      </c>
      <c r="D6">
        <v>1</v>
      </c>
      <c r="E6">
        <v>2147483647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-1</v>
      </c>
      <c r="Z6">
        <v>-1</v>
      </c>
      <c r="AA6">
        <v>0</v>
      </c>
      <c r="AB6">
        <v>-1</v>
      </c>
      <c r="AC6">
        <v>-1</v>
      </c>
      <c r="AD6">
        <v>0</v>
      </c>
      <c r="AE6">
        <v>-1</v>
      </c>
      <c r="AF6">
        <v>-1</v>
      </c>
      <c r="AH6" s="7">
        <f>SBC!D4</f>
        <v>0</v>
      </c>
      <c r="AI6" s="7">
        <f t="shared" si="3"/>
        <v>0</v>
      </c>
      <c r="AJ6" s="7">
        <f t="shared" si="0"/>
        <v>0</v>
      </c>
      <c r="AK6" s="7">
        <f t="shared" si="4"/>
        <v>0</v>
      </c>
      <c r="AL6" s="7">
        <f t="shared" si="1"/>
        <v>0</v>
      </c>
      <c r="AM6">
        <f>SBC!K4</f>
        <v>0</v>
      </c>
      <c r="AN6">
        <f t="shared" si="5"/>
        <v>0</v>
      </c>
      <c r="AO6">
        <f t="shared" si="6"/>
        <v>0</v>
      </c>
      <c r="AP6">
        <f t="shared" si="7"/>
        <v>0</v>
      </c>
      <c r="AQ6">
        <f>SBC!I4</f>
        <v>0</v>
      </c>
      <c r="AR6">
        <f t="shared" si="2"/>
        <v>0</v>
      </c>
    </row>
    <row r="7" spans="1:44" x14ac:dyDescent="0.3">
      <c r="A7">
        <v>4</v>
      </c>
      <c r="B7">
        <v>3</v>
      </c>
      <c r="C7">
        <v>4</v>
      </c>
      <c r="D7">
        <v>1</v>
      </c>
      <c r="E7">
        <v>2147483647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-1</v>
      </c>
      <c r="Z7">
        <v>-1</v>
      </c>
      <c r="AA7">
        <v>0</v>
      </c>
      <c r="AB7">
        <v>-1</v>
      </c>
      <c r="AC7">
        <v>-1</v>
      </c>
      <c r="AD7">
        <v>0</v>
      </c>
      <c r="AE7">
        <v>-1</v>
      </c>
      <c r="AF7">
        <v>-1</v>
      </c>
      <c r="AH7" s="7">
        <f>SBC!D5</f>
        <v>0</v>
      </c>
      <c r="AI7" s="7">
        <f t="shared" si="3"/>
        <v>0</v>
      </c>
      <c r="AJ7" s="7">
        <f t="shared" si="0"/>
        <v>0</v>
      </c>
      <c r="AK7" s="7">
        <f t="shared" si="4"/>
        <v>0</v>
      </c>
      <c r="AL7" s="7">
        <f t="shared" si="1"/>
        <v>0</v>
      </c>
      <c r="AM7">
        <f>SBC!K5</f>
        <v>0</v>
      </c>
      <c r="AN7">
        <f t="shared" si="5"/>
        <v>0</v>
      </c>
      <c r="AO7">
        <f t="shared" si="6"/>
        <v>0</v>
      </c>
      <c r="AP7">
        <f t="shared" si="7"/>
        <v>0</v>
      </c>
      <c r="AQ7">
        <f>SBC!I5</f>
        <v>0</v>
      </c>
      <c r="AR7">
        <f t="shared" si="2"/>
        <v>0</v>
      </c>
    </row>
    <row r="8" spans="1:44" x14ac:dyDescent="0.3">
      <c r="A8">
        <v>5</v>
      </c>
      <c r="B8">
        <v>4</v>
      </c>
      <c r="C8">
        <v>5</v>
      </c>
      <c r="D8">
        <v>1</v>
      </c>
      <c r="E8">
        <v>2147483647</v>
      </c>
      <c r="F8">
        <v>0.19</v>
      </c>
      <c r="G8">
        <v>1</v>
      </c>
      <c r="H8">
        <v>0.18976100000000001</v>
      </c>
      <c r="I8">
        <v>0.18976100000000001</v>
      </c>
      <c r="J8">
        <v>0</v>
      </c>
      <c r="K8">
        <v>0</v>
      </c>
      <c r="L8">
        <v>3.6513556319141202E-3</v>
      </c>
      <c r="M8" s="2">
        <v>1.11213558772709E-4</v>
      </c>
      <c r="N8">
        <v>7.0490016244671397E-2</v>
      </c>
      <c r="O8" s="2">
        <v>5.2110570487157897E-4</v>
      </c>
      <c r="P8">
        <v>6.6838660612757006E-2</v>
      </c>
      <c r="Q8" s="2">
        <v>4.76722747345876E-4</v>
      </c>
      <c r="R8">
        <v>9.1470000000000006E-3</v>
      </c>
      <c r="S8" s="2">
        <v>2.59601329265643E-4</v>
      </c>
      <c r="T8">
        <v>0.12207999999999999</v>
      </c>
      <c r="U8" s="2">
        <v>9.1637448442145203E-4</v>
      </c>
      <c r="V8">
        <v>0.11293300000000001</v>
      </c>
      <c r="W8" s="2">
        <v>8.1527800103092004E-4</v>
      </c>
      <c r="X8">
        <v>0.18976100000000001</v>
      </c>
      <c r="Y8">
        <v>7.0087677317621597E-2</v>
      </c>
      <c r="Z8">
        <v>1.06597271828645</v>
      </c>
      <c r="AA8">
        <v>0.180614</v>
      </c>
      <c r="AB8">
        <v>4.5413776035523002E-3</v>
      </c>
      <c r="AC8">
        <v>1.00010676896057</v>
      </c>
      <c r="AD8">
        <v>6.7681000000000005E-2</v>
      </c>
      <c r="AE8">
        <v>2.3523282614116899E-3</v>
      </c>
      <c r="AF8">
        <v>0.28786046042732699</v>
      </c>
      <c r="AH8" s="7">
        <f>SBC!D6</f>
        <v>0</v>
      </c>
      <c r="AI8" s="7">
        <f t="shared" si="3"/>
        <v>0</v>
      </c>
      <c r="AJ8" s="7" t="b">
        <f>AW4=AD8</f>
        <v>0</v>
      </c>
      <c r="AK8" s="7">
        <f t="shared" si="4"/>
        <v>0</v>
      </c>
      <c r="AL8" s="7">
        <f t="shared" si="1"/>
        <v>0</v>
      </c>
      <c r="AM8">
        <f>SBC!K6</f>
        <v>0.16</v>
      </c>
      <c r="AN8">
        <f t="shared" si="5"/>
        <v>0.16</v>
      </c>
      <c r="AO8">
        <f t="shared" si="6"/>
        <v>0.16</v>
      </c>
      <c r="AP8">
        <f t="shared" si="7"/>
        <v>0</v>
      </c>
      <c r="AQ8">
        <f>SBC!I6</f>
        <v>0.03</v>
      </c>
      <c r="AR8">
        <f t="shared" si="2"/>
        <v>7.0490016244671397E-2</v>
      </c>
    </row>
    <row r="9" spans="1:44" x14ac:dyDescent="0.3">
      <c r="A9">
        <v>6</v>
      </c>
      <c r="B9">
        <v>5</v>
      </c>
      <c r="C9">
        <v>6</v>
      </c>
      <c r="D9">
        <v>1</v>
      </c>
      <c r="E9">
        <v>2147483647</v>
      </c>
      <c r="F9">
        <v>0.6</v>
      </c>
      <c r="G9">
        <v>1</v>
      </c>
      <c r="H9">
        <v>0.60689499999999996</v>
      </c>
      <c r="I9">
        <v>0.60689499999999996</v>
      </c>
      <c r="J9">
        <v>0</v>
      </c>
      <c r="K9">
        <v>0</v>
      </c>
      <c r="L9">
        <v>5.74762747471202E-2</v>
      </c>
      <c r="M9" s="2">
        <v>5.4134179670384296E-4</v>
      </c>
      <c r="N9">
        <v>0.31537044388562102</v>
      </c>
      <c r="O9">
        <v>1.2285072404351299E-3</v>
      </c>
      <c r="P9">
        <v>0.2578941691385</v>
      </c>
      <c r="Q9" s="2">
        <v>8.7232918246665304E-4</v>
      </c>
      <c r="R9">
        <v>0.115038</v>
      </c>
      <c r="S9">
        <v>1.0127178740852599E-3</v>
      </c>
      <c r="T9">
        <v>0.470806</v>
      </c>
      <c r="U9">
        <v>1.8787593061517899E-3</v>
      </c>
      <c r="V9">
        <v>0.35576799999999997</v>
      </c>
      <c r="W9">
        <v>1.2331663553505499E-3</v>
      </c>
      <c r="X9">
        <v>0.60689499999999996</v>
      </c>
      <c r="Y9">
        <v>0.31136766059941301</v>
      </c>
      <c r="Z9">
        <v>1.3113281186192001</v>
      </c>
      <c r="AA9">
        <v>0.501004</v>
      </c>
      <c r="AB9">
        <v>3.11107008071034E-2</v>
      </c>
      <c r="AC9">
        <v>1.0305647381538301</v>
      </c>
      <c r="AD9">
        <v>0.25816899999999998</v>
      </c>
      <c r="AE9">
        <v>1.6415456229737301E-2</v>
      </c>
      <c r="AF9">
        <v>0.45372399252036899</v>
      </c>
      <c r="AH9" s="7">
        <f>SBC!D7</f>
        <v>0</v>
      </c>
      <c r="AI9" s="7">
        <f t="shared" si="3"/>
        <v>0</v>
      </c>
      <c r="AJ9" s="7">
        <f t="shared" si="0"/>
        <v>0.25816899999999998</v>
      </c>
      <c r="AK9" s="7">
        <f t="shared" si="4"/>
        <v>0.25816899999999998</v>
      </c>
      <c r="AL9" s="7">
        <f t="shared" si="1"/>
        <v>0.25816899999999998</v>
      </c>
      <c r="AM9">
        <f>SBC!K7</f>
        <v>0.39</v>
      </c>
      <c r="AN9">
        <f t="shared" si="5"/>
        <v>0.13183100000000003</v>
      </c>
      <c r="AO9">
        <f t="shared" si="6"/>
        <v>0.55000000000000004</v>
      </c>
      <c r="AP9">
        <f t="shared" si="7"/>
        <v>0.25816899999999998</v>
      </c>
      <c r="AQ9">
        <f>SBC!I7</f>
        <v>0.25</v>
      </c>
      <c r="AR9">
        <f t="shared" si="2"/>
        <v>0.31537044388562102</v>
      </c>
    </row>
    <row r="10" spans="1:44" x14ac:dyDescent="0.3">
      <c r="A10">
        <v>7</v>
      </c>
      <c r="B10">
        <v>6</v>
      </c>
      <c r="C10">
        <v>7</v>
      </c>
      <c r="D10">
        <v>1</v>
      </c>
      <c r="E10">
        <v>2147483647</v>
      </c>
      <c r="F10">
        <v>0.73</v>
      </c>
      <c r="G10">
        <v>1</v>
      </c>
      <c r="H10">
        <v>0.73002400000000001</v>
      </c>
      <c r="I10">
        <v>0.73002400000000001</v>
      </c>
      <c r="J10">
        <v>0</v>
      </c>
      <c r="K10">
        <v>0</v>
      </c>
      <c r="L10">
        <v>0.19947036703520701</v>
      </c>
      <c r="M10">
        <v>1.2261049401774699E-3</v>
      </c>
      <c r="N10">
        <v>0.63097744809880896</v>
      </c>
      <c r="O10">
        <v>1.9904946038594501E-3</v>
      </c>
      <c r="P10">
        <v>0.43150708106358499</v>
      </c>
      <c r="Q10">
        <v>1.0449217336697199E-3</v>
      </c>
      <c r="R10">
        <v>0.28237699999999999</v>
      </c>
      <c r="S10">
        <v>1.70607080300482E-3</v>
      </c>
      <c r="T10">
        <v>0.76948799999999995</v>
      </c>
      <c r="U10">
        <v>2.5475749002594902E-3</v>
      </c>
      <c r="V10">
        <v>0.48711100000000002</v>
      </c>
      <c r="W10">
        <v>1.28748666761748E-3</v>
      </c>
      <c r="X10">
        <v>0.73002400000000001</v>
      </c>
      <c r="Y10">
        <v>0.62854880265582003</v>
      </c>
      <c r="Z10">
        <v>1.62909238227311</v>
      </c>
      <c r="AA10">
        <v>0.56268499999999999</v>
      </c>
      <c r="AB10">
        <v>0.13806793558814601</v>
      </c>
      <c r="AC10">
        <v>1.1393325543295301</v>
      </c>
      <c r="AD10">
        <v>0.431342</v>
      </c>
      <c r="AE10">
        <v>7.3270789901368899E-2</v>
      </c>
      <c r="AF10">
        <v>0.70741625815303499</v>
      </c>
      <c r="AH10" s="7">
        <f>SBC!D8</f>
        <v>0.7</v>
      </c>
      <c r="AI10" s="7">
        <f t="shared" si="3"/>
        <v>0.7</v>
      </c>
      <c r="AJ10" s="7">
        <f t="shared" si="0"/>
        <v>0.431342</v>
      </c>
      <c r="AK10" s="7">
        <f t="shared" si="4"/>
        <v>0.68951099999999999</v>
      </c>
      <c r="AL10" s="7">
        <f t="shared" si="1"/>
        <v>-1.0488999999999971E-2</v>
      </c>
      <c r="AM10">
        <f>SBC!K8</f>
        <v>0.49</v>
      </c>
      <c r="AN10">
        <f t="shared" si="5"/>
        <v>5.8657999999999988E-2</v>
      </c>
      <c r="AO10">
        <f t="shared" si="6"/>
        <v>0.34000000000000008</v>
      </c>
      <c r="AP10">
        <f t="shared" si="7"/>
        <v>-1.0488999999999971E-2</v>
      </c>
      <c r="AQ10">
        <f>SBC!I8</f>
        <v>0.49</v>
      </c>
      <c r="AR10">
        <f t="shared" si="2"/>
        <v>0.63097744809880896</v>
      </c>
    </row>
    <row r="11" spans="1:44" x14ac:dyDescent="0.3">
      <c r="A11">
        <v>8</v>
      </c>
      <c r="B11">
        <v>7</v>
      </c>
      <c r="C11">
        <v>8</v>
      </c>
      <c r="D11">
        <v>1</v>
      </c>
      <c r="E11">
        <v>2147483647</v>
      </c>
      <c r="F11">
        <v>0.79</v>
      </c>
      <c r="G11">
        <v>1</v>
      </c>
      <c r="H11">
        <v>0.79174199999999995</v>
      </c>
      <c r="I11">
        <v>0.79174199999999995</v>
      </c>
      <c r="J11">
        <v>0</v>
      </c>
      <c r="K11">
        <v>0</v>
      </c>
      <c r="L11">
        <v>0.37472360532311599</v>
      </c>
      <c r="M11">
        <v>1.86430413763457E-3</v>
      </c>
      <c r="N11">
        <v>0.90605373404494405</v>
      </c>
      <c r="O11">
        <v>2.6091410365755301E-3</v>
      </c>
      <c r="P11">
        <v>0.53133012872184404</v>
      </c>
      <c r="Q11">
        <v>1.07141047838873E-3</v>
      </c>
      <c r="R11">
        <v>0.46429900000000002</v>
      </c>
      <c r="S11">
        <v>2.3152614101809499E-3</v>
      </c>
      <c r="T11">
        <v>1.0310330000000001</v>
      </c>
      <c r="U11">
        <v>3.1078978554906298E-3</v>
      </c>
      <c r="V11">
        <v>0.56673399999999996</v>
      </c>
      <c r="W11">
        <v>1.27639183803761E-3</v>
      </c>
      <c r="X11">
        <v>0.79174199999999995</v>
      </c>
      <c r="Y11">
        <v>0.90735969041406195</v>
      </c>
      <c r="Z11">
        <v>1.9080874593099699</v>
      </c>
      <c r="AA11">
        <v>0.60982000000000003</v>
      </c>
      <c r="AB11">
        <v>0.29530423413840301</v>
      </c>
      <c r="AC11">
        <v>1.2958395736734301</v>
      </c>
      <c r="AD11">
        <v>0.53019700000000003</v>
      </c>
      <c r="AE11">
        <v>0.18282124838414701</v>
      </c>
      <c r="AF11">
        <v>0.96022678183041499</v>
      </c>
      <c r="AH11" s="7">
        <f>SBC!D9</f>
        <v>0.7</v>
      </c>
      <c r="AI11" s="7">
        <f t="shared" si="3"/>
        <v>1.4</v>
      </c>
      <c r="AJ11" s="7">
        <f t="shared" si="0"/>
        <v>0.53019700000000003</v>
      </c>
      <c r="AK11" s="7">
        <f t="shared" si="4"/>
        <v>1.219708</v>
      </c>
      <c r="AL11" s="7">
        <f t="shared" si="1"/>
        <v>-0.1802919999999999</v>
      </c>
      <c r="AM11">
        <f>SBC!K9</f>
        <v>0.56000000000000005</v>
      </c>
      <c r="AN11">
        <f t="shared" si="5"/>
        <v>2.9803000000000024E-2</v>
      </c>
      <c r="AO11">
        <f t="shared" si="6"/>
        <v>0.20000000000000018</v>
      </c>
      <c r="AP11">
        <f t="shared" si="7"/>
        <v>-0.1802919999999999</v>
      </c>
      <c r="AQ11">
        <f>SBC!I9</f>
        <v>0.71</v>
      </c>
      <c r="AR11">
        <f t="shared" si="2"/>
        <v>0.90605373404494405</v>
      </c>
    </row>
    <row r="12" spans="1:44" x14ac:dyDescent="0.3">
      <c r="A12">
        <v>9</v>
      </c>
      <c r="B12">
        <v>8</v>
      </c>
      <c r="C12">
        <v>9</v>
      </c>
      <c r="D12">
        <v>1</v>
      </c>
      <c r="E12">
        <v>2147483647</v>
      </c>
      <c r="F12">
        <v>0.82</v>
      </c>
      <c r="G12">
        <v>1</v>
      </c>
      <c r="H12">
        <v>0.82016800000000001</v>
      </c>
      <c r="I12">
        <v>0.82016800000000001</v>
      </c>
      <c r="J12">
        <v>0</v>
      </c>
      <c r="K12">
        <v>0</v>
      </c>
      <c r="L12">
        <v>0.55400646297505496</v>
      </c>
      <c r="M12">
        <v>2.4355236486700601E-3</v>
      </c>
      <c r="N12">
        <v>1.1483385904241099</v>
      </c>
      <c r="O12">
        <v>3.1469221031415898E-3</v>
      </c>
      <c r="P12">
        <v>0.59433212744905295</v>
      </c>
      <c r="Q12">
        <v>1.06508319983644E-3</v>
      </c>
      <c r="R12">
        <v>0.63962399999999997</v>
      </c>
      <c r="S12">
        <v>2.84325020560667E-3</v>
      </c>
      <c r="T12">
        <v>1.2569129999999999</v>
      </c>
      <c r="U12">
        <v>3.5916360270771999E-3</v>
      </c>
      <c r="V12">
        <v>0.61728899999999998</v>
      </c>
      <c r="W12">
        <v>1.2519783564475799E-3</v>
      </c>
      <c r="X12">
        <v>0.82016800000000001</v>
      </c>
      <c r="Y12">
        <v>1.1520511405432901</v>
      </c>
      <c r="Z12">
        <v>2.1526198620001802</v>
      </c>
      <c r="AA12">
        <v>0.64484300000000006</v>
      </c>
      <c r="AB12">
        <v>0.47075282606747998</v>
      </c>
      <c r="AC12">
        <v>1.4709096872985901</v>
      </c>
      <c r="AD12">
        <v>0.59428800000000004</v>
      </c>
      <c r="AE12">
        <v>0.32685763199699802</v>
      </c>
      <c r="AF12">
        <v>1.1905673694991501</v>
      </c>
      <c r="AH12" s="7">
        <f>SBC!D10</f>
        <v>0.7</v>
      </c>
      <c r="AI12" s="7">
        <f t="shared" si="3"/>
        <v>2.0999999999999996</v>
      </c>
      <c r="AJ12" s="7">
        <f t="shared" si="0"/>
        <v>0.59428800000000004</v>
      </c>
      <c r="AK12" s="7">
        <f t="shared" si="4"/>
        <v>1.8139959999999999</v>
      </c>
      <c r="AL12" s="7">
        <f t="shared" si="1"/>
        <v>-0.2860039999999997</v>
      </c>
      <c r="AM12">
        <f>SBC!K10</f>
        <v>0.61</v>
      </c>
      <c r="AN12">
        <f t="shared" si="5"/>
        <v>1.5711999999999948E-2</v>
      </c>
      <c r="AO12">
        <f t="shared" si="6"/>
        <v>0.11000000000000021</v>
      </c>
      <c r="AP12">
        <f t="shared" si="7"/>
        <v>-0.28600399999999981</v>
      </c>
      <c r="AQ12">
        <f>SBC!I10</f>
        <v>0.93</v>
      </c>
      <c r="AR12">
        <f t="shared" si="2"/>
        <v>1.1483385904241099</v>
      </c>
    </row>
    <row r="13" spans="1:44" x14ac:dyDescent="0.3">
      <c r="A13">
        <v>10</v>
      </c>
      <c r="B13">
        <v>9</v>
      </c>
      <c r="C13">
        <v>10</v>
      </c>
      <c r="D13">
        <v>1</v>
      </c>
      <c r="E13">
        <v>2147483647</v>
      </c>
      <c r="F13">
        <v>0.84</v>
      </c>
      <c r="G13">
        <v>1</v>
      </c>
      <c r="H13">
        <v>0.83995299999999995</v>
      </c>
      <c r="I13">
        <v>0.83995299999999995</v>
      </c>
      <c r="J13">
        <v>0</v>
      </c>
      <c r="K13">
        <v>0</v>
      </c>
      <c r="L13">
        <v>0.72395494735295696</v>
      </c>
      <c r="M13">
        <v>2.9357864155837199E-3</v>
      </c>
      <c r="N13">
        <v>1.36166540742957</v>
      </c>
      <c r="O13">
        <v>3.6132703068663401E-3</v>
      </c>
      <c r="P13">
        <v>0.63771046007663301</v>
      </c>
      <c r="Q13">
        <v>1.0487092999176299E-3</v>
      </c>
      <c r="R13">
        <v>0.80434300000000003</v>
      </c>
      <c r="S13">
        <v>3.3097565717089502E-3</v>
      </c>
      <c r="T13">
        <v>1.4588479999999999</v>
      </c>
      <c r="U13">
        <v>4.0177673784361498E-3</v>
      </c>
      <c r="V13">
        <v>0.654505</v>
      </c>
      <c r="W13">
        <v>1.2248825488934199E-3</v>
      </c>
      <c r="X13">
        <v>0.83995299999999995</v>
      </c>
      <c r="Y13">
        <v>1.35971193217054</v>
      </c>
      <c r="Z13">
        <v>2.3581833854094798</v>
      </c>
      <c r="AA13">
        <v>0.675234</v>
      </c>
      <c r="AB13">
        <v>0.64329423047701595</v>
      </c>
      <c r="AC13">
        <v>1.64066313516172</v>
      </c>
      <c r="AD13">
        <v>0.63801799999999997</v>
      </c>
      <c r="AE13">
        <v>0.48837906686340699</v>
      </c>
      <c r="AF13">
        <v>1.4000350879381001</v>
      </c>
      <c r="AH13" s="7">
        <f>SBC!D11</f>
        <v>0.7</v>
      </c>
      <c r="AI13" s="7">
        <f t="shared" si="3"/>
        <v>2.8</v>
      </c>
      <c r="AJ13" s="7">
        <f t="shared" si="0"/>
        <v>0.63801799999999997</v>
      </c>
      <c r="AK13" s="7">
        <f t="shared" si="4"/>
        <v>2.4520140000000001</v>
      </c>
      <c r="AL13" s="7">
        <f t="shared" si="1"/>
        <v>-0.34798599999999968</v>
      </c>
      <c r="AM13">
        <f>SBC!K11</f>
        <v>0.64</v>
      </c>
      <c r="AN13">
        <f t="shared" si="5"/>
        <v>1.9820000000000393E-3</v>
      </c>
      <c r="AO13">
        <f t="shared" si="6"/>
        <v>5.0000000000000266E-2</v>
      </c>
      <c r="AP13">
        <f t="shared" si="7"/>
        <v>-0.3479859999999998</v>
      </c>
      <c r="AQ13">
        <f>SBC!I11</f>
        <v>1.1299999999999999</v>
      </c>
      <c r="AR13">
        <f t="shared" si="2"/>
        <v>1.36166540742957</v>
      </c>
    </row>
    <row r="14" spans="1:44" x14ac:dyDescent="0.3">
      <c r="A14">
        <v>11</v>
      </c>
      <c r="B14">
        <v>10</v>
      </c>
      <c r="C14">
        <v>11</v>
      </c>
      <c r="D14">
        <v>1</v>
      </c>
      <c r="E14">
        <v>2147483647</v>
      </c>
      <c r="F14">
        <v>0.86</v>
      </c>
      <c r="G14">
        <v>1</v>
      </c>
      <c r="H14">
        <v>0.85994499999999996</v>
      </c>
      <c r="I14">
        <v>0.85994499999999996</v>
      </c>
      <c r="J14">
        <v>0</v>
      </c>
      <c r="K14">
        <v>0</v>
      </c>
      <c r="L14">
        <v>0.88602220887918204</v>
      </c>
      <c r="M14">
        <v>3.38673615502613E-3</v>
      </c>
      <c r="N14">
        <v>1.5559077615064101</v>
      </c>
      <c r="O14">
        <v>4.0336390210620396E-3</v>
      </c>
      <c r="P14">
        <v>0.66988555262717997</v>
      </c>
      <c r="Q14">
        <v>1.0295217852088799E-3</v>
      </c>
      <c r="R14">
        <v>0.96495200000000003</v>
      </c>
      <c r="S14">
        <v>3.7407849764801299E-3</v>
      </c>
      <c r="T14">
        <v>1.648109</v>
      </c>
      <c r="U14">
        <v>4.4143745600651804E-3</v>
      </c>
      <c r="V14">
        <v>0.68315700000000001</v>
      </c>
      <c r="W14">
        <v>1.1983933744858801E-3</v>
      </c>
      <c r="X14">
        <v>0.85994499999999996</v>
      </c>
      <c r="Y14">
        <v>1.5550198692194599</v>
      </c>
      <c r="Z14">
        <v>2.5556412493341201</v>
      </c>
      <c r="AA14">
        <v>0.69933599999999996</v>
      </c>
      <c r="AB14">
        <v>0.80450933275672099</v>
      </c>
      <c r="AC14">
        <v>1.8062874549950401</v>
      </c>
      <c r="AD14">
        <v>0.67068399999999995</v>
      </c>
      <c r="AE14">
        <v>0.65085906097472301</v>
      </c>
      <c r="AF14">
        <v>1.5884902782408601</v>
      </c>
      <c r="AH14" s="7">
        <f>SBC!D12</f>
        <v>0.7</v>
      </c>
      <c r="AI14" s="7">
        <f t="shared" si="3"/>
        <v>3.5</v>
      </c>
      <c r="AJ14" s="7">
        <f t="shared" si="0"/>
        <v>0.67068399999999995</v>
      </c>
      <c r="AK14" s="7">
        <f t="shared" si="4"/>
        <v>3.1226980000000002</v>
      </c>
      <c r="AL14" s="7">
        <f t="shared" si="1"/>
        <v>-0.3773019999999998</v>
      </c>
      <c r="AM14">
        <f>SBC!K12</f>
        <v>0.67</v>
      </c>
      <c r="AN14">
        <f t="shared" si="5"/>
        <v>6.839999999999069E-4</v>
      </c>
      <c r="AO14">
        <f t="shared" si="6"/>
        <v>2.0000000000000351E-2</v>
      </c>
      <c r="AP14">
        <f t="shared" si="7"/>
        <v>-0.3773019999999998</v>
      </c>
      <c r="AQ14">
        <f>SBC!I12</f>
        <v>1.32</v>
      </c>
      <c r="AR14">
        <f t="shared" si="2"/>
        <v>1.5559077615064101</v>
      </c>
    </row>
    <row r="15" spans="1:44" x14ac:dyDescent="0.3">
      <c r="A15">
        <v>12</v>
      </c>
      <c r="B15">
        <v>11</v>
      </c>
      <c r="C15">
        <v>12</v>
      </c>
      <c r="D15">
        <v>1</v>
      </c>
      <c r="E15">
        <v>2147483647</v>
      </c>
      <c r="F15">
        <v>0.87</v>
      </c>
      <c r="G15">
        <v>1</v>
      </c>
      <c r="H15">
        <v>0.87010500000000002</v>
      </c>
      <c r="I15">
        <v>0.87010500000000002</v>
      </c>
      <c r="J15">
        <v>0</v>
      </c>
      <c r="K15">
        <v>0</v>
      </c>
      <c r="L15">
        <v>1.04275662465518</v>
      </c>
      <c r="M15">
        <v>3.8035725325834598E-3</v>
      </c>
      <c r="N15">
        <v>1.7379234435433899</v>
      </c>
      <c r="O15">
        <v>4.4241426058010203E-3</v>
      </c>
      <c r="P15">
        <v>0.69516681888821596</v>
      </c>
      <c r="Q15">
        <v>1.0117182852672599E-3</v>
      </c>
      <c r="R15">
        <v>1.1181449999999999</v>
      </c>
      <c r="S15">
        <v>4.1353996957503502E-3</v>
      </c>
      <c r="T15">
        <v>1.8241179999999999</v>
      </c>
      <c r="U15">
        <v>4.7792689080902503E-3</v>
      </c>
      <c r="V15">
        <v>0.70597299999999996</v>
      </c>
      <c r="W15">
        <v>1.1735584688660899E-3</v>
      </c>
      <c r="X15">
        <v>0.87010500000000002</v>
      </c>
      <c r="Y15">
        <v>1.73736570608209</v>
      </c>
      <c r="Z15">
        <v>2.7375031377079102</v>
      </c>
      <c r="AA15">
        <v>0.71691199999999999</v>
      </c>
      <c r="AB15">
        <v>0.96392930636963703</v>
      </c>
      <c r="AC15">
        <v>1.96521028435513</v>
      </c>
      <c r="AD15">
        <v>0.69409600000000005</v>
      </c>
      <c r="AE15">
        <v>0.80928958815077701</v>
      </c>
      <c r="AF15">
        <v>1.76550661257041</v>
      </c>
      <c r="AH15" s="7">
        <f>SBC!D13</f>
        <v>0.7</v>
      </c>
      <c r="AI15" s="7">
        <f t="shared" si="3"/>
        <v>4.2</v>
      </c>
      <c r="AJ15" s="7">
        <f t="shared" si="0"/>
        <v>0.69409600000000005</v>
      </c>
      <c r="AK15" s="7">
        <f t="shared" si="4"/>
        <v>3.8167940000000002</v>
      </c>
      <c r="AL15" s="7">
        <f t="shared" si="1"/>
        <v>-0.38320599999999994</v>
      </c>
      <c r="AM15">
        <f>SBC!K13</f>
        <v>0.69</v>
      </c>
      <c r="AN15">
        <f t="shared" si="5"/>
        <v>4.0960000000000996E-3</v>
      </c>
      <c r="AO15">
        <f t="shared" si="6"/>
        <v>1.0000000000000342E-2</v>
      </c>
      <c r="AP15">
        <f t="shared" si="7"/>
        <v>-0.38320599999999971</v>
      </c>
      <c r="AQ15">
        <f>SBC!I13</f>
        <v>1.5</v>
      </c>
      <c r="AR15">
        <f t="shared" si="2"/>
        <v>1.7379234435433899</v>
      </c>
    </row>
    <row r="16" spans="1:44" x14ac:dyDescent="0.3">
      <c r="A16">
        <v>13</v>
      </c>
      <c r="B16">
        <v>12</v>
      </c>
      <c r="C16">
        <v>13</v>
      </c>
      <c r="D16">
        <v>1</v>
      </c>
      <c r="E16">
        <v>2147483647</v>
      </c>
      <c r="F16">
        <v>0.83</v>
      </c>
      <c r="G16">
        <v>1</v>
      </c>
      <c r="H16">
        <v>0.82999100000000003</v>
      </c>
      <c r="I16">
        <v>0.82999100000000003</v>
      </c>
      <c r="J16">
        <v>0</v>
      </c>
      <c r="K16">
        <v>0</v>
      </c>
      <c r="L16">
        <v>1.1747601053805601</v>
      </c>
      <c r="M16">
        <v>4.1665442200375102E-3</v>
      </c>
      <c r="N16">
        <v>1.8849213736094299</v>
      </c>
      <c r="O16">
        <v>4.77072164233749E-3</v>
      </c>
      <c r="P16">
        <v>0.71016126822890102</v>
      </c>
      <c r="Q16" s="2">
        <v>1.00359813266309E-3</v>
      </c>
      <c r="R16">
        <v>1.229033</v>
      </c>
      <c r="S16">
        <v>4.4473622218943803E-3</v>
      </c>
      <c r="T16">
        <v>1.944315</v>
      </c>
      <c r="U16">
        <v>5.0767825922381597E-3</v>
      </c>
      <c r="V16">
        <v>0.71528199999999997</v>
      </c>
      <c r="W16">
        <v>1.1624203111085701E-3</v>
      </c>
      <c r="X16">
        <v>0.82999100000000003</v>
      </c>
      <c r="Y16">
        <v>1.88360291855032</v>
      </c>
      <c r="Z16">
        <v>2.8844438792940998</v>
      </c>
      <c r="AA16">
        <v>0.71910300000000005</v>
      </c>
      <c r="AB16">
        <v>1.1374612213347299</v>
      </c>
      <c r="AC16">
        <v>2.1373311630555198</v>
      </c>
      <c r="AD16">
        <v>0.70979400000000004</v>
      </c>
      <c r="AE16">
        <v>0.97367719705907596</v>
      </c>
      <c r="AF16">
        <v>1.9463623841006401</v>
      </c>
      <c r="AH16" s="7">
        <f>SBC!D14</f>
        <v>0.7</v>
      </c>
      <c r="AI16" s="7">
        <f t="shared" si="3"/>
        <v>4.9000000000000004</v>
      </c>
      <c r="AJ16" s="7">
        <f t="shared" si="0"/>
        <v>0.70979400000000004</v>
      </c>
      <c r="AK16" s="7">
        <f t="shared" si="4"/>
        <v>4.5265880000000003</v>
      </c>
      <c r="AL16" s="7">
        <f t="shared" si="1"/>
        <v>-0.37341200000000008</v>
      </c>
      <c r="AM16">
        <f>SBC!K14</f>
        <v>0.7</v>
      </c>
      <c r="AN16">
        <f t="shared" si="5"/>
        <v>9.7940000000000804E-3</v>
      </c>
      <c r="AO16">
        <f t="shared" si="6"/>
        <v>1.0000000000000342E-2</v>
      </c>
      <c r="AP16">
        <f t="shared" si="7"/>
        <v>-0.37341199999999963</v>
      </c>
      <c r="AQ16">
        <f>SBC!I14</f>
        <v>1.63</v>
      </c>
      <c r="AR16">
        <f t="shared" si="2"/>
        <v>1.8849213736094299</v>
      </c>
    </row>
    <row r="17" spans="1:44" x14ac:dyDescent="0.3">
      <c r="A17">
        <v>14</v>
      </c>
      <c r="B17">
        <v>13</v>
      </c>
      <c r="C17">
        <v>14</v>
      </c>
      <c r="D17">
        <v>1</v>
      </c>
      <c r="E17">
        <v>2147483647</v>
      </c>
      <c r="F17">
        <v>0.7</v>
      </c>
      <c r="G17">
        <v>1</v>
      </c>
      <c r="H17">
        <v>0.69996599999999998</v>
      </c>
      <c r="I17">
        <v>0.69996599999999998</v>
      </c>
      <c r="J17">
        <v>0</v>
      </c>
      <c r="K17">
        <v>0</v>
      </c>
      <c r="L17">
        <v>1.2349801221333701</v>
      </c>
      <c r="M17">
        <v>4.4128633128539003E-3</v>
      </c>
      <c r="N17">
        <v>1.9400982746909401</v>
      </c>
      <c r="O17">
        <v>5.0241188640196702E-3</v>
      </c>
      <c r="P17">
        <v>0.70511815255753596</v>
      </c>
      <c r="Q17" s="2">
        <v>1.0216934765962301E-3</v>
      </c>
      <c r="R17">
        <v>1.2411570000000001</v>
      </c>
      <c r="S17">
        <v>4.5976715327857298E-3</v>
      </c>
      <c r="T17">
        <v>1.9391449999999999</v>
      </c>
      <c r="U17">
        <v>5.2451245136749397E-3</v>
      </c>
      <c r="V17">
        <v>0.69798800000000005</v>
      </c>
      <c r="W17">
        <v>1.1826416160367801E-3</v>
      </c>
      <c r="X17">
        <v>0.69996599999999998</v>
      </c>
      <c r="Y17">
        <v>1.9363383926737201</v>
      </c>
      <c r="Z17">
        <v>2.93583747585317</v>
      </c>
      <c r="AA17">
        <v>0.68784199999999995</v>
      </c>
      <c r="AB17">
        <v>1.34875057876945</v>
      </c>
      <c r="AC17">
        <v>2.3497535100892502</v>
      </c>
      <c r="AD17">
        <v>0.70513599999999999</v>
      </c>
      <c r="AE17">
        <v>1.1553657676518101</v>
      </c>
      <c r="AF17">
        <v>2.1500254170608</v>
      </c>
      <c r="AH17" s="7">
        <f>SBC!D15</f>
        <v>0.7</v>
      </c>
      <c r="AI17" s="7">
        <f t="shared" si="3"/>
        <v>5.6000000000000005</v>
      </c>
      <c r="AJ17" s="7">
        <f t="shared" si="0"/>
        <v>0.70513599999999999</v>
      </c>
      <c r="AK17" s="7">
        <f t="shared" si="4"/>
        <v>5.2317239999999998</v>
      </c>
      <c r="AL17" s="7">
        <f t="shared" si="1"/>
        <v>-0.36827600000000071</v>
      </c>
      <c r="AM17">
        <f>SBC!K15</f>
        <v>0.7</v>
      </c>
      <c r="AN17">
        <f t="shared" si="5"/>
        <v>5.1360000000000294E-3</v>
      </c>
      <c r="AO17">
        <f t="shared" si="6"/>
        <v>1.0000000000000342E-2</v>
      </c>
      <c r="AP17">
        <f t="shared" si="7"/>
        <v>-0.3682759999999996</v>
      </c>
      <c r="AQ17">
        <f>SBC!I15</f>
        <v>1.63</v>
      </c>
      <c r="AR17">
        <f t="shared" si="2"/>
        <v>1.9400982746909401</v>
      </c>
    </row>
    <row r="18" spans="1:44" x14ac:dyDescent="0.3">
      <c r="A18">
        <v>15</v>
      </c>
      <c r="B18">
        <v>14</v>
      </c>
      <c r="C18">
        <v>15</v>
      </c>
      <c r="D18">
        <v>1</v>
      </c>
      <c r="E18">
        <v>2147483647</v>
      </c>
      <c r="F18">
        <v>0.7</v>
      </c>
      <c r="G18">
        <v>1</v>
      </c>
      <c r="H18">
        <v>0.69963900000000001</v>
      </c>
      <c r="I18">
        <v>0.69963900000000001</v>
      </c>
      <c r="J18">
        <v>0</v>
      </c>
      <c r="K18">
        <v>0</v>
      </c>
      <c r="L18">
        <v>1.24754238060686</v>
      </c>
      <c r="M18">
        <v>4.5570051966603896E-3</v>
      </c>
      <c r="N18">
        <v>1.9415948237160801</v>
      </c>
      <c r="O18">
        <v>5.1762893017327401E-3</v>
      </c>
      <c r="P18">
        <v>0.69405244310912195</v>
      </c>
      <c r="Q18" s="2">
        <v>1.03490392326058E-3</v>
      </c>
      <c r="R18">
        <v>1.2546919999999999</v>
      </c>
      <c r="S18">
        <v>4.7268594206325504E-3</v>
      </c>
      <c r="T18">
        <v>1.9459379999999999</v>
      </c>
      <c r="U18">
        <v>5.3758583815008802E-3</v>
      </c>
      <c r="V18">
        <v>0.69124600000000003</v>
      </c>
      <c r="W18">
        <v>1.1899800802251501E-3</v>
      </c>
      <c r="X18">
        <v>0.69963900000000001</v>
      </c>
      <c r="Y18">
        <v>1.94526980398678</v>
      </c>
      <c r="Z18">
        <v>2.9445487334276699</v>
      </c>
      <c r="AA18">
        <v>0.68610400000000005</v>
      </c>
      <c r="AB18">
        <v>1.4734376278916499</v>
      </c>
      <c r="AC18">
        <v>2.4731936950493401</v>
      </c>
      <c r="AD18">
        <v>0.69284599999999996</v>
      </c>
      <c r="AE18">
        <v>1.3230950862808399</v>
      </c>
      <c r="AF18">
        <v>2.33242621716041</v>
      </c>
      <c r="AH18" s="7">
        <f>SBC!D16</f>
        <v>0.7</v>
      </c>
      <c r="AI18" s="7">
        <f t="shared" si="3"/>
        <v>6.3000000000000007</v>
      </c>
      <c r="AJ18" s="7">
        <f t="shared" si="0"/>
        <v>0.69284599999999996</v>
      </c>
      <c r="AK18" s="7">
        <f t="shared" si="4"/>
        <v>5.9245700000000001</v>
      </c>
      <c r="AL18" s="7">
        <f t="shared" si="1"/>
        <v>-0.3754300000000006</v>
      </c>
      <c r="AM18">
        <f>SBC!K16</f>
        <v>0.7</v>
      </c>
      <c r="AN18">
        <f t="shared" si="5"/>
        <v>7.1539999999999937E-3</v>
      </c>
      <c r="AO18">
        <f t="shared" si="6"/>
        <v>1.0000000000000342E-2</v>
      </c>
      <c r="AP18">
        <f t="shared" si="7"/>
        <v>-0.3754299999999996</v>
      </c>
      <c r="AQ18">
        <f>SBC!I16</f>
        <v>1.63</v>
      </c>
      <c r="AR18">
        <f t="shared" si="2"/>
        <v>1.9415948237160801</v>
      </c>
    </row>
    <row r="19" spans="1:44" x14ac:dyDescent="0.3">
      <c r="A19">
        <v>16</v>
      </c>
      <c r="B19">
        <v>15</v>
      </c>
      <c r="C19">
        <v>16</v>
      </c>
      <c r="D19">
        <v>1</v>
      </c>
      <c r="E19">
        <v>2147483647</v>
      </c>
      <c r="F19">
        <v>0.7</v>
      </c>
      <c r="G19">
        <v>1</v>
      </c>
      <c r="H19">
        <v>0.69789800000000002</v>
      </c>
      <c r="I19">
        <v>0.69789800000000002</v>
      </c>
      <c r="J19">
        <v>0</v>
      </c>
      <c r="K19">
        <v>0</v>
      </c>
      <c r="L19">
        <v>1.2602259000103</v>
      </c>
      <c r="M19">
        <v>4.6813346494562801E-3</v>
      </c>
      <c r="N19">
        <v>1.9493213175249</v>
      </c>
      <c r="O19">
        <v>5.2996803512221496E-3</v>
      </c>
      <c r="P19">
        <v>0.68909541751464198</v>
      </c>
      <c r="Q19" s="2">
        <v>1.0391598217771799E-3</v>
      </c>
      <c r="R19">
        <v>1.2665690000000001</v>
      </c>
      <c r="S19">
        <v>4.8383098264778504E-3</v>
      </c>
      <c r="T19">
        <v>1.9544060000000001</v>
      </c>
      <c r="U19">
        <v>5.4845625422698099E-3</v>
      </c>
      <c r="V19">
        <v>0.68783700000000003</v>
      </c>
      <c r="W19">
        <v>1.1935773238668399E-3</v>
      </c>
      <c r="X19">
        <v>0.69789800000000002</v>
      </c>
      <c r="Y19">
        <v>1.9467525827829399</v>
      </c>
      <c r="Z19">
        <v>2.94554092420434</v>
      </c>
      <c r="AA19">
        <v>0.68602099999999999</v>
      </c>
      <c r="AB19">
        <v>1.56321495273178</v>
      </c>
      <c r="AC19">
        <v>2.5625591355758099</v>
      </c>
      <c r="AD19">
        <v>0.68942999999999999</v>
      </c>
      <c r="AE19">
        <v>1.45073468572646</v>
      </c>
      <c r="AF19">
        <v>2.4583166915033301</v>
      </c>
      <c r="AH19" s="7">
        <f>SBC!D17</f>
        <v>0.7</v>
      </c>
      <c r="AI19" s="7">
        <f t="shared" si="3"/>
        <v>7.0000000000000009</v>
      </c>
      <c r="AJ19" s="7">
        <f t="shared" si="0"/>
        <v>0.68942999999999999</v>
      </c>
      <c r="AK19" s="7">
        <f t="shared" si="4"/>
        <v>6.6139999999999999</v>
      </c>
      <c r="AL19" s="7">
        <f t="shared" si="1"/>
        <v>-0.38600000000000101</v>
      </c>
      <c r="AM19">
        <f>SBC!K17</f>
        <v>0.7</v>
      </c>
      <c r="AN19">
        <f t="shared" si="5"/>
        <v>1.0569999999999968E-2</v>
      </c>
      <c r="AO19">
        <f t="shared" si="6"/>
        <v>1.0000000000000342E-2</v>
      </c>
      <c r="AP19">
        <f t="shared" si="7"/>
        <v>-0.38599999999999957</v>
      </c>
      <c r="AQ19">
        <f>SBC!I17</f>
        <v>1.63</v>
      </c>
      <c r="AR19">
        <f t="shared" si="2"/>
        <v>1.9493213175249</v>
      </c>
    </row>
    <row r="20" spans="1:44" x14ac:dyDescent="0.3">
      <c r="A20">
        <v>17</v>
      </c>
      <c r="B20">
        <v>16</v>
      </c>
      <c r="C20">
        <v>17</v>
      </c>
      <c r="D20">
        <v>1</v>
      </c>
      <c r="E20">
        <v>2147483647</v>
      </c>
      <c r="F20">
        <v>0.7</v>
      </c>
      <c r="G20">
        <v>1</v>
      </c>
      <c r="H20">
        <v>0.69963600000000004</v>
      </c>
      <c r="I20">
        <v>0.69963600000000004</v>
      </c>
      <c r="J20">
        <v>0</v>
      </c>
      <c r="K20">
        <v>0</v>
      </c>
      <c r="L20">
        <v>1.2728137450989501</v>
      </c>
      <c r="M20">
        <v>4.7841028448109097E-3</v>
      </c>
      <c r="N20">
        <v>1.95949806645519</v>
      </c>
      <c r="O20">
        <v>5.3997600862607997E-3</v>
      </c>
      <c r="P20">
        <v>0.68668432135628099</v>
      </c>
      <c r="Q20" s="2">
        <v>1.0416194791816201E-3</v>
      </c>
      <c r="R20">
        <v>1.2798560000000001</v>
      </c>
      <c r="S20">
        <v>4.9338157030803E-3</v>
      </c>
      <c r="T20">
        <v>1.965849</v>
      </c>
      <c r="U20">
        <v>5.5771544802990999E-3</v>
      </c>
      <c r="V20">
        <v>0.68599299999999996</v>
      </c>
      <c r="W20">
        <v>1.1954917583956799E-3</v>
      </c>
      <c r="X20">
        <v>0.69963600000000004</v>
      </c>
      <c r="Y20">
        <v>1.9577412913007399</v>
      </c>
      <c r="Z20">
        <v>2.9590750700088</v>
      </c>
      <c r="AA20">
        <v>0.68634899999999999</v>
      </c>
      <c r="AB20">
        <v>1.6315822927074899</v>
      </c>
      <c r="AC20">
        <v>2.63168623578553</v>
      </c>
      <c r="AD20">
        <v>0.68819300000000005</v>
      </c>
      <c r="AE20">
        <v>1.54749904561494</v>
      </c>
      <c r="AF20">
        <v>2.5529172035218801</v>
      </c>
      <c r="AH20" s="7">
        <f>SBC!D18</f>
        <v>0.7</v>
      </c>
      <c r="AI20" s="7">
        <f t="shared" si="3"/>
        <v>7.7000000000000011</v>
      </c>
      <c r="AJ20" s="7">
        <f t="shared" si="0"/>
        <v>0.68819300000000005</v>
      </c>
      <c r="AK20" s="7">
        <f t="shared" si="4"/>
        <v>7.3021929999999999</v>
      </c>
      <c r="AL20" s="7">
        <f t="shared" si="1"/>
        <v>-0.39780700000000113</v>
      </c>
      <c r="AM20">
        <f>SBC!K18</f>
        <v>0.7</v>
      </c>
      <c r="AN20">
        <f t="shared" si="5"/>
        <v>1.1806999999999901E-2</v>
      </c>
      <c r="AO20">
        <f t="shared" si="6"/>
        <v>1.0000000000000342E-2</v>
      </c>
      <c r="AP20">
        <f t="shared" si="7"/>
        <v>-0.39780699999999947</v>
      </c>
      <c r="AQ20">
        <f>SBC!I18</f>
        <v>1.63</v>
      </c>
      <c r="AR20">
        <f t="shared" si="2"/>
        <v>1.95949806645519</v>
      </c>
    </row>
    <row r="21" spans="1:44" x14ac:dyDescent="0.3">
      <c r="A21">
        <v>18</v>
      </c>
      <c r="B21">
        <v>17</v>
      </c>
      <c r="C21">
        <v>18</v>
      </c>
      <c r="D21">
        <v>1</v>
      </c>
      <c r="E21">
        <v>2147483647</v>
      </c>
      <c r="F21">
        <v>0.7</v>
      </c>
      <c r="G21">
        <v>1</v>
      </c>
      <c r="H21">
        <v>0.69904299999999997</v>
      </c>
      <c r="I21">
        <v>0.69904299999999997</v>
      </c>
      <c r="J21">
        <v>0</v>
      </c>
      <c r="K21">
        <v>0</v>
      </c>
      <c r="L21">
        <v>1.2877942695048501</v>
      </c>
      <c r="M21">
        <v>4.8800365543190402E-3</v>
      </c>
      <c r="N21">
        <v>1.9731812421221899</v>
      </c>
      <c r="O21">
        <v>5.4929366273464503E-3</v>
      </c>
      <c r="P21">
        <v>0.68538697261736303</v>
      </c>
      <c r="Q21" s="2">
        <v>1.0431542586919599E-3</v>
      </c>
      <c r="R21">
        <v>1.295676</v>
      </c>
      <c r="S21">
        <v>5.0213714211431804E-3</v>
      </c>
      <c r="T21">
        <v>1.9804660000000001</v>
      </c>
      <c r="U21">
        <v>5.6626714250232199E-3</v>
      </c>
      <c r="V21">
        <v>0.68479000000000001</v>
      </c>
      <c r="W21">
        <v>1.1967288970156499E-3</v>
      </c>
      <c r="X21">
        <v>0.69904299999999997</v>
      </c>
      <c r="Y21">
        <v>1.9695023518497901</v>
      </c>
      <c r="Z21">
        <v>2.9690085649128499</v>
      </c>
      <c r="AA21">
        <v>0.68322300000000002</v>
      </c>
      <c r="AB21">
        <v>1.68088591695232</v>
      </c>
      <c r="AC21">
        <v>2.68110543391054</v>
      </c>
      <c r="AD21">
        <v>0.68442599999999998</v>
      </c>
      <c r="AE21">
        <v>1.61709680623918</v>
      </c>
      <c r="AF21">
        <v>2.6195346640033299</v>
      </c>
      <c r="AH21" s="7">
        <f>SBC!D19</f>
        <v>0.7</v>
      </c>
      <c r="AI21" s="7">
        <f t="shared" si="3"/>
        <v>8.4</v>
      </c>
      <c r="AJ21" s="7">
        <f t="shared" si="0"/>
        <v>0.68442599999999998</v>
      </c>
      <c r="AK21" s="7">
        <f t="shared" si="4"/>
        <v>7.9866190000000001</v>
      </c>
      <c r="AL21" s="7">
        <f t="shared" si="1"/>
        <v>-0.41338100000000022</v>
      </c>
      <c r="AM21">
        <f>SBC!K19</f>
        <v>0.7</v>
      </c>
      <c r="AN21">
        <f t="shared" si="5"/>
        <v>1.5573999999999977E-2</v>
      </c>
      <c r="AO21">
        <f t="shared" si="6"/>
        <v>1.0000000000000342E-2</v>
      </c>
      <c r="AP21">
        <f t="shared" si="7"/>
        <v>-0.41338099999999944</v>
      </c>
      <c r="AQ21">
        <f>SBC!I19</f>
        <v>1.63</v>
      </c>
      <c r="AR21">
        <f t="shared" si="2"/>
        <v>1.9731812421221899</v>
      </c>
    </row>
    <row r="22" spans="1:44" x14ac:dyDescent="0.3">
      <c r="A22">
        <v>19</v>
      </c>
      <c r="B22">
        <v>18</v>
      </c>
      <c r="C22">
        <v>19</v>
      </c>
      <c r="D22">
        <v>1</v>
      </c>
      <c r="E22">
        <v>2147483647</v>
      </c>
      <c r="F22">
        <v>0.7</v>
      </c>
      <c r="G22">
        <v>1</v>
      </c>
      <c r="H22">
        <v>0.69960599999999995</v>
      </c>
      <c r="I22">
        <v>0.69960599999999995</v>
      </c>
      <c r="J22">
        <v>0</v>
      </c>
      <c r="K22">
        <v>0</v>
      </c>
      <c r="L22">
        <v>1.3028638494578</v>
      </c>
      <c r="M22">
        <v>4.9651927639360197E-3</v>
      </c>
      <c r="N22">
        <v>1.9876406154192201</v>
      </c>
      <c r="O22">
        <v>5.5753591991762998E-3</v>
      </c>
      <c r="P22">
        <v>0.68477676596141102</v>
      </c>
      <c r="Q22" s="2">
        <v>1.04355480761534E-3</v>
      </c>
      <c r="R22">
        <v>1.3100290000000001</v>
      </c>
      <c r="S22">
        <v>5.1006682300568998E-3</v>
      </c>
      <c r="T22">
        <v>1.994982</v>
      </c>
      <c r="U22">
        <v>5.7380567265434496E-3</v>
      </c>
      <c r="V22">
        <v>0.68495300000000003</v>
      </c>
      <c r="W22">
        <v>1.1965618163223999E-3</v>
      </c>
      <c r="X22">
        <v>0.69960599999999995</v>
      </c>
      <c r="Y22">
        <v>1.98626651399274</v>
      </c>
      <c r="Z22">
        <v>2.9852359892965201</v>
      </c>
      <c r="AA22">
        <v>0.685253</v>
      </c>
      <c r="AB22">
        <v>1.7330753033642501</v>
      </c>
      <c r="AC22">
        <v>2.7317243302891798</v>
      </c>
      <c r="AD22">
        <v>0.68508999999999998</v>
      </c>
      <c r="AE22">
        <v>1.68237279797094</v>
      </c>
      <c r="AF22">
        <v>2.68399898704175</v>
      </c>
      <c r="AH22" s="7">
        <f>SBC!D20</f>
        <v>0.7</v>
      </c>
      <c r="AI22" s="7">
        <f t="shared" si="3"/>
        <v>9.1</v>
      </c>
      <c r="AJ22" s="7">
        <f t="shared" si="0"/>
        <v>0.68508999999999998</v>
      </c>
      <c r="AK22" s="7">
        <f t="shared" si="4"/>
        <v>8.6717089999999999</v>
      </c>
      <c r="AL22" s="7">
        <f t="shared" si="1"/>
        <v>-0.42829099999999976</v>
      </c>
      <c r="AM22">
        <f>SBC!K20</f>
        <v>0.7</v>
      </c>
      <c r="AN22">
        <f t="shared" si="5"/>
        <v>1.4909999999999979E-2</v>
      </c>
      <c r="AO22">
        <f t="shared" si="6"/>
        <v>1.0000000000000342E-2</v>
      </c>
      <c r="AP22">
        <f t="shared" si="7"/>
        <v>-0.42829099999999942</v>
      </c>
      <c r="AQ22">
        <f>SBC!I20</f>
        <v>1.63</v>
      </c>
      <c r="AR22">
        <f t="shared" si="2"/>
        <v>1.9876406154192201</v>
      </c>
    </row>
    <row r="23" spans="1:44" x14ac:dyDescent="0.3">
      <c r="A23">
        <v>20</v>
      </c>
      <c r="B23">
        <v>19</v>
      </c>
      <c r="C23">
        <v>20</v>
      </c>
      <c r="D23">
        <v>1</v>
      </c>
      <c r="E23">
        <v>2147483647</v>
      </c>
      <c r="F23">
        <v>0.7</v>
      </c>
      <c r="G23">
        <v>1</v>
      </c>
      <c r="H23">
        <v>0.70030199999999998</v>
      </c>
      <c r="I23">
        <v>0.70030199999999998</v>
      </c>
      <c r="J23">
        <v>0</v>
      </c>
      <c r="K23">
        <v>0</v>
      </c>
      <c r="L23">
        <v>1.3170352855812399</v>
      </c>
      <c r="M23">
        <v>5.0403211121960697E-3</v>
      </c>
      <c r="N23">
        <v>2.0021004315506401</v>
      </c>
      <c r="O23">
        <v>5.6472659992024502E-3</v>
      </c>
      <c r="P23">
        <v>0.68506514596942703</v>
      </c>
      <c r="Q23" s="2">
        <v>1.0435476974905301E-3</v>
      </c>
      <c r="R23">
        <v>1.3235570000000001</v>
      </c>
      <c r="S23">
        <v>5.1729847482114202E-3</v>
      </c>
      <c r="T23">
        <v>2.0090300000000001</v>
      </c>
      <c r="U23">
        <v>5.8064097450316599E-3</v>
      </c>
      <c r="V23">
        <v>0.685473</v>
      </c>
      <c r="W23">
        <v>1.1960276570432699E-3</v>
      </c>
      <c r="X23">
        <v>0.70030199999999998</v>
      </c>
      <c r="Y23">
        <v>1.99777021492286</v>
      </c>
      <c r="Z23">
        <v>2.9954735225114599</v>
      </c>
      <c r="AA23">
        <v>0.686774</v>
      </c>
      <c r="AB23">
        <v>1.76416819115608</v>
      </c>
      <c r="AC23">
        <v>2.7611059357775298</v>
      </c>
      <c r="AD23">
        <v>0.68625400000000003</v>
      </c>
      <c r="AE23">
        <v>1.7245149104680799</v>
      </c>
      <c r="AF23">
        <v>2.7215724044952401</v>
      </c>
      <c r="AH23" s="7">
        <f>SBC!D21</f>
        <v>0.7</v>
      </c>
      <c r="AI23" s="7">
        <f t="shared" si="3"/>
        <v>9.7999999999999989</v>
      </c>
      <c r="AJ23" s="7">
        <f t="shared" si="0"/>
        <v>0.68625400000000003</v>
      </c>
      <c r="AK23" s="7">
        <f t="shared" si="4"/>
        <v>9.3579629999999998</v>
      </c>
      <c r="AL23" s="7">
        <f t="shared" si="1"/>
        <v>-0.44203699999999913</v>
      </c>
      <c r="AM23">
        <f>SBC!K21</f>
        <v>0.7</v>
      </c>
      <c r="AN23">
        <f t="shared" si="5"/>
        <v>1.3745999999999925E-2</v>
      </c>
      <c r="AO23">
        <f t="shared" si="6"/>
        <v>1.0000000000000342E-2</v>
      </c>
      <c r="AP23">
        <f t="shared" si="7"/>
        <v>-0.44203699999999935</v>
      </c>
      <c r="AQ23">
        <f>SBC!I21</f>
        <v>1.63</v>
      </c>
      <c r="AR23">
        <f t="shared" si="2"/>
        <v>2.0021004315506401</v>
      </c>
    </row>
    <row r="24" spans="1:44" x14ac:dyDescent="0.3">
      <c r="A24">
        <v>21</v>
      </c>
      <c r="B24">
        <v>20</v>
      </c>
      <c r="C24">
        <v>21</v>
      </c>
      <c r="D24">
        <v>1</v>
      </c>
      <c r="E24">
        <v>2147483647</v>
      </c>
      <c r="F24">
        <v>0.7</v>
      </c>
      <c r="G24">
        <v>1</v>
      </c>
      <c r="H24">
        <v>0.69939499999999999</v>
      </c>
      <c r="I24">
        <v>0.69939499999999999</v>
      </c>
      <c r="J24">
        <v>0</v>
      </c>
      <c r="K24">
        <v>0</v>
      </c>
      <c r="L24">
        <v>1.3304075834211899</v>
      </c>
      <c r="M24">
        <v>5.1103443161370603E-3</v>
      </c>
      <c r="N24">
        <v>2.0154640293549999</v>
      </c>
      <c r="O24">
        <v>5.7146582718726503E-3</v>
      </c>
      <c r="P24">
        <v>0.68505644593383297</v>
      </c>
      <c r="Q24" s="2">
        <v>1.0434630474005001E-3</v>
      </c>
      <c r="R24">
        <v>1.3365290000000001</v>
      </c>
      <c r="S24">
        <v>5.2357741397932502E-3</v>
      </c>
      <c r="T24">
        <v>2.021728</v>
      </c>
      <c r="U24">
        <v>5.8675061561741298E-3</v>
      </c>
      <c r="V24">
        <v>0.685199</v>
      </c>
      <c r="W24">
        <v>1.19630933453688E-3</v>
      </c>
      <c r="X24">
        <v>0.69939499999999999</v>
      </c>
      <c r="Y24">
        <v>2.00921815008856</v>
      </c>
      <c r="Z24">
        <v>3.0104073386155998</v>
      </c>
      <c r="AA24">
        <v>0.68642300000000001</v>
      </c>
      <c r="AB24">
        <v>1.79488202924533</v>
      </c>
      <c r="AC24">
        <v>2.7947630559109098</v>
      </c>
      <c r="AD24">
        <v>0.686697</v>
      </c>
      <c r="AE24">
        <v>1.75921828079926</v>
      </c>
      <c r="AF24">
        <v>2.75900719623889</v>
      </c>
      <c r="AH24" s="7">
        <f>SBC!D22</f>
        <v>0.7</v>
      </c>
      <c r="AI24" s="7">
        <f t="shared" si="3"/>
        <v>10.499999999999998</v>
      </c>
      <c r="AJ24" s="7">
        <f t="shared" si="0"/>
        <v>0.686697</v>
      </c>
      <c r="AK24" s="7">
        <f t="shared" si="4"/>
        <v>10.04466</v>
      </c>
      <c r="AL24" s="7">
        <f t="shared" si="1"/>
        <v>-0.45533999999999786</v>
      </c>
      <c r="AM24">
        <f>SBC!K22</f>
        <v>0.7</v>
      </c>
      <c r="AN24">
        <f t="shared" si="5"/>
        <v>1.3302999999999954E-2</v>
      </c>
      <c r="AO24">
        <f t="shared" si="6"/>
        <v>1.0000000000000342E-2</v>
      </c>
      <c r="AP24">
        <f t="shared" si="7"/>
        <v>-0.4553399999999993</v>
      </c>
      <c r="AQ24">
        <f>SBC!I22</f>
        <v>1.63</v>
      </c>
      <c r="AR24">
        <f t="shared" si="2"/>
        <v>2.0154640293549999</v>
      </c>
    </row>
    <row r="25" spans="1:44" x14ac:dyDescent="0.3">
      <c r="A25">
        <v>22</v>
      </c>
      <c r="B25">
        <v>21</v>
      </c>
      <c r="C25">
        <v>22</v>
      </c>
      <c r="D25">
        <v>1</v>
      </c>
      <c r="E25">
        <v>2147483647</v>
      </c>
      <c r="F25">
        <v>0.7</v>
      </c>
      <c r="G25">
        <v>1</v>
      </c>
      <c r="H25">
        <v>0.69904100000000002</v>
      </c>
      <c r="I25">
        <v>0.69904100000000002</v>
      </c>
      <c r="J25">
        <v>0</v>
      </c>
      <c r="K25">
        <v>0</v>
      </c>
      <c r="L25">
        <v>1.34337596478593</v>
      </c>
      <c r="M25">
        <v>5.17386510566392E-3</v>
      </c>
      <c r="N25">
        <v>2.0288692012132201</v>
      </c>
      <c r="O25">
        <v>5.7757483422599702E-3</v>
      </c>
      <c r="P25">
        <v>0.68549323642732396</v>
      </c>
      <c r="Q25" s="2">
        <v>1.04384307974933E-3</v>
      </c>
      <c r="R25">
        <v>1.3494999999999999</v>
      </c>
      <c r="S25">
        <v>5.2979829375576996E-3</v>
      </c>
      <c r="T25">
        <v>2.0355819999999998</v>
      </c>
      <c r="U25">
        <v>5.9261385064278598E-3</v>
      </c>
      <c r="V25">
        <v>0.68608199999999997</v>
      </c>
      <c r="W25">
        <v>1.1953998627854199E-3</v>
      </c>
      <c r="X25">
        <v>0.69904100000000002</v>
      </c>
      <c r="Y25">
        <v>2.03011962602565</v>
      </c>
      <c r="Z25">
        <v>3.0306299326242501</v>
      </c>
      <c r="AA25">
        <v>0.68606999999999996</v>
      </c>
      <c r="AB25">
        <v>1.82728445039012</v>
      </c>
      <c r="AC25">
        <v>2.8287115818881898</v>
      </c>
      <c r="AD25">
        <v>0.68518699999999999</v>
      </c>
      <c r="AE25">
        <v>1.7969766712958899</v>
      </c>
      <c r="AF25">
        <v>2.7962921416729198</v>
      </c>
      <c r="AH25" s="7">
        <f>SBC!D23</f>
        <v>0.7</v>
      </c>
      <c r="AI25" s="7">
        <f t="shared" si="3"/>
        <v>11.199999999999998</v>
      </c>
      <c r="AJ25" s="7">
        <f t="shared" si="0"/>
        <v>0.68518699999999999</v>
      </c>
      <c r="AK25" s="7">
        <f t="shared" si="4"/>
        <v>10.729846999999999</v>
      </c>
      <c r="AL25" s="7">
        <f t="shared" si="1"/>
        <v>-0.47015299999999804</v>
      </c>
      <c r="AM25">
        <f>SBC!K23</f>
        <v>0.7</v>
      </c>
      <c r="AN25">
        <f t="shared" si="5"/>
        <v>1.4812999999999965E-2</v>
      </c>
      <c r="AO25">
        <f t="shared" si="6"/>
        <v>1.0000000000000342E-2</v>
      </c>
      <c r="AP25">
        <f t="shared" si="7"/>
        <v>-0.47015299999999927</v>
      </c>
      <c r="AQ25">
        <f>SBC!I23</f>
        <v>1.63</v>
      </c>
      <c r="AR25">
        <f t="shared" si="2"/>
        <v>2.0288692012132201</v>
      </c>
    </row>
    <row r="26" spans="1:44" x14ac:dyDescent="0.3">
      <c r="A26">
        <v>23</v>
      </c>
      <c r="B26">
        <v>22</v>
      </c>
      <c r="C26">
        <v>23</v>
      </c>
      <c r="D26">
        <v>1</v>
      </c>
      <c r="E26">
        <v>2147483647</v>
      </c>
      <c r="F26">
        <v>0.7</v>
      </c>
      <c r="G26">
        <v>1</v>
      </c>
      <c r="H26">
        <v>0.69907900000000001</v>
      </c>
      <c r="I26">
        <v>0.69907900000000001</v>
      </c>
      <c r="J26">
        <v>0</v>
      </c>
      <c r="K26">
        <v>0</v>
      </c>
      <c r="L26">
        <v>1.3554768029793001</v>
      </c>
      <c r="M26">
        <v>5.2332579030630703E-3</v>
      </c>
      <c r="N26">
        <v>2.0419942383055099</v>
      </c>
      <c r="O26">
        <v>5.83149918334831E-3</v>
      </c>
      <c r="P26">
        <v>0.686517435326222</v>
      </c>
      <c r="Q26" s="2">
        <v>1.0425873285361501E-3</v>
      </c>
      <c r="R26">
        <v>1.3616729999999999</v>
      </c>
      <c r="S26">
        <v>5.3564589557420304E-3</v>
      </c>
      <c r="T26">
        <v>2.0484900000000001</v>
      </c>
      <c r="U26">
        <v>5.98145097881316E-3</v>
      </c>
      <c r="V26">
        <v>0.68681700000000001</v>
      </c>
      <c r="W26" s="2">
        <v>1.19463899752658E-3</v>
      </c>
      <c r="X26">
        <v>0.69907900000000001</v>
      </c>
      <c r="Y26">
        <v>2.0467762704472099</v>
      </c>
      <c r="Z26">
        <v>3.05031387830677</v>
      </c>
      <c r="AA26">
        <v>0.68690600000000002</v>
      </c>
      <c r="AB26">
        <v>1.8525005147845399</v>
      </c>
      <c r="AC26">
        <v>2.8536470587142402</v>
      </c>
      <c r="AD26">
        <v>0.68617099999999998</v>
      </c>
      <c r="AE26">
        <v>1.8287253594723001</v>
      </c>
      <c r="AF26">
        <v>2.82647857992565</v>
      </c>
      <c r="AH26" s="7">
        <f>SBC!D24</f>
        <v>0.7</v>
      </c>
      <c r="AI26" s="7">
        <f t="shared" si="3"/>
        <v>11.899999999999997</v>
      </c>
      <c r="AJ26" s="7">
        <f t="shared" si="0"/>
        <v>0.68617099999999998</v>
      </c>
      <c r="AK26" s="7">
        <f t="shared" si="4"/>
        <v>11.416017999999999</v>
      </c>
      <c r="AL26" s="7">
        <f t="shared" si="1"/>
        <v>-0.48398199999999747</v>
      </c>
      <c r="AM26">
        <f>SBC!K24</f>
        <v>0.7</v>
      </c>
      <c r="AN26">
        <f t="shared" si="5"/>
        <v>1.382899999999998E-2</v>
      </c>
      <c r="AO26">
        <f t="shared" si="6"/>
        <v>1.0000000000000342E-2</v>
      </c>
      <c r="AP26">
        <f t="shared" si="7"/>
        <v>-0.48398199999999925</v>
      </c>
      <c r="AQ26">
        <f>SBC!I24</f>
        <v>1.63</v>
      </c>
      <c r="AR26">
        <f t="shared" si="2"/>
        <v>2.0419942383055099</v>
      </c>
    </row>
    <row r="27" spans="1:44" x14ac:dyDescent="0.3">
      <c r="A27">
        <v>24</v>
      </c>
      <c r="B27">
        <v>23</v>
      </c>
      <c r="C27">
        <v>24</v>
      </c>
      <c r="D27">
        <v>1</v>
      </c>
      <c r="E27">
        <v>2147483647</v>
      </c>
      <c r="F27">
        <v>0.7</v>
      </c>
      <c r="G27">
        <v>1</v>
      </c>
      <c r="H27">
        <v>0.70166499999999998</v>
      </c>
      <c r="I27">
        <v>0.70166499999999998</v>
      </c>
      <c r="J27">
        <v>0</v>
      </c>
      <c r="K27">
        <v>0</v>
      </c>
      <c r="L27">
        <v>1.3691901867327401</v>
      </c>
      <c r="M27">
        <v>5.2955678779031904E-3</v>
      </c>
      <c r="N27">
        <v>2.05690234929811</v>
      </c>
      <c r="O27">
        <v>5.8902872411591804E-3</v>
      </c>
      <c r="P27">
        <v>0.68771216256532697</v>
      </c>
      <c r="Q27" s="2">
        <v>1.0412054069423801E-3</v>
      </c>
      <c r="R27">
        <v>1.375783</v>
      </c>
      <c r="S27">
        <v>5.4147608929563601E-3</v>
      </c>
      <c r="T27">
        <v>2.0637880000000002</v>
      </c>
      <c r="U27">
        <v>6.0365333742309103E-3</v>
      </c>
      <c r="V27">
        <v>0.68800499999999998</v>
      </c>
      <c r="W27" s="2">
        <v>1.19340181456931E-3</v>
      </c>
      <c r="X27">
        <v>0.70166499999999998</v>
      </c>
      <c r="Y27">
        <v>2.05420126681814</v>
      </c>
      <c r="Z27">
        <v>3.0540668484605602</v>
      </c>
      <c r="AA27">
        <v>0.68755500000000003</v>
      </c>
      <c r="AB27">
        <v>1.87020407213686</v>
      </c>
      <c r="AC27">
        <v>2.8706874482801101</v>
      </c>
      <c r="AD27">
        <v>0.68636699999999995</v>
      </c>
      <c r="AE27">
        <v>1.84527705545744</v>
      </c>
      <c r="AF27">
        <v>2.8447733659052901</v>
      </c>
      <c r="AH27" s="7">
        <f>SBC!D25</f>
        <v>0.7</v>
      </c>
      <c r="AI27" s="7">
        <f t="shared" si="3"/>
        <v>12.599999999999996</v>
      </c>
      <c r="AJ27" s="7">
        <f t="shared" si="0"/>
        <v>0.68636699999999995</v>
      </c>
      <c r="AK27" s="7">
        <f t="shared" si="4"/>
        <v>12.102385</v>
      </c>
      <c r="AL27" s="7">
        <f t="shared" si="1"/>
        <v>-0.49761499999999614</v>
      </c>
      <c r="AM27">
        <f>SBC!K25</f>
        <v>0.7</v>
      </c>
      <c r="AN27">
        <f t="shared" si="5"/>
        <v>1.3633000000000006E-2</v>
      </c>
      <c r="AO27">
        <f t="shared" si="6"/>
        <v>1.0000000000000342E-2</v>
      </c>
      <c r="AP27">
        <f t="shared" si="7"/>
        <v>-0.49761499999999925</v>
      </c>
      <c r="AQ27">
        <f>SBC!I25</f>
        <v>1.63</v>
      </c>
      <c r="AR27">
        <f t="shared" si="2"/>
        <v>2.05690234929811</v>
      </c>
    </row>
    <row r="28" spans="1:44" x14ac:dyDescent="0.3">
      <c r="A28">
        <v>25</v>
      </c>
      <c r="B28">
        <v>24</v>
      </c>
      <c r="C28">
        <v>25</v>
      </c>
      <c r="D28">
        <v>1</v>
      </c>
      <c r="E28">
        <v>2147483647</v>
      </c>
      <c r="F28">
        <v>0.7</v>
      </c>
      <c r="G28">
        <v>1</v>
      </c>
      <c r="H28">
        <v>0.70063799999999998</v>
      </c>
      <c r="I28">
        <v>0.70063799999999998</v>
      </c>
      <c r="J28">
        <v>0</v>
      </c>
      <c r="K28">
        <v>0</v>
      </c>
      <c r="L28">
        <v>1.3818195193757401</v>
      </c>
      <c r="M28">
        <v>5.3495998670520899E-3</v>
      </c>
      <c r="N28">
        <v>2.06994487327845</v>
      </c>
      <c r="O28">
        <v>5.9427998408185601E-3</v>
      </c>
      <c r="P28">
        <v>0.68812535390274798</v>
      </c>
      <c r="Q28" s="2">
        <v>1.04173090414739E-3</v>
      </c>
      <c r="R28">
        <v>1.3877109999999999</v>
      </c>
      <c r="S28">
        <v>5.4683401233591401E-3</v>
      </c>
      <c r="T28">
        <v>2.07639</v>
      </c>
      <c r="U28">
        <v>6.0875389616756696E-3</v>
      </c>
      <c r="V28">
        <v>0.68867900000000004</v>
      </c>
      <c r="W28" s="2">
        <v>1.1926958498240899E-3</v>
      </c>
      <c r="X28">
        <v>0.70063799999999998</v>
      </c>
      <c r="Y28">
        <v>2.0740076490419099</v>
      </c>
      <c r="Z28">
        <v>3.0734229433751499</v>
      </c>
      <c r="AA28">
        <v>0.68871000000000004</v>
      </c>
      <c r="AB28">
        <v>1.8994768060168099</v>
      </c>
      <c r="AC28">
        <v>2.9014824567831501</v>
      </c>
      <c r="AD28">
        <v>0.68803599999999998</v>
      </c>
      <c r="AE28">
        <v>1.87739324405206</v>
      </c>
      <c r="AF28">
        <v>2.87822820364191</v>
      </c>
      <c r="AH28" s="7">
        <f>SBC!D26</f>
        <v>0.7</v>
      </c>
      <c r="AI28" s="7">
        <f t="shared" si="3"/>
        <v>13.299999999999995</v>
      </c>
      <c r="AJ28" s="7">
        <f t="shared" si="0"/>
        <v>0.68803599999999998</v>
      </c>
      <c r="AK28" s="7">
        <f t="shared" si="4"/>
        <v>12.790421</v>
      </c>
      <c r="AL28" s="7">
        <f t="shared" si="1"/>
        <v>-0.50957899999999512</v>
      </c>
      <c r="AM28">
        <f>SBC!K26</f>
        <v>0.7</v>
      </c>
      <c r="AN28">
        <f t="shared" si="5"/>
        <v>1.1963999999999975E-2</v>
      </c>
      <c r="AO28">
        <f t="shared" si="6"/>
        <v>1.0000000000000342E-2</v>
      </c>
      <c r="AP28">
        <f t="shared" si="7"/>
        <v>-0.50957899999999923</v>
      </c>
      <c r="AQ28">
        <f>SBC!I26</f>
        <v>1.63</v>
      </c>
      <c r="AR28">
        <f t="shared" si="2"/>
        <v>2.06994487327845</v>
      </c>
    </row>
    <row r="29" spans="1:44" x14ac:dyDescent="0.3">
      <c r="A29">
        <v>26</v>
      </c>
      <c r="B29">
        <v>25</v>
      </c>
      <c r="C29">
        <v>26</v>
      </c>
      <c r="D29">
        <v>1</v>
      </c>
      <c r="E29">
        <v>2147483647</v>
      </c>
      <c r="F29">
        <v>0.7</v>
      </c>
      <c r="G29">
        <v>1</v>
      </c>
      <c r="H29">
        <v>0.69892600000000005</v>
      </c>
      <c r="I29">
        <v>0.69892600000000005</v>
      </c>
      <c r="J29">
        <v>0</v>
      </c>
      <c r="K29">
        <v>0</v>
      </c>
      <c r="L29">
        <v>1.3932881189030399</v>
      </c>
      <c r="M29">
        <v>5.4046579096558899E-3</v>
      </c>
      <c r="N29">
        <v>2.0819464003998398</v>
      </c>
      <c r="O29">
        <v>5.9954081338273102E-3</v>
      </c>
      <c r="P29">
        <v>0.68865828149692498</v>
      </c>
      <c r="Q29" s="2">
        <v>1.0411619572775999E-3</v>
      </c>
      <c r="R29">
        <v>1.398296</v>
      </c>
      <c r="S29">
        <v>5.5172160988305298E-3</v>
      </c>
      <c r="T29">
        <v>2.087437</v>
      </c>
      <c r="U29">
        <v>6.1342528620275897E-3</v>
      </c>
      <c r="V29">
        <v>0.689141</v>
      </c>
      <c r="W29" s="2">
        <v>1.19221023739221E-3</v>
      </c>
      <c r="X29">
        <v>0.69892600000000005</v>
      </c>
      <c r="Y29">
        <v>2.08391238386498</v>
      </c>
      <c r="Z29">
        <v>3.0831794493059799</v>
      </c>
      <c r="AA29">
        <v>0.68834099999999998</v>
      </c>
      <c r="AB29">
        <v>1.9157847920954301</v>
      </c>
      <c r="AC29">
        <v>2.9160085103109998</v>
      </c>
      <c r="AD29">
        <v>0.68787900000000002</v>
      </c>
      <c r="AE29">
        <v>1.89370237367341</v>
      </c>
      <c r="AF29">
        <v>2.8933460457886802</v>
      </c>
      <c r="AH29" s="7">
        <f>SBC!D27</f>
        <v>0.7</v>
      </c>
      <c r="AI29" s="7">
        <f t="shared" si="3"/>
        <v>13.999999999999995</v>
      </c>
      <c r="AJ29" s="7">
        <f t="shared" si="0"/>
        <v>0.68787900000000002</v>
      </c>
      <c r="AK29" s="7">
        <f t="shared" si="4"/>
        <v>13.478300000000001</v>
      </c>
      <c r="AL29" s="7">
        <f t="shared" si="1"/>
        <v>-0.52169999999999384</v>
      </c>
      <c r="AM29">
        <f>SBC!K27</f>
        <v>0.7</v>
      </c>
      <c r="AN29">
        <f t="shared" si="5"/>
        <v>1.2120999999999937E-2</v>
      </c>
      <c r="AO29">
        <f t="shared" si="6"/>
        <v>1.0000000000000342E-2</v>
      </c>
      <c r="AP29">
        <f t="shared" si="7"/>
        <v>-0.52169999999999916</v>
      </c>
      <c r="AQ29">
        <f>SBC!I27</f>
        <v>1.63</v>
      </c>
      <c r="AR29">
        <f t="shared" si="2"/>
        <v>2.0819464003998398</v>
      </c>
    </row>
    <row r="30" spans="1:44" x14ac:dyDescent="0.3">
      <c r="A30">
        <v>27</v>
      </c>
      <c r="B30">
        <v>26</v>
      </c>
      <c r="C30">
        <v>27</v>
      </c>
      <c r="D30">
        <v>1</v>
      </c>
      <c r="E30">
        <v>2147483647</v>
      </c>
      <c r="F30">
        <v>0.7</v>
      </c>
      <c r="G30">
        <v>1</v>
      </c>
      <c r="H30">
        <v>0.69933900000000004</v>
      </c>
      <c r="I30">
        <v>0.69933900000000004</v>
      </c>
      <c r="J30">
        <v>0</v>
      </c>
      <c r="K30">
        <v>0</v>
      </c>
      <c r="L30">
        <v>1.4045619298149501</v>
      </c>
      <c r="M30">
        <v>5.4536197059090801E-3</v>
      </c>
      <c r="N30">
        <v>2.09338968464353</v>
      </c>
      <c r="O30">
        <v>6.0432283058227398E-3</v>
      </c>
      <c r="P30">
        <v>0.68882775482859804</v>
      </c>
      <c r="Q30" s="2">
        <v>1.04097939412458E-3</v>
      </c>
      <c r="R30">
        <v>1.409465</v>
      </c>
      <c r="S30">
        <v>5.56753298805167E-3</v>
      </c>
      <c r="T30">
        <v>2.0983550000000002</v>
      </c>
      <c r="U30">
        <v>6.1837047849178798E-3</v>
      </c>
      <c r="V30">
        <v>0.68889</v>
      </c>
      <c r="W30" s="2">
        <v>1.1924742376624501E-3</v>
      </c>
      <c r="X30">
        <v>0.69933900000000004</v>
      </c>
      <c r="Y30">
        <v>2.0861886702647201</v>
      </c>
      <c r="Z30">
        <v>3.0872005027545</v>
      </c>
      <c r="AA30">
        <v>0.68816999999999995</v>
      </c>
      <c r="AB30">
        <v>1.9282110084062201</v>
      </c>
      <c r="AC30">
        <v>2.9290553747049199</v>
      </c>
      <c r="AD30">
        <v>0.68842099999999995</v>
      </c>
      <c r="AE30">
        <v>1.9057338401217701</v>
      </c>
      <c r="AF30">
        <v>2.9052193772813699</v>
      </c>
      <c r="AH30" s="7">
        <f>SBC!D28</f>
        <v>0.7</v>
      </c>
      <c r="AI30" s="7">
        <f t="shared" si="3"/>
        <v>14.699999999999994</v>
      </c>
      <c r="AJ30" s="7">
        <f t="shared" si="0"/>
        <v>0.68842099999999995</v>
      </c>
      <c r="AK30" s="7">
        <f t="shared" si="4"/>
        <v>14.166721000000001</v>
      </c>
      <c r="AL30" s="7">
        <f t="shared" si="1"/>
        <v>-0.53327899999999318</v>
      </c>
      <c r="AM30">
        <f>SBC!K28</f>
        <v>0.7</v>
      </c>
      <c r="AN30">
        <f t="shared" si="5"/>
        <v>1.1579000000000006E-2</v>
      </c>
      <c r="AO30">
        <f t="shared" si="6"/>
        <v>1.0000000000000342E-2</v>
      </c>
      <c r="AP30">
        <f t="shared" si="7"/>
        <v>-0.53327899999999917</v>
      </c>
      <c r="AQ30">
        <f>SBC!I28</f>
        <v>1.63</v>
      </c>
      <c r="AR30">
        <f t="shared" si="2"/>
        <v>2.09338968464353</v>
      </c>
    </row>
    <row r="31" spans="1:44" x14ac:dyDescent="0.3">
      <c r="A31">
        <v>28</v>
      </c>
      <c r="B31">
        <v>27</v>
      </c>
      <c r="C31">
        <v>28</v>
      </c>
      <c r="D31">
        <v>1</v>
      </c>
      <c r="E31">
        <v>2147483647</v>
      </c>
      <c r="F31">
        <v>0.7</v>
      </c>
      <c r="G31">
        <v>1</v>
      </c>
      <c r="H31">
        <v>0.69990600000000003</v>
      </c>
      <c r="I31">
        <v>0.69990600000000003</v>
      </c>
      <c r="J31">
        <v>0</v>
      </c>
      <c r="K31">
        <v>0</v>
      </c>
      <c r="L31">
        <v>1.4144968500502999</v>
      </c>
      <c r="M31">
        <v>5.5016526306476601E-3</v>
      </c>
      <c r="N31">
        <v>2.1040993694807599</v>
      </c>
      <c r="O31">
        <v>6.0886579247044796E-3</v>
      </c>
      <c r="P31">
        <v>0.68960251943053397</v>
      </c>
      <c r="Q31" s="2">
        <v>1.0406125653303201E-3</v>
      </c>
      <c r="R31">
        <v>1.418909</v>
      </c>
      <c r="S31">
        <v>5.61243134362455E-3</v>
      </c>
      <c r="T31">
        <v>2.1086550000000002</v>
      </c>
      <c r="U31">
        <v>6.22582423495616E-3</v>
      </c>
      <c r="V31">
        <v>0.68974599999999997</v>
      </c>
      <c r="W31" s="2">
        <v>1.19157221985131E-3</v>
      </c>
      <c r="X31">
        <v>0.69990600000000003</v>
      </c>
      <c r="Y31">
        <v>2.1043771889514802</v>
      </c>
      <c r="Z31">
        <v>3.10446055486848</v>
      </c>
      <c r="AA31">
        <v>0.69046200000000002</v>
      </c>
      <c r="AB31">
        <v>1.9565491921960101</v>
      </c>
      <c r="AC31">
        <v>2.9562325289355802</v>
      </c>
      <c r="AD31">
        <v>0.68960600000000005</v>
      </c>
      <c r="AE31">
        <v>1.9388387213784199</v>
      </c>
      <c r="AF31">
        <v>2.9386655559278601</v>
      </c>
      <c r="AH31" s="7">
        <f>SBC!D29</f>
        <v>0.7</v>
      </c>
      <c r="AI31" s="7">
        <f t="shared" si="3"/>
        <v>15.399999999999993</v>
      </c>
      <c r="AJ31" s="7">
        <f t="shared" si="0"/>
        <v>0.68960600000000005</v>
      </c>
      <c r="AK31" s="7">
        <f t="shared" si="4"/>
        <v>14.856327</v>
      </c>
      <c r="AL31" s="7">
        <f t="shared" si="1"/>
        <v>-0.54367299999999297</v>
      </c>
      <c r="AM31">
        <f>SBC!K29</f>
        <v>0.7</v>
      </c>
      <c r="AN31">
        <f t="shared" si="5"/>
        <v>1.0393999999999903E-2</v>
      </c>
      <c r="AO31">
        <f t="shared" si="6"/>
        <v>1.0000000000000342E-2</v>
      </c>
      <c r="AP31">
        <f t="shared" si="7"/>
        <v>-0.54367299999999907</v>
      </c>
      <c r="AQ31">
        <f>SBC!I29</f>
        <v>1.63</v>
      </c>
      <c r="AR31">
        <f t="shared" si="2"/>
        <v>2.1040993694807599</v>
      </c>
    </row>
    <row r="32" spans="1:44" x14ac:dyDescent="0.3">
      <c r="A32">
        <v>29</v>
      </c>
      <c r="B32">
        <v>28</v>
      </c>
      <c r="C32">
        <v>29</v>
      </c>
      <c r="D32">
        <v>1</v>
      </c>
      <c r="E32">
        <v>2147483647</v>
      </c>
      <c r="F32">
        <v>0.7</v>
      </c>
      <c r="G32">
        <v>1</v>
      </c>
      <c r="H32">
        <v>0.70138299999999998</v>
      </c>
      <c r="I32">
        <v>0.70138299999999998</v>
      </c>
      <c r="J32">
        <v>0</v>
      </c>
      <c r="K32">
        <v>0</v>
      </c>
      <c r="L32">
        <v>1.4252122797067699</v>
      </c>
      <c r="M32">
        <v>5.5498870200622703E-3</v>
      </c>
      <c r="N32">
        <v>2.11492831597766</v>
      </c>
      <c r="O32">
        <v>6.1356849579882501E-3</v>
      </c>
      <c r="P32">
        <v>0.68971603627089795</v>
      </c>
      <c r="Q32" s="2">
        <v>1.04049210248918E-3</v>
      </c>
      <c r="R32">
        <v>1.4306620000000001</v>
      </c>
      <c r="S32">
        <v>5.6624557238291202E-3</v>
      </c>
      <c r="T32">
        <v>2.1211090000000001</v>
      </c>
      <c r="U32">
        <v>6.2736127805460701E-3</v>
      </c>
      <c r="V32">
        <v>0.69044700000000003</v>
      </c>
      <c r="W32" s="2">
        <v>1.1908299852244799E-3</v>
      </c>
      <c r="X32">
        <v>0.70138299999999998</v>
      </c>
      <c r="Y32">
        <v>2.1149750702371199</v>
      </c>
      <c r="Z32">
        <v>3.11690090036464</v>
      </c>
      <c r="AA32">
        <v>0.68962999999999997</v>
      </c>
      <c r="AB32">
        <v>1.9628766378590199</v>
      </c>
      <c r="AC32">
        <v>2.96430197819388</v>
      </c>
      <c r="AD32">
        <v>0.68892900000000001</v>
      </c>
      <c r="AE32">
        <v>1.9458813639363</v>
      </c>
      <c r="AF32">
        <v>2.9440856408653402</v>
      </c>
      <c r="AH32" s="7">
        <f>SBC!D30</f>
        <v>0.7</v>
      </c>
      <c r="AI32" s="7">
        <f t="shared" si="3"/>
        <v>16.099999999999994</v>
      </c>
      <c r="AJ32" s="7">
        <f t="shared" si="0"/>
        <v>0.68892900000000001</v>
      </c>
      <c r="AK32" s="7">
        <f t="shared" si="4"/>
        <v>15.545256</v>
      </c>
      <c r="AL32" s="7">
        <f t="shared" si="1"/>
        <v>-0.55474399999999413</v>
      </c>
      <c r="AM32">
        <f>SBC!K30</f>
        <v>0.7</v>
      </c>
      <c r="AN32">
        <f t="shared" si="5"/>
        <v>1.1070999999999942E-2</v>
      </c>
      <c r="AO32">
        <f t="shared" si="6"/>
        <v>1.0000000000000342E-2</v>
      </c>
      <c r="AP32">
        <f t="shared" si="7"/>
        <v>-0.55474399999999902</v>
      </c>
      <c r="AQ32">
        <f>SBC!I30</f>
        <v>1.63</v>
      </c>
      <c r="AR32">
        <f t="shared" si="2"/>
        <v>2.11492831597766</v>
      </c>
    </row>
    <row r="33" spans="1:44" x14ac:dyDescent="0.3">
      <c r="A33">
        <v>30</v>
      </c>
      <c r="B33">
        <v>29</v>
      </c>
      <c r="C33">
        <v>30</v>
      </c>
      <c r="D33">
        <v>1</v>
      </c>
      <c r="E33">
        <v>2147483647</v>
      </c>
      <c r="F33">
        <v>0.7</v>
      </c>
      <c r="G33">
        <v>1</v>
      </c>
      <c r="H33">
        <v>0.70009100000000002</v>
      </c>
      <c r="I33">
        <v>0.70009100000000002</v>
      </c>
      <c r="J33">
        <v>0</v>
      </c>
      <c r="K33">
        <v>0</v>
      </c>
      <c r="L33">
        <v>1.43499590373019</v>
      </c>
      <c r="M33">
        <v>5.5963736777943701E-3</v>
      </c>
      <c r="N33">
        <v>2.1257674145979002</v>
      </c>
      <c r="O33">
        <v>6.1791954750209299E-3</v>
      </c>
      <c r="P33">
        <v>0.69077151086771205</v>
      </c>
      <c r="Q33" s="2">
        <v>1.0389666077868899E-3</v>
      </c>
      <c r="R33">
        <v>1.4394720000000001</v>
      </c>
      <c r="S33">
        <v>5.7039821319080702E-3</v>
      </c>
      <c r="T33">
        <v>2.1302889999999999</v>
      </c>
      <c r="U33">
        <v>6.3133517254284396E-3</v>
      </c>
      <c r="V33">
        <v>0.69081700000000001</v>
      </c>
      <c r="W33" s="2">
        <v>1.19043692997117E-3</v>
      </c>
      <c r="X33">
        <v>0.70009100000000002</v>
      </c>
      <c r="Y33">
        <v>2.12528334315031</v>
      </c>
      <c r="Z33">
        <v>3.1238297918887099</v>
      </c>
      <c r="AA33">
        <v>0.69128100000000003</v>
      </c>
      <c r="AB33">
        <v>1.9881901466352001</v>
      </c>
      <c r="AC33">
        <v>2.9864980008504598</v>
      </c>
      <c r="AD33">
        <v>0.69091100000000005</v>
      </c>
      <c r="AE33">
        <v>1.9698098955158001</v>
      </c>
      <c r="AF33">
        <v>2.9718066802629099</v>
      </c>
      <c r="AH33" s="7">
        <f>SBC!D31</f>
        <v>0.7</v>
      </c>
      <c r="AI33" s="7">
        <f t="shared" si="3"/>
        <v>16.799999999999994</v>
      </c>
      <c r="AJ33" s="7">
        <f t="shared" si="0"/>
        <v>0.69091100000000005</v>
      </c>
      <c r="AK33" s="7">
        <f t="shared" si="4"/>
        <v>16.236167000000002</v>
      </c>
      <c r="AL33" s="7">
        <f t="shared" si="1"/>
        <v>-0.56383299999999181</v>
      </c>
      <c r="AM33">
        <f>SBC!K31</f>
        <v>0.7</v>
      </c>
      <c r="AN33">
        <f t="shared" si="5"/>
        <v>9.0889999999999027E-3</v>
      </c>
      <c r="AO33">
        <f t="shared" si="6"/>
        <v>1.0000000000000342E-2</v>
      </c>
      <c r="AP33">
        <f t="shared" si="7"/>
        <v>-0.56383299999999892</v>
      </c>
      <c r="AQ33">
        <f>SBC!I31</f>
        <v>1.63</v>
      </c>
      <c r="AR33">
        <f t="shared" si="2"/>
        <v>2.1257674145979002</v>
      </c>
    </row>
    <row r="34" spans="1:44" x14ac:dyDescent="0.3">
      <c r="A34">
        <v>31</v>
      </c>
      <c r="B34">
        <v>30</v>
      </c>
      <c r="C34">
        <v>31</v>
      </c>
      <c r="D34">
        <v>1</v>
      </c>
      <c r="E34">
        <v>2147483647</v>
      </c>
      <c r="F34">
        <v>0.7</v>
      </c>
      <c r="G34">
        <v>1</v>
      </c>
      <c r="H34">
        <v>0.69937300000000002</v>
      </c>
      <c r="I34">
        <v>0.69937300000000002</v>
      </c>
      <c r="J34">
        <v>0</v>
      </c>
      <c r="K34">
        <v>0</v>
      </c>
      <c r="L34">
        <v>1.4439676157763499</v>
      </c>
      <c r="M34">
        <v>5.6346406203821404E-3</v>
      </c>
      <c r="N34">
        <v>2.1347916608215001</v>
      </c>
      <c r="O34">
        <v>6.2168836626147403E-3</v>
      </c>
      <c r="P34">
        <v>0.69082404504519401</v>
      </c>
      <c r="Q34" s="2">
        <v>1.03978481202445E-3</v>
      </c>
      <c r="R34">
        <v>1.448229</v>
      </c>
      <c r="S34">
        <v>5.7410894373076601E-3</v>
      </c>
      <c r="T34">
        <v>2.1384720000000002</v>
      </c>
      <c r="U34">
        <v>6.3507098930907398E-3</v>
      </c>
      <c r="V34">
        <v>0.69024300000000005</v>
      </c>
      <c r="W34" s="2">
        <v>1.19104631514576E-3</v>
      </c>
      <c r="X34">
        <v>0.69937300000000002</v>
      </c>
      <c r="Y34">
        <v>2.1351456363475898</v>
      </c>
      <c r="Z34">
        <v>3.13448993508276</v>
      </c>
      <c r="AA34">
        <v>0.69061600000000001</v>
      </c>
      <c r="AB34">
        <v>2.00578630562027</v>
      </c>
      <c r="AC34">
        <v>3.00430304855022</v>
      </c>
      <c r="AD34">
        <v>0.69118999999999997</v>
      </c>
      <c r="AE34">
        <v>1.9855444071603801</v>
      </c>
      <c r="AF34">
        <v>2.9832597277946702</v>
      </c>
      <c r="AH34" s="7">
        <f>SBC!D32</f>
        <v>0.7</v>
      </c>
      <c r="AI34" s="7">
        <f t="shared" si="3"/>
        <v>17.499999999999993</v>
      </c>
      <c r="AJ34" s="7">
        <f t="shared" si="0"/>
        <v>0.69118999999999997</v>
      </c>
      <c r="AK34" s="7">
        <f t="shared" si="4"/>
        <v>16.927357000000001</v>
      </c>
      <c r="AL34" s="7">
        <f t="shared" si="1"/>
        <v>-0.57264299999999224</v>
      </c>
      <c r="AM34">
        <f>SBC!K32</f>
        <v>0.7</v>
      </c>
      <c r="AN34">
        <f t="shared" si="5"/>
        <v>8.8099999999999845E-3</v>
      </c>
      <c r="AO34">
        <f t="shared" si="6"/>
        <v>1.0000000000000342E-2</v>
      </c>
      <c r="AP34">
        <f t="shared" si="7"/>
        <v>-0.5726429999999989</v>
      </c>
      <c r="AQ34">
        <f>SBC!I32</f>
        <v>1.63</v>
      </c>
      <c r="AR34">
        <f t="shared" si="2"/>
        <v>2.1347916608215001</v>
      </c>
    </row>
    <row r="35" spans="1:44" x14ac:dyDescent="0.3">
      <c r="A35">
        <v>32</v>
      </c>
      <c r="B35">
        <v>31</v>
      </c>
      <c r="C35">
        <v>32</v>
      </c>
      <c r="D35">
        <v>1</v>
      </c>
      <c r="E35">
        <v>2147483647</v>
      </c>
      <c r="F35">
        <v>0.7</v>
      </c>
      <c r="G35">
        <v>1</v>
      </c>
      <c r="H35">
        <v>0.70012300000000005</v>
      </c>
      <c r="I35">
        <v>0.70012300000000005</v>
      </c>
      <c r="J35">
        <v>0</v>
      </c>
      <c r="K35">
        <v>0</v>
      </c>
      <c r="L35">
        <v>1.4524577452898699</v>
      </c>
      <c r="M35">
        <v>5.6717239372234499E-3</v>
      </c>
      <c r="N35">
        <v>2.1433767076458601</v>
      </c>
      <c r="O35">
        <v>6.2531849180368403E-3</v>
      </c>
      <c r="P35">
        <v>0.69091896235594497</v>
      </c>
      <c r="Q35" s="2">
        <v>1.0399766167367599E-3</v>
      </c>
      <c r="R35">
        <v>1.45618</v>
      </c>
      <c r="S35">
        <v>5.7753561448112096E-3</v>
      </c>
      <c r="T35">
        <v>2.1478109999999999</v>
      </c>
      <c r="U35">
        <v>6.3818877551252602E-3</v>
      </c>
      <c r="V35">
        <v>0.691631</v>
      </c>
      <c r="W35" s="2">
        <v>1.1895690635057199E-3</v>
      </c>
      <c r="X35">
        <v>0.70012300000000005</v>
      </c>
      <c r="Y35">
        <v>2.1407018140407801</v>
      </c>
      <c r="Z35">
        <v>3.1412587189986398</v>
      </c>
      <c r="AA35">
        <v>0.69217200000000001</v>
      </c>
      <c r="AB35">
        <v>2.0156102253292998</v>
      </c>
      <c r="AC35">
        <v>3.0152611342537901</v>
      </c>
      <c r="AD35">
        <v>0.69078399999999995</v>
      </c>
      <c r="AE35">
        <v>2.00333560027252</v>
      </c>
      <c r="AF35">
        <v>3.0037024156687702</v>
      </c>
      <c r="AH35" s="7">
        <f>SBC!D33</f>
        <v>0.7</v>
      </c>
      <c r="AI35" s="7">
        <f t="shared" si="3"/>
        <v>18.199999999999992</v>
      </c>
      <c r="AJ35" s="7">
        <f t="shared" si="0"/>
        <v>0.69078399999999995</v>
      </c>
      <c r="AK35" s="7">
        <f t="shared" si="4"/>
        <v>17.618141000000001</v>
      </c>
      <c r="AL35" s="7">
        <f t="shared" si="1"/>
        <v>-0.5818589999999908</v>
      </c>
      <c r="AM35">
        <f>SBC!K33</f>
        <v>0.7</v>
      </c>
      <c r="AN35">
        <f t="shared" si="5"/>
        <v>9.216000000000002E-3</v>
      </c>
      <c r="AO35">
        <f t="shared" si="6"/>
        <v>1.0000000000000342E-2</v>
      </c>
      <c r="AP35">
        <f t="shared" si="7"/>
        <v>-0.5818589999999989</v>
      </c>
      <c r="AQ35">
        <f>SBC!I33</f>
        <v>1.63</v>
      </c>
      <c r="AR35">
        <f t="shared" si="2"/>
        <v>2.1433767076458601</v>
      </c>
    </row>
    <row r="36" spans="1:44" x14ac:dyDescent="0.3">
      <c r="A36">
        <v>33</v>
      </c>
      <c r="B36">
        <v>32</v>
      </c>
      <c r="C36">
        <v>33</v>
      </c>
      <c r="D36">
        <v>1</v>
      </c>
      <c r="E36">
        <v>2147483647</v>
      </c>
      <c r="F36">
        <v>0.7</v>
      </c>
      <c r="G36">
        <v>1</v>
      </c>
      <c r="H36">
        <v>0.69958500000000001</v>
      </c>
      <c r="I36">
        <v>0.69958500000000001</v>
      </c>
      <c r="J36">
        <v>0</v>
      </c>
      <c r="K36">
        <v>0</v>
      </c>
      <c r="L36">
        <v>1.4593318356670699</v>
      </c>
      <c r="M36">
        <v>5.70617590273601E-3</v>
      </c>
      <c r="N36">
        <v>2.1511874605568</v>
      </c>
      <c r="O36">
        <v>6.2851061023566001E-3</v>
      </c>
      <c r="P36">
        <v>0.691855624889683</v>
      </c>
      <c r="Q36" s="2">
        <v>1.0389193541026701E-3</v>
      </c>
      <c r="R36">
        <v>1.462623</v>
      </c>
      <c r="S36">
        <v>5.8085990026457797E-3</v>
      </c>
      <c r="T36">
        <v>2.1547719999999999</v>
      </c>
      <c r="U36">
        <v>6.4131557824246401E-3</v>
      </c>
      <c r="V36">
        <v>0.69214900000000001</v>
      </c>
      <c r="W36" s="2">
        <v>1.1890145299406499E-3</v>
      </c>
      <c r="X36">
        <v>0.69958500000000001</v>
      </c>
      <c r="Y36">
        <v>2.1443002007003602</v>
      </c>
      <c r="Z36">
        <v>3.1442595721939601</v>
      </c>
      <c r="AA36">
        <v>0.69314200000000004</v>
      </c>
      <c r="AB36">
        <v>2.0317363363891299</v>
      </c>
      <c r="AC36">
        <v>3.0318921855396201</v>
      </c>
      <c r="AD36">
        <v>0.69262400000000002</v>
      </c>
      <c r="AE36">
        <v>2.01882855050926</v>
      </c>
      <c r="AF36">
        <v>3.0182763868351499</v>
      </c>
      <c r="AH36" s="7">
        <f>SBC!D34</f>
        <v>0.7</v>
      </c>
      <c r="AI36" s="7">
        <f t="shared" si="3"/>
        <v>18.899999999999991</v>
      </c>
      <c r="AJ36" s="7">
        <f t="shared" si="0"/>
        <v>0.69262400000000002</v>
      </c>
      <c r="AK36" s="7">
        <f t="shared" si="4"/>
        <v>18.310765</v>
      </c>
      <c r="AL36" s="7">
        <f t="shared" si="1"/>
        <v>-0.58923499999999152</v>
      </c>
      <c r="AM36">
        <f>SBC!K34</f>
        <v>0.7</v>
      </c>
      <c r="AN36">
        <f t="shared" si="5"/>
        <v>7.3759999999999382E-3</v>
      </c>
      <c r="AO36">
        <f t="shared" si="6"/>
        <v>1.0000000000000342E-2</v>
      </c>
      <c r="AP36">
        <f t="shared" si="7"/>
        <v>-0.58923499999999884</v>
      </c>
      <c r="AQ36">
        <f>SBC!I34</f>
        <v>1.63</v>
      </c>
      <c r="AR36">
        <f t="shared" si="2"/>
        <v>2.1511874605568</v>
      </c>
    </row>
    <row r="37" spans="1:44" x14ac:dyDescent="0.3">
      <c r="A37">
        <v>34</v>
      </c>
      <c r="B37">
        <v>33</v>
      </c>
      <c r="C37">
        <v>34</v>
      </c>
      <c r="D37">
        <v>1</v>
      </c>
      <c r="E37">
        <v>2147483647</v>
      </c>
      <c r="F37">
        <v>0.7</v>
      </c>
      <c r="G37">
        <v>1</v>
      </c>
      <c r="H37">
        <v>0.698044</v>
      </c>
      <c r="I37">
        <v>0.698044</v>
      </c>
      <c r="J37">
        <v>0</v>
      </c>
      <c r="K37">
        <v>0</v>
      </c>
      <c r="L37">
        <v>1.4656786742368799</v>
      </c>
      <c r="M37">
        <v>5.73713782186924E-3</v>
      </c>
      <c r="N37">
        <v>2.1577019533763</v>
      </c>
      <c r="O37">
        <v>6.3150130355876201E-3</v>
      </c>
      <c r="P37">
        <v>0.69202327913939299</v>
      </c>
      <c r="Q37" s="2">
        <v>1.03860264859783E-3</v>
      </c>
      <c r="R37">
        <v>1.4693080000000001</v>
      </c>
      <c r="S37">
        <v>5.8385920039224302E-3</v>
      </c>
      <c r="T37">
        <v>2.161108</v>
      </c>
      <c r="U37">
        <v>6.4430508291538598E-3</v>
      </c>
      <c r="V37">
        <v>0.69179999999999997</v>
      </c>
      <c r="W37" s="2">
        <v>1.1893883371793901E-3</v>
      </c>
      <c r="X37">
        <v>0.698044</v>
      </c>
      <c r="Y37">
        <v>2.1561349307138902</v>
      </c>
      <c r="Z37">
        <v>3.1553639812382599</v>
      </c>
      <c r="AA37">
        <v>0.69135899999999995</v>
      </c>
      <c r="AB37">
        <v>2.0459766004145501</v>
      </c>
      <c r="AC37">
        <v>3.0457142738247098</v>
      </c>
      <c r="AD37">
        <v>0.69170799999999999</v>
      </c>
      <c r="AE37">
        <v>2.02916896680432</v>
      </c>
      <c r="AF37">
        <v>3.0286687102780601</v>
      </c>
      <c r="AH37" s="7">
        <f>SBC!D35</f>
        <v>0.7</v>
      </c>
      <c r="AI37" s="7">
        <f t="shared" si="3"/>
        <v>19.599999999999991</v>
      </c>
      <c r="AJ37" s="7">
        <f t="shared" si="0"/>
        <v>0.69170799999999999</v>
      </c>
      <c r="AK37" s="7">
        <f t="shared" si="4"/>
        <v>19.002472999999998</v>
      </c>
      <c r="AL37" s="7">
        <f t="shared" si="1"/>
        <v>-0.59752699999999237</v>
      </c>
      <c r="AM37">
        <f>SBC!K35</f>
        <v>0.7</v>
      </c>
      <c r="AN37">
        <f t="shared" si="5"/>
        <v>8.2919999999999661E-3</v>
      </c>
      <c r="AO37">
        <f t="shared" si="6"/>
        <v>1.0000000000000342E-2</v>
      </c>
      <c r="AP37">
        <f t="shared" si="7"/>
        <v>-0.59752699999999881</v>
      </c>
      <c r="AQ37">
        <f>SBC!I35</f>
        <v>1.63</v>
      </c>
      <c r="AR37">
        <f t="shared" si="2"/>
        <v>2.1577019533763</v>
      </c>
    </row>
    <row r="38" spans="1:44" x14ac:dyDescent="0.3">
      <c r="A38">
        <v>35</v>
      </c>
      <c r="B38">
        <v>34</v>
      </c>
      <c r="C38">
        <v>35</v>
      </c>
      <c r="D38">
        <v>1</v>
      </c>
      <c r="E38">
        <v>2147483647</v>
      </c>
      <c r="F38">
        <v>0.7</v>
      </c>
      <c r="G38">
        <v>1</v>
      </c>
      <c r="H38">
        <v>0.69807699999999995</v>
      </c>
      <c r="I38">
        <v>0.69807699999999995</v>
      </c>
      <c r="J38">
        <v>0</v>
      </c>
      <c r="K38">
        <v>0</v>
      </c>
      <c r="L38">
        <v>1.4719789125881899</v>
      </c>
      <c r="M38">
        <v>5.7699615521701799E-3</v>
      </c>
      <c r="N38">
        <v>2.1636759291748699</v>
      </c>
      <c r="O38">
        <v>6.3475436893615502E-3</v>
      </c>
      <c r="P38">
        <v>0.69169701658664196</v>
      </c>
      <c r="Q38">
        <v>1.0393524714144701E-3</v>
      </c>
      <c r="R38">
        <v>1.4753810000000001</v>
      </c>
      <c r="S38">
        <v>5.8697299978601397E-3</v>
      </c>
      <c r="T38">
        <v>2.1669879999999999</v>
      </c>
      <c r="U38">
        <v>6.4735295025340001E-3</v>
      </c>
      <c r="V38">
        <v>0.69160699999999997</v>
      </c>
      <c r="W38">
        <v>1.18959471363904E-3</v>
      </c>
      <c r="X38">
        <v>0.69807699999999995</v>
      </c>
      <c r="Y38">
        <v>2.16418732425646</v>
      </c>
      <c r="Z38">
        <v>3.16389935961308</v>
      </c>
      <c r="AA38">
        <v>0.69200399999999995</v>
      </c>
      <c r="AB38">
        <v>2.0559130776265602</v>
      </c>
      <c r="AC38">
        <v>3.05465037109458</v>
      </c>
      <c r="AD38">
        <v>0.69219699999999995</v>
      </c>
      <c r="AE38">
        <v>2.0426095951905499</v>
      </c>
      <c r="AF38">
        <v>3.04226778707852</v>
      </c>
      <c r="AH38" s="7">
        <f>SBC!D36</f>
        <v>0.7</v>
      </c>
      <c r="AI38" s="7">
        <f t="shared" si="3"/>
        <v>20.29999999999999</v>
      </c>
      <c r="AJ38" s="7">
        <f t="shared" si="0"/>
        <v>0.69219699999999995</v>
      </c>
      <c r="AK38" s="7">
        <f t="shared" si="4"/>
        <v>19.694669999999999</v>
      </c>
      <c r="AL38" s="7">
        <f t="shared" si="1"/>
        <v>-0.60532999999999149</v>
      </c>
      <c r="AM38">
        <f>SBC!K36</f>
        <v>0.7</v>
      </c>
      <c r="AN38">
        <f t="shared" si="5"/>
        <v>7.8030000000000044E-3</v>
      </c>
      <c r="AO38">
        <f t="shared" si="6"/>
        <v>1.0000000000000342E-2</v>
      </c>
      <c r="AP38">
        <f t="shared" si="7"/>
        <v>-0.60532999999999881</v>
      </c>
      <c r="AQ38">
        <f>SBC!I36</f>
        <v>1.63</v>
      </c>
      <c r="AR38">
        <f t="shared" si="2"/>
        <v>2.1636759291748699</v>
      </c>
    </row>
    <row r="39" spans="1:44" x14ac:dyDescent="0.3">
      <c r="A39">
        <v>36</v>
      </c>
      <c r="B39">
        <v>35</v>
      </c>
      <c r="C39">
        <v>36</v>
      </c>
      <c r="D39">
        <v>1</v>
      </c>
      <c r="E39">
        <v>2147483647</v>
      </c>
      <c r="F39">
        <v>0.82</v>
      </c>
      <c r="G39">
        <v>1</v>
      </c>
      <c r="H39">
        <v>0.81800300000000004</v>
      </c>
      <c r="I39">
        <v>0.81800300000000004</v>
      </c>
      <c r="J39">
        <v>0</v>
      </c>
      <c r="K39">
        <v>0</v>
      </c>
      <c r="L39">
        <v>1.5196881159228699</v>
      </c>
      <c r="M39">
        <v>5.8448516582723297E-3</v>
      </c>
      <c r="N39">
        <v>2.22502018981075</v>
      </c>
      <c r="O39">
        <v>6.4043700616196698E-3</v>
      </c>
      <c r="P39">
        <v>0.70533207388782404</v>
      </c>
      <c r="Q39">
        <v>1.01537312759938E-3</v>
      </c>
      <c r="R39">
        <v>1.5639590000000001</v>
      </c>
      <c r="S39">
        <v>6.0094794580819299E-3</v>
      </c>
      <c r="T39">
        <v>2.2797969999999999</v>
      </c>
      <c r="U39">
        <v>6.5848921888432303E-3</v>
      </c>
      <c r="V39">
        <v>0.71583799999999997</v>
      </c>
      <c r="W39">
        <v>1.16173601860128E-3</v>
      </c>
      <c r="X39">
        <v>0.81800300000000004</v>
      </c>
      <c r="Y39">
        <v>2.2243169668614899</v>
      </c>
      <c r="Z39">
        <v>3.22500135233645</v>
      </c>
      <c r="AA39">
        <v>0.72942499999999999</v>
      </c>
      <c r="AB39">
        <v>1.9677776848525299</v>
      </c>
      <c r="AC39">
        <v>2.9690290360752298</v>
      </c>
      <c r="AD39">
        <v>0.70519399999999999</v>
      </c>
      <c r="AE39">
        <v>2.0194271931447099</v>
      </c>
      <c r="AF39">
        <v>3.0041965684449798</v>
      </c>
      <c r="AH39" s="7">
        <f>SBC!D37</f>
        <v>0.7</v>
      </c>
      <c r="AI39" s="7">
        <f t="shared" si="3"/>
        <v>20.999999999999989</v>
      </c>
      <c r="AJ39" s="7">
        <f t="shared" si="0"/>
        <v>0.70519399999999999</v>
      </c>
      <c r="AK39" s="7">
        <f t="shared" si="4"/>
        <v>20.399863999999997</v>
      </c>
      <c r="AL39" s="7">
        <f t="shared" si="1"/>
        <v>-0.60013599999999201</v>
      </c>
      <c r="AM39">
        <f>SBC!K37</f>
        <v>0.71</v>
      </c>
      <c r="AN39">
        <f t="shared" si="5"/>
        <v>4.805999999999977E-3</v>
      </c>
      <c r="AO39">
        <f t="shared" si="6"/>
        <v>2.0000000000000351E-2</v>
      </c>
      <c r="AP39">
        <f t="shared" si="7"/>
        <v>-0.60013599999999878</v>
      </c>
      <c r="AQ39">
        <f>SBC!I37</f>
        <v>1.74</v>
      </c>
      <c r="AR39">
        <f t="shared" si="2"/>
        <v>2.22502018981075</v>
      </c>
    </row>
    <row r="40" spans="1:44" x14ac:dyDescent="0.3">
      <c r="A40">
        <v>37</v>
      </c>
      <c r="B40">
        <v>36</v>
      </c>
      <c r="C40">
        <v>37</v>
      </c>
      <c r="D40">
        <v>1</v>
      </c>
      <c r="E40">
        <v>2147483647</v>
      </c>
      <c r="F40">
        <v>0.89</v>
      </c>
      <c r="G40">
        <v>1</v>
      </c>
      <c r="H40">
        <v>0.89107000000000003</v>
      </c>
      <c r="I40">
        <v>0.89107000000000003</v>
      </c>
      <c r="J40">
        <v>0</v>
      </c>
      <c r="K40">
        <v>0</v>
      </c>
      <c r="L40">
        <v>1.6315582523702199</v>
      </c>
      <c r="M40">
        <v>6.0103460921746704E-3</v>
      </c>
      <c r="N40">
        <v>2.3624211046872601</v>
      </c>
      <c r="O40">
        <v>6.5415303199773704E-3</v>
      </c>
      <c r="P40">
        <v>0.73086285231720505</v>
      </c>
      <c r="Q40" s="2">
        <v>9.8235975538605008E-4</v>
      </c>
      <c r="R40">
        <v>1.6972370000000001</v>
      </c>
      <c r="S40">
        <v>6.2121150756036204E-3</v>
      </c>
      <c r="T40">
        <v>2.4399570000000002</v>
      </c>
      <c r="U40">
        <v>6.7566761247469902E-3</v>
      </c>
      <c r="V40">
        <v>0.74272000000000005</v>
      </c>
      <c r="W40">
        <v>1.1259851230878499E-3</v>
      </c>
      <c r="X40">
        <v>0.89107000000000003</v>
      </c>
      <c r="Y40">
        <v>2.3583435137701101</v>
      </c>
      <c r="Z40">
        <v>3.3579866488854901</v>
      </c>
      <c r="AA40">
        <v>0.75779200000000002</v>
      </c>
      <c r="AB40">
        <v>1.9392193727532301</v>
      </c>
      <c r="AC40">
        <v>2.9391511926882998</v>
      </c>
      <c r="AD40">
        <v>0.73090999999999995</v>
      </c>
      <c r="AE40">
        <v>1.9741183527534101</v>
      </c>
      <c r="AF40">
        <v>2.9480434009237699</v>
      </c>
      <c r="AH40" s="7">
        <f>SBC!D38</f>
        <v>0.7</v>
      </c>
      <c r="AI40" s="7">
        <f t="shared" si="3"/>
        <v>21.699999999999989</v>
      </c>
      <c r="AJ40" s="7">
        <f t="shared" si="0"/>
        <v>0.73090999999999995</v>
      </c>
      <c r="AK40" s="7">
        <f t="shared" si="4"/>
        <v>21.130773999999999</v>
      </c>
      <c r="AL40" s="7">
        <f t="shared" si="1"/>
        <v>-0.5692259999999898</v>
      </c>
      <c r="AM40">
        <f>SBC!K38</f>
        <v>0.72</v>
      </c>
      <c r="AN40">
        <f t="shared" si="5"/>
        <v>1.0909999999999975E-2</v>
      </c>
      <c r="AO40">
        <f t="shared" si="6"/>
        <v>4.0000000000000369E-2</v>
      </c>
      <c r="AP40">
        <f t="shared" si="7"/>
        <v>-0.56922599999999879</v>
      </c>
      <c r="AQ40">
        <f>SBC!I38</f>
        <v>1.91</v>
      </c>
      <c r="AR40">
        <f t="shared" si="2"/>
        <v>2.3624211046872601</v>
      </c>
    </row>
    <row r="41" spans="1:44" x14ac:dyDescent="0.3">
      <c r="A41">
        <v>38</v>
      </c>
      <c r="B41">
        <v>37</v>
      </c>
      <c r="C41">
        <v>38</v>
      </c>
      <c r="D41">
        <v>1</v>
      </c>
      <c r="E41">
        <v>2147483647</v>
      </c>
      <c r="F41">
        <v>0.89</v>
      </c>
      <c r="G41">
        <v>1</v>
      </c>
      <c r="H41">
        <v>0.88967799999999997</v>
      </c>
      <c r="I41">
        <v>0.88967799999999997</v>
      </c>
      <c r="J41">
        <v>0</v>
      </c>
      <c r="K41">
        <v>0</v>
      </c>
      <c r="L41">
        <v>1.7592554697243701</v>
      </c>
      <c r="M41">
        <v>6.2132007166547203E-3</v>
      </c>
      <c r="N41">
        <v>2.5103387240538502</v>
      </c>
      <c r="O41">
        <v>6.7243010615040599E-3</v>
      </c>
      <c r="P41">
        <v>0.75108325432939305</v>
      </c>
      <c r="Q41" s="2">
        <v>9.5932235885181705E-4</v>
      </c>
      <c r="R41">
        <v>1.8199719999999999</v>
      </c>
      <c r="S41">
        <v>6.41548744333632E-3</v>
      </c>
      <c r="T41">
        <v>2.5784769999999999</v>
      </c>
      <c r="U41">
        <v>6.9430605022267897E-3</v>
      </c>
      <c r="V41">
        <v>0.75850499999999998</v>
      </c>
      <c r="W41">
        <v>1.1024283557148401E-3</v>
      </c>
      <c r="X41">
        <v>0.88967799999999997</v>
      </c>
      <c r="Y41">
        <v>2.5141546584618299</v>
      </c>
      <c r="Z41">
        <v>3.5151089941178899</v>
      </c>
      <c r="AA41">
        <v>0.76694300000000004</v>
      </c>
      <c r="AB41">
        <v>1.9841473024365699</v>
      </c>
      <c r="AC41">
        <v>2.98555742285911</v>
      </c>
      <c r="AD41">
        <v>0.75115799999999999</v>
      </c>
      <c r="AE41">
        <v>1.967324557582</v>
      </c>
      <c r="AF41">
        <v>2.9426413288720998</v>
      </c>
      <c r="AH41" s="7">
        <f>SBC!D39</f>
        <v>0.7</v>
      </c>
      <c r="AI41" s="7">
        <f t="shared" si="3"/>
        <v>22.399999999999988</v>
      </c>
      <c r="AJ41" s="7">
        <f t="shared" si="0"/>
        <v>0.75115799999999999</v>
      </c>
      <c r="AK41" s="7">
        <f t="shared" si="4"/>
        <v>21.881931999999999</v>
      </c>
      <c r="AL41" s="7">
        <f t="shared" si="1"/>
        <v>-0.51806799999998887</v>
      </c>
      <c r="AM41">
        <f>SBC!K39</f>
        <v>0.74</v>
      </c>
      <c r="AN41">
        <f t="shared" si="5"/>
        <v>1.1158000000000001E-2</v>
      </c>
      <c r="AO41">
        <f t="shared" si="6"/>
        <v>8.0000000000000404E-2</v>
      </c>
      <c r="AP41">
        <f t="shared" si="7"/>
        <v>-0.51806799999999875</v>
      </c>
      <c r="AQ41">
        <f>SBC!I39</f>
        <v>2.06</v>
      </c>
      <c r="AR41">
        <f t="shared" si="2"/>
        <v>2.5103387240538502</v>
      </c>
    </row>
    <row r="42" spans="1:44" x14ac:dyDescent="0.3">
      <c r="A42">
        <v>39</v>
      </c>
      <c r="B42">
        <v>38</v>
      </c>
      <c r="C42">
        <v>39</v>
      </c>
      <c r="D42">
        <v>1</v>
      </c>
      <c r="E42">
        <v>2147483647</v>
      </c>
      <c r="F42">
        <v>0.9</v>
      </c>
      <c r="G42">
        <v>1</v>
      </c>
      <c r="H42">
        <v>0.90079399999999998</v>
      </c>
      <c r="I42">
        <v>0.90079399999999998</v>
      </c>
      <c r="J42">
        <v>0</v>
      </c>
      <c r="K42">
        <v>0</v>
      </c>
      <c r="L42">
        <v>1.8821564446299699</v>
      </c>
      <c r="M42">
        <v>6.4229271906005797E-3</v>
      </c>
      <c r="N42">
        <v>2.6481814469899598</v>
      </c>
      <c r="O42">
        <v>6.9183597041529103E-3</v>
      </c>
      <c r="P42">
        <v>0.76602500235994297</v>
      </c>
      <c r="Q42" s="2">
        <v>9.3942579789789795E-4</v>
      </c>
      <c r="R42">
        <v>1.942563</v>
      </c>
      <c r="S42">
        <v>6.6300605335609299E-3</v>
      </c>
      <c r="T42">
        <v>2.714947</v>
      </c>
      <c r="U42">
        <v>7.1408342965290804E-3</v>
      </c>
      <c r="V42">
        <v>0.77238399999999996</v>
      </c>
      <c r="W42">
        <v>1.08002823037625E-3</v>
      </c>
      <c r="X42">
        <v>0.90079399999999998</v>
      </c>
      <c r="Y42">
        <v>2.6467905317790499</v>
      </c>
      <c r="Z42">
        <v>3.6477350841075999</v>
      </c>
      <c r="AA42">
        <v>0.77820299999999998</v>
      </c>
      <c r="AB42">
        <v>2.0393834997447202</v>
      </c>
      <c r="AC42">
        <v>3.0393976728326799</v>
      </c>
      <c r="AD42">
        <v>0.764324</v>
      </c>
      <c r="AE42">
        <v>2.0016253906453798</v>
      </c>
      <c r="AF42">
        <v>2.9798496777002899</v>
      </c>
      <c r="AH42" s="7">
        <f>SBC!D40</f>
        <v>0.7</v>
      </c>
      <c r="AI42" s="7">
        <f t="shared" si="3"/>
        <v>23.099999999999987</v>
      </c>
      <c r="AJ42" s="7">
        <f t="shared" si="0"/>
        <v>0.764324</v>
      </c>
      <c r="AK42" s="7">
        <f t="shared" si="4"/>
        <v>22.646255999999997</v>
      </c>
      <c r="AL42" s="7">
        <f t="shared" si="1"/>
        <v>-0.45374399999998971</v>
      </c>
      <c r="AM42">
        <f>SBC!K40</f>
        <v>0.75</v>
      </c>
      <c r="AN42">
        <f t="shared" si="5"/>
        <v>1.4324000000000003E-2</v>
      </c>
      <c r="AO42">
        <f t="shared" si="6"/>
        <v>0.13000000000000045</v>
      </c>
      <c r="AP42">
        <f t="shared" si="7"/>
        <v>-0.4537439999999987</v>
      </c>
      <c r="AQ42">
        <f>SBC!I40</f>
        <v>2.21</v>
      </c>
      <c r="AR42">
        <f t="shared" si="2"/>
        <v>2.6481814469899598</v>
      </c>
    </row>
    <row r="43" spans="1:44" x14ac:dyDescent="0.3">
      <c r="A43">
        <v>40</v>
      </c>
      <c r="B43">
        <v>39</v>
      </c>
      <c r="C43">
        <v>40</v>
      </c>
      <c r="D43">
        <v>1</v>
      </c>
      <c r="E43">
        <v>2147483647</v>
      </c>
      <c r="F43">
        <v>0.9</v>
      </c>
      <c r="G43">
        <v>1</v>
      </c>
      <c r="H43">
        <v>0.899474</v>
      </c>
      <c r="I43">
        <v>0.899474</v>
      </c>
      <c r="J43">
        <v>0</v>
      </c>
      <c r="K43">
        <v>0</v>
      </c>
      <c r="L43">
        <v>1.9993014172368799</v>
      </c>
      <c r="M43">
        <v>6.6322986320301097E-3</v>
      </c>
      <c r="N43">
        <v>2.7763256118967199</v>
      </c>
      <c r="O43">
        <v>7.1165848370721204E-3</v>
      </c>
      <c r="P43">
        <v>0.77702419465984396</v>
      </c>
      <c r="Q43" s="2">
        <v>9.2477452564655499E-4</v>
      </c>
      <c r="R43">
        <v>2.0551699999999999</v>
      </c>
      <c r="S43">
        <v>6.8384878459356799E-3</v>
      </c>
      <c r="T43">
        <v>2.836751</v>
      </c>
      <c r="U43">
        <v>7.33854390794086E-3</v>
      </c>
      <c r="V43">
        <v>0.78158099999999997</v>
      </c>
      <c r="W43">
        <v>1.06426378325666E-3</v>
      </c>
      <c r="X43">
        <v>0.899474</v>
      </c>
      <c r="Y43">
        <v>2.7750175067552498</v>
      </c>
      <c r="Z43">
        <v>3.77514282416971</v>
      </c>
      <c r="AA43">
        <v>0.78686699999999998</v>
      </c>
      <c r="AB43">
        <v>2.1120129498738902</v>
      </c>
      <c r="AC43">
        <v>3.11064944417071</v>
      </c>
      <c r="AD43">
        <v>0.77766999999999997</v>
      </c>
      <c r="AE43">
        <v>2.0493568712373902</v>
      </c>
      <c r="AF43">
        <v>3.03301530998292</v>
      </c>
      <c r="AH43" s="7">
        <f>SBC!D41</f>
        <v>0.7</v>
      </c>
      <c r="AI43" s="7">
        <f t="shared" si="3"/>
        <v>23.799999999999986</v>
      </c>
      <c r="AJ43" s="7">
        <f t="shared" si="0"/>
        <v>0.77766999999999997</v>
      </c>
      <c r="AK43" s="7">
        <f t="shared" si="4"/>
        <v>23.423925999999998</v>
      </c>
      <c r="AL43" s="7">
        <f t="shared" si="1"/>
        <v>-0.37607399999998847</v>
      </c>
      <c r="AM43">
        <f>SBC!K41</f>
        <v>0.76</v>
      </c>
      <c r="AN43">
        <f t="shared" si="5"/>
        <v>1.7669999999999964E-2</v>
      </c>
      <c r="AO43">
        <f t="shared" si="6"/>
        <v>0.1900000000000005</v>
      </c>
      <c r="AP43">
        <f t="shared" si="7"/>
        <v>-0.37607399999999869</v>
      </c>
      <c r="AQ43">
        <f>SBC!I41</f>
        <v>2.36</v>
      </c>
      <c r="AR43">
        <f t="shared" si="2"/>
        <v>2.7763256118967199</v>
      </c>
    </row>
    <row r="44" spans="1:44" x14ac:dyDescent="0.3">
      <c r="A44">
        <v>41</v>
      </c>
      <c r="B44">
        <v>40</v>
      </c>
      <c r="C44">
        <v>41</v>
      </c>
      <c r="D44">
        <v>1</v>
      </c>
      <c r="E44">
        <v>2147483647</v>
      </c>
      <c r="F44">
        <v>0.91</v>
      </c>
      <c r="G44">
        <v>1</v>
      </c>
      <c r="H44">
        <v>0.90959800000000002</v>
      </c>
      <c r="I44">
        <v>0.90959800000000002</v>
      </c>
      <c r="J44">
        <v>0</v>
      </c>
      <c r="K44">
        <v>0</v>
      </c>
      <c r="L44">
        <v>2.1119842064785801</v>
      </c>
      <c r="M44">
        <v>6.8445241772240196E-3</v>
      </c>
      <c r="N44">
        <v>2.8984583300500102</v>
      </c>
      <c r="O44">
        <v>7.3177364787160902E-3</v>
      </c>
      <c r="P44">
        <v>0.786474123571404</v>
      </c>
      <c r="Q44" s="2">
        <v>9.1065473968729199E-4</v>
      </c>
      <c r="R44">
        <v>2.1679089999999999</v>
      </c>
      <c r="S44">
        <v>7.0528537369805499E-3</v>
      </c>
      <c r="T44">
        <v>2.9586209999999999</v>
      </c>
      <c r="U44">
        <v>7.5406542905028804E-3</v>
      </c>
      <c r="V44">
        <v>0.79071199999999997</v>
      </c>
      <c r="W44">
        <v>1.04784828848838E-3</v>
      </c>
      <c r="X44">
        <v>0.90959800000000002</v>
      </c>
      <c r="Y44">
        <v>2.89510928164681</v>
      </c>
      <c r="Z44">
        <v>3.89475407032737</v>
      </c>
      <c r="AA44">
        <v>0.79685899999999998</v>
      </c>
      <c r="AB44">
        <v>2.18873287923312</v>
      </c>
      <c r="AC44">
        <v>3.1890355706325502</v>
      </c>
      <c r="AD44">
        <v>0.78772799999999998</v>
      </c>
      <c r="AE44">
        <v>2.1179920577132498</v>
      </c>
      <c r="AF44">
        <v>3.1038787296386698</v>
      </c>
      <c r="AH44" s="7">
        <f>SBC!D42</f>
        <v>0.7</v>
      </c>
      <c r="AI44" s="7">
        <f t="shared" si="3"/>
        <v>24.499999999999986</v>
      </c>
      <c r="AJ44" s="7">
        <f t="shared" si="0"/>
        <v>0.78772799999999998</v>
      </c>
      <c r="AK44" s="7">
        <f t="shared" si="4"/>
        <v>24.211653999999999</v>
      </c>
      <c r="AL44" s="7">
        <f t="shared" si="1"/>
        <v>-0.28834599999998645</v>
      </c>
      <c r="AM44">
        <f>SBC!K42</f>
        <v>0.77</v>
      </c>
      <c r="AN44">
        <f t="shared" si="5"/>
        <v>1.7727999999999966E-2</v>
      </c>
      <c r="AO44">
        <f t="shared" si="6"/>
        <v>0.26000000000000056</v>
      </c>
      <c r="AP44">
        <f t="shared" si="7"/>
        <v>-0.28834599999999866</v>
      </c>
      <c r="AQ44">
        <f>SBC!I42</f>
        <v>2.5</v>
      </c>
      <c r="AR44">
        <f t="shared" si="2"/>
        <v>2.8984583300500102</v>
      </c>
    </row>
    <row r="45" spans="1:44" x14ac:dyDescent="0.3">
      <c r="A45">
        <v>42</v>
      </c>
      <c r="B45">
        <v>41</v>
      </c>
      <c r="C45">
        <v>42</v>
      </c>
      <c r="D45">
        <v>1</v>
      </c>
      <c r="E45">
        <v>2147483647</v>
      </c>
      <c r="F45">
        <v>0.91</v>
      </c>
      <c r="G45">
        <v>1</v>
      </c>
      <c r="H45">
        <v>0.91059400000000001</v>
      </c>
      <c r="I45">
        <v>0.91059400000000001</v>
      </c>
      <c r="J45">
        <v>0</v>
      </c>
      <c r="K45">
        <v>0</v>
      </c>
      <c r="L45">
        <v>2.2226255371659702</v>
      </c>
      <c r="M45">
        <v>7.0609643021149297E-3</v>
      </c>
      <c r="N45">
        <v>3.01744993494605</v>
      </c>
      <c r="O45">
        <v>7.5239361161349803E-3</v>
      </c>
      <c r="P45">
        <v>0.79482439778015501</v>
      </c>
      <c r="Q45" s="2">
        <v>8.9877987132557099E-4</v>
      </c>
      <c r="R45">
        <v>2.2755079999999999</v>
      </c>
      <c r="S45">
        <v>7.2680233094026096E-3</v>
      </c>
      <c r="T45">
        <v>3.0742919999999998</v>
      </c>
      <c r="U45">
        <v>7.7437974639687603E-3</v>
      </c>
      <c r="V45">
        <v>0.79878400000000005</v>
      </c>
      <c r="W45">
        <v>1.03267345564502E-3</v>
      </c>
      <c r="X45">
        <v>0.91059400000000001</v>
      </c>
      <c r="Y45">
        <v>3.0255545841260898</v>
      </c>
      <c r="Z45">
        <v>4.0270168996234998</v>
      </c>
      <c r="AA45">
        <v>0.80299500000000001</v>
      </c>
      <c r="AB45">
        <v>2.2744996782936799</v>
      </c>
      <c r="AC45">
        <v>3.2745332075072699</v>
      </c>
      <c r="AD45">
        <v>0.79492300000000005</v>
      </c>
      <c r="AE45">
        <v>2.1963617373614399</v>
      </c>
      <c r="AF45">
        <v>3.18428305459397</v>
      </c>
      <c r="AH45" s="7">
        <f>SBC!D43</f>
        <v>0.7</v>
      </c>
      <c r="AI45" s="7">
        <f t="shared" si="3"/>
        <v>25.199999999999985</v>
      </c>
      <c r="AJ45" s="7">
        <f t="shared" si="0"/>
        <v>0.79492300000000005</v>
      </c>
      <c r="AK45" s="7">
        <f t="shared" si="4"/>
        <v>25.006577</v>
      </c>
      <c r="AL45" s="7">
        <f t="shared" si="1"/>
        <v>-0.19342299999998502</v>
      </c>
      <c r="AM45">
        <f>SBC!K43</f>
        <v>0.77</v>
      </c>
      <c r="AN45">
        <f t="shared" si="5"/>
        <v>2.4923000000000028E-2</v>
      </c>
      <c r="AO45">
        <f t="shared" si="6"/>
        <v>0.33000000000000074</v>
      </c>
      <c r="AP45">
        <f t="shared" si="7"/>
        <v>-0.19342299999999857</v>
      </c>
      <c r="AQ45">
        <f>SBC!I43</f>
        <v>2.63</v>
      </c>
      <c r="AR45">
        <f t="shared" si="2"/>
        <v>3.01744993494605</v>
      </c>
    </row>
    <row r="46" spans="1:44" x14ac:dyDescent="0.3">
      <c r="A46">
        <v>43</v>
      </c>
      <c r="B46">
        <v>42</v>
      </c>
      <c r="C46">
        <v>43</v>
      </c>
      <c r="D46">
        <v>1</v>
      </c>
      <c r="E46">
        <v>2147483647</v>
      </c>
      <c r="F46">
        <v>0.91</v>
      </c>
      <c r="G46">
        <v>1</v>
      </c>
      <c r="H46">
        <v>0.91004399999999996</v>
      </c>
      <c r="I46">
        <v>0.91004399999999996</v>
      </c>
      <c r="J46">
        <v>0</v>
      </c>
      <c r="K46">
        <v>0</v>
      </c>
      <c r="L46">
        <v>2.3271592222692901</v>
      </c>
      <c r="M46">
        <v>7.2721147223478904E-3</v>
      </c>
      <c r="N46">
        <v>3.12871411916172</v>
      </c>
      <c r="O46">
        <v>7.7262997962152099E-3</v>
      </c>
      <c r="P46">
        <v>0.80155489689234305</v>
      </c>
      <c r="Q46" s="2">
        <v>8.8822442263741103E-4</v>
      </c>
      <c r="R46">
        <v>2.3783789999999998</v>
      </c>
      <c r="S46">
        <v>7.4720063537494497E-3</v>
      </c>
      <c r="T46">
        <v>3.1828460000000001</v>
      </c>
      <c r="U46">
        <v>7.9401313258468196E-3</v>
      </c>
      <c r="V46">
        <v>0.80446700000000004</v>
      </c>
      <c r="W46">
        <v>1.0216008090130201E-3</v>
      </c>
      <c r="X46">
        <v>0.91004399999999996</v>
      </c>
      <c r="Y46">
        <v>3.12441901199715</v>
      </c>
      <c r="Z46">
        <v>4.1245787754905399</v>
      </c>
      <c r="AA46">
        <v>0.80717300000000003</v>
      </c>
      <c r="AB46">
        <v>2.36392749726408</v>
      </c>
      <c r="AC46">
        <v>3.3630996507047901</v>
      </c>
      <c r="AD46">
        <v>0.80149000000000004</v>
      </c>
      <c r="AE46">
        <v>2.2753741012327602</v>
      </c>
      <c r="AF46">
        <v>3.2653759364243502</v>
      </c>
      <c r="AH46" s="7">
        <f>SBC!D44</f>
        <v>0.7</v>
      </c>
      <c r="AI46" s="7">
        <f t="shared" si="3"/>
        <v>25.899999999999984</v>
      </c>
      <c r="AJ46" s="7">
        <f t="shared" si="0"/>
        <v>0.80149000000000004</v>
      </c>
      <c r="AK46" s="7">
        <f t="shared" si="4"/>
        <v>25.808067000000001</v>
      </c>
      <c r="AL46" s="7">
        <f t="shared" si="1"/>
        <v>-9.1932999999983167E-2</v>
      </c>
      <c r="AM46">
        <f>SBC!K44</f>
        <v>0.78</v>
      </c>
      <c r="AN46">
        <f t="shared" si="5"/>
        <v>2.1490000000000009E-2</v>
      </c>
      <c r="AO46">
        <f t="shared" si="6"/>
        <v>0.41000000000000081</v>
      </c>
      <c r="AP46">
        <f t="shared" si="7"/>
        <v>-9.1932999999998488E-2</v>
      </c>
      <c r="AQ46">
        <f>SBC!I44</f>
        <v>2.77</v>
      </c>
      <c r="AR46">
        <f t="shared" si="2"/>
        <v>3.12871411916172</v>
      </c>
    </row>
    <row r="47" spans="1:44" x14ac:dyDescent="0.3">
      <c r="A47">
        <v>44</v>
      </c>
      <c r="B47">
        <v>43</v>
      </c>
      <c r="C47">
        <v>44</v>
      </c>
      <c r="D47">
        <v>1</v>
      </c>
      <c r="E47">
        <v>2147483647</v>
      </c>
      <c r="F47">
        <v>0.92</v>
      </c>
      <c r="G47">
        <v>1</v>
      </c>
      <c r="H47">
        <v>0.92032000000000003</v>
      </c>
      <c r="I47">
        <v>0.92032000000000003</v>
      </c>
      <c r="J47">
        <v>0</v>
      </c>
      <c r="K47">
        <v>0</v>
      </c>
      <c r="L47">
        <v>2.4314410721606401</v>
      </c>
      <c r="M47">
        <v>7.4841774791197203E-3</v>
      </c>
      <c r="N47">
        <v>3.2394783421333599</v>
      </c>
      <c r="O47">
        <v>7.9292562913507308E-3</v>
      </c>
      <c r="P47">
        <v>0.80803726997278202</v>
      </c>
      <c r="Q47" s="2">
        <v>8.7705844214587797E-4</v>
      </c>
      <c r="R47">
        <v>2.4840870000000002</v>
      </c>
      <c r="S47">
        <v>7.6875472483583498E-3</v>
      </c>
      <c r="T47">
        <v>3.295452</v>
      </c>
      <c r="U47">
        <v>8.1444399330945702E-3</v>
      </c>
      <c r="V47">
        <v>0.811365</v>
      </c>
      <c r="W47">
        <v>1.00771181971757E-3</v>
      </c>
      <c r="X47">
        <v>0.92032000000000003</v>
      </c>
      <c r="Y47">
        <v>3.2479603818659499</v>
      </c>
      <c r="Z47">
        <v>4.2477799616719301</v>
      </c>
      <c r="AA47">
        <v>0.814612</v>
      </c>
      <c r="AB47">
        <v>2.44854730755443</v>
      </c>
      <c r="AC47">
        <v>3.4504558105439598</v>
      </c>
      <c r="AD47">
        <v>0.80771400000000004</v>
      </c>
      <c r="AE47">
        <v>2.363379999942</v>
      </c>
      <c r="AF47">
        <v>3.3545651320891601</v>
      </c>
      <c r="AH47" s="7">
        <f>SBC!D45</f>
        <v>0.7</v>
      </c>
      <c r="AI47" s="7">
        <f t="shared" si="3"/>
        <v>26.599999999999984</v>
      </c>
      <c r="AJ47" s="7">
        <f t="shared" si="0"/>
        <v>0.80771400000000004</v>
      </c>
      <c r="AK47" s="7">
        <f t="shared" si="4"/>
        <v>26.615781000000002</v>
      </c>
      <c r="AL47" s="7">
        <f t="shared" si="1"/>
        <v>1.5781000000018253E-2</v>
      </c>
      <c r="AM47">
        <f>SBC!K45</f>
        <v>0.79</v>
      </c>
      <c r="AN47">
        <f t="shared" si="5"/>
        <v>1.7714000000000008E-2</v>
      </c>
      <c r="AO47">
        <f t="shared" si="6"/>
        <v>0.50000000000000089</v>
      </c>
      <c r="AP47">
        <f t="shared" si="7"/>
        <v>1.5781000000001599E-2</v>
      </c>
      <c r="AQ47">
        <f>SBC!I45</f>
        <v>2.9</v>
      </c>
      <c r="AR47">
        <f t="shared" si="2"/>
        <v>3.2394783421333599</v>
      </c>
    </row>
    <row r="48" spans="1:44" x14ac:dyDescent="0.3">
      <c r="A48">
        <v>45</v>
      </c>
      <c r="B48">
        <v>44</v>
      </c>
      <c r="C48">
        <v>45</v>
      </c>
      <c r="D48">
        <v>1</v>
      </c>
      <c r="E48">
        <v>2147483647</v>
      </c>
      <c r="F48">
        <v>0.92</v>
      </c>
      <c r="G48">
        <v>1</v>
      </c>
      <c r="H48">
        <v>0.92062699999999997</v>
      </c>
      <c r="I48">
        <v>0.92062699999999997</v>
      </c>
      <c r="J48">
        <v>0</v>
      </c>
      <c r="K48">
        <v>0</v>
      </c>
      <c r="L48">
        <v>2.53585075885508</v>
      </c>
      <c r="M48">
        <v>7.69387747117143E-3</v>
      </c>
      <c r="N48">
        <v>3.34970854794159</v>
      </c>
      <c r="O48">
        <v>8.1309144166991504E-3</v>
      </c>
      <c r="P48">
        <v>0.81385778908665796</v>
      </c>
      <c r="Q48" s="2">
        <v>8.6780676561737E-4</v>
      </c>
      <c r="R48">
        <v>2.586589</v>
      </c>
      <c r="S48">
        <v>7.8902492536381801E-3</v>
      </c>
      <c r="T48">
        <v>3.4029739999999999</v>
      </c>
      <c r="U48">
        <v>8.3398391754904502E-3</v>
      </c>
      <c r="V48">
        <v>0.81638500000000003</v>
      </c>
      <c r="W48" s="2">
        <v>9.9728357489994889E-4</v>
      </c>
      <c r="X48">
        <v>0.92062699999999997</v>
      </c>
      <c r="Y48">
        <v>3.3471915552145699</v>
      </c>
      <c r="Z48">
        <v>4.3469886602420198</v>
      </c>
      <c r="AA48">
        <v>0.81812499999999999</v>
      </c>
      <c r="AB48">
        <v>2.5435235096198601</v>
      </c>
      <c r="AC48">
        <v>3.54514370161393</v>
      </c>
      <c r="AD48">
        <v>0.81310499999999997</v>
      </c>
      <c r="AE48">
        <v>2.4515517928548798</v>
      </c>
      <c r="AF48">
        <v>3.4438815299476699</v>
      </c>
      <c r="AH48" s="7">
        <f>SBC!D46</f>
        <v>0.7</v>
      </c>
      <c r="AI48" s="7">
        <f t="shared" si="3"/>
        <v>27.299999999999983</v>
      </c>
      <c r="AJ48" s="7">
        <f t="shared" si="0"/>
        <v>0.81310499999999997</v>
      </c>
      <c r="AK48" s="7">
        <f t="shared" si="4"/>
        <v>27.428886000000002</v>
      </c>
      <c r="AL48" s="7">
        <f t="shared" si="1"/>
        <v>0.12888600000001915</v>
      </c>
      <c r="AM48">
        <f>SBC!K46</f>
        <v>0.79</v>
      </c>
      <c r="AN48">
        <f t="shared" si="5"/>
        <v>2.3104999999999931E-2</v>
      </c>
      <c r="AO48">
        <f t="shared" si="6"/>
        <v>0.59000000000000097</v>
      </c>
      <c r="AP48">
        <f t="shared" si="7"/>
        <v>0.12888600000000161</v>
      </c>
      <c r="AQ48">
        <f>SBC!I46</f>
        <v>3.02</v>
      </c>
      <c r="AR48">
        <f t="shared" si="2"/>
        <v>3.34970854794159</v>
      </c>
    </row>
    <row r="49" spans="1:44" x14ac:dyDescent="0.3">
      <c r="A49">
        <v>46</v>
      </c>
      <c r="B49">
        <v>45</v>
      </c>
      <c r="C49">
        <v>46</v>
      </c>
      <c r="D49">
        <v>1</v>
      </c>
      <c r="E49">
        <v>2147483647</v>
      </c>
      <c r="F49">
        <v>0.74</v>
      </c>
      <c r="G49">
        <v>1</v>
      </c>
      <c r="H49">
        <v>0.74067899999999998</v>
      </c>
      <c r="I49">
        <v>0.74067899999999998</v>
      </c>
      <c r="J49">
        <v>0</v>
      </c>
      <c r="K49">
        <v>0</v>
      </c>
      <c r="L49">
        <v>2.5640570153548699</v>
      </c>
      <c r="M49">
        <v>7.8410212631355499E-3</v>
      </c>
      <c r="N49">
        <v>3.3698130202969399</v>
      </c>
      <c r="O49">
        <v>8.2950215033762292E-3</v>
      </c>
      <c r="P49">
        <v>0.80575600494198596</v>
      </c>
      <c r="Q49" s="2">
        <v>8.9556336196328003E-4</v>
      </c>
      <c r="R49">
        <v>2.541525</v>
      </c>
      <c r="S49">
        <v>7.9519574803612793E-3</v>
      </c>
      <c r="T49">
        <v>3.339156</v>
      </c>
      <c r="U49">
        <v>8.4338367781857607E-3</v>
      </c>
      <c r="V49">
        <v>0.79763099999999998</v>
      </c>
      <c r="W49">
        <v>1.0348802162975801E-3</v>
      </c>
      <c r="X49">
        <v>0.74067899999999998</v>
      </c>
      <c r="Y49">
        <v>3.3690968961541001</v>
      </c>
      <c r="Z49">
        <v>4.3697848229725702</v>
      </c>
      <c r="AA49">
        <v>0.78574299999999997</v>
      </c>
      <c r="AB49">
        <v>2.7552827514653102</v>
      </c>
      <c r="AC49">
        <v>3.7548467182778502</v>
      </c>
      <c r="AD49">
        <v>0.80449700000000002</v>
      </c>
      <c r="AE49">
        <v>2.58419193355902</v>
      </c>
      <c r="AF49">
        <v>3.5913227657784099</v>
      </c>
      <c r="AH49" s="7">
        <f>SBC!D47</f>
        <v>0.7</v>
      </c>
      <c r="AI49" s="7">
        <f t="shared" si="3"/>
        <v>27.999999999999982</v>
      </c>
      <c r="AJ49" s="7">
        <f t="shared" si="0"/>
        <v>0.80449700000000002</v>
      </c>
      <c r="AK49" s="7">
        <f t="shared" si="4"/>
        <v>28.233383000000003</v>
      </c>
      <c r="AL49" s="7">
        <f t="shared" si="1"/>
        <v>0.23338300000002121</v>
      </c>
      <c r="AM49">
        <f>SBC!K47</f>
        <v>0.79</v>
      </c>
      <c r="AN49">
        <f t="shared" si="5"/>
        <v>1.4496999999999982E-2</v>
      </c>
      <c r="AO49">
        <f t="shared" si="6"/>
        <v>0.68000000000000105</v>
      </c>
      <c r="AP49">
        <f t="shared" si="7"/>
        <v>0.23338300000000167</v>
      </c>
      <c r="AQ49">
        <f>SBC!I47</f>
        <v>2.98</v>
      </c>
      <c r="AR49">
        <f t="shared" si="2"/>
        <v>3.3698130202969399</v>
      </c>
    </row>
    <row r="50" spans="1:44" x14ac:dyDescent="0.3">
      <c r="A50">
        <v>47</v>
      </c>
      <c r="B50">
        <v>46</v>
      </c>
      <c r="C50">
        <v>47</v>
      </c>
      <c r="D50">
        <v>1</v>
      </c>
      <c r="E50">
        <v>2147483647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2.2454471204887199</v>
      </c>
      <c r="M50">
        <v>7.6280016832253701E-3</v>
      </c>
      <c r="N50">
        <v>2.9660025827485699</v>
      </c>
      <c r="O50">
        <v>8.2228419816209493E-3</v>
      </c>
      <c r="P50">
        <v>0.72055546225980205</v>
      </c>
      <c r="Q50">
        <v>1.0816721008622501E-3</v>
      </c>
      <c r="R50">
        <v>1.970356</v>
      </c>
      <c r="S50">
        <v>7.3680539078493099E-3</v>
      </c>
      <c r="T50">
        <v>2.617772</v>
      </c>
      <c r="U50">
        <v>8.0635906449206003E-3</v>
      </c>
      <c r="V50">
        <v>0.64741599999999999</v>
      </c>
      <c r="W50">
        <v>1.23066569262382E-3</v>
      </c>
      <c r="X50">
        <v>0</v>
      </c>
      <c r="Y50">
        <v>-1</v>
      </c>
      <c r="Z50">
        <v>-1</v>
      </c>
      <c r="AA50">
        <v>0.57116900000000004</v>
      </c>
      <c r="AB50">
        <v>3.8793389266257399</v>
      </c>
      <c r="AC50">
        <v>4.8790036427902104</v>
      </c>
      <c r="AD50">
        <v>0.72138400000000003</v>
      </c>
      <c r="AE50">
        <v>2.9957865542717901</v>
      </c>
      <c r="AF50">
        <v>4.0818836867725903</v>
      </c>
      <c r="AH50" s="7">
        <f>SBC!D48</f>
        <v>0.7</v>
      </c>
      <c r="AI50" s="7">
        <f t="shared" si="3"/>
        <v>28.699999999999982</v>
      </c>
      <c r="AJ50" s="7">
        <f t="shared" si="0"/>
        <v>0.72138400000000003</v>
      </c>
      <c r="AK50" s="7">
        <f t="shared" si="4"/>
        <v>28.954767000000004</v>
      </c>
      <c r="AL50" s="7">
        <f t="shared" si="1"/>
        <v>0.25476700000002239</v>
      </c>
      <c r="AM50">
        <f>SBC!K48</f>
        <v>0.75</v>
      </c>
      <c r="AN50">
        <f t="shared" si="5"/>
        <v>2.8615999999999975E-2</v>
      </c>
      <c r="AO50">
        <f t="shared" si="6"/>
        <v>0.73000000000000109</v>
      </c>
      <c r="AP50">
        <f t="shared" si="7"/>
        <v>0.25476700000000174</v>
      </c>
      <c r="AQ50">
        <f>SBC!I48</f>
        <v>2.23</v>
      </c>
      <c r="AR50">
        <f t="shared" si="2"/>
        <v>2.9660025827485699</v>
      </c>
    </row>
    <row r="51" spans="1:44" x14ac:dyDescent="0.3">
      <c r="A51">
        <v>48</v>
      </c>
      <c r="B51">
        <v>47</v>
      </c>
      <c r="C51">
        <v>48</v>
      </c>
      <c r="D51">
        <v>1</v>
      </c>
      <c r="E51">
        <v>2147483647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1.7342426929029</v>
      </c>
      <c r="M51">
        <v>6.9965567148290398E-3</v>
      </c>
      <c r="N51">
        <v>2.3159586306423701</v>
      </c>
      <c r="O51">
        <v>7.7455741112857296E-3</v>
      </c>
      <c r="P51">
        <v>0.58171593773949704</v>
      </c>
      <c r="Q51" s="2">
        <v>1.21384943092784E-3</v>
      </c>
      <c r="R51">
        <v>1.5161960000000001</v>
      </c>
      <c r="S51">
        <v>6.6921937441143196E-3</v>
      </c>
      <c r="T51">
        <v>2.0359720000000001</v>
      </c>
      <c r="U51">
        <v>7.4902272827730102E-3</v>
      </c>
      <c r="V51">
        <v>0.51977600000000002</v>
      </c>
      <c r="W51">
        <v>1.2869068759532899E-3</v>
      </c>
      <c r="X51">
        <v>0</v>
      </c>
      <c r="Y51">
        <v>-1</v>
      </c>
      <c r="Z51">
        <v>-1</v>
      </c>
      <c r="AA51">
        <v>0.45416000000000001</v>
      </c>
      <c r="AB51">
        <v>4.7493702299080702</v>
      </c>
      <c r="AC51">
        <v>5.7508177430526199</v>
      </c>
      <c r="AD51">
        <v>0.58179999999999998</v>
      </c>
      <c r="AE51">
        <v>3.7452413312161998</v>
      </c>
      <c r="AF51">
        <v>4.9325438017012502</v>
      </c>
      <c r="AH51" s="7">
        <f>SBC!D49</f>
        <v>0.7</v>
      </c>
      <c r="AI51" s="7">
        <f t="shared" si="3"/>
        <v>29.399999999999981</v>
      </c>
      <c r="AJ51" s="7">
        <f t="shared" si="0"/>
        <v>0.58179999999999998</v>
      </c>
      <c r="AK51" s="7">
        <f t="shared" si="4"/>
        <v>29.536567000000005</v>
      </c>
      <c r="AL51" s="7">
        <f t="shared" si="1"/>
        <v>0.13656700000002431</v>
      </c>
      <c r="AM51">
        <f>SBC!K49</f>
        <v>0.69</v>
      </c>
      <c r="AN51">
        <f t="shared" si="5"/>
        <v>0.10819999999999996</v>
      </c>
      <c r="AO51">
        <f t="shared" si="6"/>
        <v>0.72000000000000108</v>
      </c>
      <c r="AP51">
        <f t="shared" si="7"/>
        <v>0.13656700000000177</v>
      </c>
      <c r="AQ51">
        <f>SBC!I49</f>
        <v>1.54</v>
      </c>
      <c r="AR51">
        <f t="shared" si="2"/>
        <v>2.3159586306423701</v>
      </c>
    </row>
    <row r="52" spans="1:44" x14ac:dyDescent="0.3">
      <c r="A52">
        <v>49</v>
      </c>
      <c r="B52">
        <v>48</v>
      </c>
      <c r="C52">
        <v>49</v>
      </c>
      <c r="D52">
        <v>1</v>
      </c>
      <c r="E52">
        <v>2147483647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1.3300860488041899</v>
      </c>
      <c r="M52">
        <v>6.3078805078777096E-3</v>
      </c>
      <c r="N52">
        <v>1.7951338804852901</v>
      </c>
      <c r="O52">
        <v>7.1216279737008996E-3</v>
      </c>
      <c r="P52">
        <v>0.465047831681146</v>
      </c>
      <c r="Q52" s="2">
        <v>1.2381551847950099E-3</v>
      </c>
      <c r="R52">
        <v>1.1583140000000001</v>
      </c>
      <c r="S52">
        <v>5.99022862855462E-3</v>
      </c>
      <c r="T52">
        <v>1.5716589999999999</v>
      </c>
      <c r="U52">
        <v>6.81974874921518E-3</v>
      </c>
      <c r="V52">
        <v>0.41334500000000002</v>
      </c>
      <c r="W52">
        <v>1.2684250553369599E-3</v>
      </c>
      <c r="X52">
        <v>0</v>
      </c>
      <c r="Y52">
        <v>-1</v>
      </c>
      <c r="Z52">
        <v>-1</v>
      </c>
      <c r="AA52">
        <v>0.35788199999999998</v>
      </c>
      <c r="AB52">
        <v>5.6278035314697998</v>
      </c>
      <c r="AC52">
        <v>6.6281360270427303</v>
      </c>
      <c r="AD52">
        <v>0.46431299999999998</v>
      </c>
      <c r="AE52">
        <v>4.5499744421589297</v>
      </c>
      <c r="AF52">
        <v>5.79478420921681</v>
      </c>
      <c r="AH52" s="7">
        <f>SBC!D50</f>
        <v>0.7</v>
      </c>
      <c r="AI52" s="7">
        <f t="shared" si="3"/>
        <v>30.09999999999998</v>
      </c>
      <c r="AJ52" s="7">
        <f t="shared" si="0"/>
        <v>0.46431299999999998</v>
      </c>
      <c r="AK52" s="7">
        <f t="shared" si="4"/>
        <v>30.000880000000006</v>
      </c>
      <c r="AL52" s="7">
        <f t="shared" si="1"/>
        <v>-9.911999999997434E-2</v>
      </c>
      <c r="AM52">
        <f>SBC!K50</f>
        <v>0.61</v>
      </c>
      <c r="AN52">
        <f t="shared" si="5"/>
        <v>0.14568700000000001</v>
      </c>
      <c r="AO52">
        <f t="shared" si="6"/>
        <v>0.630000000000001</v>
      </c>
      <c r="AP52">
        <f t="shared" si="7"/>
        <v>-9.911999999999821E-2</v>
      </c>
      <c r="AQ52">
        <f>SBC!I50</f>
        <v>0.93</v>
      </c>
      <c r="AR52">
        <f t="shared" si="2"/>
        <v>1.7951338804852901</v>
      </c>
    </row>
    <row r="53" spans="1:44" x14ac:dyDescent="0.3">
      <c r="A53">
        <v>50</v>
      </c>
      <c r="B53">
        <v>49</v>
      </c>
      <c r="C53">
        <v>50</v>
      </c>
      <c r="D53">
        <v>1</v>
      </c>
      <c r="E53">
        <v>2147483647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1.0125383574182301</v>
      </c>
      <c r="M53">
        <v>5.6148668977603804E-3</v>
      </c>
      <c r="N53">
        <v>1.3805054046093801</v>
      </c>
      <c r="O53">
        <v>6.4363068616464202E-3</v>
      </c>
      <c r="P53">
        <v>0.36796704719115902</v>
      </c>
      <c r="Q53">
        <v>1.2022975352308999E-3</v>
      </c>
      <c r="R53">
        <v>0.87848899999999996</v>
      </c>
      <c r="S53">
        <v>5.3028775459066403E-3</v>
      </c>
      <c r="T53">
        <v>1.203638</v>
      </c>
      <c r="U53">
        <v>6.11909900162853E-3</v>
      </c>
      <c r="V53">
        <v>0.32514900000000002</v>
      </c>
      <c r="W53">
        <v>1.2065969933683E-3</v>
      </c>
      <c r="X53">
        <v>0</v>
      </c>
      <c r="Y53">
        <v>-1</v>
      </c>
      <c r="Z53">
        <v>-1</v>
      </c>
      <c r="AA53">
        <v>0.27982499999999999</v>
      </c>
      <c r="AB53">
        <v>6.5104730199918697</v>
      </c>
      <c r="AC53">
        <v>7.5105416188528098</v>
      </c>
      <c r="AD53">
        <v>0.36802099999999999</v>
      </c>
      <c r="AE53">
        <v>5.3869889792278602</v>
      </c>
      <c r="AF53">
        <v>6.66440166363288</v>
      </c>
      <c r="AH53" s="7">
        <f>SBC!D51</f>
        <v>0.7</v>
      </c>
      <c r="AI53" s="7">
        <f t="shared" si="3"/>
        <v>30.799999999999979</v>
      </c>
      <c r="AJ53" s="7">
        <f t="shared" si="0"/>
        <v>0.36802099999999999</v>
      </c>
      <c r="AK53" s="7">
        <f t="shared" si="4"/>
        <v>30.368901000000005</v>
      </c>
      <c r="AL53" s="7">
        <f t="shared" si="1"/>
        <v>-0.43109899999997481</v>
      </c>
      <c r="AM53">
        <f>SBC!K51</f>
        <v>0.48</v>
      </c>
      <c r="AN53">
        <f t="shared" si="5"/>
        <v>0.111979</v>
      </c>
      <c r="AO53">
        <f t="shared" si="6"/>
        <v>0.41000000000000103</v>
      </c>
      <c r="AP53">
        <f t="shared" si="7"/>
        <v>-0.43109899999999818</v>
      </c>
      <c r="AQ53">
        <f>SBC!I51</f>
        <v>0.45</v>
      </c>
      <c r="AR53">
        <f t="shared" si="2"/>
        <v>1.3805054046093801</v>
      </c>
    </row>
    <row r="54" spans="1:44" x14ac:dyDescent="0.3">
      <c r="A54">
        <v>51</v>
      </c>
      <c r="B54">
        <v>50</v>
      </c>
      <c r="C54">
        <v>51</v>
      </c>
      <c r="D54">
        <v>1</v>
      </c>
      <c r="E54">
        <v>2147483647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0.76531758492831803</v>
      </c>
      <c r="M54">
        <v>4.9462308025574999E-3</v>
      </c>
      <c r="N54">
        <v>1.05377142065379</v>
      </c>
      <c r="O54">
        <v>5.7397035493463103E-3</v>
      </c>
      <c r="P54">
        <v>0.28845383572546202</v>
      </c>
      <c r="Q54">
        <v>1.1327870210092201E-3</v>
      </c>
      <c r="R54">
        <v>0.66186900000000004</v>
      </c>
      <c r="S54">
        <v>4.6519380427568801E-3</v>
      </c>
      <c r="T54">
        <v>0.91595499999999996</v>
      </c>
      <c r="U54">
        <v>5.4267187848741003E-3</v>
      </c>
      <c r="V54">
        <v>0.25408599999999998</v>
      </c>
      <c r="W54">
        <v>1.1213774717824399E-3</v>
      </c>
      <c r="X54">
        <v>0</v>
      </c>
      <c r="Y54">
        <v>-1</v>
      </c>
      <c r="Z54">
        <v>-1</v>
      </c>
      <c r="AA54">
        <v>0.21662000000000001</v>
      </c>
      <c r="AB54">
        <v>7.4182683678952896</v>
      </c>
      <c r="AC54">
        <v>8.4210296380262406</v>
      </c>
      <c r="AD54">
        <v>0.28768300000000002</v>
      </c>
      <c r="AE54">
        <v>6.2583797161154102</v>
      </c>
      <c r="AF54">
        <v>7.5608184883624201</v>
      </c>
      <c r="AH54" s="7">
        <f>SBC!D52</f>
        <v>0.7</v>
      </c>
      <c r="AI54" s="7">
        <f t="shared" si="3"/>
        <v>31.499999999999979</v>
      </c>
      <c r="AJ54" s="7">
        <f t="shared" si="0"/>
        <v>0.28768300000000002</v>
      </c>
      <c r="AK54" s="7">
        <f t="shared" si="4"/>
        <v>30.656584000000006</v>
      </c>
      <c r="AL54" s="7">
        <f t="shared" si="1"/>
        <v>-0.84341599999997285</v>
      </c>
      <c r="AM54">
        <f>SBC!K52</f>
        <v>0.31</v>
      </c>
      <c r="AN54">
        <f t="shared" si="5"/>
        <v>2.2316999999999976E-2</v>
      </c>
      <c r="AO54">
        <f t="shared" si="6"/>
        <v>2.0000000000001128E-2</v>
      </c>
      <c r="AP54">
        <f t="shared" si="7"/>
        <v>-0.84341599999999817</v>
      </c>
      <c r="AQ54">
        <f>SBC!I52</f>
        <v>0.14000000000000001</v>
      </c>
      <c r="AR54">
        <f t="shared" si="2"/>
        <v>1.05377142065379</v>
      </c>
    </row>
    <row r="55" spans="1:44" x14ac:dyDescent="0.3">
      <c r="A55">
        <v>52</v>
      </c>
      <c r="B55">
        <v>51</v>
      </c>
      <c r="C55">
        <v>52</v>
      </c>
      <c r="D55">
        <v>1</v>
      </c>
      <c r="E55">
        <v>2147483647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0.57477678851539205</v>
      </c>
      <c r="M55">
        <v>4.3211209666112298E-3</v>
      </c>
      <c r="N55">
        <v>0.79900527636066698</v>
      </c>
      <c r="O55">
        <v>5.0651066586590203E-3</v>
      </c>
      <c r="P55">
        <v>0.22422848784528299</v>
      </c>
      <c r="Q55">
        <v>1.0442164298064801E-3</v>
      </c>
      <c r="R55">
        <v>0.49539800000000001</v>
      </c>
      <c r="S55">
        <v>4.0467178672369802E-3</v>
      </c>
      <c r="T55">
        <v>0.69183600000000001</v>
      </c>
      <c r="U55">
        <v>4.7650523458548999E-3</v>
      </c>
      <c r="V55">
        <v>0.196438</v>
      </c>
      <c r="W55">
        <v>1.02338613075156E-3</v>
      </c>
      <c r="X55">
        <v>0</v>
      </c>
      <c r="Y55">
        <v>-1</v>
      </c>
      <c r="Z55">
        <v>-1</v>
      </c>
      <c r="AA55">
        <v>0.16647100000000001</v>
      </c>
      <c r="AB55">
        <v>8.3427641465170002</v>
      </c>
      <c r="AC55">
        <v>9.3460723198376598</v>
      </c>
      <c r="AD55">
        <v>0.22411900000000001</v>
      </c>
      <c r="AE55">
        <v>7.1464283549794398</v>
      </c>
      <c r="AF55">
        <v>8.4707738800988892</v>
      </c>
      <c r="AH55" s="7">
        <f>SBC!D53</f>
        <v>0</v>
      </c>
      <c r="AI55" s="7">
        <f t="shared" si="3"/>
        <v>31.499999999999979</v>
      </c>
      <c r="AJ55" s="7">
        <f t="shared" si="0"/>
        <v>0.22411900000000001</v>
      </c>
      <c r="AK55" s="7">
        <f t="shared" si="4"/>
        <v>30.880703000000008</v>
      </c>
      <c r="AL55" s="7">
        <f t="shared" si="1"/>
        <v>-0.61929699999997112</v>
      </c>
      <c r="AM55">
        <f>SBC!K53</f>
        <v>0.12</v>
      </c>
      <c r="AN55">
        <f t="shared" si="5"/>
        <v>0.10411900000000002</v>
      </c>
      <c r="AO55">
        <f t="shared" si="6"/>
        <v>0.14000000000000112</v>
      </c>
      <c r="AP55">
        <f t="shared" si="7"/>
        <v>-0.61929699999999821</v>
      </c>
      <c r="AQ55">
        <f>SBC!I53</f>
        <v>0.02</v>
      </c>
      <c r="AR55">
        <f t="shared" si="2"/>
        <v>0.79900527636066698</v>
      </c>
    </row>
    <row r="56" spans="1:44" x14ac:dyDescent="0.3">
      <c r="A56">
        <v>53</v>
      </c>
      <c r="B56">
        <v>52</v>
      </c>
      <c r="C56">
        <v>53</v>
      </c>
      <c r="D56">
        <v>1</v>
      </c>
      <c r="E56">
        <v>2147483647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0.42941637648445902</v>
      </c>
      <c r="M56">
        <v>3.7493554449427799E-3</v>
      </c>
      <c r="N56">
        <v>0.60197139900143104</v>
      </c>
      <c r="O56">
        <v>4.4328391008074302E-3</v>
      </c>
      <c r="P56">
        <v>0.172555022516971</v>
      </c>
      <c r="Q56" s="2">
        <v>9.4678526822011605E-4</v>
      </c>
      <c r="R56">
        <v>0.36886000000000002</v>
      </c>
      <c r="S56">
        <v>3.5005115571812898E-3</v>
      </c>
      <c r="T56">
        <v>0.51928300000000005</v>
      </c>
      <c r="U56">
        <v>4.1545053809513002E-3</v>
      </c>
      <c r="V56">
        <v>0.150423</v>
      </c>
      <c r="W56" s="2">
        <v>9.2082176469627098E-4</v>
      </c>
      <c r="X56">
        <v>0</v>
      </c>
      <c r="Y56">
        <v>-1</v>
      </c>
      <c r="Z56">
        <v>-1</v>
      </c>
      <c r="AA56">
        <v>0.12653800000000001</v>
      </c>
      <c r="AB56">
        <v>9.2620088626909194</v>
      </c>
      <c r="AC56">
        <v>10.262188295720399</v>
      </c>
      <c r="AD56">
        <v>0.17255300000000001</v>
      </c>
      <c r="AE56">
        <v>8.0318120449325807</v>
      </c>
      <c r="AF56">
        <v>9.3724970129798493</v>
      </c>
      <c r="AH56" s="7">
        <f>SBC!D54</f>
        <v>0</v>
      </c>
      <c r="AI56" s="7">
        <f t="shared" si="3"/>
        <v>31.499999999999979</v>
      </c>
      <c r="AJ56" s="7">
        <f t="shared" si="0"/>
        <v>0.17255300000000001</v>
      </c>
      <c r="AK56" s="7">
        <f t="shared" si="4"/>
        <v>31.053256000000008</v>
      </c>
      <c r="AL56" s="7">
        <f t="shared" si="1"/>
        <v>-0.4467439999999705</v>
      </c>
      <c r="AM56">
        <f>SBC!K54</f>
        <v>0.02</v>
      </c>
      <c r="AN56">
        <f t="shared" si="5"/>
        <v>0.15255300000000002</v>
      </c>
      <c r="AO56">
        <f t="shared" si="6"/>
        <v>0.16000000000000111</v>
      </c>
      <c r="AP56">
        <f t="shared" si="7"/>
        <v>-0.4467439999999982</v>
      </c>
      <c r="AQ56">
        <f>SBC!I54</f>
        <v>0</v>
      </c>
      <c r="AR56">
        <f t="shared" si="2"/>
        <v>0.60197139900143104</v>
      </c>
    </row>
    <row r="57" spans="1:44" x14ac:dyDescent="0.3">
      <c r="A57">
        <v>54</v>
      </c>
      <c r="B57">
        <v>53</v>
      </c>
      <c r="C57">
        <v>54</v>
      </c>
      <c r="D57">
        <v>1</v>
      </c>
      <c r="E57">
        <v>2147483647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0.31869977549977402</v>
      </c>
      <c r="M57">
        <v>3.2346432839488598E-3</v>
      </c>
      <c r="N57">
        <v>0.45050461384804902</v>
      </c>
      <c r="O57">
        <v>3.8522151301208199E-3</v>
      </c>
      <c r="P57">
        <v>0.131804838348273</v>
      </c>
      <c r="Q57" s="2">
        <v>8.4833709182207697E-4</v>
      </c>
      <c r="R57">
        <v>0.27320899999999998</v>
      </c>
      <c r="S57">
        <v>3.0157778710615799E-3</v>
      </c>
      <c r="T57">
        <v>0.38793499999999997</v>
      </c>
      <c r="U57">
        <v>3.60253780568718E-3</v>
      </c>
      <c r="V57">
        <v>0.11472599999999999</v>
      </c>
      <c r="W57" s="2">
        <v>8.2089358199620205E-4</v>
      </c>
      <c r="X57">
        <v>0</v>
      </c>
      <c r="Y57">
        <v>-1</v>
      </c>
      <c r="Z57">
        <v>-1</v>
      </c>
      <c r="AA57">
        <v>9.5651E-2</v>
      </c>
      <c r="AB57">
        <v>10.1801721754544</v>
      </c>
      <c r="AC57">
        <v>11.180060910237099</v>
      </c>
      <c r="AD57">
        <v>0.13134799999999999</v>
      </c>
      <c r="AE57">
        <v>8.93810829276714</v>
      </c>
      <c r="AF57">
        <v>10.292359505290699</v>
      </c>
      <c r="AH57" s="7">
        <f>SBC!D55</f>
        <v>0</v>
      </c>
      <c r="AI57" s="7">
        <f t="shared" si="3"/>
        <v>31.499999999999979</v>
      </c>
      <c r="AJ57" s="7">
        <f t="shared" si="0"/>
        <v>0.13134799999999999</v>
      </c>
      <c r="AK57" s="7">
        <f t="shared" si="4"/>
        <v>31.184604000000007</v>
      </c>
      <c r="AL57" s="7">
        <f t="shared" si="1"/>
        <v>-0.31539599999997137</v>
      </c>
      <c r="AM57">
        <f>SBC!K55</f>
        <v>0</v>
      </c>
      <c r="AN57">
        <f t="shared" si="5"/>
        <v>0.13134799999999999</v>
      </c>
      <c r="AO57">
        <f t="shared" si="6"/>
        <v>0.16000000000000111</v>
      </c>
      <c r="AP57">
        <f t="shared" si="7"/>
        <v>-0.31539599999999823</v>
      </c>
      <c r="AQ57">
        <f>SBC!I55</f>
        <v>0</v>
      </c>
      <c r="AR57">
        <f t="shared" si="2"/>
        <v>0.45050461384804902</v>
      </c>
    </row>
    <row r="58" spans="1:44" x14ac:dyDescent="0.3">
      <c r="A58">
        <v>55</v>
      </c>
      <c r="B58">
        <v>54</v>
      </c>
      <c r="C58">
        <v>55</v>
      </c>
      <c r="D58">
        <v>1</v>
      </c>
      <c r="E58">
        <v>2147483647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0.23545003302081399</v>
      </c>
      <c r="M58">
        <v>2.7806341511071799E-3</v>
      </c>
      <c r="N58">
        <v>0.33551805374131599</v>
      </c>
      <c r="O58">
        <v>3.33147200953252E-3</v>
      </c>
      <c r="P58">
        <v>0.100068020720497</v>
      </c>
      <c r="Q58" s="2">
        <v>7.52619739507446E-4</v>
      </c>
      <c r="R58">
        <v>0.20089499999999999</v>
      </c>
      <c r="S58">
        <v>2.58443647997915E-3</v>
      </c>
      <c r="T58">
        <v>0.28744199999999998</v>
      </c>
      <c r="U58">
        <v>3.10466736890535E-3</v>
      </c>
      <c r="V58">
        <v>8.6546999999999999E-2</v>
      </c>
      <c r="W58" s="2">
        <v>7.24246144646172E-4</v>
      </c>
      <c r="X58">
        <v>0</v>
      </c>
      <c r="Y58">
        <v>-1</v>
      </c>
      <c r="Z58">
        <v>-1</v>
      </c>
      <c r="AA58">
        <v>7.2314000000000003E-2</v>
      </c>
      <c r="AB58">
        <v>11.124199140099501</v>
      </c>
      <c r="AC58">
        <v>12.1206120337276</v>
      </c>
      <c r="AD58">
        <v>0.100493</v>
      </c>
      <c r="AE58">
        <v>9.8463084484814001</v>
      </c>
      <c r="AF58">
        <v>11.2159959161663</v>
      </c>
      <c r="AH58" s="7">
        <f>SBC!D56</f>
        <v>0</v>
      </c>
      <c r="AI58" s="7">
        <f t="shared" si="3"/>
        <v>31.499999999999979</v>
      </c>
      <c r="AJ58" s="7">
        <f t="shared" si="0"/>
        <v>0.100493</v>
      </c>
      <c r="AK58" s="7">
        <f t="shared" si="4"/>
        <v>31.285097000000007</v>
      </c>
      <c r="AL58" s="7">
        <f t="shared" si="1"/>
        <v>-0.2149029999999712</v>
      </c>
      <c r="AM58">
        <f>SBC!K56</f>
        <v>0</v>
      </c>
      <c r="AN58">
        <f t="shared" si="5"/>
        <v>0.100493</v>
      </c>
      <c r="AO58">
        <f t="shared" si="6"/>
        <v>0.16000000000000111</v>
      </c>
      <c r="AP58">
        <f t="shared" si="7"/>
        <v>-0.21490299999999823</v>
      </c>
      <c r="AQ58">
        <f>SBC!I56</f>
        <v>0</v>
      </c>
      <c r="AR58">
        <f t="shared" si="2"/>
        <v>0.33551805374131599</v>
      </c>
    </row>
    <row r="59" spans="1:44" x14ac:dyDescent="0.3">
      <c r="A59">
        <v>56</v>
      </c>
      <c r="B59">
        <v>55</v>
      </c>
      <c r="C59">
        <v>56</v>
      </c>
      <c r="D59">
        <v>1</v>
      </c>
      <c r="E59">
        <v>2147483647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0.17278893577718399</v>
      </c>
      <c r="M59">
        <v>2.37739417809939E-3</v>
      </c>
      <c r="N59">
        <v>0.24802470059593901</v>
      </c>
      <c r="O59">
        <v>2.8638569813683899E-3</v>
      </c>
      <c r="P59">
        <v>7.5235764818755796E-2</v>
      </c>
      <c r="Q59" s="2">
        <v>6.6162176751187896E-4</v>
      </c>
      <c r="R59">
        <v>0.14721000000000001</v>
      </c>
      <c r="S59">
        <v>2.2067946333451899E-3</v>
      </c>
      <c r="T59">
        <v>0.21215100000000001</v>
      </c>
      <c r="U59">
        <v>2.6644746773480002E-3</v>
      </c>
      <c r="V59">
        <v>6.4940999999999999E-2</v>
      </c>
      <c r="W59" s="2">
        <v>6.3474030011372398E-4</v>
      </c>
      <c r="X59">
        <v>0</v>
      </c>
      <c r="Y59">
        <v>-1</v>
      </c>
      <c r="Z59">
        <v>-1</v>
      </c>
      <c r="AA59">
        <v>5.3684999999999997E-2</v>
      </c>
      <c r="AB59">
        <v>12.067539964680799</v>
      </c>
      <c r="AC59">
        <v>13.0611468387574</v>
      </c>
      <c r="AD59">
        <v>7.5290999999999997E-2</v>
      </c>
      <c r="AE59">
        <v>10.776912227553201</v>
      </c>
      <c r="AF59">
        <v>12.1550826811708</v>
      </c>
      <c r="AH59" s="7">
        <f>SBC!D57</f>
        <v>0</v>
      </c>
      <c r="AI59" s="7">
        <f t="shared" si="3"/>
        <v>31.499999999999979</v>
      </c>
      <c r="AJ59" s="7">
        <f t="shared" si="0"/>
        <v>7.5290999999999997E-2</v>
      </c>
      <c r="AK59" s="7">
        <f t="shared" si="4"/>
        <v>31.360388000000007</v>
      </c>
      <c r="AL59" s="7">
        <f t="shared" si="1"/>
        <v>-0.1396119999999712</v>
      </c>
      <c r="AM59">
        <f>SBC!K57</f>
        <v>0</v>
      </c>
      <c r="AN59">
        <f t="shared" si="5"/>
        <v>7.5290999999999997E-2</v>
      </c>
      <c r="AO59">
        <f t="shared" si="6"/>
        <v>0.16000000000000111</v>
      </c>
      <c r="AP59">
        <f t="shared" si="7"/>
        <v>-0.13961199999999824</v>
      </c>
      <c r="AQ59">
        <f>SBC!I57</f>
        <v>0</v>
      </c>
      <c r="AR59">
        <f t="shared" si="2"/>
        <v>0.24802470059593901</v>
      </c>
    </row>
    <row r="60" spans="1:44" x14ac:dyDescent="0.3">
      <c r="A60">
        <v>57</v>
      </c>
      <c r="B60">
        <v>56</v>
      </c>
      <c r="C60">
        <v>57</v>
      </c>
      <c r="D60">
        <v>1</v>
      </c>
      <c r="E60">
        <v>2147483647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0.126249320237832</v>
      </c>
      <c r="M60">
        <v>2.0273974266623199E-3</v>
      </c>
      <c r="N60">
        <v>0.182600028110708</v>
      </c>
      <c r="O60">
        <v>2.45343733264785E-3</v>
      </c>
      <c r="P60">
        <v>5.6350707872875598E-2</v>
      </c>
      <c r="Q60" s="2">
        <v>5.7854236495341897E-4</v>
      </c>
      <c r="R60">
        <v>0.107284</v>
      </c>
      <c r="S60">
        <v>1.8786682486820899E-3</v>
      </c>
      <c r="T60">
        <v>0.155861</v>
      </c>
      <c r="U60">
        <v>2.2782716549629499E-3</v>
      </c>
      <c r="V60">
        <v>4.8577000000000002E-2</v>
      </c>
      <c r="W60" s="2">
        <v>5.5375702368190398E-4</v>
      </c>
      <c r="X60">
        <v>0</v>
      </c>
      <c r="Y60">
        <v>-1</v>
      </c>
      <c r="Z60">
        <v>-1</v>
      </c>
      <c r="AA60">
        <v>3.9926000000000003E-2</v>
      </c>
      <c r="AB60">
        <v>12.9996085880151</v>
      </c>
      <c r="AC60">
        <v>13.995342229614099</v>
      </c>
      <c r="AD60">
        <v>5.629E-2</v>
      </c>
      <c r="AE60">
        <v>11.7046307558997</v>
      </c>
      <c r="AF60">
        <v>13.0931213593223</v>
      </c>
      <c r="AH60" s="7">
        <f>SBC!D58</f>
        <v>0</v>
      </c>
      <c r="AI60" s="7">
        <f t="shared" si="3"/>
        <v>31.499999999999979</v>
      </c>
      <c r="AJ60" s="7">
        <f t="shared" si="0"/>
        <v>5.629E-2</v>
      </c>
      <c r="AK60" s="7">
        <f t="shared" si="4"/>
        <v>31.416678000000008</v>
      </c>
      <c r="AL60" s="7">
        <f t="shared" si="1"/>
        <v>-8.3321999999970586E-2</v>
      </c>
      <c r="AM60">
        <f>SBC!K58</f>
        <v>0</v>
      </c>
      <c r="AN60">
        <f t="shared" si="5"/>
        <v>5.629E-2</v>
      </c>
      <c r="AO60">
        <f t="shared" si="6"/>
        <v>0.16000000000000111</v>
      </c>
      <c r="AP60">
        <f t="shared" si="7"/>
        <v>-8.3321999999998231E-2</v>
      </c>
      <c r="AQ60">
        <f>SBC!I58</f>
        <v>0</v>
      </c>
      <c r="AR60">
        <f t="shared" si="2"/>
        <v>0.182600028110708</v>
      </c>
    </row>
    <row r="61" spans="1:44" x14ac:dyDescent="0.3">
      <c r="A61">
        <v>58</v>
      </c>
      <c r="B61">
        <v>57</v>
      </c>
      <c r="C61">
        <v>58</v>
      </c>
      <c r="D61">
        <v>1</v>
      </c>
      <c r="E61">
        <v>2147483647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9.1839530470403302E-2</v>
      </c>
      <c r="M61">
        <v>1.7232787860304299E-3</v>
      </c>
      <c r="N61">
        <v>0.133861766555539</v>
      </c>
      <c r="O61">
        <v>2.0941644194963399E-3</v>
      </c>
      <c r="P61">
        <v>4.2022236085136999E-2</v>
      </c>
      <c r="Q61" s="2">
        <v>5.0317580329302804E-4</v>
      </c>
      <c r="R61">
        <v>7.7937999999999993E-2</v>
      </c>
      <c r="S61">
        <v>1.59638601625935E-3</v>
      </c>
      <c r="T61">
        <v>0.11400200000000001</v>
      </c>
      <c r="U61">
        <v>1.9431991118893099E-3</v>
      </c>
      <c r="V61">
        <v>3.6063999999999999E-2</v>
      </c>
      <c r="W61" s="2">
        <v>4.80261891309556E-4</v>
      </c>
      <c r="X61">
        <v>0</v>
      </c>
      <c r="Y61">
        <v>-1</v>
      </c>
      <c r="Z61">
        <v>-1</v>
      </c>
      <c r="AA61">
        <v>2.9346000000000001E-2</v>
      </c>
      <c r="AB61">
        <v>13.9582276504976</v>
      </c>
      <c r="AC61">
        <v>14.9655562394515</v>
      </c>
      <c r="AD61">
        <v>4.1859E-2</v>
      </c>
      <c r="AE61">
        <v>12.6209567958535</v>
      </c>
      <c r="AF61">
        <v>14.0406518362231</v>
      </c>
      <c r="AH61" s="7">
        <f>SBC!D59</f>
        <v>0</v>
      </c>
      <c r="AI61" s="7">
        <f t="shared" si="3"/>
        <v>31.499999999999979</v>
      </c>
      <c r="AJ61" s="7">
        <f t="shared" si="0"/>
        <v>4.1859E-2</v>
      </c>
      <c r="AK61" s="7">
        <f t="shared" si="4"/>
        <v>31.458537000000007</v>
      </c>
      <c r="AL61" s="7">
        <f t="shared" si="1"/>
        <v>-4.1462999999971828E-2</v>
      </c>
      <c r="AM61">
        <f>SBC!K59</f>
        <v>0</v>
      </c>
      <c r="AN61">
        <f t="shared" si="5"/>
        <v>4.1859E-2</v>
      </c>
      <c r="AO61">
        <f t="shared" si="6"/>
        <v>0.16000000000000111</v>
      </c>
      <c r="AP61">
        <f t="shared" si="7"/>
        <v>-4.146299999999823E-2</v>
      </c>
      <c r="AQ61">
        <f>SBC!I59</f>
        <v>0</v>
      </c>
      <c r="AR61">
        <f t="shared" si="2"/>
        <v>0.133861766555539</v>
      </c>
    </row>
    <row r="62" spans="1:44" x14ac:dyDescent="0.3">
      <c r="A62">
        <v>59</v>
      </c>
      <c r="B62">
        <v>58</v>
      </c>
      <c r="C62">
        <v>59</v>
      </c>
      <c r="D62">
        <v>1</v>
      </c>
      <c r="E62">
        <v>2147483647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6.6636838864327003E-2</v>
      </c>
      <c r="M62">
        <v>1.46138586842939E-3</v>
      </c>
      <c r="N62">
        <v>9.7716233573239997E-2</v>
      </c>
      <c r="O62">
        <v>1.7827518099905299E-3</v>
      </c>
      <c r="P62">
        <v>3.1079394708913199E-2</v>
      </c>
      <c r="Q62" s="2">
        <v>4.3515845278302499E-4</v>
      </c>
      <c r="R62">
        <v>5.6245000000000003E-2</v>
      </c>
      <c r="S62">
        <v>1.34994959995131E-3</v>
      </c>
      <c r="T62">
        <v>8.2875000000000004E-2</v>
      </c>
      <c r="U62">
        <v>1.64949386202428E-3</v>
      </c>
      <c r="V62">
        <v>2.6630000000000001E-2</v>
      </c>
      <c r="W62" s="2">
        <v>4.1470726275264901E-4</v>
      </c>
      <c r="X62">
        <v>0</v>
      </c>
      <c r="Y62">
        <v>-1</v>
      </c>
      <c r="Z62">
        <v>-1</v>
      </c>
      <c r="AA62">
        <v>2.1693E-2</v>
      </c>
      <c r="AB62">
        <v>14.9086310862315</v>
      </c>
      <c r="AC62">
        <v>15.9100675456957</v>
      </c>
      <c r="AD62">
        <v>3.1126999999999998E-2</v>
      </c>
      <c r="AE62">
        <v>13.5522454465856</v>
      </c>
      <c r="AF62">
        <v>14.9837303100866</v>
      </c>
      <c r="AH62" s="7">
        <f>SBC!D60</f>
        <v>0</v>
      </c>
      <c r="AI62" s="7">
        <f t="shared" si="3"/>
        <v>31.499999999999979</v>
      </c>
      <c r="AJ62" s="7">
        <f t="shared" si="0"/>
        <v>3.1126999999999998E-2</v>
      </c>
      <c r="AK62" s="7">
        <f t="shared" si="4"/>
        <v>31.489664000000008</v>
      </c>
      <c r="AL62" s="7">
        <f t="shared" si="1"/>
        <v>-1.0335999999970369E-2</v>
      </c>
      <c r="AM62">
        <f>SBC!K60</f>
        <v>0</v>
      </c>
      <c r="AN62">
        <f t="shared" si="5"/>
        <v>3.1126999999999998E-2</v>
      </c>
      <c r="AO62">
        <f t="shared" si="6"/>
        <v>0.16000000000000111</v>
      </c>
      <c r="AP62">
        <f t="shared" si="7"/>
        <v>-1.0335999999998232E-2</v>
      </c>
      <c r="AQ62">
        <f>SBC!I60</f>
        <v>0</v>
      </c>
      <c r="AR62">
        <f t="shared" si="2"/>
        <v>9.7716233573239997E-2</v>
      </c>
    </row>
    <row r="63" spans="1:44" x14ac:dyDescent="0.3">
      <c r="A63">
        <v>60</v>
      </c>
      <c r="B63">
        <v>59</v>
      </c>
      <c r="C63">
        <v>60</v>
      </c>
      <c r="D63">
        <v>1</v>
      </c>
      <c r="E63">
        <v>2147483647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4.7926631925636801E-2</v>
      </c>
      <c r="M63">
        <v>1.23284199820258E-3</v>
      </c>
      <c r="N63">
        <v>7.0785898135880307E-2</v>
      </c>
      <c r="O63">
        <v>1.5096396204446101E-3</v>
      </c>
      <c r="P63">
        <v>2.28592662102436E-2</v>
      </c>
      <c r="Q63" s="2">
        <v>3.74579951066514E-4</v>
      </c>
      <c r="R63">
        <v>4.0557000000000003E-2</v>
      </c>
      <c r="S63">
        <v>1.1375491263127199E-3</v>
      </c>
      <c r="T63">
        <v>5.9963000000000002E-2</v>
      </c>
      <c r="U63">
        <v>1.39571314646949E-3</v>
      </c>
      <c r="V63">
        <v>1.9406E-2</v>
      </c>
      <c r="W63" s="2">
        <v>3.5532822701253602E-4</v>
      </c>
      <c r="X63">
        <v>0</v>
      </c>
      <c r="Y63">
        <v>-1</v>
      </c>
      <c r="Z63">
        <v>-1</v>
      </c>
      <c r="AA63">
        <v>1.5688000000000001E-2</v>
      </c>
      <c r="AB63">
        <v>15.8997494675566</v>
      </c>
      <c r="AC63">
        <v>16.897109026933599</v>
      </c>
      <c r="AD63">
        <v>2.2911999999999998E-2</v>
      </c>
      <c r="AE63">
        <v>14.529400321705401</v>
      </c>
      <c r="AF63">
        <v>15.9497960066885</v>
      </c>
      <c r="AH63" s="7">
        <f>SBC!D61</f>
        <v>0</v>
      </c>
      <c r="AI63" s="7">
        <f t="shared" si="3"/>
        <v>31.499999999999979</v>
      </c>
      <c r="AJ63" s="7">
        <f t="shared" si="0"/>
        <v>2.2911999999999998E-2</v>
      </c>
      <c r="AK63" s="7">
        <f t="shared" si="4"/>
        <v>31.51257600000001</v>
      </c>
      <c r="AL63" s="7">
        <f t="shared" si="1"/>
        <v>1.2576000000031229E-2</v>
      </c>
      <c r="AM63">
        <f>SBC!K61</f>
        <v>0</v>
      </c>
      <c r="AN63">
        <f t="shared" si="5"/>
        <v>2.2911999999999998E-2</v>
      </c>
      <c r="AO63">
        <f t="shared" si="6"/>
        <v>0.16000000000000111</v>
      </c>
      <c r="AP63">
        <f t="shared" si="7"/>
        <v>1.2576000000001766E-2</v>
      </c>
      <c r="AQ63">
        <f>SBC!I61</f>
        <v>0</v>
      </c>
      <c r="AR63">
        <f t="shared" si="2"/>
        <v>7.0785898135880307E-2</v>
      </c>
    </row>
    <row r="64" spans="1:44" x14ac:dyDescent="0.3">
      <c r="A64">
        <v>61</v>
      </c>
      <c r="B64">
        <v>60</v>
      </c>
      <c r="C64">
        <v>61</v>
      </c>
      <c r="D64">
        <v>1</v>
      </c>
      <c r="E64">
        <v>2147483647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3.4473376919768497E-2</v>
      </c>
      <c r="M64">
        <v>1.0383516567842E-3</v>
      </c>
      <c r="N64">
        <v>5.1139904201762003E-2</v>
      </c>
      <c r="O64">
        <v>1.2763415576049499E-3</v>
      </c>
      <c r="P64">
        <v>1.6666527281993498E-2</v>
      </c>
      <c r="Q64" s="2">
        <v>3.2093947796053699E-4</v>
      </c>
      <c r="R64">
        <v>2.9073000000000002E-2</v>
      </c>
      <c r="S64" s="2">
        <v>9.5812457738758E-4</v>
      </c>
      <c r="T64">
        <v>4.3269000000000002E-2</v>
      </c>
      <c r="U64">
        <v>1.17947894242976E-3</v>
      </c>
      <c r="V64">
        <v>1.4196E-2</v>
      </c>
      <c r="W64" s="2">
        <v>3.0471607311653698E-4</v>
      </c>
      <c r="X64">
        <v>0</v>
      </c>
      <c r="Y64">
        <v>-1</v>
      </c>
      <c r="Z64">
        <v>-1</v>
      </c>
      <c r="AA64">
        <v>1.1483999999999999E-2</v>
      </c>
      <c r="AB64">
        <v>16.796674451154399</v>
      </c>
      <c r="AC64">
        <v>17.790883884795001</v>
      </c>
      <c r="AD64">
        <v>1.6694000000000001E-2</v>
      </c>
      <c r="AE64">
        <v>15.424604230483499</v>
      </c>
      <c r="AF64">
        <v>16.864375617207799</v>
      </c>
      <c r="AH64" s="7">
        <f>SBC!D62</f>
        <v>0</v>
      </c>
      <c r="AI64" s="7">
        <f t="shared" si="3"/>
        <v>31.499999999999979</v>
      </c>
      <c r="AJ64" s="7">
        <f t="shared" si="0"/>
        <v>1.6694000000000001E-2</v>
      </c>
      <c r="AK64" s="7">
        <f t="shared" si="4"/>
        <v>31.529270000000011</v>
      </c>
      <c r="AL64" s="7">
        <f t="shared" si="1"/>
        <v>2.9270000000032326E-2</v>
      </c>
      <c r="AM64">
        <f>SBC!K62</f>
        <v>0</v>
      </c>
      <c r="AN64">
        <f t="shared" si="5"/>
        <v>1.6694000000000001E-2</v>
      </c>
      <c r="AO64">
        <f t="shared" si="6"/>
        <v>0.16000000000000111</v>
      </c>
      <c r="AP64">
        <f t="shared" si="7"/>
        <v>2.9270000000001767E-2</v>
      </c>
      <c r="AQ64">
        <f>SBC!I62</f>
        <v>0</v>
      </c>
      <c r="AR64">
        <f t="shared" si="2"/>
        <v>5.1139904201762003E-2</v>
      </c>
    </row>
    <row r="65" spans="1:44" x14ac:dyDescent="0.3">
      <c r="A65">
        <v>62</v>
      </c>
      <c r="B65">
        <v>61</v>
      </c>
      <c r="C65">
        <v>62</v>
      </c>
      <c r="D65">
        <v>1</v>
      </c>
      <c r="E65">
        <v>2147483647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2.4679236200141699E-2</v>
      </c>
      <c r="M65" s="2">
        <v>8.7456246920697997E-4</v>
      </c>
      <c r="N65">
        <v>3.6863845470685899E-2</v>
      </c>
      <c r="O65">
        <v>1.0781699530075901E-3</v>
      </c>
      <c r="P65">
        <v>1.2184609270544201E-2</v>
      </c>
      <c r="Q65" s="2">
        <v>2.74933128786796E-4</v>
      </c>
      <c r="R65">
        <v>2.0754999999999999E-2</v>
      </c>
      <c r="S65" s="2">
        <v>8.0687305069568002E-4</v>
      </c>
      <c r="T65">
        <v>3.1066E-2</v>
      </c>
      <c r="U65" s="2">
        <v>9.9565350235063504E-4</v>
      </c>
      <c r="V65">
        <v>1.0311000000000001E-2</v>
      </c>
      <c r="W65" s="2">
        <v>2.6020572323132201E-4</v>
      </c>
      <c r="X65">
        <v>0</v>
      </c>
      <c r="Y65">
        <v>-1</v>
      </c>
      <c r="Z65">
        <v>-1</v>
      </c>
      <c r="AA65">
        <v>8.3180000000000007E-3</v>
      </c>
      <c r="AB65">
        <v>17.7437485958535</v>
      </c>
      <c r="AC65">
        <v>18.738180982040301</v>
      </c>
      <c r="AD65">
        <v>1.2203E-2</v>
      </c>
      <c r="AE65">
        <v>16.3468264984439</v>
      </c>
      <c r="AF65">
        <v>17.814707442342701</v>
      </c>
      <c r="AH65" s="7">
        <f>SBC!D63</f>
        <v>0</v>
      </c>
      <c r="AI65" s="7">
        <f t="shared" si="3"/>
        <v>31.499999999999979</v>
      </c>
      <c r="AJ65" s="7">
        <f t="shared" si="0"/>
        <v>1.2203E-2</v>
      </c>
      <c r="AK65" s="7">
        <f t="shared" si="4"/>
        <v>31.541473000000011</v>
      </c>
      <c r="AL65" s="7">
        <f t="shared" si="1"/>
        <v>4.1473000000031846E-2</v>
      </c>
      <c r="AM65">
        <f>SBC!K63</f>
        <v>0</v>
      </c>
      <c r="AN65">
        <f t="shared" si="5"/>
        <v>1.2203E-2</v>
      </c>
      <c r="AO65">
        <f t="shared" si="6"/>
        <v>0.16000000000000111</v>
      </c>
      <c r="AP65">
        <f t="shared" si="7"/>
        <v>4.1473000000001765E-2</v>
      </c>
      <c r="AQ65">
        <f>SBC!I63</f>
        <v>0</v>
      </c>
      <c r="AR65">
        <f t="shared" si="2"/>
        <v>3.6863845470685899E-2</v>
      </c>
    </row>
    <row r="66" spans="1:44" x14ac:dyDescent="0.3">
      <c r="A66">
        <v>63</v>
      </c>
      <c r="B66">
        <v>62</v>
      </c>
      <c r="C66">
        <v>63</v>
      </c>
      <c r="D66">
        <v>1</v>
      </c>
      <c r="E66">
        <v>2147483647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1.7610050846648399E-2</v>
      </c>
      <c r="M66" s="2">
        <v>7.3603316418832199E-4</v>
      </c>
      <c r="N66">
        <v>2.64215240799874E-2</v>
      </c>
      <c r="O66" s="2">
        <v>9.0947012459676401E-4</v>
      </c>
      <c r="P66">
        <v>8.8114732333389803E-3</v>
      </c>
      <c r="Q66" s="2">
        <v>2.34222682636714E-4</v>
      </c>
      <c r="R66">
        <v>1.4801999999999999E-2</v>
      </c>
      <c r="S66" s="2">
        <v>6.7827460309960604E-4</v>
      </c>
      <c r="T66">
        <v>2.2294999999999999E-2</v>
      </c>
      <c r="U66" s="2">
        <v>8.3925378084776403E-4</v>
      </c>
      <c r="V66">
        <v>7.4929999999999997E-3</v>
      </c>
      <c r="W66" s="2">
        <v>2.2213231110461499E-4</v>
      </c>
      <c r="X66">
        <v>0</v>
      </c>
      <c r="Y66">
        <v>-1</v>
      </c>
      <c r="Z66">
        <v>-1</v>
      </c>
      <c r="AA66">
        <v>5.953E-3</v>
      </c>
      <c r="AB66">
        <v>18.746092306495001</v>
      </c>
      <c r="AC66">
        <v>19.755669228645999</v>
      </c>
      <c r="AD66">
        <v>8.7709999999999993E-3</v>
      </c>
      <c r="AE66">
        <v>17.344493852184598</v>
      </c>
      <c r="AF66">
        <v>18.818740019501998</v>
      </c>
      <c r="AH66" s="7">
        <f>SBC!D64</f>
        <v>0</v>
      </c>
      <c r="AI66" s="7">
        <f t="shared" si="3"/>
        <v>31.499999999999979</v>
      </c>
      <c r="AJ66" s="7">
        <f t="shared" si="0"/>
        <v>8.7709999999999993E-3</v>
      </c>
      <c r="AK66" s="7">
        <f t="shared" si="4"/>
        <v>31.55024400000001</v>
      </c>
      <c r="AL66" s="7">
        <f t="shared" si="1"/>
        <v>5.0244000000031264E-2</v>
      </c>
      <c r="AM66">
        <f>SBC!K64</f>
        <v>0</v>
      </c>
      <c r="AN66">
        <f t="shared" si="5"/>
        <v>8.7709999999999993E-3</v>
      </c>
      <c r="AO66">
        <f t="shared" si="6"/>
        <v>0.16000000000000111</v>
      </c>
      <c r="AP66">
        <f t="shared" si="7"/>
        <v>5.0244000000001766E-2</v>
      </c>
      <c r="AQ66">
        <f>SBC!I64</f>
        <v>0</v>
      </c>
      <c r="AR66">
        <f t="shared" si="2"/>
        <v>2.64215240799874E-2</v>
      </c>
    </row>
    <row r="67" spans="1:44" x14ac:dyDescent="0.3">
      <c r="A67">
        <v>64</v>
      </c>
      <c r="B67">
        <v>63</v>
      </c>
      <c r="C67">
        <v>64</v>
      </c>
      <c r="D67">
        <v>1</v>
      </c>
      <c r="E67">
        <v>2147483647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1.2499427132022499E-2</v>
      </c>
      <c r="M67" s="2">
        <v>6.1619298607224295E-4</v>
      </c>
      <c r="N67">
        <v>1.8903761474268199E-2</v>
      </c>
      <c r="O67" s="2">
        <v>7.6399075930989999E-4</v>
      </c>
      <c r="P67">
        <v>6.4043343422456201E-3</v>
      </c>
      <c r="Q67" s="2">
        <v>1.9985573757683601E-4</v>
      </c>
      <c r="R67">
        <v>1.0453E-2</v>
      </c>
      <c r="S67" s="2">
        <v>5.6740634736814597E-4</v>
      </c>
      <c r="T67">
        <v>1.5864E-2</v>
      </c>
      <c r="U67" s="2">
        <v>7.0399980047414798E-4</v>
      </c>
      <c r="V67">
        <v>5.411E-3</v>
      </c>
      <c r="W67" s="2">
        <v>1.8896339035564901E-4</v>
      </c>
      <c r="X67">
        <v>0</v>
      </c>
      <c r="Y67">
        <v>-1</v>
      </c>
      <c r="Z67">
        <v>-1</v>
      </c>
      <c r="AA67">
        <v>4.3489999999999996E-3</v>
      </c>
      <c r="AB67">
        <v>19.740858699971199</v>
      </c>
      <c r="AC67">
        <v>20.772523054266301</v>
      </c>
      <c r="AD67">
        <v>6.4310000000000001E-3</v>
      </c>
      <c r="AE67">
        <v>18.330001140417799</v>
      </c>
      <c r="AF67">
        <v>19.7916791876962</v>
      </c>
      <c r="AH67" s="7">
        <f>SBC!D65</f>
        <v>0</v>
      </c>
      <c r="AI67" s="7">
        <f t="shared" si="3"/>
        <v>31.499999999999979</v>
      </c>
      <c r="AJ67" s="7">
        <f t="shared" si="0"/>
        <v>6.4310000000000001E-3</v>
      </c>
      <c r="AK67" s="7">
        <f t="shared" si="4"/>
        <v>31.556675000000009</v>
      </c>
      <c r="AL67" s="7">
        <f t="shared" si="1"/>
        <v>5.6675000000030451E-2</v>
      </c>
      <c r="AM67">
        <f>SBC!K65</f>
        <v>0</v>
      </c>
      <c r="AN67">
        <f t="shared" si="5"/>
        <v>6.4310000000000001E-3</v>
      </c>
      <c r="AO67">
        <f t="shared" si="6"/>
        <v>0.16000000000000111</v>
      </c>
      <c r="AP67">
        <f t="shared" si="7"/>
        <v>5.6675000000001766E-2</v>
      </c>
      <c r="AQ67">
        <f>SBC!I65</f>
        <v>0</v>
      </c>
      <c r="AR67">
        <f t="shared" si="2"/>
        <v>1.8903761474268199E-2</v>
      </c>
    </row>
    <row r="68" spans="1:44" x14ac:dyDescent="0.3">
      <c r="A68">
        <v>65</v>
      </c>
      <c r="B68">
        <v>64</v>
      </c>
      <c r="C68">
        <v>65</v>
      </c>
      <c r="D68">
        <v>1</v>
      </c>
      <c r="E68">
        <v>2147483647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8.8933848570146995E-3</v>
      </c>
      <c r="M68" s="2">
        <v>5.1762073997029001E-4</v>
      </c>
      <c r="N68">
        <v>1.35032075758614E-2</v>
      </c>
      <c r="O68" s="2">
        <v>6.4318802140471301E-4</v>
      </c>
      <c r="P68">
        <v>4.6098227188466701E-3</v>
      </c>
      <c r="Q68" s="2">
        <v>1.6966603660556001E-4</v>
      </c>
      <c r="R68">
        <v>7.489E-3</v>
      </c>
      <c r="S68" s="2">
        <v>4.7700098990441001E-4</v>
      </c>
      <c r="T68">
        <v>1.1398999999999999E-2</v>
      </c>
      <c r="U68" s="2">
        <v>5.9359908225611803E-4</v>
      </c>
      <c r="V68">
        <v>3.9100000000000003E-3</v>
      </c>
      <c r="W68" s="2">
        <v>1.6075139423117599E-4</v>
      </c>
      <c r="X68">
        <v>0</v>
      </c>
      <c r="Y68">
        <v>-1</v>
      </c>
      <c r="Z68">
        <v>-1</v>
      </c>
      <c r="AA68">
        <v>2.9640000000000001E-3</v>
      </c>
      <c r="AB68">
        <v>20.681778425150402</v>
      </c>
      <c r="AC68">
        <v>21.721756655200601</v>
      </c>
      <c r="AD68">
        <v>4.4650000000000002E-3</v>
      </c>
      <c r="AE68">
        <v>19.189256810879801</v>
      </c>
      <c r="AF68">
        <v>20.717498529692701</v>
      </c>
      <c r="AH68" s="7">
        <f>SBC!D66</f>
        <v>0</v>
      </c>
      <c r="AI68" s="7">
        <f t="shared" si="3"/>
        <v>31.499999999999979</v>
      </c>
      <c r="AJ68" s="7">
        <f t="shared" ref="AJ68:AJ103" si="8">AD68</f>
        <v>4.4650000000000002E-3</v>
      </c>
      <c r="AK68" s="7">
        <f t="shared" si="4"/>
        <v>31.561140000000009</v>
      </c>
      <c r="AL68" s="7">
        <f t="shared" ref="AL68:AL103" si="9">AK68-AI68</f>
        <v>6.114000000003017E-2</v>
      </c>
      <c r="AM68">
        <f>SBC!K66</f>
        <v>0</v>
      </c>
      <c r="AN68">
        <f t="shared" si="5"/>
        <v>4.4650000000000002E-3</v>
      </c>
      <c r="AO68">
        <f t="shared" si="6"/>
        <v>0.16000000000000111</v>
      </c>
      <c r="AP68">
        <f t="shared" si="7"/>
        <v>6.1140000000001762E-2</v>
      </c>
      <c r="AQ68">
        <f>SBC!I66</f>
        <v>0</v>
      </c>
      <c r="AR68">
        <f t="shared" ref="AR68:AR103" si="10">N68</f>
        <v>1.35032075758614E-2</v>
      </c>
    </row>
    <row r="69" spans="1:44" x14ac:dyDescent="0.3">
      <c r="A69">
        <v>66</v>
      </c>
      <c r="B69">
        <v>65</v>
      </c>
      <c r="C69">
        <v>66</v>
      </c>
      <c r="D69">
        <v>1</v>
      </c>
      <c r="E69">
        <v>2147483647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6.3514968416510604E-3</v>
      </c>
      <c r="M69" s="2">
        <v>4.3493808170281699E-4</v>
      </c>
      <c r="N69">
        <v>9.6792167108461103E-3</v>
      </c>
      <c r="O69" s="2">
        <v>5.4181748990950998E-4</v>
      </c>
      <c r="P69">
        <v>3.3277198691950599E-3</v>
      </c>
      <c r="Q69" s="2">
        <v>1.4414744974843401E-4</v>
      </c>
      <c r="R69">
        <v>5.2960000000000004E-3</v>
      </c>
      <c r="S69" s="2">
        <v>4.0045615854853101E-4</v>
      </c>
      <c r="T69">
        <v>8.1069999999999996E-3</v>
      </c>
      <c r="U69" s="2">
        <v>4.9904176058384296E-4</v>
      </c>
      <c r="V69">
        <v>2.8110000000000001E-3</v>
      </c>
      <c r="W69" s="2">
        <v>1.3637546422896399E-4</v>
      </c>
      <c r="X69">
        <v>0</v>
      </c>
      <c r="Y69">
        <v>-1</v>
      </c>
      <c r="Z69">
        <v>-1</v>
      </c>
      <c r="AA69">
        <v>2.1930000000000001E-3</v>
      </c>
      <c r="AB69">
        <v>21.633152327272001</v>
      </c>
      <c r="AC69">
        <v>22.625146275529598</v>
      </c>
      <c r="AD69">
        <v>3.2919999999999998E-3</v>
      </c>
      <c r="AE69">
        <v>20.2121352541017</v>
      </c>
      <c r="AF69">
        <v>21.696908207436302</v>
      </c>
      <c r="AH69" s="7">
        <f>SBC!D67</f>
        <v>0</v>
      </c>
      <c r="AI69" s="7">
        <f t="shared" ref="AI69:AI103" si="11">AI68+AH69</f>
        <v>31.499999999999979</v>
      </c>
      <c r="AJ69" s="7">
        <f t="shared" si="8"/>
        <v>3.2919999999999998E-3</v>
      </c>
      <c r="AK69" s="7">
        <f t="shared" ref="AK69:AK103" si="12">AK68+AJ69</f>
        <v>31.564432000000007</v>
      </c>
      <c r="AL69" s="7">
        <f t="shared" si="9"/>
        <v>6.4432000000028467E-2</v>
      </c>
      <c r="AM69">
        <f>SBC!K67</f>
        <v>0</v>
      </c>
      <c r="AN69">
        <f t="shared" ref="AN69:AN103" si="13">ABS(AJ69-AM69)</f>
        <v>3.2919999999999998E-3</v>
      </c>
      <c r="AO69">
        <f t="shared" ref="AO69:AO103" si="14">AO68+AM69-AH69</f>
        <v>0.16000000000000111</v>
      </c>
      <c r="AP69">
        <f t="shared" ref="AP69:AP103" si="15">AP68+AJ69-AH69</f>
        <v>6.4432000000001766E-2</v>
      </c>
      <c r="AQ69">
        <f>SBC!I67</f>
        <v>0</v>
      </c>
      <c r="AR69">
        <f t="shared" si="10"/>
        <v>9.6792167108461103E-3</v>
      </c>
    </row>
    <row r="70" spans="1:44" x14ac:dyDescent="0.3">
      <c r="A70">
        <v>67</v>
      </c>
      <c r="B70">
        <v>66</v>
      </c>
      <c r="C70">
        <v>67</v>
      </c>
      <c r="D70">
        <v>1</v>
      </c>
      <c r="E70">
        <v>2147483647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4.4639137109373896E-3</v>
      </c>
      <c r="M70" s="2">
        <v>3.6363149291078798E-4</v>
      </c>
      <c r="N70">
        <v>6.8712753806834696E-3</v>
      </c>
      <c r="O70" s="2">
        <v>4.5398918995792501E-4</v>
      </c>
      <c r="P70">
        <v>2.40736166974606E-3</v>
      </c>
      <c r="Q70" s="2">
        <v>1.2272660897105401E-4</v>
      </c>
      <c r="R70">
        <v>3.7160000000000001E-3</v>
      </c>
      <c r="S70" s="2">
        <v>3.3551292863402601E-4</v>
      </c>
      <c r="T70">
        <v>5.751E-3</v>
      </c>
      <c r="U70" s="2">
        <v>4.1863309452358299E-4</v>
      </c>
      <c r="V70">
        <v>2.0349999999999999E-3</v>
      </c>
      <c r="W70" s="2">
        <v>1.16079877599012E-4</v>
      </c>
      <c r="X70">
        <v>0</v>
      </c>
      <c r="Y70">
        <v>-1</v>
      </c>
      <c r="Z70">
        <v>-1</v>
      </c>
      <c r="AA70">
        <v>1.58E-3</v>
      </c>
      <c r="AB70">
        <v>22.591692207578799</v>
      </c>
      <c r="AC70">
        <v>23.572974007709298</v>
      </c>
      <c r="AD70">
        <v>2.356E-3</v>
      </c>
      <c r="AE70">
        <v>21.221747651850499</v>
      </c>
      <c r="AF70">
        <v>22.679417612424999</v>
      </c>
      <c r="AH70" s="7">
        <f>SBC!D68</f>
        <v>0</v>
      </c>
      <c r="AI70" s="7">
        <f t="shared" si="11"/>
        <v>31.499999999999979</v>
      </c>
      <c r="AJ70" s="7">
        <f t="shared" si="8"/>
        <v>2.356E-3</v>
      </c>
      <c r="AK70" s="7">
        <f t="shared" si="12"/>
        <v>31.566788000000006</v>
      </c>
      <c r="AL70" s="7">
        <f t="shared" si="9"/>
        <v>6.6788000000027381E-2</v>
      </c>
      <c r="AM70">
        <f>SBC!K68</f>
        <v>0</v>
      </c>
      <c r="AN70">
        <f t="shared" si="13"/>
        <v>2.356E-3</v>
      </c>
      <c r="AO70">
        <f t="shared" si="14"/>
        <v>0.16000000000000111</v>
      </c>
      <c r="AP70">
        <f t="shared" si="15"/>
        <v>6.6788000000001763E-2</v>
      </c>
      <c r="AQ70">
        <f>SBC!I68</f>
        <v>0</v>
      </c>
      <c r="AR70">
        <f t="shared" si="10"/>
        <v>6.8712753806834696E-3</v>
      </c>
    </row>
    <row r="71" spans="1:44" x14ac:dyDescent="0.3">
      <c r="A71">
        <v>68</v>
      </c>
      <c r="B71">
        <v>67</v>
      </c>
      <c r="C71">
        <v>68</v>
      </c>
      <c r="D71">
        <v>1</v>
      </c>
      <c r="E71">
        <v>2147483647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3.11609931053492E-3</v>
      </c>
      <c r="M71" s="2">
        <v>3.0388964922380601E-4</v>
      </c>
      <c r="N71">
        <v>4.8231993494928498E-3</v>
      </c>
      <c r="O71" s="2">
        <v>3.79555480846323E-4</v>
      </c>
      <c r="P71">
        <v>1.70710003895793E-3</v>
      </c>
      <c r="Q71" s="2">
        <v>1.0307896755139001E-4</v>
      </c>
      <c r="R71">
        <v>2.5690000000000001E-3</v>
      </c>
      <c r="S71" s="2">
        <v>2.7702322940827899E-4</v>
      </c>
      <c r="T71">
        <v>3.9919999999999999E-3</v>
      </c>
      <c r="U71" s="2">
        <v>3.4671527342482601E-4</v>
      </c>
      <c r="V71">
        <v>1.423E-3</v>
      </c>
      <c r="W71" s="2">
        <v>9.7098005482676105E-5</v>
      </c>
      <c r="X71">
        <v>0</v>
      </c>
      <c r="Y71">
        <v>-1</v>
      </c>
      <c r="Z71">
        <v>-1</v>
      </c>
      <c r="AA71">
        <v>1.147E-3</v>
      </c>
      <c r="AB71">
        <v>23.6456612516421</v>
      </c>
      <c r="AC71">
        <v>24.6678478410279</v>
      </c>
      <c r="AD71">
        <v>1.7589999999999999E-3</v>
      </c>
      <c r="AE71">
        <v>22.0917434960209</v>
      </c>
      <c r="AF71">
        <v>23.650040896027999</v>
      </c>
      <c r="AH71" s="7">
        <f>SBC!D69</f>
        <v>0</v>
      </c>
      <c r="AI71" s="7">
        <f t="shared" si="11"/>
        <v>31.499999999999979</v>
      </c>
      <c r="AJ71" s="7">
        <f t="shared" si="8"/>
        <v>1.7589999999999999E-3</v>
      </c>
      <c r="AK71" s="7">
        <f t="shared" si="12"/>
        <v>31.568547000000006</v>
      </c>
      <c r="AL71" s="7">
        <f t="shared" si="9"/>
        <v>6.8547000000027225E-2</v>
      </c>
      <c r="AM71">
        <f>SBC!K69</f>
        <v>0</v>
      </c>
      <c r="AN71">
        <f t="shared" si="13"/>
        <v>1.7589999999999999E-3</v>
      </c>
      <c r="AO71">
        <f t="shared" si="14"/>
        <v>0.16000000000000111</v>
      </c>
      <c r="AP71">
        <f t="shared" si="15"/>
        <v>6.8547000000001759E-2</v>
      </c>
      <c r="AQ71">
        <f>SBC!I69</f>
        <v>0</v>
      </c>
      <c r="AR71">
        <f t="shared" si="10"/>
        <v>4.8231993494928498E-3</v>
      </c>
    </row>
    <row r="72" spans="1:44" x14ac:dyDescent="0.3">
      <c r="A72">
        <v>69</v>
      </c>
      <c r="B72">
        <v>68</v>
      </c>
      <c r="C72">
        <v>69</v>
      </c>
      <c r="D72">
        <v>1</v>
      </c>
      <c r="E72">
        <v>2147483647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2.1481689674673699E-3</v>
      </c>
      <c r="M72" s="2">
        <v>2.5008549104069898E-4</v>
      </c>
      <c r="N72">
        <v>3.35671096975379E-3</v>
      </c>
      <c r="O72" s="2">
        <v>3.1368323251149501E-4</v>
      </c>
      <c r="P72">
        <v>1.2085420022864199E-3</v>
      </c>
      <c r="Q72" s="2">
        <v>8.6907326506619999E-5</v>
      </c>
      <c r="R72">
        <v>1.7960000000000001E-3</v>
      </c>
      <c r="S72" s="2">
        <v>2.29129744610012E-4</v>
      </c>
      <c r="T72">
        <v>2.794E-3</v>
      </c>
      <c r="U72" s="2">
        <v>2.8796566114154797E-4</v>
      </c>
      <c r="V72" s="2">
        <v>9.9799999999999997E-4</v>
      </c>
      <c r="W72" s="2">
        <v>8.1332763535152205E-5</v>
      </c>
      <c r="X72">
        <v>0</v>
      </c>
      <c r="Y72">
        <v>-1</v>
      </c>
      <c r="Z72">
        <v>-1</v>
      </c>
      <c r="AA72" s="2">
        <v>7.7300000000000003E-4</v>
      </c>
      <c r="AB72">
        <v>24.604881244291501</v>
      </c>
      <c r="AC72">
        <v>25.566121021556</v>
      </c>
      <c r="AD72">
        <v>1.1980000000000001E-3</v>
      </c>
      <c r="AE72">
        <v>23.133492950463001</v>
      </c>
      <c r="AF72">
        <v>24.5840481861885</v>
      </c>
      <c r="AH72" s="7">
        <f>SBC!D70</f>
        <v>0</v>
      </c>
      <c r="AI72" s="7">
        <f t="shared" si="11"/>
        <v>31.499999999999979</v>
      </c>
      <c r="AJ72" s="7">
        <f t="shared" si="8"/>
        <v>1.1980000000000001E-3</v>
      </c>
      <c r="AK72" s="7">
        <f t="shared" si="12"/>
        <v>31.569745000000005</v>
      </c>
      <c r="AL72" s="7">
        <f t="shared" si="9"/>
        <v>6.9745000000025925E-2</v>
      </c>
      <c r="AM72">
        <f>SBC!K70</f>
        <v>0</v>
      </c>
      <c r="AN72">
        <f t="shared" si="13"/>
        <v>1.1980000000000001E-3</v>
      </c>
      <c r="AO72">
        <f t="shared" si="14"/>
        <v>0.16000000000000111</v>
      </c>
      <c r="AP72">
        <f t="shared" si="15"/>
        <v>6.9745000000001764E-2</v>
      </c>
      <c r="AQ72">
        <f>SBC!I70</f>
        <v>0</v>
      </c>
      <c r="AR72">
        <f t="shared" si="10"/>
        <v>3.35671096975379E-3</v>
      </c>
    </row>
    <row r="73" spans="1:44" x14ac:dyDescent="0.3">
      <c r="A73">
        <v>70</v>
      </c>
      <c r="B73">
        <v>69</v>
      </c>
      <c r="C73">
        <v>70</v>
      </c>
      <c r="D73">
        <v>1</v>
      </c>
      <c r="E73">
        <v>2147483647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1.52205341878541E-3</v>
      </c>
      <c r="M73" s="2">
        <v>2.0928521857517299E-4</v>
      </c>
      <c r="N73">
        <v>2.35984505413055E-3</v>
      </c>
      <c r="O73" s="2">
        <v>2.6287835070215099E-4</v>
      </c>
      <c r="P73" s="2">
        <v>8.3779163534513702E-4</v>
      </c>
      <c r="Q73" s="2">
        <v>7.2362852639546298E-5</v>
      </c>
      <c r="R73">
        <v>1.2589999999999999E-3</v>
      </c>
      <c r="S73" s="2">
        <v>1.9171188074221999E-4</v>
      </c>
      <c r="T73">
        <v>1.9559999999999998E-3</v>
      </c>
      <c r="U73" s="2">
        <v>2.4097670001221999E-4</v>
      </c>
      <c r="V73" s="2">
        <v>6.9700000000000003E-4</v>
      </c>
      <c r="W73" s="2">
        <v>6.7980141500507E-5</v>
      </c>
      <c r="X73">
        <v>0</v>
      </c>
      <c r="Y73">
        <v>-1</v>
      </c>
      <c r="Z73">
        <v>-1</v>
      </c>
      <c r="AA73" s="2">
        <v>5.3700000000000004E-4</v>
      </c>
      <c r="AB73">
        <v>25.564337599513099</v>
      </c>
      <c r="AC73">
        <v>26.576376626692401</v>
      </c>
      <c r="AD73" s="2">
        <v>8.3799999999999999E-4</v>
      </c>
      <c r="AE73">
        <v>23.9748733108507</v>
      </c>
      <c r="AF73">
        <v>25.554775003683002</v>
      </c>
      <c r="AH73" s="7">
        <f>SBC!D71</f>
        <v>0</v>
      </c>
      <c r="AI73" s="7">
        <f t="shared" si="11"/>
        <v>31.499999999999979</v>
      </c>
      <c r="AJ73" s="7">
        <f t="shared" si="8"/>
        <v>8.3799999999999999E-4</v>
      </c>
      <c r="AK73" s="7">
        <f t="shared" si="12"/>
        <v>31.570583000000006</v>
      </c>
      <c r="AL73" s="7">
        <f t="shared" si="9"/>
        <v>7.0583000000027596E-2</v>
      </c>
      <c r="AM73">
        <f>SBC!K71</f>
        <v>0</v>
      </c>
      <c r="AN73">
        <f t="shared" si="13"/>
        <v>8.3799999999999999E-4</v>
      </c>
      <c r="AO73">
        <f t="shared" si="14"/>
        <v>0.16000000000000111</v>
      </c>
      <c r="AP73">
        <f t="shared" si="15"/>
        <v>7.0583000000001769E-2</v>
      </c>
      <c r="AQ73">
        <f>SBC!I71</f>
        <v>0</v>
      </c>
      <c r="AR73">
        <f t="shared" si="10"/>
        <v>2.35984505413055E-3</v>
      </c>
    </row>
    <row r="74" spans="1:44" x14ac:dyDescent="0.3">
      <c r="A74">
        <v>71</v>
      </c>
      <c r="B74">
        <v>70</v>
      </c>
      <c r="C74">
        <v>71</v>
      </c>
      <c r="D74">
        <v>1</v>
      </c>
      <c r="E74">
        <v>2147483647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 s="2">
        <v>1.05990274356014E-3</v>
      </c>
      <c r="M74" s="2">
        <v>1.75350766894554E-4</v>
      </c>
      <c r="N74">
        <v>1.65429676284963E-3</v>
      </c>
      <c r="O74" s="2">
        <v>2.20124920264773E-4</v>
      </c>
      <c r="P74" s="2">
        <v>5.9439401928949702E-4</v>
      </c>
      <c r="Q74" s="2">
        <v>6.1107615450239E-5</v>
      </c>
      <c r="R74" s="2">
        <v>8.8999999999999995E-4</v>
      </c>
      <c r="S74" s="2">
        <v>1.62404105194612E-4</v>
      </c>
      <c r="T74">
        <v>1.3849999999999999E-3</v>
      </c>
      <c r="U74" s="2">
        <v>2.0362222724558101E-4</v>
      </c>
      <c r="V74" s="2">
        <v>4.95E-4</v>
      </c>
      <c r="W74" s="2">
        <v>5.72943985217215E-5</v>
      </c>
      <c r="X74">
        <v>0</v>
      </c>
      <c r="Y74">
        <v>-1</v>
      </c>
      <c r="Z74">
        <v>-1</v>
      </c>
      <c r="AA74" s="2">
        <v>3.6900000000000002E-4</v>
      </c>
      <c r="AB74">
        <v>26.4606009385876</v>
      </c>
      <c r="AC74">
        <v>27.5528071464528</v>
      </c>
      <c r="AD74" s="2">
        <v>5.71E-4</v>
      </c>
      <c r="AE74">
        <v>24.953324922215302</v>
      </c>
      <c r="AF74">
        <v>26.551063004875601</v>
      </c>
      <c r="AH74" s="7">
        <f>SBC!D72</f>
        <v>0</v>
      </c>
      <c r="AI74" s="7">
        <f t="shared" si="11"/>
        <v>31.499999999999979</v>
      </c>
      <c r="AJ74" s="7">
        <f t="shared" si="8"/>
        <v>5.71E-4</v>
      </c>
      <c r="AK74" s="7">
        <f t="shared" si="12"/>
        <v>31.571154000000007</v>
      </c>
      <c r="AL74" s="7">
        <f t="shared" si="9"/>
        <v>7.1154000000028361E-2</v>
      </c>
      <c r="AM74">
        <f>SBC!K72</f>
        <v>0</v>
      </c>
      <c r="AN74">
        <f t="shared" si="13"/>
        <v>5.71E-4</v>
      </c>
      <c r="AO74">
        <f t="shared" si="14"/>
        <v>0.16000000000000111</v>
      </c>
      <c r="AP74">
        <f t="shared" si="15"/>
        <v>7.1154000000001771E-2</v>
      </c>
      <c r="AQ74">
        <f>SBC!I72</f>
        <v>0</v>
      </c>
      <c r="AR74">
        <f t="shared" si="10"/>
        <v>1.65429676284963E-3</v>
      </c>
    </row>
    <row r="75" spans="1:44" x14ac:dyDescent="0.3">
      <c r="A75">
        <v>72</v>
      </c>
      <c r="B75">
        <v>71</v>
      </c>
      <c r="C75">
        <v>72</v>
      </c>
      <c r="D75">
        <v>1</v>
      </c>
      <c r="E75">
        <v>2147483647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s="2">
        <v>7.4891120113944603E-4</v>
      </c>
      <c r="M75" s="2">
        <v>1.4892394904693801E-4</v>
      </c>
      <c r="N75">
        <v>1.1659332188618001E-3</v>
      </c>
      <c r="O75" s="2">
        <v>1.8622532504957399E-4</v>
      </c>
      <c r="P75" s="2">
        <v>4.1702201772236098E-4</v>
      </c>
      <c r="Q75" s="2">
        <v>5.1103852372031703E-5</v>
      </c>
      <c r="R75" s="2">
        <v>6.2799999999999998E-4</v>
      </c>
      <c r="S75" s="2">
        <v>1.3663082499279801E-4</v>
      </c>
      <c r="T75" s="2">
        <v>9.8499999999999998E-4</v>
      </c>
      <c r="U75" s="2">
        <v>1.7136583647321899E-4</v>
      </c>
      <c r="V75" s="2">
        <v>3.57E-4</v>
      </c>
      <c r="W75" s="2">
        <v>4.8660173403181298E-5</v>
      </c>
      <c r="X75">
        <v>0</v>
      </c>
      <c r="Y75">
        <v>-1</v>
      </c>
      <c r="Z75">
        <v>-1</v>
      </c>
      <c r="AA75" s="2">
        <v>2.6200000000000003E-4</v>
      </c>
      <c r="AB75">
        <v>27.5417921087741</v>
      </c>
      <c r="AC75">
        <v>28.4980708572323</v>
      </c>
      <c r="AD75" s="2">
        <v>4.0000000000000002E-4</v>
      </c>
      <c r="AE75">
        <v>26.0110230335445</v>
      </c>
      <c r="AF75">
        <v>27.605872157333401</v>
      </c>
      <c r="AH75" s="7">
        <f>SBC!D73</f>
        <v>0</v>
      </c>
      <c r="AI75" s="7">
        <f t="shared" si="11"/>
        <v>31.499999999999979</v>
      </c>
      <c r="AJ75" s="7">
        <f t="shared" si="8"/>
        <v>4.0000000000000002E-4</v>
      </c>
      <c r="AK75" s="7">
        <f t="shared" si="12"/>
        <v>31.571554000000006</v>
      </c>
      <c r="AL75" s="7">
        <f t="shared" si="9"/>
        <v>7.1554000000027429E-2</v>
      </c>
      <c r="AM75">
        <f>SBC!K73</f>
        <v>0</v>
      </c>
      <c r="AN75">
        <f t="shared" si="13"/>
        <v>4.0000000000000002E-4</v>
      </c>
      <c r="AO75">
        <f t="shared" si="14"/>
        <v>0.16000000000000111</v>
      </c>
      <c r="AP75">
        <f t="shared" si="15"/>
        <v>7.1554000000001769E-2</v>
      </c>
      <c r="AQ75">
        <f>SBC!I73</f>
        <v>0</v>
      </c>
      <c r="AR75">
        <f t="shared" si="10"/>
        <v>1.1659332188618001E-3</v>
      </c>
    </row>
    <row r="76" spans="1:44" x14ac:dyDescent="0.3">
      <c r="A76">
        <v>73</v>
      </c>
      <c r="B76">
        <v>72</v>
      </c>
      <c r="C76">
        <v>73</v>
      </c>
      <c r="D76">
        <v>1</v>
      </c>
      <c r="E76">
        <v>2147483647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s="2">
        <v>5.37465006099832E-4</v>
      </c>
      <c r="M76" s="2">
        <v>1.2569734493497601E-4</v>
      </c>
      <c r="N76" s="2">
        <v>8.3376197767209002E-4</v>
      </c>
      <c r="O76" s="2">
        <v>1.5725324368872799E-4</v>
      </c>
      <c r="P76" s="2">
        <v>2.9629697157225801E-4</v>
      </c>
      <c r="Q76" s="2">
        <v>4.2766101874497597E-5</v>
      </c>
      <c r="R76" s="2">
        <v>4.57E-4</v>
      </c>
      <c r="S76" s="2">
        <v>1.1630635613741E-4</v>
      </c>
      <c r="T76" s="2">
        <v>6.9700000000000003E-4</v>
      </c>
      <c r="U76" s="2">
        <v>1.4554037774644501E-4</v>
      </c>
      <c r="V76" s="2">
        <v>2.4000000000000001E-4</v>
      </c>
      <c r="W76" s="2">
        <v>3.9899787144806603E-5</v>
      </c>
      <c r="X76">
        <v>0</v>
      </c>
      <c r="Y76">
        <v>-1</v>
      </c>
      <c r="Z76">
        <v>-1</v>
      </c>
      <c r="AA76" s="2">
        <v>1.7100000000000001E-4</v>
      </c>
      <c r="AB76">
        <v>28.604022450746399</v>
      </c>
      <c r="AC76">
        <v>29.6700262137221</v>
      </c>
      <c r="AD76" s="2">
        <v>2.8800000000000001E-4</v>
      </c>
      <c r="AE76">
        <v>26.8361687041218</v>
      </c>
      <c r="AF76">
        <v>28.473655474635201</v>
      </c>
      <c r="AH76" s="7">
        <f>SBC!D74</f>
        <v>0</v>
      </c>
      <c r="AI76" s="7">
        <f t="shared" si="11"/>
        <v>31.499999999999979</v>
      </c>
      <c r="AJ76" s="7">
        <f t="shared" si="8"/>
        <v>2.8800000000000001E-4</v>
      </c>
      <c r="AK76" s="7">
        <f t="shared" si="12"/>
        <v>31.571842000000007</v>
      </c>
      <c r="AL76" s="7">
        <f t="shared" si="9"/>
        <v>7.1842000000028605E-2</v>
      </c>
      <c r="AM76">
        <f>SBC!K74</f>
        <v>0</v>
      </c>
      <c r="AN76">
        <f t="shared" si="13"/>
        <v>2.8800000000000001E-4</v>
      </c>
      <c r="AO76">
        <f t="shared" si="14"/>
        <v>0.16000000000000111</v>
      </c>
      <c r="AP76">
        <f t="shared" si="15"/>
        <v>7.1842000000001766E-2</v>
      </c>
      <c r="AQ76">
        <f>SBC!I74</f>
        <v>0</v>
      </c>
      <c r="AR76">
        <f t="shared" si="10"/>
        <v>8.3376197767209002E-4</v>
      </c>
    </row>
    <row r="77" spans="1:44" x14ac:dyDescent="0.3">
      <c r="A77">
        <v>74</v>
      </c>
      <c r="B77">
        <v>73</v>
      </c>
      <c r="C77">
        <v>74</v>
      </c>
      <c r="D77">
        <v>1</v>
      </c>
      <c r="E77">
        <v>2147483647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s="2">
        <v>3.9196323524912899E-4</v>
      </c>
      <c r="M77" s="2">
        <v>1.0559849186374099E-4</v>
      </c>
      <c r="N77" s="2">
        <v>5.9899715870030798E-4</v>
      </c>
      <c r="O77" s="2">
        <v>1.3275466839123701E-4</v>
      </c>
      <c r="P77" s="2">
        <v>2.0703392345117899E-4</v>
      </c>
      <c r="Q77" s="2">
        <v>3.5922270356144799E-5</v>
      </c>
      <c r="R77" s="2">
        <v>3.2899999999999997E-4</v>
      </c>
      <c r="S77" s="2">
        <v>9.7299944921949E-5</v>
      </c>
      <c r="T77" s="2">
        <v>5.0199999999999995E-4</v>
      </c>
      <c r="U77" s="2">
        <v>1.223925018317E-4</v>
      </c>
      <c r="V77" s="2">
        <v>1.73E-4</v>
      </c>
      <c r="W77" s="2">
        <v>3.3876814138231798E-5</v>
      </c>
      <c r="X77">
        <v>0</v>
      </c>
      <c r="Y77">
        <v>-1</v>
      </c>
      <c r="Z77">
        <v>-1</v>
      </c>
      <c r="AA77" s="2">
        <v>1.2799999999999999E-4</v>
      </c>
      <c r="AB77">
        <v>29.6773339982065</v>
      </c>
      <c r="AC77">
        <v>30.755664764158102</v>
      </c>
      <c r="AD77" s="2">
        <v>1.95E-4</v>
      </c>
      <c r="AE77">
        <v>27.998329838535401</v>
      </c>
      <c r="AF77">
        <v>29.697102465548799</v>
      </c>
      <c r="AH77" s="7">
        <f>SBC!D75</f>
        <v>0</v>
      </c>
      <c r="AI77" s="7">
        <f t="shared" si="11"/>
        <v>31.499999999999979</v>
      </c>
      <c r="AJ77" s="7">
        <f t="shared" si="8"/>
        <v>1.95E-4</v>
      </c>
      <c r="AK77" s="7">
        <f t="shared" si="12"/>
        <v>31.572037000000009</v>
      </c>
      <c r="AL77" s="7">
        <f t="shared" si="9"/>
        <v>7.2037000000030105E-2</v>
      </c>
      <c r="AM77">
        <f>SBC!K75</f>
        <v>0</v>
      </c>
      <c r="AN77">
        <f t="shared" si="13"/>
        <v>1.95E-4</v>
      </c>
      <c r="AO77">
        <f t="shared" si="14"/>
        <v>0.16000000000000111</v>
      </c>
      <c r="AP77">
        <f t="shared" si="15"/>
        <v>7.2037000000001766E-2</v>
      </c>
      <c r="AQ77">
        <f>SBC!I75</f>
        <v>0</v>
      </c>
      <c r="AR77">
        <f t="shared" si="10"/>
        <v>5.9899715870030798E-4</v>
      </c>
    </row>
    <row r="78" spans="1:44" x14ac:dyDescent="0.3">
      <c r="A78">
        <v>75</v>
      </c>
      <c r="B78">
        <v>74</v>
      </c>
      <c r="C78">
        <v>75</v>
      </c>
      <c r="D78">
        <v>1</v>
      </c>
      <c r="E78">
        <v>2147483647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s="2">
        <v>2.79296145973979E-4</v>
      </c>
      <c r="M78" s="2">
        <v>8.8168392101280399E-5</v>
      </c>
      <c r="N78" s="2">
        <v>4.2808265752167701E-4</v>
      </c>
      <c r="O78" s="2">
        <v>1.1139194806529E-4</v>
      </c>
      <c r="P78" s="2">
        <v>1.4878651154769801E-4</v>
      </c>
      <c r="Q78" s="2">
        <v>3.06606446661447E-5</v>
      </c>
      <c r="R78" s="2">
        <v>2.31E-4</v>
      </c>
      <c r="S78" s="2">
        <v>7.9931541847170205E-5</v>
      </c>
      <c r="T78" s="2">
        <v>3.5599999999999998E-4</v>
      </c>
      <c r="U78" s="2">
        <v>1.01406355083531E-4</v>
      </c>
      <c r="V78" s="2">
        <v>1.25E-4</v>
      </c>
      <c r="W78" s="2">
        <v>2.87968471341614E-5</v>
      </c>
      <c r="X78">
        <v>0</v>
      </c>
      <c r="Y78">
        <v>-1</v>
      </c>
      <c r="Z78">
        <v>-1</v>
      </c>
      <c r="AA78" s="2">
        <v>9.7999999999999997E-5</v>
      </c>
      <c r="AB78">
        <v>30.653349387389699</v>
      </c>
      <c r="AC78">
        <v>31.572589217817001</v>
      </c>
      <c r="AD78" s="2">
        <v>1.46E-4</v>
      </c>
      <c r="AE78">
        <v>29.2544092892966</v>
      </c>
      <c r="AF78">
        <v>30.736269399973999</v>
      </c>
      <c r="AH78" s="7">
        <f>SBC!D76</f>
        <v>0</v>
      </c>
      <c r="AI78" s="7">
        <f t="shared" si="11"/>
        <v>31.499999999999979</v>
      </c>
      <c r="AJ78" s="7">
        <f t="shared" si="8"/>
        <v>1.46E-4</v>
      </c>
      <c r="AK78" s="7">
        <f t="shared" si="12"/>
        <v>31.57218300000001</v>
      </c>
      <c r="AL78" s="7">
        <f t="shared" si="9"/>
        <v>7.2183000000030972E-2</v>
      </c>
      <c r="AM78">
        <f>SBC!K76</f>
        <v>0</v>
      </c>
      <c r="AN78">
        <f t="shared" si="13"/>
        <v>1.46E-4</v>
      </c>
      <c r="AO78">
        <f t="shared" si="14"/>
        <v>0.16000000000000111</v>
      </c>
      <c r="AP78">
        <f t="shared" si="15"/>
        <v>7.218300000000176E-2</v>
      </c>
      <c r="AQ78">
        <f>SBC!I76</f>
        <v>0</v>
      </c>
      <c r="AR78">
        <f t="shared" si="10"/>
        <v>4.2808265752167701E-4</v>
      </c>
    </row>
    <row r="79" spans="1:44" x14ac:dyDescent="0.3">
      <c r="A79">
        <v>76</v>
      </c>
      <c r="B79">
        <v>75</v>
      </c>
      <c r="C79">
        <v>76</v>
      </c>
      <c r="D79">
        <v>1</v>
      </c>
      <c r="E79">
        <v>2147483647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s="2">
        <v>1.90570498901523E-4</v>
      </c>
      <c r="M79" s="2">
        <v>7.0233277619269495E-5</v>
      </c>
      <c r="N79" s="2">
        <v>2.9728492887296897E-4</v>
      </c>
      <c r="O79" s="2">
        <v>9.0167246043161003E-5</v>
      </c>
      <c r="P79" s="2">
        <v>1.06714429971445E-4</v>
      </c>
      <c r="Q79" s="2">
        <v>2.5964735500707499E-5</v>
      </c>
      <c r="R79" s="2">
        <v>1.5300000000000001E-4</v>
      </c>
      <c r="S79" s="2">
        <v>6.0790476971926201E-5</v>
      </c>
      <c r="T79" s="2">
        <v>2.4499999999999999E-4</v>
      </c>
      <c r="U79" s="2">
        <v>7.95985426644659E-5</v>
      </c>
      <c r="V79" s="2">
        <v>9.2E-5</v>
      </c>
      <c r="W79" s="2">
        <v>2.4705350220734E-5</v>
      </c>
      <c r="X79">
        <v>0</v>
      </c>
      <c r="Y79">
        <v>-1</v>
      </c>
      <c r="Z79">
        <v>-1</v>
      </c>
      <c r="AA79" s="2">
        <v>7.7999999999999999E-5</v>
      </c>
      <c r="AB79">
        <v>31.571009165723499</v>
      </c>
      <c r="AC79">
        <v>32.620754650253097</v>
      </c>
      <c r="AD79" s="2">
        <v>1.11E-4</v>
      </c>
      <c r="AE79">
        <v>29.785662961311701</v>
      </c>
      <c r="AF79">
        <v>31.6212959796134</v>
      </c>
      <c r="AH79" s="7">
        <f>SBC!D77</f>
        <v>0</v>
      </c>
      <c r="AI79" s="7">
        <f t="shared" si="11"/>
        <v>31.499999999999979</v>
      </c>
      <c r="AJ79" s="7">
        <f t="shared" si="8"/>
        <v>1.11E-4</v>
      </c>
      <c r="AK79" s="7">
        <f t="shared" si="12"/>
        <v>31.57229400000001</v>
      </c>
      <c r="AL79" s="7">
        <f t="shared" si="9"/>
        <v>7.2294000000031389E-2</v>
      </c>
      <c r="AM79">
        <f>SBC!K77</f>
        <v>0</v>
      </c>
      <c r="AN79">
        <f t="shared" si="13"/>
        <v>1.11E-4</v>
      </c>
      <c r="AO79">
        <f t="shared" si="14"/>
        <v>0.16000000000000111</v>
      </c>
      <c r="AP79">
        <f t="shared" si="15"/>
        <v>7.229400000000176E-2</v>
      </c>
      <c r="AQ79">
        <f>SBC!I77</f>
        <v>0</v>
      </c>
      <c r="AR79">
        <f t="shared" si="10"/>
        <v>2.9728492887296897E-4</v>
      </c>
    </row>
    <row r="80" spans="1:44" x14ac:dyDescent="0.3">
      <c r="A80">
        <v>77</v>
      </c>
      <c r="B80">
        <v>76</v>
      </c>
      <c r="C80">
        <v>77</v>
      </c>
      <c r="D80">
        <v>1</v>
      </c>
      <c r="E80">
        <v>2147483647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s="2">
        <v>1.3234033567887299E-4</v>
      </c>
      <c r="M80" s="2">
        <v>5.5189344279159702E-5</v>
      </c>
      <c r="N80" s="2">
        <v>2.0995406550328001E-4</v>
      </c>
      <c r="O80" s="2">
        <v>7.2666461028815898E-5</v>
      </c>
      <c r="P80" s="2">
        <v>7.7613729824407496E-5</v>
      </c>
      <c r="Q80" s="2">
        <v>2.2081401480602999E-5</v>
      </c>
      <c r="R80" s="2">
        <v>1.06E-4</v>
      </c>
      <c r="S80" s="2">
        <v>5.0475001189637798E-5</v>
      </c>
      <c r="T80" s="2">
        <v>1.7100000000000001E-4</v>
      </c>
      <c r="U80" s="2">
        <v>6.6222901191834797E-5</v>
      </c>
      <c r="V80" s="2">
        <v>6.4999999999999994E-5</v>
      </c>
      <c r="W80" s="2">
        <v>2.07663248223714E-5</v>
      </c>
      <c r="X80">
        <v>0</v>
      </c>
      <c r="Y80">
        <v>-1</v>
      </c>
      <c r="Z80">
        <v>-1</v>
      </c>
      <c r="AA80" s="2">
        <v>4.6999999999999997E-5</v>
      </c>
      <c r="AB80">
        <v>32.565861099783397</v>
      </c>
      <c r="AC80">
        <v>33.539979705876803</v>
      </c>
      <c r="AD80" s="2">
        <v>7.3999999999999996E-5</v>
      </c>
      <c r="AE80">
        <v>31.364590089341</v>
      </c>
      <c r="AF80">
        <v>32.565409304863998</v>
      </c>
      <c r="AH80" s="7">
        <f>SBC!D78</f>
        <v>0</v>
      </c>
      <c r="AI80" s="7">
        <f t="shared" si="11"/>
        <v>31.499999999999979</v>
      </c>
      <c r="AJ80" s="7">
        <f t="shared" si="8"/>
        <v>7.3999999999999996E-5</v>
      </c>
      <c r="AK80" s="7">
        <f t="shared" si="12"/>
        <v>31.572368000000012</v>
      </c>
      <c r="AL80" s="7">
        <f t="shared" si="9"/>
        <v>7.236800000003285E-2</v>
      </c>
      <c r="AM80">
        <f>SBC!K78</f>
        <v>0</v>
      </c>
      <c r="AN80">
        <f t="shared" si="13"/>
        <v>7.3999999999999996E-5</v>
      </c>
      <c r="AO80">
        <f t="shared" si="14"/>
        <v>0.16000000000000111</v>
      </c>
      <c r="AP80">
        <f t="shared" si="15"/>
        <v>7.2368000000001764E-2</v>
      </c>
      <c r="AQ80">
        <f>SBC!I78</f>
        <v>0</v>
      </c>
      <c r="AR80">
        <f t="shared" si="10"/>
        <v>2.0995406550328001E-4</v>
      </c>
    </row>
    <row r="81" spans="1:44" x14ac:dyDescent="0.3">
      <c r="A81">
        <v>78</v>
      </c>
      <c r="B81">
        <v>77</v>
      </c>
      <c r="C81">
        <v>78</v>
      </c>
      <c r="D81">
        <v>1</v>
      </c>
      <c r="E81">
        <v>2147483647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s="2">
        <v>8.3807010608670401E-5</v>
      </c>
      <c r="M81" s="2">
        <v>4.3625966685588101E-5</v>
      </c>
      <c r="N81" s="2">
        <v>1.40411338441973E-4</v>
      </c>
      <c r="O81" s="2">
        <v>5.79313331590788E-5</v>
      </c>
      <c r="P81" s="2">
        <v>5.6604327833302601E-5</v>
      </c>
      <c r="Q81" s="2">
        <v>1.8864111168361301E-5</v>
      </c>
      <c r="R81" s="2">
        <v>6.3999999999999997E-5</v>
      </c>
      <c r="S81" s="2">
        <v>3.92335167286906E-5</v>
      </c>
      <c r="T81" s="2">
        <v>1.12E-4</v>
      </c>
      <c r="U81" s="2">
        <v>5.2028401715540902E-5</v>
      </c>
      <c r="V81" s="2">
        <v>4.8000000000000001E-5</v>
      </c>
      <c r="W81" s="2">
        <v>1.7845440595492402E-5</v>
      </c>
      <c r="X81">
        <v>0</v>
      </c>
      <c r="Y81">
        <v>-1</v>
      </c>
      <c r="Z81">
        <v>-1</v>
      </c>
      <c r="AA81" s="2">
        <v>4.1999999999999998E-5</v>
      </c>
      <c r="AB81">
        <v>33.423791941665598</v>
      </c>
      <c r="AC81">
        <v>34.2661043984644</v>
      </c>
      <c r="AD81" s="2">
        <v>5.8999999999999998E-5</v>
      </c>
      <c r="AE81">
        <v>31.767482580908201</v>
      </c>
      <c r="AF81">
        <v>33.5076396511162</v>
      </c>
      <c r="AH81" s="7">
        <f>SBC!D79</f>
        <v>0</v>
      </c>
      <c r="AI81" s="7">
        <f t="shared" si="11"/>
        <v>31.499999999999979</v>
      </c>
      <c r="AJ81" s="7">
        <f t="shared" si="8"/>
        <v>5.8999999999999998E-5</v>
      </c>
      <c r="AK81" s="7">
        <f t="shared" si="12"/>
        <v>31.572427000000012</v>
      </c>
      <c r="AL81" s="7">
        <f t="shared" si="9"/>
        <v>7.2427000000033104E-2</v>
      </c>
      <c r="AM81">
        <f>SBC!K79</f>
        <v>0</v>
      </c>
      <c r="AN81">
        <f t="shared" si="13"/>
        <v>5.8999999999999998E-5</v>
      </c>
      <c r="AO81">
        <f t="shared" si="14"/>
        <v>0.16000000000000111</v>
      </c>
      <c r="AP81">
        <f t="shared" si="15"/>
        <v>7.2427000000001768E-2</v>
      </c>
      <c r="AQ81">
        <f>SBC!I79</f>
        <v>0</v>
      </c>
      <c r="AR81">
        <f t="shared" si="10"/>
        <v>1.40411338441973E-4</v>
      </c>
    </row>
    <row r="82" spans="1:44" x14ac:dyDescent="0.3">
      <c r="A82">
        <v>79</v>
      </c>
      <c r="B82">
        <v>78</v>
      </c>
      <c r="C82">
        <v>79</v>
      </c>
      <c r="D82">
        <v>1</v>
      </c>
      <c r="E82">
        <v>2147483647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s="2">
        <v>4.8871293097567403E-5</v>
      </c>
      <c r="M82" s="2">
        <v>3.3903074678491198E-5</v>
      </c>
      <c r="N82" s="2">
        <v>8.8283114415580398E-5</v>
      </c>
      <c r="O82" s="2">
        <v>4.5128970739038102E-5</v>
      </c>
      <c r="P82" s="2">
        <v>3.9411821318012901E-5</v>
      </c>
      <c r="Q82" s="2">
        <v>1.5636348409607101E-5</v>
      </c>
      <c r="R82" s="2">
        <v>3.8000000000000002E-5</v>
      </c>
      <c r="S82" s="2">
        <v>3.06943925913891E-5</v>
      </c>
      <c r="T82" s="2">
        <v>6.9999999999999994E-5</v>
      </c>
      <c r="U82" s="2">
        <v>4.0727038184257397E-5</v>
      </c>
      <c r="V82" s="2">
        <v>3.1999999999999999E-5</v>
      </c>
      <c r="W82" s="2">
        <v>1.45708578024274E-5</v>
      </c>
      <c r="X82">
        <v>0</v>
      </c>
      <c r="Y82">
        <v>-1</v>
      </c>
      <c r="Z82">
        <v>-1</v>
      </c>
      <c r="AA82" s="2">
        <v>2.5999999999999998E-5</v>
      </c>
      <c r="AB82">
        <v>33.908711814626699</v>
      </c>
      <c r="AC82">
        <v>34.969020089774297</v>
      </c>
      <c r="AD82" s="2">
        <v>4.1999999999999998E-5</v>
      </c>
      <c r="AE82">
        <v>32.651432912191702</v>
      </c>
      <c r="AF82">
        <v>33.975297851397499</v>
      </c>
      <c r="AH82" s="7">
        <f>SBC!D80</f>
        <v>0</v>
      </c>
      <c r="AI82" s="7">
        <f t="shared" si="11"/>
        <v>31.499999999999979</v>
      </c>
      <c r="AJ82" s="7">
        <f t="shared" si="8"/>
        <v>4.1999999999999998E-5</v>
      </c>
      <c r="AK82" s="7">
        <f t="shared" si="12"/>
        <v>31.572469000000012</v>
      </c>
      <c r="AL82" s="7">
        <f t="shared" si="9"/>
        <v>7.2469000000033645E-2</v>
      </c>
      <c r="AM82">
        <f>SBC!K80</f>
        <v>0</v>
      </c>
      <c r="AN82">
        <f t="shared" si="13"/>
        <v>4.1999999999999998E-5</v>
      </c>
      <c r="AO82">
        <f t="shared" si="14"/>
        <v>0.16000000000000111</v>
      </c>
      <c r="AP82">
        <f t="shared" si="15"/>
        <v>7.2469000000001768E-2</v>
      </c>
      <c r="AQ82">
        <f>SBC!I80</f>
        <v>0</v>
      </c>
      <c r="AR82">
        <f t="shared" si="10"/>
        <v>8.8283114415580398E-5</v>
      </c>
    </row>
    <row r="83" spans="1:44" x14ac:dyDescent="0.3">
      <c r="A83">
        <v>80</v>
      </c>
      <c r="B83">
        <v>79</v>
      </c>
      <c r="C83">
        <v>80</v>
      </c>
      <c r="D83">
        <v>1</v>
      </c>
      <c r="E83">
        <v>2147483647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s="2">
        <v>2.9852180395091698E-5</v>
      </c>
      <c r="M83" s="2">
        <v>2.7131296136348701E-5</v>
      </c>
      <c r="N83" s="2">
        <v>5.5779909255303702E-5</v>
      </c>
      <c r="O83" s="2">
        <v>3.58620866173792E-5</v>
      </c>
      <c r="P83" s="2">
        <v>2.5927728860211901E-5</v>
      </c>
      <c r="Q83" s="2">
        <v>1.25506819567343E-5</v>
      </c>
      <c r="R83" s="2">
        <v>2.5999999999999998E-5</v>
      </c>
      <c r="S83" s="2">
        <v>2.6014514566181299E-5</v>
      </c>
      <c r="T83" s="2">
        <v>4.5000000000000003E-5</v>
      </c>
      <c r="U83" s="2">
        <v>3.3879546577707497E-5</v>
      </c>
      <c r="V83" s="2">
        <v>1.9000000000000001E-5</v>
      </c>
      <c r="W83" s="2">
        <v>1.12276729655672E-5</v>
      </c>
      <c r="X83">
        <v>0</v>
      </c>
      <c r="Y83">
        <v>-1</v>
      </c>
      <c r="Z83">
        <v>-1</v>
      </c>
      <c r="AA83" s="2">
        <v>1.2E-5</v>
      </c>
      <c r="AB83">
        <v>35.499559134940299</v>
      </c>
      <c r="AC83">
        <v>36.230386328235397</v>
      </c>
      <c r="AD83" s="2">
        <v>2.5000000000000001E-5</v>
      </c>
      <c r="AE83">
        <v>34.021197889167198</v>
      </c>
      <c r="AF83">
        <v>35.312247488932996</v>
      </c>
      <c r="AH83" s="7">
        <f>SBC!D81</f>
        <v>0</v>
      </c>
      <c r="AI83" s="7">
        <f t="shared" si="11"/>
        <v>31.499999999999979</v>
      </c>
      <c r="AJ83" s="7">
        <f t="shared" si="8"/>
        <v>2.5000000000000001E-5</v>
      </c>
      <c r="AK83" s="7">
        <f t="shared" si="12"/>
        <v>31.572494000000013</v>
      </c>
      <c r="AL83" s="7">
        <f t="shared" si="9"/>
        <v>7.2494000000034475E-2</v>
      </c>
      <c r="AM83">
        <f>SBC!K81</f>
        <v>0</v>
      </c>
      <c r="AN83">
        <f t="shared" si="13"/>
        <v>2.5000000000000001E-5</v>
      </c>
      <c r="AO83">
        <f t="shared" si="14"/>
        <v>0.16000000000000111</v>
      </c>
      <c r="AP83">
        <f t="shared" si="15"/>
        <v>7.2494000000001765E-2</v>
      </c>
      <c r="AQ83">
        <f>SBC!I81</f>
        <v>0</v>
      </c>
      <c r="AR83">
        <f t="shared" si="10"/>
        <v>5.5779909255303702E-5</v>
      </c>
    </row>
    <row r="84" spans="1:44" x14ac:dyDescent="0.3">
      <c r="A84">
        <v>81</v>
      </c>
      <c r="B84">
        <v>80</v>
      </c>
      <c r="C84">
        <v>81</v>
      </c>
      <c r="D84">
        <v>1</v>
      </c>
      <c r="E84">
        <v>2147483647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s="2">
        <v>2.1199668371420998E-5</v>
      </c>
      <c r="M84" s="2">
        <v>2.25216400906616E-5</v>
      </c>
      <c r="N84" s="2">
        <v>3.7550839395791201E-5</v>
      </c>
      <c r="O84" s="2">
        <v>2.9733333496600901E-5</v>
      </c>
      <c r="P84" s="2">
        <v>1.6351171024370199E-5</v>
      </c>
      <c r="Q84" s="2">
        <v>9.9326305156763493E-6</v>
      </c>
      <c r="R84" s="2">
        <v>1.7E-5</v>
      </c>
      <c r="S84" s="2">
        <v>2.04449643770592E-5</v>
      </c>
      <c r="T84" s="2">
        <v>2.9E-5</v>
      </c>
      <c r="U84" s="2">
        <v>2.6892343697849599E-5</v>
      </c>
      <c r="V84" s="2">
        <v>1.2E-5</v>
      </c>
      <c r="W84" s="2">
        <v>8.9228809129755998E-6</v>
      </c>
      <c r="X84">
        <v>0</v>
      </c>
      <c r="Y84">
        <v>-1</v>
      </c>
      <c r="Z84">
        <v>-1</v>
      </c>
      <c r="AA84" s="2">
        <v>9.0000000000000002E-6</v>
      </c>
      <c r="AB84">
        <v>36.8245833988831</v>
      </c>
      <c r="AC84">
        <v>37.733118934886001</v>
      </c>
      <c r="AD84" s="2">
        <v>1.5999999999999999E-5</v>
      </c>
      <c r="AE84">
        <v>34.644286085080203</v>
      </c>
      <c r="AF84">
        <v>36.6387330438519</v>
      </c>
      <c r="AH84" s="7">
        <f>SBC!D82</f>
        <v>0</v>
      </c>
      <c r="AI84" s="7">
        <f t="shared" si="11"/>
        <v>31.499999999999979</v>
      </c>
      <c r="AJ84" s="7">
        <f t="shared" si="8"/>
        <v>1.5999999999999999E-5</v>
      </c>
      <c r="AK84" s="7">
        <f t="shared" si="12"/>
        <v>31.572510000000012</v>
      </c>
      <c r="AL84" s="7">
        <f t="shared" si="9"/>
        <v>7.2510000000033159E-2</v>
      </c>
      <c r="AM84">
        <f>SBC!K82</f>
        <v>0</v>
      </c>
      <c r="AN84">
        <f t="shared" si="13"/>
        <v>1.5999999999999999E-5</v>
      </c>
      <c r="AO84">
        <f t="shared" si="14"/>
        <v>0.16000000000000111</v>
      </c>
      <c r="AP84">
        <f t="shared" si="15"/>
        <v>7.2510000000001767E-2</v>
      </c>
      <c r="AQ84">
        <f>SBC!I82</f>
        <v>0</v>
      </c>
      <c r="AR84">
        <f t="shared" si="10"/>
        <v>3.7550839395791201E-5</v>
      </c>
    </row>
    <row r="85" spans="1:44" x14ac:dyDescent="0.3">
      <c r="A85">
        <v>82</v>
      </c>
      <c r="B85">
        <v>81</v>
      </c>
      <c r="C85">
        <v>82</v>
      </c>
      <c r="D85">
        <v>1</v>
      </c>
      <c r="E85">
        <v>2147483647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s="2">
        <v>1.0675454892935799E-5</v>
      </c>
      <c r="M85" s="2">
        <v>1.38235023565726E-5</v>
      </c>
      <c r="N85" s="2">
        <v>2.00871123938137E-5</v>
      </c>
      <c r="O85" s="2">
        <v>1.9729717115071501E-5</v>
      </c>
      <c r="P85" s="2">
        <v>9.4116575008779298E-6</v>
      </c>
      <c r="Q85" s="2">
        <v>7.5317970939605904E-6</v>
      </c>
      <c r="R85" s="2">
        <v>7.9999999999999996E-6</v>
      </c>
      <c r="S85" s="2">
        <v>1.20816927865711E-5</v>
      </c>
      <c r="T85" s="2">
        <v>1.5999999999999999E-5</v>
      </c>
      <c r="U85" s="2">
        <v>1.7470075704284899E-5</v>
      </c>
      <c r="V85" s="2">
        <v>7.9999999999999996E-6</v>
      </c>
      <c r="W85" s="2">
        <v>7.2855163286336398E-6</v>
      </c>
      <c r="X85">
        <v>0</v>
      </c>
      <c r="Y85">
        <v>-1</v>
      </c>
      <c r="Z85">
        <v>-1</v>
      </c>
      <c r="AA85" s="2">
        <v>9.0000000000000002E-6</v>
      </c>
      <c r="AB85">
        <v>38.443544581920399</v>
      </c>
      <c r="AC85">
        <v>39.330202783957503</v>
      </c>
      <c r="AD85" s="2">
        <v>1.2999999999999999E-5</v>
      </c>
      <c r="AE85">
        <v>36.748320684456999</v>
      </c>
      <c r="AF85">
        <v>38.6138630123151</v>
      </c>
      <c r="AH85" s="7">
        <f>SBC!D83</f>
        <v>0</v>
      </c>
      <c r="AI85" s="7">
        <f t="shared" si="11"/>
        <v>31.499999999999979</v>
      </c>
      <c r="AJ85" s="7">
        <f t="shared" si="8"/>
        <v>1.2999999999999999E-5</v>
      </c>
      <c r="AK85" s="7">
        <f t="shared" si="12"/>
        <v>31.572523000000011</v>
      </c>
      <c r="AL85" s="7">
        <f t="shared" si="9"/>
        <v>7.2523000000032312E-2</v>
      </c>
      <c r="AM85">
        <f>SBC!K83</f>
        <v>0</v>
      </c>
      <c r="AN85">
        <f t="shared" si="13"/>
        <v>1.2999999999999999E-5</v>
      </c>
      <c r="AO85">
        <f t="shared" si="14"/>
        <v>0.16000000000000111</v>
      </c>
      <c r="AP85">
        <f t="shared" si="15"/>
        <v>7.2523000000001767E-2</v>
      </c>
      <c r="AQ85">
        <f>SBC!I83</f>
        <v>0</v>
      </c>
      <c r="AR85">
        <f t="shared" si="10"/>
        <v>2.00871123938137E-5</v>
      </c>
    </row>
    <row r="86" spans="1:44" x14ac:dyDescent="0.3">
      <c r="A86">
        <v>83</v>
      </c>
      <c r="B86">
        <v>82</v>
      </c>
      <c r="C86">
        <v>83</v>
      </c>
      <c r="D86">
        <v>1</v>
      </c>
      <c r="E86">
        <v>2147483647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s="2">
        <v>6.9136347526891299E-6</v>
      </c>
      <c r="M86" s="2">
        <v>1.15879617350587E-5</v>
      </c>
      <c r="N86" s="2">
        <v>1.3570793577797701E-5</v>
      </c>
      <c r="O86" s="2">
        <v>1.6285975112342899E-5</v>
      </c>
      <c r="P86" s="2">
        <v>6.6571588251085799E-6</v>
      </c>
      <c r="Q86" s="2">
        <v>6.2757997157978E-6</v>
      </c>
      <c r="R86" s="2">
        <v>5.0000000000000004E-6</v>
      </c>
      <c r="S86" s="2">
        <v>1.06204084829608E-5</v>
      </c>
      <c r="T86" s="2">
        <v>9.0000000000000002E-6</v>
      </c>
      <c r="U86" s="2">
        <v>1.4341591864400299E-5</v>
      </c>
      <c r="V86" s="2">
        <v>3.9999999999999998E-6</v>
      </c>
      <c r="W86" s="2">
        <v>5.1516483037702904E-6</v>
      </c>
      <c r="X86">
        <v>0</v>
      </c>
      <c r="Y86">
        <v>-1</v>
      </c>
      <c r="Z86">
        <v>-1</v>
      </c>
      <c r="AA86" s="2">
        <v>3.0000000000000001E-6</v>
      </c>
      <c r="AB86">
        <v>38.278005903556597</v>
      </c>
      <c r="AC86">
        <v>39.259972615345802</v>
      </c>
      <c r="AD86" s="2">
        <v>6.9999999999999999E-6</v>
      </c>
      <c r="AE86">
        <v>36.243777397363097</v>
      </c>
      <c r="AF86">
        <v>37.867927681062902</v>
      </c>
      <c r="AH86" s="7">
        <f>SBC!D84</f>
        <v>0</v>
      </c>
      <c r="AI86" s="7">
        <f t="shared" si="11"/>
        <v>31.499999999999979</v>
      </c>
      <c r="AJ86" s="7">
        <f t="shared" si="8"/>
        <v>6.9999999999999999E-6</v>
      </c>
      <c r="AK86" s="7">
        <f t="shared" si="12"/>
        <v>31.572530000000011</v>
      </c>
      <c r="AL86" s="7">
        <f t="shared" si="9"/>
        <v>7.2530000000032402E-2</v>
      </c>
      <c r="AM86">
        <f>SBC!K84</f>
        <v>0</v>
      </c>
      <c r="AN86">
        <f t="shared" si="13"/>
        <v>6.9999999999999999E-6</v>
      </c>
      <c r="AO86">
        <f t="shared" si="14"/>
        <v>0.16000000000000111</v>
      </c>
      <c r="AP86">
        <f t="shared" si="15"/>
        <v>7.253000000000176E-2</v>
      </c>
      <c r="AQ86">
        <f>SBC!I84</f>
        <v>0</v>
      </c>
      <c r="AR86">
        <f t="shared" si="10"/>
        <v>1.3570793577797701E-5</v>
      </c>
    </row>
    <row r="87" spans="1:44" x14ac:dyDescent="0.3">
      <c r="A87">
        <v>84</v>
      </c>
      <c r="B87">
        <v>83</v>
      </c>
      <c r="C87">
        <v>84</v>
      </c>
      <c r="D87">
        <v>1</v>
      </c>
      <c r="E87">
        <v>2147483647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 s="2">
        <v>4.1378668859241103E-6</v>
      </c>
      <c r="M87" s="2">
        <v>8.4831220037504403E-6</v>
      </c>
      <c r="N87" s="2">
        <v>6.2723384456950698E-6</v>
      </c>
      <c r="O87" s="2">
        <v>1.1841736146177901E-5</v>
      </c>
      <c r="P87" s="2">
        <v>2.1344715597709498E-6</v>
      </c>
      <c r="Q87" s="2">
        <v>3.6544268158379401E-6</v>
      </c>
      <c r="R87" s="2">
        <v>3.9999999999999998E-6</v>
      </c>
      <c r="S87" s="2">
        <v>8.1454809466272003E-6</v>
      </c>
      <c r="T87" s="2">
        <v>6.0000000000000002E-6</v>
      </c>
      <c r="U87" s="2">
        <v>1.15194484748249E-5</v>
      </c>
      <c r="V87" s="2">
        <v>1.9999999999999999E-6</v>
      </c>
      <c r="W87" s="2">
        <v>3.6427690926623402E-6</v>
      </c>
      <c r="X87">
        <v>0</v>
      </c>
      <c r="Y87">
        <v>-1</v>
      </c>
      <c r="Z87">
        <v>-1</v>
      </c>
      <c r="AA87" s="2">
        <v>9.9999999999999995E-7</v>
      </c>
      <c r="AB87">
        <v>42.202461996156998</v>
      </c>
      <c r="AC87">
        <v>43.827207763395101</v>
      </c>
      <c r="AD87" s="2">
        <v>3.0000000000000001E-6</v>
      </c>
      <c r="AE87">
        <v>38.080141021813198</v>
      </c>
      <c r="AF87">
        <v>39.6084733549771</v>
      </c>
      <c r="AH87" s="7">
        <f>SBC!D85</f>
        <v>0</v>
      </c>
      <c r="AI87" s="7">
        <f t="shared" si="11"/>
        <v>31.499999999999979</v>
      </c>
      <c r="AJ87" s="7">
        <f t="shared" si="8"/>
        <v>3.0000000000000001E-6</v>
      </c>
      <c r="AK87" s="7">
        <f t="shared" si="12"/>
        <v>31.572533000000011</v>
      </c>
      <c r="AL87" s="7">
        <f t="shared" si="9"/>
        <v>7.2533000000031933E-2</v>
      </c>
      <c r="AM87">
        <f>SBC!K85</f>
        <v>0</v>
      </c>
      <c r="AN87">
        <f t="shared" si="13"/>
        <v>3.0000000000000001E-6</v>
      </c>
      <c r="AO87">
        <f t="shared" si="14"/>
        <v>0.16000000000000111</v>
      </c>
      <c r="AP87">
        <f t="shared" si="15"/>
        <v>7.2533000000001763E-2</v>
      </c>
      <c r="AQ87">
        <f>SBC!I85</f>
        <v>0</v>
      </c>
      <c r="AR87">
        <f t="shared" si="10"/>
        <v>6.2723384456950698E-6</v>
      </c>
    </row>
    <row r="88" spans="1:44" x14ac:dyDescent="0.3">
      <c r="A88">
        <v>85</v>
      </c>
      <c r="B88">
        <v>84</v>
      </c>
      <c r="C88">
        <v>85</v>
      </c>
      <c r="D88">
        <v>1</v>
      </c>
      <c r="E88">
        <v>2147483647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 s="2">
        <v>3.5634375449334899E-6</v>
      </c>
      <c r="M88" s="2">
        <v>7.4089629567350302E-6</v>
      </c>
      <c r="N88" s="2">
        <v>5.5634375449334902E-6</v>
      </c>
      <c r="O88" s="2">
        <v>1.07446955980256E-5</v>
      </c>
      <c r="P88" s="2">
        <v>1.9999999999999999E-6</v>
      </c>
      <c r="Q88" s="2">
        <v>3.6427690926623402E-6</v>
      </c>
      <c r="R88" s="2">
        <v>1.9999999999999999E-6</v>
      </c>
      <c r="S88" s="2">
        <v>5.1516560312678602E-6</v>
      </c>
      <c r="T88" s="2">
        <v>3.9999999999999998E-6</v>
      </c>
      <c r="U88" s="2">
        <v>8.1454809466272003E-6</v>
      </c>
      <c r="V88" s="2">
        <v>1.9999999999999999E-6</v>
      </c>
      <c r="W88" s="2">
        <v>3.6427690926623402E-6</v>
      </c>
      <c r="X88">
        <v>0</v>
      </c>
      <c r="Y88">
        <v>-1</v>
      </c>
      <c r="Z88">
        <v>-1</v>
      </c>
      <c r="AA88" s="2">
        <v>1.9999999999999999E-6</v>
      </c>
      <c r="AB88">
        <v>41.955914418682099</v>
      </c>
      <c r="AC88">
        <v>42.311629516193101</v>
      </c>
      <c r="AD88" s="2">
        <v>1.9999999999999999E-6</v>
      </c>
      <c r="AE88">
        <v>41.632193264914399</v>
      </c>
      <c r="AF88">
        <v>43.397781000858302</v>
      </c>
      <c r="AH88" s="7">
        <f>SBC!D86</f>
        <v>0</v>
      </c>
      <c r="AI88" s="7">
        <f t="shared" si="11"/>
        <v>31.499999999999979</v>
      </c>
      <c r="AJ88" s="7">
        <f t="shared" si="8"/>
        <v>1.9999999999999999E-6</v>
      </c>
      <c r="AK88" s="7">
        <f t="shared" si="12"/>
        <v>31.572535000000009</v>
      </c>
      <c r="AL88" s="7">
        <f t="shared" si="9"/>
        <v>7.2535000000030436E-2</v>
      </c>
      <c r="AM88">
        <f>SBC!K86</f>
        <v>0</v>
      </c>
      <c r="AN88">
        <f t="shared" si="13"/>
        <v>1.9999999999999999E-6</v>
      </c>
      <c r="AO88">
        <f t="shared" si="14"/>
        <v>0.16000000000000111</v>
      </c>
      <c r="AP88">
        <f t="shared" si="15"/>
        <v>7.2535000000001765E-2</v>
      </c>
      <c r="AQ88">
        <f>SBC!I86</f>
        <v>0</v>
      </c>
      <c r="AR88">
        <f t="shared" si="10"/>
        <v>5.5634375449334902E-6</v>
      </c>
    </row>
    <row r="89" spans="1:44" x14ac:dyDescent="0.3">
      <c r="A89">
        <v>86</v>
      </c>
      <c r="B89">
        <v>85</v>
      </c>
      <c r="C89">
        <v>86</v>
      </c>
      <c r="D89">
        <v>1</v>
      </c>
      <c r="E89">
        <v>2147483647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s="2">
        <v>7.4066678476788096E-7</v>
      </c>
      <c r="M89" s="2">
        <v>1.9078302544546098E-6</v>
      </c>
      <c r="N89" s="2">
        <v>1.87110033769479E-6</v>
      </c>
      <c r="O89" s="2">
        <v>4.2055356715623097E-6</v>
      </c>
      <c r="P89" s="2">
        <v>1.13043355292691E-6</v>
      </c>
      <c r="Q89" s="2">
        <v>2.34153726782345E-6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>
        <v>0</v>
      </c>
      <c r="Y89">
        <v>-1</v>
      </c>
      <c r="Z89">
        <v>-1</v>
      </c>
      <c r="AA89" s="2">
        <v>1.9999999999999999E-6</v>
      </c>
      <c r="AB89">
        <v>42.617735926903499</v>
      </c>
      <c r="AC89">
        <v>43.045518833389103</v>
      </c>
      <c r="AD89" s="2">
        <v>3.9999999999999998E-6</v>
      </c>
      <c r="AE89">
        <v>42.286825172792803</v>
      </c>
      <c r="AF89">
        <v>42.678574174791102</v>
      </c>
      <c r="AH89" s="7">
        <f>SBC!D87</f>
        <v>0</v>
      </c>
      <c r="AI89" s="7">
        <f t="shared" si="11"/>
        <v>31.499999999999979</v>
      </c>
      <c r="AJ89" s="7">
        <f t="shared" si="8"/>
        <v>3.9999999999999998E-6</v>
      </c>
      <c r="AK89" s="7">
        <f t="shared" si="12"/>
        <v>31.57253900000001</v>
      </c>
      <c r="AL89" s="7">
        <f t="shared" si="9"/>
        <v>7.2539000000030995E-2</v>
      </c>
      <c r="AM89">
        <f>SBC!K87</f>
        <v>0</v>
      </c>
      <c r="AN89">
        <f t="shared" si="13"/>
        <v>3.9999999999999998E-6</v>
      </c>
      <c r="AO89">
        <f t="shared" si="14"/>
        <v>0.16000000000000111</v>
      </c>
      <c r="AP89">
        <f t="shared" si="15"/>
        <v>7.2539000000001769E-2</v>
      </c>
      <c r="AQ89">
        <f>SBC!I87</f>
        <v>0</v>
      </c>
      <c r="AR89">
        <f t="shared" si="10"/>
        <v>1.87110033769479E-6</v>
      </c>
    </row>
    <row r="90" spans="1:44" x14ac:dyDescent="0.3">
      <c r="A90">
        <v>87</v>
      </c>
      <c r="B90">
        <v>86</v>
      </c>
      <c r="C90">
        <v>87</v>
      </c>
      <c r="D90">
        <v>1</v>
      </c>
      <c r="E90">
        <v>2147483647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>
        <v>0</v>
      </c>
      <c r="Y90">
        <v>-1</v>
      </c>
      <c r="Z90">
        <v>-1</v>
      </c>
      <c r="AA90" s="2">
        <v>0</v>
      </c>
      <c r="AB90">
        <v>-1</v>
      </c>
      <c r="AC90">
        <v>-1</v>
      </c>
      <c r="AD90" s="2">
        <v>0</v>
      </c>
      <c r="AE90">
        <v>-1</v>
      </c>
      <c r="AF90">
        <v>-1</v>
      </c>
      <c r="AH90" s="7">
        <f>SBC!D88</f>
        <v>0</v>
      </c>
      <c r="AI90" s="7">
        <f t="shared" si="11"/>
        <v>31.499999999999979</v>
      </c>
      <c r="AJ90" s="7">
        <f t="shared" si="8"/>
        <v>0</v>
      </c>
      <c r="AK90" s="7">
        <f t="shared" si="12"/>
        <v>31.57253900000001</v>
      </c>
      <c r="AL90" s="7">
        <f t="shared" si="9"/>
        <v>7.2539000000030995E-2</v>
      </c>
      <c r="AM90">
        <f>SBC!K88</f>
        <v>0</v>
      </c>
      <c r="AN90">
        <f t="shared" si="13"/>
        <v>0</v>
      </c>
      <c r="AO90">
        <f t="shared" si="14"/>
        <v>0.16000000000000111</v>
      </c>
      <c r="AP90">
        <f t="shared" si="15"/>
        <v>7.2539000000001769E-2</v>
      </c>
      <c r="AQ90">
        <f>SBC!I88</f>
        <v>0</v>
      </c>
      <c r="AR90">
        <f t="shared" si="10"/>
        <v>0</v>
      </c>
    </row>
    <row r="91" spans="1:44" x14ac:dyDescent="0.3">
      <c r="A91">
        <v>88</v>
      </c>
      <c r="B91">
        <v>87</v>
      </c>
      <c r="C91">
        <v>88</v>
      </c>
      <c r="D91">
        <v>1</v>
      </c>
      <c r="E91">
        <v>2147483647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>
        <v>0</v>
      </c>
      <c r="Y91">
        <v>-1</v>
      </c>
      <c r="Z91">
        <v>-1</v>
      </c>
      <c r="AA91" s="2">
        <v>0</v>
      </c>
      <c r="AB91">
        <v>-1</v>
      </c>
      <c r="AC91">
        <v>-1</v>
      </c>
      <c r="AD91" s="2">
        <v>0</v>
      </c>
      <c r="AE91">
        <v>-1</v>
      </c>
      <c r="AF91">
        <v>-1</v>
      </c>
      <c r="AH91" s="7">
        <f>SBC!D89</f>
        <v>0</v>
      </c>
      <c r="AI91" s="7">
        <f t="shared" si="11"/>
        <v>31.499999999999979</v>
      </c>
      <c r="AJ91" s="7">
        <f t="shared" si="8"/>
        <v>0</v>
      </c>
      <c r="AK91" s="7">
        <f t="shared" si="12"/>
        <v>31.57253900000001</v>
      </c>
      <c r="AL91" s="7">
        <f t="shared" si="9"/>
        <v>7.2539000000030995E-2</v>
      </c>
      <c r="AM91">
        <f>SBC!K89</f>
        <v>0</v>
      </c>
      <c r="AN91">
        <f t="shared" si="13"/>
        <v>0</v>
      </c>
      <c r="AO91">
        <f t="shared" si="14"/>
        <v>0.16000000000000111</v>
      </c>
      <c r="AP91">
        <f t="shared" si="15"/>
        <v>7.2539000000001769E-2</v>
      </c>
      <c r="AQ91">
        <f>SBC!I89</f>
        <v>0</v>
      </c>
      <c r="AR91">
        <f t="shared" si="10"/>
        <v>0</v>
      </c>
    </row>
    <row r="92" spans="1:44" x14ac:dyDescent="0.3">
      <c r="A92">
        <v>89</v>
      </c>
      <c r="B92">
        <v>88</v>
      </c>
      <c r="C92">
        <v>89</v>
      </c>
      <c r="D92">
        <v>1</v>
      </c>
      <c r="E92">
        <v>2147483647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>
        <v>0</v>
      </c>
      <c r="Y92">
        <v>-1</v>
      </c>
      <c r="Z92">
        <v>-1</v>
      </c>
      <c r="AA92" s="2">
        <v>0</v>
      </c>
      <c r="AB92">
        <v>-1</v>
      </c>
      <c r="AC92">
        <v>-1</v>
      </c>
      <c r="AD92" s="2">
        <v>0</v>
      </c>
      <c r="AE92">
        <v>-1</v>
      </c>
      <c r="AF92">
        <v>-1</v>
      </c>
      <c r="AH92" s="7">
        <f>SBC!D90</f>
        <v>0</v>
      </c>
      <c r="AI92" s="7">
        <f t="shared" si="11"/>
        <v>31.499999999999979</v>
      </c>
      <c r="AJ92" s="7">
        <f t="shared" si="8"/>
        <v>0</v>
      </c>
      <c r="AK92" s="7">
        <f t="shared" si="12"/>
        <v>31.57253900000001</v>
      </c>
      <c r="AL92" s="7">
        <f t="shared" si="9"/>
        <v>7.2539000000030995E-2</v>
      </c>
      <c r="AM92">
        <f>SBC!K90</f>
        <v>0</v>
      </c>
      <c r="AN92">
        <f t="shared" si="13"/>
        <v>0</v>
      </c>
      <c r="AO92">
        <f t="shared" si="14"/>
        <v>0.16000000000000111</v>
      </c>
      <c r="AP92">
        <f t="shared" si="15"/>
        <v>7.2539000000001769E-2</v>
      </c>
      <c r="AQ92">
        <f>SBC!I90</f>
        <v>0</v>
      </c>
      <c r="AR92">
        <f t="shared" si="10"/>
        <v>0</v>
      </c>
    </row>
    <row r="93" spans="1:44" x14ac:dyDescent="0.3">
      <c r="A93">
        <v>90</v>
      </c>
      <c r="B93">
        <v>89</v>
      </c>
      <c r="C93">
        <v>90</v>
      </c>
      <c r="D93">
        <v>1</v>
      </c>
      <c r="E93">
        <v>2147483647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>
        <v>0</v>
      </c>
      <c r="Y93">
        <v>-1</v>
      </c>
      <c r="Z93">
        <v>-1</v>
      </c>
      <c r="AA93">
        <v>0</v>
      </c>
      <c r="AB93">
        <v>-1</v>
      </c>
      <c r="AC93">
        <v>-1</v>
      </c>
      <c r="AD93">
        <v>0</v>
      </c>
      <c r="AE93">
        <v>-1</v>
      </c>
      <c r="AF93">
        <v>-1</v>
      </c>
      <c r="AH93" s="7">
        <f>SBC!D91</f>
        <v>0</v>
      </c>
      <c r="AI93" s="7">
        <f t="shared" si="11"/>
        <v>31.499999999999979</v>
      </c>
      <c r="AJ93" s="7">
        <f t="shared" si="8"/>
        <v>0</v>
      </c>
      <c r="AK93" s="7">
        <f t="shared" si="12"/>
        <v>31.57253900000001</v>
      </c>
      <c r="AL93" s="7">
        <f t="shared" si="9"/>
        <v>7.2539000000030995E-2</v>
      </c>
      <c r="AM93">
        <f>SBC!K91</f>
        <v>0</v>
      </c>
      <c r="AN93">
        <f t="shared" si="13"/>
        <v>0</v>
      </c>
      <c r="AO93">
        <f t="shared" si="14"/>
        <v>0.16000000000000111</v>
      </c>
      <c r="AP93">
        <f t="shared" si="15"/>
        <v>7.2539000000001769E-2</v>
      </c>
      <c r="AQ93">
        <f>SBC!I91</f>
        <v>0</v>
      </c>
      <c r="AR93">
        <f t="shared" si="10"/>
        <v>0</v>
      </c>
    </row>
    <row r="94" spans="1:44" x14ac:dyDescent="0.3">
      <c r="A94">
        <v>91</v>
      </c>
      <c r="B94">
        <v>90</v>
      </c>
      <c r="C94">
        <v>91</v>
      </c>
      <c r="D94">
        <v>1</v>
      </c>
      <c r="E94">
        <v>2147483647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>
        <v>0</v>
      </c>
      <c r="Y94">
        <v>-1</v>
      </c>
      <c r="Z94">
        <v>-1</v>
      </c>
      <c r="AA94">
        <v>0</v>
      </c>
      <c r="AB94">
        <v>-1</v>
      </c>
      <c r="AC94">
        <v>-1</v>
      </c>
      <c r="AD94">
        <v>0</v>
      </c>
      <c r="AE94">
        <v>-1</v>
      </c>
      <c r="AF94">
        <v>-1</v>
      </c>
      <c r="AH94" s="7">
        <f>SBC!D92</f>
        <v>0</v>
      </c>
      <c r="AI94" s="7">
        <f t="shared" si="11"/>
        <v>31.499999999999979</v>
      </c>
      <c r="AJ94" s="7">
        <f t="shared" si="8"/>
        <v>0</v>
      </c>
      <c r="AK94" s="7">
        <f t="shared" si="12"/>
        <v>31.57253900000001</v>
      </c>
      <c r="AL94" s="7">
        <f t="shared" si="9"/>
        <v>7.2539000000030995E-2</v>
      </c>
      <c r="AM94">
        <f>SBC!K92</f>
        <v>0</v>
      </c>
      <c r="AN94">
        <f t="shared" si="13"/>
        <v>0</v>
      </c>
      <c r="AO94">
        <f t="shared" si="14"/>
        <v>0.16000000000000111</v>
      </c>
      <c r="AP94">
        <f t="shared" si="15"/>
        <v>7.2539000000001769E-2</v>
      </c>
      <c r="AQ94">
        <f>SBC!I92</f>
        <v>0</v>
      </c>
      <c r="AR94">
        <f t="shared" si="10"/>
        <v>0</v>
      </c>
    </row>
    <row r="95" spans="1:44" x14ac:dyDescent="0.3">
      <c r="A95">
        <v>92</v>
      </c>
      <c r="B95">
        <v>91</v>
      </c>
      <c r="C95">
        <v>92</v>
      </c>
      <c r="D95">
        <v>1</v>
      </c>
      <c r="E95">
        <v>2147483647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>
        <v>0</v>
      </c>
      <c r="S95">
        <v>0</v>
      </c>
      <c r="T95" s="2">
        <v>0</v>
      </c>
      <c r="U95" s="2">
        <v>0</v>
      </c>
      <c r="V95" s="2">
        <v>0</v>
      </c>
      <c r="W95" s="2">
        <v>0</v>
      </c>
      <c r="X95">
        <v>0</v>
      </c>
      <c r="Y95">
        <v>-1</v>
      </c>
      <c r="Z95">
        <v>-1</v>
      </c>
      <c r="AA95" s="2">
        <v>0</v>
      </c>
      <c r="AB95">
        <v>-1</v>
      </c>
      <c r="AC95">
        <v>-1</v>
      </c>
      <c r="AD95" s="2">
        <v>0</v>
      </c>
      <c r="AE95">
        <v>-1</v>
      </c>
      <c r="AF95">
        <v>-1</v>
      </c>
      <c r="AH95" s="7">
        <f>SBC!D93</f>
        <v>0</v>
      </c>
      <c r="AI95" s="7">
        <f t="shared" si="11"/>
        <v>31.499999999999979</v>
      </c>
      <c r="AJ95" s="7">
        <f t="shared" si="8"/>
        <v>0</v>
      </c>
      <c r="AK95" s="7">
        <f t="shared" si="12"/>
        <v>31.57253900000001</v>
      </c>
      <c r="AL95" s="7">
        <f t="shared" si="9"/>
        <v>7.2539000000030995E-2</v>
      </c>
      <c r="AM95">
        <f>SBC!K93</f>
        <v>0</v>
      </c>
      <c r="AN95">
        <f t="shared" si="13"/>
        <v>0</v>
      </c>
      <c r="AO95">
        <f t="shared" si="14"/>
        <v>0.16000000000000111</v>
      </c>
      <c r="AP95">
        <f t="shared" si="15"/>
        <v>7.2539000000001769E-2</v>
      </c>
      <c r="AQ95">
        <f>SBC!I93</f>
        <v>0</v>
      </c>
      <c r="AR95">
        <f t="shared" si="10"/>
        <v>0</v>
      </c>
    </row>
    <row r="96" spans="1:44" x14ac:dyDescent="0.3">
      <c r="A96">
        <v>93</v>
      </c>
      <c r="B96">
        <v>92</v>
      </c>
      <c r="C96">
        <v>93</v>
      </c>
      <c r="D96">
        <v>1</v>
      </c>
      <c r="E96">
        <v>2147483647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2">
        <v>0</v>
      </c>
      <c r="O96" s="2">
        <v>0</v>
      </c>
      <c r="P96" s="2">
        <v>0</v>
      </c>
      <c r="Q96" s="2">
        <v>0</v>
      </c>
      <c r="R96">
        <v>0</v>
      </c>
      <c r="S96">
        <v>0</v>
      </c>
      <c r="T96" s="2">
        <v>0</v>
      </c>
      <c r="U96" s="2">
        <v>0</v>
      </c>
      <c r="V96" s="2">
        <v>0</v>
      </c>
      <c r="W96" s="2">
        <v>0</v>
      </c>
      <c r="X96">
        <v>0</v>
      </c>
      <c r="Y96">
        <v>-1</v>
      </c>
      <c r="Z96">
        <v>-1</v>
      </c>
      <c r="AA96">
        <v>0</v>
      </c>
      <c r="AB96">
        <v>-1</v>
      </c>
      <c r="AC96">
        <v>-1</v>
      </c>
      <c r="AD96">
        <v>0</v>
      </c>
      <c r="AE96">
        <v>-1</v>
      </c>
      <c r="AF96">
        <v>-1</v>
      </c>
      <c r="AH96" s="7">
        <f>SBC!D94</f>
        <v>0</v>
      </c>
      <c r="AI96" s="7">
        <f t="shared" si="11"/>
        <v>31.499999999999979</v>
      </c>
      <c r="AJ96" s="7">
        <f t="shared" si="8"/>
        <v>0</v>
      </c>
      <c r="AK96" s="7">
        <f t="shared" si="12"/>
        <v>31.57253900000001</v>
      </c>
      <c r="AL96" s="7">
        <f t="shared" si="9"/>
        <v>7.2539000000030995E-2</v>
      </c>
      <c r="AM96">
        <f>SBC!K94</f>
        <v>0</v>
      </c>
      <c r="AN96">
        <f t="shared" si="13"/>
        <v>0</v>
      </c>
      <c r="AO96">
        <f t="shared" si="14"/>
        <v>0.16000000000000111</v>
      </c>
      <c r="AP96">
        <f t="shared" si="15"/>
        <v>7.2539000000001769E-2</v>
      </c>
      <c r="AQ96">
        <f>SBC!I94</f>
        <v>0</v>
      </c>
      <c r="AR96">
        <f t="shared" si="10"/>
        <v>0</v>
      </c>
    </row>
    <row r="97" spans="1:44" x14ac:dyDescent="0.3">
      <c r="A97">
        <v>94</v>
      </c>
      <c r="B97">
        <v>93</v>
      </c>
      <c r="C97">
        <v>94</v>
      </c>
      <c r="D97">
        <v>1</v>
      </c>
      <c r="E97">
        <v>2147483647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2">
        <v>0</v>
      </c>
      <c r="O97" s="2">
        <v>0</v>
      </c>
      <c r="P97" s="2">
        <v>0</v>
      </c>
      <c r="Q97" s="2">
        <v>0</v>
      </c>
      <c r="R97">
        <v>0</v>
      </c>
      <c r="S97">
        <v>0</v>
      </c>
      <c r="T97" s="2">
        <v>0</v>
      </c>
      <c r="U97" s="2">
        <v>0</v>
      </c>
      <c r="V97" s="2">
        <v>0</v>
      </c>
      <c r="W97" s="2">
        <v>0</v>
      </c>
      <c r="X97">
        <v>0</v>
      </c>
      <c r="Y97">
        <v>-1</v>
      </c>
      <c r="Z97">
        <v>-1</v>
      </c>
      <c r="AA97">
        <v>0</v>
      </c>
      <c r="AB97">
        <v>-1</v>
      </c>
      <c r="AC97">
        <v>-1</v>
      </c>
      <c r="AD97">
        <v>0</v>
      </c>
      <c r="AE97">
        <v>-1</v>
      </c>
      <c r="AF97">
        <v>-1</v>
      </c>
      <c r="AH97" s="7">
        <f>SBC!D95</f>
        <v>0</v>
      </c>
      <c r="AI97" s="7">
        <f t="shared" si="11"/>
        <v>31.499999999999979</v>
      </c>
      <c r="AJ97" s="7">
        <f t="shared" si="8"/>
        <v>0</v>
      </c>
      <c r="AK97" s="7">
        <f t="shared" si="12"/>
        <v>31.57253900000001</v>
      </c>
      <c r="AL97" s="7">
        <f t="shared" si="9"/>
        <v>7.2539000000030995E-2</v>
      </c>
      <c r="AM97">
        <f>SBC!K95</f>
        <v>0</v>
      </c>
      <c r="AN97">
        <f t="shared" si="13"/>
        <v>0</v>
      </c>
      <c r="AO97">
        <f t="shared" si="14"/>
        <v>0.16000000000000111</v>
      </c>
      <c r="AP97">
        <f t="shared" si="15"/>
        <v>7.2539000000001769E-2</v>
      </c>
      <c r="AQ97">
        <f>SBC!I95</f>
        <v>0</v>
      </c>
      <c r="AR97">
        <f t="shared" si="10"/>
        <v>0</v>
      </c>
    </row>
    <row r="98" spans="1:44" x14ac:dyDescent="0.3">
      <c r="A98">
        <v>95</v>
      </c>
      <c r="B98">
        <v>94</v>
      </c>
      <c r="C98">
        <v>95</v>
      </c>
      <c r="D98">
        <v>1</v>
      </c>
      <c r="E98">
        <v>2147483647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2">
        <v>0</v>
      </c>
      <c r="O98" s="2">
        <v>0</v>
      </c>
      <c r="P98" s="2">
        <v>0</v>
      </c>
      <c r="Q98" s="2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-1</v>
      </c>
      <c r="Z98">
        <v>-1</v>
      </c>
      <c r="AA98">
        <v>0</v>
      </c>
      <c r="AB98">
        <v>-1</v>
      </c>
      <c r="AC98">
        <v>-1</v>
      </c>
      <c r="AD98" s="2">
        <v>0</v>
      </c>
      <c r="AE98">
        <v>-1</v>
      </c>
      <c r="AF98">
        <v>-1</v>
      </c>
      <c r="AH98" s="7">
        <f>SBC!D96</f>
        <v>0</v>
      </c>
      <c r="AI98" s="7">
        <f t="shared" si="11"/>
        <v>31.499999999999979</v>
      </c>
      <c r="AJ98" s="7">
        <f t="shared" si="8"/>
        <v>0</v>
      </c>
      <c r="AK98" s="7">
        <f t="shared" si="12"/>
        <v>31.57253900000001</v>
      </c>
      <c r="AL98" s="7">
        <f t="shared" si="9"/>
        <v>7.2539000000030995E-2</v>
      </c>
      <c r="AM98">
        <f>SBC!K96</f>
        <v>0</v>
      </c>
      <c r="AN98">
        <f t="shared" si="13"/>
        <v>0</v>
      </c>
      <c r="AO98">
        <f t="shared" si="14"/>
        <v>0.16000000000000111</v>
      </c>
      <c r="AP98">
        <f t="shared" si="15"/>
        <v>7.2539000000001769E-2</v>
      </c>
      <c r="AQ98">
        <f>SBC!I96</f>
        <v>0</v>
      </c>
      <c r="AR98">
        <f t="shared" si="10"/>
        <v>0</v>
      </c>
    </row>
    <row r="99" spans="1:44" x14ac:dyDescent="0.3">
      <c r="A99">
        <v>96</v>
      </c>
      <c r="B99">
        <v>95</v>
      </c>
      <c r="C99">
        <v>96</v>
      </c>
      <c r="D99">
        <v>1</v>
      </c>
      <c r="E99">
        <v>2147483647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-1</v>
      </c>
      <c r="Z99">
        <v>-1</v>
      </c>
      <c r="AA99">
        <v>0</v>
      </c>
      <c r="AB99">
        <v>-1</v>
      </c>
      <c r="AC99">
        <v>-1</v>
      </c>
      <c r="AD99">
        <v>0</v>
      </c>
      <c r="AE99">
        <v>-1</v>
      </c>
      <c r="AF99">
        <v>-1</v>
      </c>
      <c r="AH99" s="7">
        <f>SBC!D97</f>
        <v>0</v>
      </c>
      <c r="AI99" s="7">
        <f t="shared" si="11"/>
        <v>31.499999999999979</v>
      </c>
      <c r="AJ99" s="7">
        <f t="shared" si="8"/>
        <v>0</v>
      </c>
      <c r="AK99" s="7">
        <f t="shared" si="12"/>
        <v>31.57253900000001</v>
      </c>
      <c r="AL99" s="7">
        <f t="shared" si="9"/>
        <v>7.2539000000030995E-2</v>
      </c>
      <c r="AM99">
        <f>SBC!K97</f>
        <v>0</v>
      </c>
      <c r="AN99">
        <f t="shared" si="13"/>
        <v>0</v>
      </c>
      <c r="AO99">
        <f t="shared" si="14"/>
        <v>0.16000000000000111</v>
      </c>
      <c r="AP99">
        <f t="shared" si="15"/>
        <v>7.2539000000001769E-2</v>
      </c>
      <c r="AQ99">
        <f>SBC!I97</f>
        <v>0</v>
      </c>
      <c r="AR99">
        <f t="shared" si="10"/>
        <v>0</v>
      </c>
    </row>
    <row r="100" spans="1:44" x14ac:dyDescent="0.3">
      <c r="A100">
        <v>97</v>
      </c>
      <c r="B100">
        <v>96</v>
      </c>
      <c r="C100">
        <v>97</v>
      </c>
      <c r="D100">
        <v>1</v>
      </c>
      <c r="E100">
        <v>2147483647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-1</v>
      </c>
      <c r="Z100">
        <v>-1</v>
      </c>
      <c r="AA100">
        <v>0</v>
      </c>
      <c r="AB100">
        <v>-1</v>
      </c>
      <c r="AC100">
        <v>-1</v>
      </c>
      <c r="AD100">
        <v>0</v>
      </c>
      <c r="AE100">
        <v>-1</v>
      </c>
      <c r="AF100">
        <v>-1</v>
      </c>
      <c r="AH100" s="7">
        <f>SBC!D98</f>
        <v>0</v>
      </c>
      <c r="AI100" s="7">
        <f t="shared" si="11"/>
        <v>31.499999999999979</v>
      </c>
      <c r="AJ100" s="7">
        <f t="shared" si="8"/>
        <v>0</v>
      </c>
      <c r="AK100" s="7">
        <f t="shared" si="12"/>
        <v>31.57253900000001</v>
      </c>
      <c r="AL100" s="7">
        <f t="shared" si="9"/>
        <v>7.2539000000030995E-2</v>
      </c>
      <c r="AM100">
        <f>SBC!K98</f>
        <v>0</v>
      </c>
      <c r="AN100">
        <f t="shared" si="13"/>
        <v>0</v>
      </c>
      <c r="AO100">
        <f t="shared" si="14"/>
        <v>0.16000000000000111</v>
      </c>
      <c r="AP100">
        <f t="shared" si="15"/>
        <v>7.2539000000001769E-2</v>
      </c>
      <c r="AQ100">
        <f>SBC!I98</f>
        <v>0</v>
      </c>
      <c r="AR100">
        <f t="shared" si="10"/>
        <v>0</v>
      </c>
    </row>
    <row r="101" spans="1:44" x14ac:dyDescent="0.3">
      <c r="A101">
        <v>98</v>
      </c>
      <c r="B101">
        <v>97</v>
      </c>
      <c r="C101">
        <v>98</v>
      </c>
      <c r="D101">
        <v>1</v>
      </c>
      <c r="E101">
        <v>2147483647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-1</v>
      </c>
      <c r="Z101">
        <v>-1</v>
      </c>
      <c r="AA101">
        <v>0</v>
      </c>
      <c r="AB101">
        <v>-1</v>
      </c>
      <c r="AC101">
        <v>-1</v>
      </c>
      <c r="AD101">
        <v>0</v>
      </c>
      <c r="AE101">
        <v>-1</v>
      </c>
      <c r="AF101">
        <v>-1</v>
      </c>
      <c r="AH101" s="7">
        <f>SBC!D99</f>
        <v>0</v>
      </c>
      <c r="AI101" s="7">
        <f t="shared" si="11"/>
        <v>31.499999999999979</v>
      </c>
      <c r="AJ101" s="7">
        <f t="shared" si="8"/>
        <v>0</v>
      </c>
      <c r="AK101" s="7">
        <f t="shared" si="12"/>
        <v>31.57253900000001</v>
      </c>
      <c r="AL101" s="7">
        <f t="shared" si="9"/>
        <v>7.2539000000030995E-2</v>
      </c>
      <c r="AM101">
        <f>SBC!K99</f>
        <v>0</v>
      </c>
      <c r="AN101">
        <f t="shared" si="13"/>
        <v>0</v>
      </c>
      <c r="AO101">
        <f t="shared" si="14"/>
        <v>0.16000000000000111</v>
      </c>
      <c r="AP101">
        <f t="shared" si="15"/>
        <v>7.2539000000001769E-2</v>
      </c>
      <c r="AQ101">
        <f>SBC!I99</f>
        <v>0</v>
      </c>
      <c r="AR101">
        <f t="shared" si="10"/>
        <v>0</v>
      </c>
    </row>
    <row r="102" spans="1:44" x14ac:dyDescent="0.3">
      <c r="A102">
        <v>99</v>
      </c>
      <c r="B102">
        <v>98</v>
      </c>
      <c r="C102">
        <v>99</v>
      </c>
      <c r="D102">
        <v>1</v>
      </c>
      <c r="E102">
        <v>2147483647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-1</v>
      </c>
      <c r="Z102">
        <v>-1</v>
      </c>
      <c r="AA102">
        <v>0</v>
      </c>
      <c r="AB102">
        <v>-1</v>
      </c>
      <c r="AC102">
        <v>-1</v>
      </c>
      <c r="AD102">
        <v>0</v>
      </c>
      <c r="AE102">
        <v>-1</v>
      </c>
      <c r="AF102">
        <v>-1</v>
      </c>
      <c r="AH102" s="7">
        <f>SBC!D100</f>
        <v>0</v>
      </c>
      <c r="AI102" s="7">
        <f t="shared" si="11"/>
        <v>31.499999999999979</v>
      </c>
      <c r="AJ102" s="7">
        <f t="shared" si="8"/>
        <v>0</v>
      </c>
      <c r="AK102" s="7">
        <f t="shared" si="12"/>
        <v>31.57253900000001</v>
      </c>
      <c r="AL102" s="7">
        <f t="shared" si="9"/>
        <v>7.2539000000030995E-2</v>
      </c>
      <c r="AM102">
        <f>SBC!K100</f>
        <v>0</v>
      </c>
      <c r="AN102">
        <f t="shared" si="13"/>
        <v>0</v>
      </c>
      <c r="AO102">
        <f t="shared" si="14"/>
        <v>0.16000000000000111</v>
      </c>
      <c r="AP102">
        <f t="shared" si="15"/>
        <v>7.2539000000001769E-2</v>
      </c>
      <c r="AQ102">
        <f>SBC!I100</f>
        <v>0</v>
      </c>
      <c r="AR102">
        <f t="shared" si="10"/>
        <v>0</v>
      </c>
    </row>
    <row r="103" spans="1:44" x14ac:dyDescent="0.3">
      <c r="A103">
        <v>100</v>
      </c>
      <c r="B103">
        <v>99</v>
      </c>
      <c r="C103">
        <v>100</v>
      </c>
      <c r="D103">
        <v>1</v>
      </c>
      <c r="E103">
        <v>2147483647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-1</v>
      </c>
      <c r="Z103">
        <v>-1</v>
      </c>
      <c r="AA103">
        <v>0</v>
      </c>
      <c r="AB103">
        <v>-1</v>
      </c>
      <c r="AC103">
        <v>-1</v>
      </c>
      <c r="AD103">
        <v>0</v>
      </c>
      <c r="AE103">
        <v>-1</v>
      </c>
      <c r="AF103">
        <v>-1</v>
      </c>
      <c r="AH103" s="7">
        <f>SBC!D101</f>
        <v>0</v>
      </c>
      <c r="AI103" s="7">
        <f t="shared" si="11"/>
        <v>31.499999999999979</v>
      </c>
      <c r="AJ103" s="7">
        <f t="shared" si="8"/>
        <v>0</v>
      </c>
      <c r="AK103" s="7">
        <f t="shared" si="12"/>
        <v>31.57253900000001</v>
      </c>
      <c r="AL103" s="7">
        <f t="shared" si="9"/>
        <v>7.2539000000030995E-2</v>
      </c>
      <c r="AM103">
        <f>SBC!K101</f>
        <v>0</v>
      </c>
      <c r="AN103">
        <f t="shared" si="13"/>
        <v>0</v>
      </c>
      <c r="AO103">
        <f t="shared" si="14"/>
        <v>0.16000000000000111</v>
      </c>
      <c r="AP103">
        <f t="shared" si="15"/>
        <v>7.2539000000001769E-2</v>
      </c>
      <c r="AQ103">
        <f>SBC!I101</f>
        <v>0</v>
      </c>
      <c r="AR103">
        <f t="shared" si="10"/>
        <v>0</v>
      </c>
    </row>
    <row r="104" spans="1:44" x14ac:dyDescent="0.3">
      <c r="A104" t="s">
        <v>48</v>
      </c>
      <c r="AN104">
        <f>SUM(AN3:AN103)</f>
        <v>2.025828999999999</v>
      </c>
    </row>
    <row r="105" spans="1:44" x14ac:dyDescent="0.3">
      <c r="A105" t="s">
        <v>47</v>
      </c>
      <c r="F105">
        <f>SUM(F3:F104)</f>
        <v>31.63999999999999</v>
      </c>
      <c r="AD105">
        <f>SUM(AD3:AD104)</f>
        <v>31.64022000000001</v>
      </c>
    </row>
    <row r="106" spans="1:44" x14ac:dyDescent="0.3">
      <c r="A106" t="s">
        <v>33</v>
      </c>
    </row>
    <row r="107" spans="1:44" x14ac:dyDescent="0.3">
      <c r="A107" t="s">
        <v>34</v>
      </c>
    </row>
  </sheetData>
  <pageMargins left="0.7" right="0.7" top="0.78740157499999996" bottom="0.78740157499999996" header="0.3" footer="0.3"/>
  <ignoredErrors>
    <ignoredError sqref="AJ4:AJ5 AJ6:AJ7 AJ9:AJ103" formula="1"/>
  </ignoredErrors>
  <drawing r:id="rId1"/>
  <legacyDrawing r:id="rId2"/>
  <oleObjects>
    <mc:AlternateContent xmlns:mc="http://schemas.openxmlformats.org/markup-compatibility/2006">
      <mc:Choice Requires="x14">
        <oleObject progId="Equation.DSMT4" shapeId="3076" r:id="rId3">
          <objectPr defaultSize="0" autoPict="0" r:id="rId4">
            <anchor moveWithCells="1" sizeWithCells="1">
              <from>
                <xdr:col>46</xdr:col>
                <xdr:colOff>83820</xdr:colOff>
                <xdr:row>23</xdr:row>
                <xdr:rowOff>167640</xdr:rowOff>
              </from>
              <to>
                <xdr:col>46</xdr:col>
                <xdr:colOff>274320</xdr:colOff>
                <xdr:row>25</xdr:row>
                <xdr:rowOff>68580</xdr:rowOff>
              </to>
            </anchor>
          </objectPr>
        </oleObject>
      </mc:Choice>
      <mc:Fallback>
        <oleObject progId="Equation.DSMT4" shapeId="3076" r:id="rId3"/>
      </mc:Fallback>
    </mc:AlternateContent>
    <mc:AlternateContent xmlns:mc="http://schemas.openxmlformats.org/markup-compatibility/2006">
      <mc:Choice Requires="x14">
        <oleObject progId="Equation.DSMT4" shapeId="3078" r:id="rId5">
          <objectPr defaultSize="0" autoPict="0" r:id="rId6">
            <anchor moveWithCells="1">
              <from>
                <xdr:col>34</xdr:col>
                <xdr:colOff>0</xdr:colOff>
                <xdr:row>1</xdr:row>
                <xdr:rowOff>0</xdr:rowOff>
              </from>
              <to>
                <xdr:col>34</xdr:col>
                <xdr:colOff>99060</xdr:colOff>
                <xdr:row>1</xdr:row>
                <xdr:rowOff>114300</xdr:rowOff>
              </to>
            </anchor>
          </objectPr>
        </oleObject>
      </mc:Choice>
      <mc:Fallback>
        <oleObject progId="Equation.DSMT4" shapeId="3078" r:id="rId5"/>
      </mc:Fallback>
    </mc:AlternateContent>
    <mc:AlternateContent xmlns:mc="http://schemas.openxmlformats.org/markup-compatibility/2006">
      <mc:Choice Requires="x14">
        <oleObject progId="Equation.DSMT4" shapeId="3079" r:id="rId7">
          <objectPr defaultSize="0" autoPict="0" r:id="rId8">
            <anchor moveWithCells="1">
              <from>
                <xdr:col>47</xdr:col>
                <xdr:colOff>182880</xdr:colOff>
                <xdr:row>24</xdr:row>
                <xdr:rowOff>15240</xdr:rowOff>
              </from>
              <to>
                <xdr:col>47</xdr:col>
                <xdr:colOff>403860</xdr:colOff>
                <xdr:row>25</xdr:row>
                <xdr:rowOff>91440</xdr:rowOff>
              </to>
            </anchor>
          </objectPr>
        </oleObject>
      </mc:Choice>
      <mc:Fallback>
        <oleObject progId="Equation.DSMT4" shapeId="3079" r:id="rId7"/>
      </mc:Fallback>
    </mc:AlternateContent>
    <mc:AlternateContent xmlns:mc="http://schemas.openxmlformats.org/markup-compatibility/2006">
      <mc:Choice Requires="x14">
        <oleObject progId="Equation.DSMT4" shapeId="3080" r:id="rId9">
          <objectPr defaultSize="0" autoPict="0" r:id="rId10">
            <anchor moveWithCells="1">
              <from>
                <xdr:col>48</xdr:col>
                <xdr:colOff>182880</xdr:colOff>
                <xdr:row>24</xdr:row>
                <xdr:rowOff>15240</xdr:rowOff>
              </from>
              <to>
                <xdr:col>49</xdr:col>
                <xdr:colOff>396240</xdr:colOff>
                <xdr:row>25</xdr:row>
                <xdr:rowOff>68580</xdr:rowOff>
              </to>
            </anchor>
          </objectPr>
        </oleObject>
      </mc:Choice>
      <mc:Fallback>
        <oleObject progId="Equation.DSMT4" shapeId="3080" r:id="rId9"/>
      </mc:Fallback>
    </mc:AlternateContent>
    <mc:AlternateContent xmlns:mc="http://schemas.openxmlformats.org/markup-compatibility/2006">
      <mc:Choice Requires="x14">
        <oleObject progId="Equation.DSMT4" shapeId="3082" r:id="rId11">
          <objectPr defaultSize="0" autoPict="0" r:id="rId12">
            <anchor moveWithCells="1">
              <from>
                <xdr:col>50</xdr:col>
                <xdr:colOff>594360</xdr:colOff>
                <xdr:row>24</xdr:row>
                <xdr:rowOff>22860</xdr:rowOff>
              </from>
              <to>
                <xdr:col>51</xdr:col>
                <xdr:colOff>419100</xdr:colOff>
                <xdr:row>25</xdr:row>
                <xdr:rowOff>76200</xdr:rowOff>
              </to>
            </anchor>
          </objectPr>
        </oleObject>
      </mc:Choice>
      <mc:Fallback>
        <oleObject progId="Equation.DSMT4" shapeId="3082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11</vt:i4>
      </vt:variant>
    </vt:vector>
  </HeadingPairs>
  <TitlesOfParts>
    <vt:vector size="13" baseType="lpstr">
      <vt:lpstr>SBC</vt:lpstr>
      <vt:lpstr>Simulation</vt:lpstr>
      <vt:lpstr>Input</vt:lpstr>
      <vt:lpstr>L^Q</vt:lpstr>
      <vt:lpstr>L^S</vt:lpstr>
      <vt:lpstr>L^Q, L^S</vt:lpstr>
      <vt:lpstr>X</vt:lpstr>
      <vt:lpstr>D</vt:lpstr>
      <vt:lpstr>X, D</vt:lpstr>
      <vt:lpstr>X (kum.)</vt:lpstr>
      <vt:lpstr>D (kum.)</vt:lpstr>
      <vt:lpstr>I</vt:lpstr>
      <vt:lpstr>rho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Windows-Benutzer</cp:lastModifiedBy>
  <cp:lastPrinted>2016-10-20T08:55:23Z</cp:lastPrinted>
  <dcterms:created xsi:type="dcterms:W3CDTF">2014-11-24T17:41:58Z</dcterms:created>
  <dcterms:modified xsi:type="dcterms:W3CDTF">2016-10-20T08:56:55Z</dcterms:modified>
</cp:coreProperties>
</file>