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xr:revisionPtr revIDLastSave="0" documentId="13_ncr:1_{44AF8ADB-1405-4EB4-8828-D3E987BABDD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H" sheetId="1" r:id="rId1"/>
    <sheet name="Sheet2" sheetId="2" r:id="rId2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D1" i="1" l="1"/>
  <c r="H9" i="1" l="1"/>
  <c r="K9" i="1" l="1"/>
  <c r="J9" i="1"/>
  <c r="K8" i="1" l="1"/>
  <c r="J8" i="1"/>
  <c r="H8" i="1"/>
  <c r="H7" i="1" l="1"/>
  <c r="L7" i="1" s="1"/>
  <c r="H10" i="1"/>
  <c r="H11" i="1"/>
  <c r="J11" i="1" l="1"/>
  <c r="B12" i="1" l="1"/>
  <c r="C12" i="1"/>
  <c r="G12" i="1" l="1"/>
  <c r="F12" i="1"/>
  <c r="K6" i="1"/>
  <c r="J6" i="1"/>
  <c r="D6" i="1"/>
  <c r="L6" i="1" s="1"/>
  <c r="D9" i="1" l="1"/>
  <c r="L9" i="1" s="1"/>
  <c r="K11" i="1" l="1"/>
  <c r="K10" i="1"/>
  <c r="J10" i="1"/>
  <c r="D11" i="1"/>
  <c r="D10" i="1"/>
  <c r="D8" i="1"/>
  <c r="L8" i="1" s="1"/>
  <c r="D7" i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<sst xmlns="http://schemas.openxmlformats.org/spreadsheetml/2006/main" count="25" uniqueCount="24">
  <si>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</si>
  <si>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</si>
  <si>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</si>
  <si>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</si>
  <si>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</si>
  <si>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</si>
  <si>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</si>
  <si>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</si>
  <si>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</si>
  <si>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</si>
  <si>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</si>
  <si>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</si>
  <si>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</si>
  <si>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</si>
  <si>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</si>
  <si>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</si>
  <si>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</si>
  <si>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</si>
  <si>
    <t>These charts are based on the total number of absences per department converted to %</t>
  </si>
  <si>
    <t xml:space="preserve">Staffing Absent </t>
  </si>
  <si>
    <t>SEG Absent</t>
  </si>
  <si>
    <t>Total Absent</t>
  </si>
  <si>
    <t>This chart is based on total absences from all Departments converted to %</t>
  </si>
  <si>
    <r>
      <t>today we have</t>
    </r>
    <r>
      <rPr>
        <b/>
        <sz val="11"/>
        <color rgb="FFFF0000"/>
        <rFont val="Calibri"/>
        <family val="2"/>
        <scheme val="minor"/>
      </rPr>
      <t xml:space="preserve"> 9%</t>
    </r>
    <r>
      <rPr>
        <sz val="11"/>
        <color theme="1"/>
        <rFont val="Calibri"/>
        <family val="2"/>
        <scheme val="minor"/>
      </rPr>
      <t xml:space="preserve"> absences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</si>
</sst>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5" borderId="3" xfId="0" applyFont="1" applyFill="1" applyBorder="1" applyAlignment="1">
      <alignment horizontal="left"/>
    </xf>
    <xf numFmtId="9" fontId="0" fillId="0" borderId="1" xfId="1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072072072072071E-2"/>
          <c:y val="0.26619528619528621"/>
          <c:w val="0.90090090090090091"/>
          <c:h val="0.50568944033510965"/>
        </c:manualLayout>
      </c:layout>
      <c:pie3DChart>
        <c:varyColors val="1"/>
        <c:ser>
          <c:idx val="0"/>
          <c:order val="0"/>
          <c:tx>
            <c:strRef>
              <c:f>DAH!$A$8</c:f>
              <c:strCache>
                <c:ptCount val="1"/>
                <c:pt idx="0">
                  <c:v>Assembly Wiley Road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016-4DE0-9246-6E0F911EE78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016-4DE0-9246-6E0F911EE7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(DAH!$D$8,DAH!$H$8)</c:f>
              <c:numCache>
                <c:formatCode>General</c:formatCode>
                <c:ptCount val="2"/>
                <c:pt idx="0">
                  <c:v>174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833-AA07-40218BF42A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54954954954955E-2"/>
          <c:y val="0.28490073922069137"/>
          <c:w val="0.9504504504504504"/>
          <c:h val="0.49978321641017726"/>
        </c:manualLayout>
      </c:layout>
      <c:pie3DChart>
        <c:varyColors val="1"/>
        <c:ser>
          <c:idx val="0"/>
          <c:order val="0"/>
          <c:tx>
            <c:strRef>
              <c:f>DAH!$A$6</c:f>
              <c:strCache>
                <c:ptCount val="1"/>
                <c:pt idx="0">
                  <c:v>Materials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CC6-42EC-BBA9-CB771291B0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CC6-42EC-BBA9-CB771291B0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(DAH!$D$6,DAH!$H$6)</c:f>
              <c:numCache>
                <c:formatCode>General</c:formatCode>
                <c:ptCount val="2"/>
                <c:pt idx="0">
                  <c:v>25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E-4E6D-B37B-D6CAEA745B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896207584830337E-2"/>
          <c:y val="0.1930964467005076"/>
          <c:w val="0.94810365316713263"/>
          <c:h val="0.59061165433979934"/>
        </c:manualLayout>
      </c:layout>
      <c:pie3DChart>
        <c:varyColors val="1"/>
        <c:ser>
          <c:idx val="0"/>
          <c:order val="0"/>
          <c:tx>
            <c:strRef>
              <c:f>DAH!$A$7</c:f>
              <c:strCache>
                <c:ptCount val="1"/>
                <c:pt idx="0">
                  <c:v>Injection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9DD-4E63-8A28-D38AFAFEAD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9DD-4E63-8A28-D38AFAFEAD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(DAH!$D$7,DAH!$H$7)</c:f>
              <c:numCache>
                <c:formatCode>General</c:formatCode>
                <c:ptCount val="2"/>
                <c:pt idx="0">
                  <c:v>48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0-4A21-A49C-4E91DE5614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558680397138014E-2"/>
          <c:y val="0.26822723962593692"/>
          <c:w val="0.8867695949770984"/>
          <c:h val="0.55961994189392827"/>
        </c:manualLayout>
      </c:layout>
      <c:pie3DChart>
        <c:varyColors val="1"/>
        <c:ser>
          <c:idx val="0"/>
          <c:order val="0"/>
          <c:tx>
            <c:strRef>
              <c:f>DAH!$A$9</c:f>
              <c:strCache>
                <c:ptCount val="1"/>
                <c:pt idx="0">
                  <c:v>Redding/Jane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8C6-4B4E-B6D8-B544531AF9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8C6-4B4E-B6D8-B544531AF98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8AA705F-41BA-4314-80A4-A904EDCE5ED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8C6-4B4E-B6D8-B544531AF98D}"/>
                </c:ext>
              </c:extLst>
            </c:dLbl>
            <c:dLbl>
              <c:idx val="1"/>
              <c:layout>
                <c:manualLayout>
                  <c:x val="0.10436171088370051"/>
                  <c:y val="0.12673321778068736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642109C7-7888-4C96-B2DF-CA5562DB76A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8C6-4B4E-B6D8-B544531AF9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(DAH!$D$9,DAH!$H$9)</c:f>
              <c:numCache>
                <c:formatCode>General</c:formatCode>
                <c:ptCount val="2"/>
                <c:pt idx="0">
                  <c:v>114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7-4AAA-82C6-8820350301EA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148148148148147E-2"/>
          <c:y val="0.2655246988834371"/>
          <c:w val="0.89814814814814814"/>
          <c:h val="0.50693468548637477"/>
        </c:manualLayout>
      </c:layout>
      <c:pie3DChart>
        <c:varyColors val="1"/>
        <c:ser>
          <c:idx val="0"/>
          <c:order val="0"/>
          <c:tx>
            <c:strRef>
              <c:f>DAH!$A$10</c:f>
              <c:strCache>
                <c:ptCount val="1"/>
                <c:pt idx="0">
                  <c:v>Quality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EA0-4B56-8813-581F1C2737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EA0-4B56-8813-581F1C2737E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A5F6AD7A-FF48-412D-86AC-57227CFA4D5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EA0-4B56-8813-581F1C2737ED}"/>
                </c:ext>
              </c:extLst>
            </c:dLbl>
            <c:dLbl>
              <c:idx val="1"/>
              <c:layout>
                <c:manualLayout>
                  <c:x val="5.0023694954797318E-2"/>
                  <c:y val="7.794942965960458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5272A08-CB9F-4B9E-A529-BA5DC8D091F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EA0-4B56-8813-581F1C2737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(DAH!$D$10,DAH!$H$10)</c:f>
              <c:numCache>
                <c:formatCode>General</c:formatCode>
                <c:ptCount val="2"/>
                <c:pt idx="0">
                  <c:v>31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0-4B56-8813-581F1C2737E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8336917562724012"/>
          <c:w val="1"/>
          <c:h val="0.53831456551802004"/>
        </c:manualLayout>
      </c:layout>
      <c:pie3DChart>
        <c:varyColors val="1"/>
        <c:ser>
          <c:idx val="0"/>
          <c:order val="0"/>
          <c:tx>
            <c:strRef>
              <c:f>DAH!$A$11</c:f>
              <c:strCache>
                <c:ptCount val="1"/>
                <c:pt idx="0">
                  <c:v>Shipping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E5A-4F04-AADE-B1FFF27EC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E5A-4F04-AADE-B1FFF27EC26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77CC1062-4D83-4660-BB20-EB487984526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E5A-4F04-AADE-B1FFF27EC26C}"/>
                </c:ext>
              </c:extLst>
            </c:dLbl>
            <c:dLbl>
              <c:idx val="1"/>
              <c:layout>
                <c:manualLayout>
                  <c:x val="-3.4068510062431451E-3"/>
                  <c:y val="0.10471029830948547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9F6E1B49-4ABF-4579-B63E-A3BBDF2C4EF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E5A-4F04-AADE-B1FFF27EC2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(DAH!$D$11,DAH!$H$11)</c:f>
              <c:numCache>
                <c:formatCode>General</c:formatCode>
                <c:ptCount val="2"/>
                <c:pt idx="0">
                  <c:v>51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F-4E1C-BD62-7079894889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Attendance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208-4CFB-B593-5A5210452C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7E0-4904-83E4-5EE8216D4D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(DAH!$D$12,DAH!$H$12)</c:f>
              <c:numCache>
                <c:formatCode>General</c:formatCode>
                <c:ptCount val="2"/>
                <c:pt idx="0">
                  <c:v>443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8-4CFB-B593-5A5210452C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9</xdr:row>
      <xdr:rowOff>104775</xdr:rowOff>
    </xdr:from>
    <xdr:to>
      <xdr:col>16</xdr:col>
      <xdr:colOff>419100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EAC337-1FCA-4EF6-187E-31B17EC3A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</xdr:row>
      <xdr:rowOff>47624</xdr:rowOff>
    </xdr:from>
    <xdr:to>
      <xdr:col>16</xdr:col>
      <xdr:colOff>419100</xdr:colOff>
      <xdr:row>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D7216-E30C-52DA-F71F-165E81E6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19051</xdr:colOff>
      <xdr:row>19</xdr:row>
      <xdr:rowOff>142874</xdr:rowOff>
    </xdr:from>
    <xdr:to>
      <xdr:col>16</xdr:col>
      <xdr:colOff>438150</xdr:colOff>
      <xdr:row>28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FB40F1-30C7-4106-BB0E-97ECDFB15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476250</xdr:colOff>
      <xdr:row>2</xdr:row>
      <xdr:rowOff>42862</xdr:rowOff>
    </xdr:from>
    <xdr:to>
      <xdr:col>21</xdr:col>
      <xdr:colOff>161925</xdr:colOff>
      <xdr:row>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E58D0F-1B8E-6158-94A6-D90D4D8E2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457200</xdr:colOff>
      <xdr:row>9</xdr:row>
      <xdr:rowOff>71437</xdr:rowOff>
    </xdr:from>
    <xdr:to>
      <xdr:col>21</xdr:col>
      <xdr:colOff>152400</xdr:colOff>
      <xdr:row>19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E779B2-C510-B776-A0B2-164CC1B8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500062</xdr:colOff>
      <xdr:row>19</xdr:row>
      <xdr:rowOff>104776</xdr:rowOff>
    </xdr:from>
    <xdr:to>
      <xdr:col>21</xdr:col>
      <xdr:colOff>180975</xdr:colOff>
      <xdr:row>28</xdr:row>
      <xdr:rowOff>161926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78F2EB-E2E6-5B1D-67CD-AE06A66BC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976312</xdr:colOff>
      <xdr:row>13</xdr:row>
      <xdr:rowOff>128587</xdr:rowOff>
    </xdr:from>
    <xdr:to>
      <xdr:col>8</xdr:col>
      <xdr:colOff>14287</xdr:colOff>
      <xdr:row>28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91FEFA-2D15-312F-945D-5CD014488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K24" sqref="K24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44726</v>
      </c>
    </row>
    <row r="2" spans="1:14" ht="18.75" x14ac:dyDescent="0.3">
      <c r="A2" s="1" t="s">
        <v>8</v>
      </c>
      <c r="B2" t="s">
        <v>13</v>
      </c>
    </row>
    <row r="3" spans="1:14" ht="18.75" x14ac:dyDescent="0.3">
      <c r="A3" s="1"/>
    </row>
    <row r="4" spans="1:14" ht="45" customHeight="1" x14ac:dyDescent="0.25">
      <c r="A4" s="30" t="s">
        <v>13</v>
      </c>
      <c r="B4" s="36" t="s">
        <v>6</v>
      </c>
      <c r="C4" s="36"/>
      <c r="D4" s="34" t="s">
        <v>14</v>
      </c>
      <c r="E4" s="37"/>
      <c r="F4" s="36" t="s">
        <v>7</v>
      </c>
      <c r="G4" s="36"/>
      <c r="H4" s="32" t="s">
        <v>21</v>
      </c>
      <c r="I4" s="37"/>
      <c r="J4" s="28" t="s">
        <v>9</v>
      </c>
      <c r="K4" s="28" t="s">
        <v>10</v>
      </c>
      <c r="L4" s="28" t="s">
        <v>11</v>
      </c>
      <c r="M4" s="2"/>
    </row>
    <row r="5" spans="1:14" ht="30" x14ac:dyDescent="0.25">
      <c r="A5" s="31"/>
      <c r="B5" s="4" t="s">
        <v>4</v>
      </c>
      <c r="C5" s="4" t="s">
        <v>5</v>
      </c>
      <c r="D5" s="35"/>
      <c r="E5" s="38"/>
      <c r="F5" s="26" t="s">
        <v>19</v>
      </c>
      <c r="G5" s="27" t="s">
        <v>20</v>
      </c>
      <c r="H5" s="33"/>
      <c r="I5" s="38"/>
      <c r="J5" s="29"/>
      <c r="K5" s="29"/>
      <c r="L5" s="29"/>
    </row>
    <row r="6" spans="1:14" x14ac:dyDescent="0.25">
      <c r="A6" s="24" t="s">
        <v>16</v>
      </c>
      <c r="B6" s="13">
        <v>5</v>
      </c>
      <c r="C6" s="13">
        <v>20</v>
      </c>
      <c r="D6" s="3">
        <f t="shared" ref="D6:D11" si="0">+B6+C6</f>
        <v>25</v>
      </c>
      <c r="E6" s="12"/>
      <c r="F6" s="13">
        <v>0</v>
      </c>
      <c r="G6" s="13">
        <v>1</v>
      </c>
      <c r="H6" s="7">
        <f>SUM(F6:G6)</f>
        <v>1</v>
      </c>
      <c r="I6" s="14"/>
      <c r="J6" s="8">
        <f>+F6/B6</f>
        <v>0</v>
      </c>
      <c r="K6" s="8">
        <f>+G6/C6</f>
        <v>0.05</v>
      </c>
      <c r="L6" s="25">
        <f>H6/D6</f>
        <v>0.04</v>
      </c>
    </row>
    <row r="7" spans="1:14" x14ac:dyDescent="0.25">
      <c r="A7" s="22" t="s">
        <v>1</v>
      </c>
      <c r="B7" s="3">
        <v>15</v>
      </c>
      <c r="C7" s="3">
        <v>33</v>
      </c>
      <c r="D7" s="3">
        <f t="shared" si="0"/>
        <v>48</v>
      </c>
      <c r="E7" s="10"/>
      <c r="F7" s="3">
        <v>0</v>
      </c>
      <c r="G7" s="3">
        <v>8</v>
      </c>
      <c r="H7" s="7">
        <f t="shared" ref="H7:H11" si="1">SUM(F7:G7)</f>
        <v>8</v>
      </c>
      <c r="I7" s="10"/>
      <c r="J7" s="8">
        <f t="shared" ref="J7:L11" si="2">+F7/B7</f>
        <v>0</v>
      </c>
      <c r="K7" s="8">
        <f t="shared" si="2"/>
        <v>0.24242424242424243</v>
      </c>
      <c r="L7" s="8">
        <f>H7/D7</f>
        <v>0.16666666666666666</v>
      </c>
    </row>
    <row r="8" spans="1:14" x14ac:dyDescent="0.25">
      <c r="A8" s="22" t="s">
        <v>15</v>
      </c>
      <c r="B8" s="3">
        <v>92</v>
      </c>
      <c r="C8" s="3">
        <v>82</v>
      </c>
      <c r="D8" s="3">
        <f t="shared" si="0"/>
        <v>174</v>
      </c>
      <c r="E8" s="10"/>
      <c r="F8" s="7">
        <v>5</v>
      </c>
      <c r="G8" s="3">
        <v>8</v>
      </c>
      <c r="H8" s="7">
        <f t="shared" si="1"/>
        <v>13</v>
      </c>
      <c r="I8" s="10"/>
      <c r="J8" s="8">
        <f t="shared" ref="J8" si="3">+F8/B8</f>
        <v>5.434782608695652E-2</v>
      </c>
      <c r="K8" s="8">
        <f t="shared" ref="K8" si="4">+G8/C8</f>
        <v>9.7560975609756101E-2</v>
      </c>
      <c r="L8" s="8">
        <f t="shared" ref="L8" si="5">+H8/D8</f>
        <v>7.4712643678160925E-2</v>
      </c>
    </row>
    <row r="9" spans="1:14" x14ac:dyDescent="0.25">
      <c r="A9" s="22" t="s">
        <v>17</v>
      </c>
      <c r="B9" s="3">
        <v>78</v>
      </c>
      <c r="C9" s="3">
        <v>36</v>
      </c>
      <c r="D9" s="3">
        <f t="shared" si="0"/>
        <v>114</v>
      </c>
      <c r="E9" s="10"/>
      <c r="F9" s="7">
        <v>12</v>
      </c>
      <c r="G9" s="7">
        <v>2</v>
      </c>
      <c r="H9" s="7">
        <f>SUM(F9:G9)</f>
        <v>14</v>
      </c>
      <c r="I9" s="10"/>
      <c r="J9" s="8">
        <f t="shared" ref="J9" si="6">+F9/B9</f>
        <v>0.15384615384615385</v>
      </c>
      <c r="K9" s="8">
        <f t="shared" ref="K9" si="7">+G9/C9</f>
        <v>5.5555555555555552E-2</v>
      </c>
      <c r="L9" s="8">
        <f t="shared" ref="L9" si="8">+H9/D9</f>
        <v>0.12280701754385964</v>
      </c>
    </row>
    <row r="10" spans="1:14" x14ac:dyDescent="0.25">
      <c r="A10" s="22" t="s">
        <v>2</v>
      </c>
      <c r="B10" s="3">
        <v>1</v>
      </c>
      <c r="C10" s="3">
        <v>30</v>
      </c>
      <c r="D10" s="3">
        <f t="shared" si="0"/>
        <v>31</v>
      </c>
      <c r="E10" s="10"/>
      <c r="F10" s="7">
        <v>1</v>
      </c>
      <c r="G10" s="23">
        <v>4</v>
      </c>
      <c r="H10" s="7">
        <f t="shared" si="1"/>
        <v>5</v>
      </c>
      <c r="I10" s="10"/>
      <c r="J10" s="8">
        <f t="shared" si="2"/>
        <v>1</v>
      </c>
      <c r="K10" s="8">
        <f t="shared" si="2"/>
        <v>0.13333333333333333</v>
      </c>
      <c r="L10" s="8">
        <f t="shared" si="2"/>
        <v>0.16129032258064516</v>
      </c>
    </row>
    <row r="11" spans="1:14" x14ac:dyDescent="0.25">
      <c r="A11" s="22" t="s">
        <v>3</v>
      </c>
      <c r="B11" s="3">
        <v>37</v>
      </c>
      <c r="C11" s="3">
        <v>14</v>
      </c>
      <c r="D11" s="3">
        <f t="shared" si="0"/>
        <v>51</v>
      </c>
      <c r="E11" s="10"/>
      <c r="F11" s="3">
        <v>2</v>
      </c>
      <c r="G11" s="3">
        <v>1</v>
      </c>
      <c r="H11" s="7">
        <f t="shared" si="1"/>
        <v>3</v>
      </c>
      <c r="I11" s="10"/>
      <c r="J11" s="8">
        <f t="shared" si="2"/>
        <v>5.4054054054054057E-2</v>
      </c>
      <c r="K11" s="8">
        <f>+G11/C11</f>
        <v>7.1428571428571425E-2</v>
      </c>
      <c r="L11" s="8">
        <f>+H11/D11</f>
        <v>5.8823529411764705E-2</v>
      </c>
    </row>
    <row r="12" spans="1:14" x14ac:dyDescent="0.25">
      <c r="A12" s="6" t="s">
        <v>12</v>
      </c>
      <c r="B12" s="6">
        <f>SUM(B6:B11)</f>
        <v>228</v>
      </c>
      <c r="C12" s="6">
        <f>SUM(C6:C11)</f>
        <v>215</v>
      </c>
      <c r="D12" s="6">
        <f>SUM(D6:D11)</f>
        <v>443</v>
      </c>
      <c r="E12" s="11"/>
      <c r="F12" s="6">
        <f>SUM(F6:F11)</f>
        <v>20</v>
      </c>
      <c r="G12" s="6">
        <f>SUM(G6:G11)</f>
        <v>24</v>
      </c>
      <c r="H12" s="6">
        <f>SUM(H6:H11)</f>
        <v>44</v>
      </c>
      <c r="I12" s="11"/>
      <c r="J12" s="9">
        <f>+F12/B12</f>
        <v>8.771929824561403E-2</v>
      </c>
      <c r="K12" s="9">
        <f>+G12/C12</f>
        <v>0.11162790697674418</v>
      </c>
      <c r="L12" s="9">
        <f>+H12/D12</f>
        <v>9.9322799097065456E-2</v>
      </c>
    </row>
    <row r="14" spans="1:14" x14ac:dyDescent="0.25">
      <c r="A14" s="21"/>
      <c r="N14" s="18"/>
    </row>
    <row r="15" spans="1:14" x14ac:dyDescent="0.25">
      <c r="K15" s="17"/>
      <c r="L15" s="17"/>
      <c r="M15" s="17"/>
      <c r="N15" s="17"/>
    </row>
    <row r="16" spans="1:14" x14ac:dyDescent="0.25">
      <c r="A16" s="20"/>
      <c r="C16" s="17"/>
      <c r="K16" s="17"/>
      <c r="L16" s="17"/>
      <c r="M16" s="19"/>
      <c r="N16" s="17"/>
    </row>
    <row r="17" spans="1:14" x14ac:dyDescent="0.25">
      <c r="C17" s="19"/>
      <c r="G17" s="15"/>
      <c r="H17" s="15"/>
      <c r="K17" s="17"/>
      <c r="N17" s="17"/>
    </row>
    <row r="18" spans="1:14" x14ac:dyDescent="0.25">
      <c r="G18" s="15"/>
      <c r="H18" s="15"/>
      <c r="K18" s="17"/>
    </row>
    <row r="19" spans="1:14" x14ac:dyDescent="0.25">
      <c r="C19" s="15"/>
      <c r="G19" s="15"/>
      <c r="H19" s="15"/>
      <c r="K19" s="15"/>
      <c r="M19" s="15"/>
    </row>
    <row r="20" spans="1:14" x14ac:dyDescent="0.25">
      <c r="C20" s="19"/>
      <c r="H20" s="15"/>
      <c r="K20" s="15"/>
      <c r="M20" s="15"/>
    </row>
    <row r="21" spans="1:14" x14ac:dyDescent="0.25">
      <c r="B21" s="15"/>
      <c r="H21" s="15"/>
      <c r="J21" s="15"/>
      <c r="M21" s="15"/>
    </row>
    <row r="22" spans="1:14" x14ac:dyDescent="0.25">
      <c r="B22" s="15"/>
      <c r="G22" s="15"/>
      <c r="J22" s="15"/>
      <c r="M22" s="15"/>
    </row>
    <row r="23" spans="1:14" x14ac:dyDescent="0.25">
      <c r="B23" s="15"/>
      <c r="G23" s="15"/>
      <c r="J23" s="15"/>
    </row>
    <row r="24" spans="1:14" x14ac:dyDescent="0.25">
      <c r="B24" s="15"/>
      <c r="J24" s="15"/>
    </row>
    <row r="25" spans="1:14" x14ac:dyDescent="0.25">
      <c r="B25" s="15"/>
      <c r="J25" s="15"/>
    </row>
    <row r="31" spans="1:14" x14ac:dyDescent="0.25">
      <c r="A31" t="s">
        <v>22</v>
      </c>
      <c r="M31" t="s">
        <v>18</v>
      </c>
    </row>
    <row r="32" spans="1:14" x14ac:dyDescent="0.25">
      <c r="A32" t="s">
        <v>23</v>
      </c>
    </row>
  </sheetData>
  <mergeCells count="10">
    <mergeCell ref="J4:J5"/>
    <mergeCell ref="K4:K5"/>
    <mergeCell ref="L4:L5"/>
    <mergeCell ref="A4:A5"/>
    <mergeCell ref="H4:H5"/>
    <mergeCell ref="D4:D5"/>
    <mergeCell ref="B4:C4"/>
    <mergeCell ref="F4:G4"/>
    <mergeCell ref="E4:E5"/>
    <mergeCell ref="I4:I5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6"/>
  </cols>
  <sheetData/>
  <sortState xmlns:xlrd2="http://schemas.microsoft.com/office/spreadsheetml/2017/richdata2"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HR</cp:lastModifiedBy>
  <cp:lastPrinted>2021-11-22T13:40:22Z</cp:lastPrinted>
  <dcterms:created xsi:type="dcterms:W3CDTF">2020-09-16T15:02:21Z</dcterms:created>
  <dcterms:modified xsi:type="dcterms:W3CDTF">2022-06-14T14:12:16Z</dcterms:modified>
</cp:coreProperties>
</file>