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H:\Daily Headcount\"/>
    </mc:Choice>
  </mc:AlternateContent>
  <xr:revisionPtr revIDLastSave="0" documentId="13_ncr:1_{6ACC5375-6010-4ED6-8C40-B60148757E50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DAH" sheetId="1" r:id="rId1"/>
    <sheet name="Sheet2" sheetId="2" r:id="rId2"/>
  </sheets>
  <definedNames>
    <definedName name="_xlnm._FilterDatabase" localSheetId="1" hidden="1">Sheet2!#REF!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6" i="1" l="1"/>
  <c r="H6" i="1"/>
  <c r="D1" i="1" l="1"/>
  <c r="H9" i="1" l="1"/>
  <c r="K9" i="1" l="1"/>
  <c r="J9" i="1"/>
  <c r="K8" i="1" l="1"/>
  <c r="J8" i="1"/>
  <c r="H8" i="1"/>
  <c r="H7" i="1" l="1"/>
  <c r="H10" i="1"/>
  <c r="H11" i="1"/>
  <c r="J11" i="1" l="1"/>
  <c r="B12" i="1" l="1"/>
  <c r="C12" i="1"/>
  <c r="G12" i="1" l="1"/>
  <c r="F12" i="1"/>
  <c r="K6" i="1"/>
  <c r="J6" i="1"/>
  <c r="D6" i="1"/>
  <c r="D9" i="1" l="1"/>
  <c r="L9" i="1" s="1"/>
  <c r="K11" i="1" l="1"/>
  <c r="K10" i="1"/>
  <c r="J10" i="1"/>
  <c r="D11" i="1"/>
  <c r="D10" i="1"/>
  <c r="D8" i="1"/>
  <c r="L8" i="1" s="1"/>
  <c r="D7" i="1"/>
  <c r="L7" i="1" s="1"/>
  <c r="K7" i="1"/>
  <c r="J7" i="1"/>
  <c r="D12" i="1" l="1"/>
  <c r="H12" i="1"/>
  <c r="L10" i="1"/>
  <c r="J12" i="1"/>
  <c r="K12" i="1"/>
  <c r="L11" i="1"/>
  <c r="L12" i="1" l="1"/>
</calcChain>
</file>

<file path=xl/sharedStrings.xml><?xml version="1.0" encoding="utf-8"?>
<sst xmlns="http://schemas.openxmlformats.org/spreadsheetml/2006/main" count="23" uniqueCount="20">
  <si>
    <t>Daily Attendance</t>
  </si>
  <si>
    <t>Injection</t>
  </si>
  <si>
    <t>Quality</t>
  </si>
  <si>
    <t>Shipping</t>
  </si>
  <si>
    <t xml:space="preserve">Staffing </t>
  </si>
  <si>
    <t>SEG</t>
  </si>
  <si>
    <t>Headcount</t>
  </si>
  <si>
    <t>Absent</t>
  </si>
  <si>
    <t>Staffing</t>
  </si>
  <si>
    <t>Hourly</t>
  </si>
  <si>
    <t>Agency Absence Rate</t>
  </si>
  <si>
    <t>SEG Absence Rate</t>
  </si>
  <si>
    <t>Total Absence Rate</t>
  </si>
  <si>
    <t>TOTAL</t>
  </si>
  <si>
    <t>1st Shift</t>
  </si>
  <si>
    <t>Total</t>
  </si>
  <si>
    <t>Assembly Wiley Road</t>
  </si>
  <si>
    <t>Materials</t>
  </si>
  <si>
    <t>Redding/Jane</t>
  </si>
  <si>
    <t>This graph is based on total absences converted to a percentage.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</si>
</sst>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1F497D"/>
      <name val="Calibri"/>
      <family val="2"/>
    </font>
    <font>
      <sz val="11"/>
      <color rgb="FF1F497D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3">
    <xf numFmtId="0" fontId="0" fillId="0" borderId="0" xfId="0"/>
    <xf numFmtId="0" fontId="3" fillId="0" borderId="0" xfId="0" applyFont="1"/>
    <xf numFmtId="0" fontId="2" fillId="0" borderId="0" xfId="0" applyFont="1" applyAlignment="1">
      <alignment wrapText="1"/>
    </xf>
    <xf numFmtId="0" fontId="0" fillId="0" borderId="1" xfId="0" applyBorder="1"/>
    <xf numFmtId="0" fontId="2" fillId="2" borderId="1" xfId="0" applyFont="1" applyFill="1" applyBorder="1" applyAlignment="1">
      <alignment horizontal="center"/>
    </xf>
    <xf numFmtId="14" fontId="0" fillId="0" borderId="0" xfId="0" applyNumberFormat="1"/>
    <xf numFmtId="0" fontId="2" fillId="2" borderId="1" xfId="0" applyFont="1" applyFill="1" applyBorder="1"/>
    <xf numFmtId="0" fontId="0" fillId="0" borderId="1" xfId="0" applyFill="1" applyBorder="1"/>
    <xf numFmtId="9" fontId="0" fillId="0" borderId="1" xfId="1" applyFont="1" applyBorder="1"/>
    <xf numFmtId="9" fontId="0" fillId="2" borderId="1" xfId="1" applyFont="1" applyFill="1" applyBorder="1"/>
    <xf numFmtId="0" fontId="0" fillId="3" borderId="1" xfId="0" applyFill="1" applyBorder="1"/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/>
    <xf numFmtId="0" fontId="0" fillId="4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right"/>
    </xf>
    <xf numFmtId="0" fontId="0" fillId="4" borderId="1" xfId="0" applyFont="1" applyFill="1" applyBorder="1"/>
    <xf numFmtId="0" fontId="4" fillId="0" borderId="0" xfId="0" applyFont="1" applyAlignment="1">
      <alignment vertical="center"/>
    </xf>
    <xf numFmtId="0" fontId="0" fillId="0" borderId="0" xfId="0" applyAlignment="1"/>
    <xf numFmtId="0" fontId="4" fillId="0" borderId="0" xfId="0" applyFont="1" applyAlignment="1">
      <alignment horizontal="left" vertical="center" indent="1"/>
    </xf>
    <xf numFmtId="0" fontId="4" fillId="0" borderId="0" xfId="0" applyFont="1" applyAlignment="1">
      <alignment horizontal="left"/>
    </xf>
    <xf numFmtId="0" fontId="5" fillId="0" borderId="0" xfId="0" applyFont="1"/>
    <xf numFmtId="9" fontId="0" fillId="0" borderId="0" xfId="0" applyNumberFormat="1"/>
    <xf numFmtId="0" fontId="2" fillId="0" borderId="0" xfId="0" applyFont="1" applyFill="1" applyBorder="1"/>
    <xf numFmtId="0" fontId="2" fillId="5" borderId="1" xfId="0" applyFont="1" applyFill="1" applyBorder="1"/>
    <xf numFmtId="0" fontId="2" fillId="2" borderId="2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5" borderId="1" xfId="0" applyFill="1" applyBorder="1"/>
    <xf numFmtId="0" fontId="2" fillId="5" borderId="3" xfId="0" applyFont="1" applyFill="1" applyBorder="1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Absent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4-7796-4491-A453-552F6533B92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7796-4491-A453-552F6533B92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2-7796-4491-A453-552F6533B92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7796-4491-A453-552F6533B92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5-7796-4491-A453-552F6533B92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6-7796-4491-A453-552F6533B923}"/>
              </c:ext>
            </c:extLst>
          </c:dPt>
          <c:dLbls>
            <c:dLbl>
              <c:idx val="0"/>
              <c:layout>
                <c:manualLayout>
                  <c:x val="3.8511613368819177E-2"/>
                  <c:y val="-1.792932884580516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796-4491-A453-552F6533B923}"/>
                </c:ext>
              </c:extLst>
            </c:dLbl>
            <c:dLbl>
              <c:idx val="1"/>
              <c:layout>
                <c:manualLayout>
                  <c:x val="6.1214335948812003E-2"/>
                  <c:y val="-3.4417826802353051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796-4491-A453-552F6533B923}"/>
                </c:ext>
              </c:extLst>
            </c:dLbl>
            <c:dLbl>
              <c:idx val="2"/>
              <c:layout>
                <c:manualLayout>
                  <c:x val="6.4899724662263097E-2"/>
                  <c:y val="-4.8231940406560349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796-4491-A453-552F6533B923}"/>
                </c:ext>
              </c:extLst>
            </c:dLbl>
            <c:dLbl>
              <c:idx val="3"/>
              <c:layout>
                <c:manualLayout>
                  <c:x val="-2.697978864725973E-2"/>
                  <c:y val="5.1246394552411419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796-4491-A453-552F6533B923}"/>
                </c:ext>
              </c:extLst>
            </c:dLbl>
            <c:dLbl>
              <c:idx val="4"/>
              <c:layout>
                <c:manualLayout>
                  <c:x val="-0.16499321998060226"/>
                  <c:y val="8.8481846204868292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796-4491-A453-552F6533B923}"/>
                </c:ext>
              </c:extLst>
            </c:dLbl>
            <c:dLbl>
              <c:idx val="5"/>
              <c:layout>
                <c:manualLayout>
                  <c:x val="-0.11587168066338473"/>
                  <c:y val="-7.3669430590373487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796-4491-A453-552F6533B92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DAH!$A$6:$A$11</c:f>
              <c:strCache>
                <c:ptCount val="6"/>
                <c:pt idx="0">
                  <c:v>Materials</c:v>
                </c:pt>
                <c:pt idx="1">
                  <c:v>Injection</c:v>
                </c:pt>
                <c:pt idx="2">
                  <c:v>Assembly Wiley Road</c:v>
                </c:pt>
                <c:pt idx="3">
                  <c:v>Redding/Jane</c:v>
                </c:pt>
                <c:pt idx="4">
                  <c:v>Quality</c:v>
                </c:pt>
                <c:pt idx="5">
                  <c:v>Shipping</c:v>
                </c:pt>
              </c:strCache>
            </c:strRef>
          </c:cat>
          <c:val>
            <c:numRef>
              <c:f>DAH!$H$6:$H$11</c:f>
              <c:numCache>
                <c:formatCode>General</c:formatCode>
                <c:ptCount val="6"/>
                <c:pt idx="0">
                  <c:v>2</c:v>
                </c:pt>
                <c:pt idx="1">
                  <c:v>6</c:v>
                </c:pt>
                <c:pt idx="2">
                  <c:v>22</c:v>
                </c:pt>
                <c:pt idx="3">
                  <c:v>13</c:v>
                </c:pt>
                <c:pt idx="4">
                  <c:v>4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96-4491-A453-552F6533B923}"/>
            </c:ext>
          </c:extLst>
        </c:ser>
        <c:dLbls>
          <c:dLblPos val="ctr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DAH!$A$8</c:f>
              <c:strCache>
                <c:ptCount val="1"/>
                <c:pt idx="0">
                  <c:v>Assembly Wiley Road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(DAH!$D$8,DAH!$H$8)</c:f>
              <c:numCache>
                <c:formatCode>General</c:formatCode>
                <c:ptCount val="2"/>
                <c:pt idx="0">
                  <c:v>174</c:v>
                </c:pt>
                <c:pt idx="1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D5-4833-AA07-40218BF42A0C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DAH!$A$6</c:f>
              <c:strCache>
                <c:ptCount val="1"/>
                <c:pt idx="0">
                  <c:v>Materials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(DAH!$D$6,DAH!$H$6)</c:f>
              <c:numCache>
                <c:formatCode>General</c:formatCode>
                <c:ptCount val="2"/>
                <c:pt idx="0">
                  <c:v>25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8E-4E6D-B37B-D6CAEA745B7C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5.1896207584830337E-2"/>
          <c:y val="0.1930964467005076"/>
          <c:w val="0.94810365316713263"/>
          <c:h val="0.59061165433979934"/>
        </c:manualLayout>
      </c:layout>
      <c:pie3DChart>
        <c:varyColors val="1"/>
        <c:ser>
          <c:idx val="0"/>
          <c:order val="0"/>
          <c:tx>
            <c:strRef>
              <c:f>DAH!$A$7</c:f>
              <c:strCache>
                <c:ptCount val="1"/>
                <c:pt idx="0">
                  <c:v>Injection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(DAH!$D$7,DAH!$H$7)</c:f>
              <c:numCache>
                <c:formatCode>General</c:formatCode>
                <c:ptCount val="2"/>
                <c:pt idx="0">
                  <c:v>48</c:v>
                </c:pt>
                <c:pt idx="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90-4A21-A49C-4E91DE561492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1019174</xdr:colOff>
      <xdr:row>13</xdr:row>
      <xdr:rowOff>90487</xdr:rowOff>
    </xdr:from>
    <xdr:to>
      <xdr:col>10</xdr:col>
      <xdr:colOff>171449</xdr:colOff>
      <xdr:row>29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6DB665-516E-63E9-2373-930AF1B349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85725</xdr:colOff>
      <xdr:row>10</xdr:row>
      <xdr:rowOff>171450</xdr:rowOff>
    </xdr:from>
    <xdr:to>
      <xdr:col>16</xdr:col>
      <xdr:colOff>466725</xdr:colOff>
      <xdr:row>20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EEAC337-1FCA-4EF6-187E-31B17EC3A1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85725</xdr:colOff>
      <xdr:row>3</xdr:row>
      <xdr:rowOff>57149</xdr:rowOff>
    </xdr:from>
    <xdr:to>
      <xdr:col>16</xdr:col>
      <xdr:colOff>466725</xdr:colOff>
      <xdr:row>10</xdr:row>
      <xdr:rowOff>104775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B9D7216-E30C-52DA-F71F-165E81E65B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57151</xdr:colOff>
      <xdr:row>21</xdr:row>
      <xdr:rowOff>28574</xdr:rowOff>
    </xdr:from>
    <xdr:to>
      <xdr:col>16</xdr:col>
      <xdr:colOff>476250</xdr:colOff>
      <xdr:row>30</xdr:row>
      <xdr:rowOff>57150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6FB40F1-30C7-4106-BB0E-97ECDFB15B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1"/>
  <sheetViews>
    <sheetView tabSelected="1" workbookViewId="0">
      <selection activeCell="S22" sqref="S22"/>
    </sheetView>
  </sheetViews>
  <sheetFormatPr defaultRowHeight="15" x14ac:dyDescent="0.25"/>
  <cols>
    <col min="1" max="1" width="22.7109375" customWidth="1"/>
    <col min="2" max="2" width="11" customWidth="1"/>
    <col min="4" max="4" width="10.85546875" customWidth="1"/>
    <col min="5" max="5" width="1.85546875" customWidth="1"/>
    <col min="9" max="9" width="2.140625" customWidth="1"/>
  </cols>
  <sheetData>
    <row r="1" spans="1:14" ht="18.75" x14ac:dyDescent="0.3">
      <c r="A1" s="1" t="s">
        <v>0</v>
      </c>
      <c r="B1" s="5"/>
      <c r="D1" s="5">
        <f ca="1">TODAY()</f>
        <v>44720</v>
      </c>
    </row>
    <row r="2" spans="1:14" ht="18.75" x14ac:dyDescent="0.3">
      <c r="A2" s="1" t="s">
        <v>9</v>
      </c>
      <c r="B2" t="s">
        <v>14</v>
      </c>
    </row>
    <row r="3" spans="1:14" ht="18.75" x14ac:dyDescent="0.3">
      <c r="A3" s="1"/>
    </row>
    <row r="4" spans="1:14" ht="45" customHeight="1" x14ac:dyDescent="0.25">
      <c r="A4" s="26" t="s">
        <v>14</v>
      </c>
      <c r="B4" s="30" t="s">
        <v>6</v>
      </c>
      <c r="C4" s="30"/>
      <c r="D4" s="28" t="s">
        <v>15</v>
      </c>
      <c r="E4" s="10"/>
      <c r="F4" s="30" t="s">
        <v>7</v>
      </c>
      <c r="G4" s="30"/>
      <c r="H4" s="28" t="s">
        <v>15</v>
      </c>
      <c r="I4" s="10"/>
      <c r="J4" s="24" t="s">
        <v>10</v>
      </c>
      <c r="K4" s="24" t="s">
        <v>11</v>
      </c>
      <c r="L4" s="24" t="s">
        <v>12</v>
      </c>
      <c r="M4" s="2"/>
    </row>
    <row r="5" spans="1:14" x14ac:dyDescent="0.25">
      <c r="A5" s="27"/>
      <c r="B5" s="4" t="s">
        <v>4</v>
      </c>
      <c r="C5" s="4" t="s">
        <v>5</v>
      </c>
      <c r="D5" s="29"/>
      <c r="E5" s="11"/>
      <c r="F5" s="4" t="s">
        <v>8</v>
      </c>
      <c r="G5" s="4" t="s">
        <v>5</v>
      </c>
      <c r="H5" s="29"/>
      <c r="I5" s="10"/>
      <c r="J5" s="25"/>
      <c r="K5" s="25"/>
      <c r="L5" s="25"/>
    </row>
    <row r="6" spans="1:14" x14ac:dyDescent="0.25">
      <c r="A6" s="32" t="s">
        <v>17</v>
      </c>
      <c r="B6" s="14">
        <v>5</v>
      </c>
      <c r="C6" s="14">
        <v>20</v>
      </c>
      <c r="D6" s="3">
        <f t="shared" ref="D6:D11" si="0">+B6+C6</f>
        <v>25</v>
      </c>
      <c r="E6" s="13"/>
      <c r="F6" s="14">
        <v>1</v>
      </c>
      <c r="G6" s="14">
        <v>1</v>
      </c>
      <c r="H6" s="7">
        <f>SUM(F6:G6)</f>
        <v>2</v>
      </c>
      <c r="I6" s="15"/>
      <c r="J6" s="8">
        <f>+F6/B6</f>
        <v>0.2</v>
      </c>
      <c r="K6" s="8">
        <f>+G6/C6</f>
        <v>0.05</v>
      </c>
      <c r="L6" s="8">
        <f>H6/D6</f>
        <v>0.08</v>
      </c>
    </row>
    <row r="7" spans="1:14" x14ac:dyDescent="0.25">
      <c r="A7" s="23" t="s">
        <v>1</v>
      </c>
      <c r="B7" s="3">
        <v>15</v>
      </c>
      <c r="C7" s="3">
        <v>33</v>
      </c>
      <c r="D7" s="3">
        <f t="shared" si="0"/>
        <v>48</v>
      </c>
      <c r="E7" s="10"/>
      <c r="F7" s="3">
        <v>1</v>
      </c>
      <c r="G7" s="3">
        <v>5</v>
      </c>
      <c r="H7" s="7">
        <f t="shared" ref="H7:H11" si="1">SUM(F7:G7)</f>
        <v>6</v>
      </c>
      <c r="I7" s="10"/>
      <c r="J7" s="8">
        <f t="shared" ref="J7:L11" si="2">+F7/B7</f>
        <v>6.6666666666666666E-2</v>
      </c>
      <c r="K7" s="8">
        <f t="shared" si="2"/>
        <v>0.15151515151515152</v>
      </c>
      <c r="L7" s="8">
        <f t="shared" si="2"/>
        <v>0.125</v>
      </c>
    </row>
    <row r="8" spans="1:14" x14ac:dyDescent="0.25">
      <c r="A8" s="23" t="s">
        <v>16</v>
      </c>
      <c r="B8" s="3">
        <v>92</v>
      </c>
      <c r="C8" s="3">
        <v>82</v>
      </c>
      <c r="D8" s="3">
        <f t="shared" si="0"/>
        <v>174</v>
      </c>
      <c r="E8" s="10"/>
      <c r="F8" s="7">
        <v>10</v>
      </c>
      <c r="G8" s="3">
        <v>12</v>
      </c>
      <c r="H8" s="7">
        <f t="shared" si="1"/>
        <v>22</v>
      </c>
      <c r="I8" s="10"/>
      <c r="J8" s="8">
        <f t="shared" ref="J8" si="3">+F8/B8</f>
        <v>0.10869565217391304</v>
      </c>
      <c r="K8" s="8">
        <f t="shared" ref="K8" si="4">+G8/C8</f>
        <v>0.14634146341463414</v>
      </c>
      <c r="L8" s="8">
        <f t="shared" ref="L8" si="5">+H8/D8</f>
        <v>0.12643678160919541</v>
      </c>
    </row>
    <row r="9" spans="1:14" x14ac:dyDescent="0.25">
      <c r="A9" s="23" t="s">
        <v>18</v>
      </c>
      <c r="B9" s="3">
        <v>78</v>
      </c>
      <c r="C9" s="3">
        <v>36</v>
      </c>
      <c r="D9" s="3">
        <f t="shared" si="0"/>
        <v>114</v>
      </c>
      <c r="E9" s="10"/>
      <c r="F9" s="7">
        <v>11</v>
      </c>
      <c r="G9" s="7">
        <v>2</v>
      </c>
      <c r="H9" s="7">
        <f>SUM(F9:G9)</f>
        <v>13</v>
      </c>
      <c r="I9" s="10"/>
      <c r="J9" s="8">
        <f t="shared" ref="J9" si="6">+F9/B9</f>
        <v>0.14102564102564102</v>
      </c>
      <c r="K9" s="8">
        <f t="shared" ref="K9" si="7">+G9/C9</f>
        <v>5.5555555555555552E-2</v>
      </c>
      <c r="L9" s="8">
        <f t="shared" ref="L9" si="8">+H9/D9</f>
        <v>0.11403508771929824</v>
      </c>
    </row>
    <row r="10" spans="1:14" x14ac:dyDescent="0.25">
      <c r="A10" s="23" t="s">
        <v>2</v>
      </c>
      <c r="B10" s="3">
        <v>1</v>
      </c>
      <c r="C10" s="3">
        <v>30</v>
      </c>
      <c r="D10" s="3">
        <f t="shared" si="0"/>
        <v>31</v>
      </c>
      <c r="E10" s="10"/>
      <c r="F10" s="7">
        <v>0</v>
      </c>
      <c r="G10" s="31">
        <v>4</v>
      </c>
      <c r="H10" s="7">
        <f t="shared" si="1"/>
        <v>4</v>
      </c>
      <c r="I10" s="10"/>
      <c r="J10" s="8">
        <f t="shared" si="2"/>
        <v>0</v>
      </c>
      <c r="K10" s="8">
        <f t="shared" si="2"/>
        <v>0.13333333333333333</v>
      </c>
      <c r="L10" s="8">
        <f t="shared" si="2"/>
        <v>0.12903225806451613</v>
      </c>
    </row>
    <row r="11" spans="1:14" x14ac:dyDescent="0.25">
      <c r="A11" s="23" t="s">
        <v>3</v>
      </c>
      <c r="B11" s="3">
        <v>37</v>
      </c>
      <c r="C11" s="3">
        <v>14</v>
      </c>
      <c r="D11" s="3">
        <f t="shared" si="0"/>
        <v>51</v>
      </c>
      <c r="E11" s="10"/>
      <c r="F11" s="3">
        <v>0</v>
      </c>
      <c r="G11" s="3">
        <v>1</v>
      </c>
      <c r="H11" s="7">
        <f t="shared" si="1"/>
        <v>1</v>
      </c>
      <c r="I11" s="10"/>
      <c r="J11" s="8">
        <f t="shared" si="2"/>
        <v>0</v>
      </c>
      <c r="K11" s="8">
        <f>+G11/C11</f>
        <v>7.1428571428571425E-2</v>
      </c>
      <c r="L11" s="8">
        <f>+H11/D11</f>
        <v>1.9607843137254902E-2</v>
      </c>
    </row>
    <row r="12" spans="1:14" x14ac:dyDescent="0.25">
      <c r="A12" s="6" t="s">
        <v>13</v>
      </c>
      <c r="B12" s="6">
        <f>SUM(B6:B11)</f>
        <v>228</v>
      </c>
      <c r="C12" s="6">
        <f>SUM(C6:C11)</f>
        <v>215</v>
      </c>
      <c r="D12" s="6">
        <f>SUM(D6:D11)</f>
        <v>443</v>
      </c>
      <c r="E12" s="12"/>
      <c r="F12" s="6">
        <f>SUM(F6:F11)</f>
        <v>23</v>
      </c>
      <c r="G12" s="6">
        <f>SUM(G6:G11)</f>
        <v>25</v>
      </c>
      <c r="H12" s="6">
        <f>SUM(H6:H11)</f>
        <v>48</v>
      </c>
      <c r="I12" s="12"/>
      <c r="J12" s="9">
        <f>+F12/B12</f>
        <v>0.10087719298245613</v>
      </c>
      <c r="K12" s="9">
        <f>+G12/C12</f>
        <v>0.11627906976744186</v>
      </c>
      <c r="L12" s="9">
        <f>+H12/D12</f>
        <v>0.10835214446952596</v>
      </c>
    </row>
    <row r="14" spans="1:14" x14ac:dyDescent="0.25">
      <c r="A14" s="22"/>
      <c r="N14" s="19"/>
    </row>
    <row r="15" spans="1:14" x14ac:dyDescent="0.25">
      <c r="K15" s="18"/>
      <c r="L15" s="18"/>
      <c r="M15" s="18"/>
      <c r="N15" s="18"/>
    </row>
    <row r="16" spans="1:14" x14ac:dyDescent="0.25">
      <c r="A16" s="21"/>
      <c r="C16" s="18"/>
      <c r="K16" s="18"/>
      <c r="L16" s="18"/>
      <c r="M16" s="20"/>
      <c r="N16" s="18"/>
    </row>
    <row r="17" spans="1:14" x14ac:dyDescent="0.25">
      <c r="C17" s="20"/>
      <c r="G17" s="16"/>
      <c r="H17" s="16"/>
      <c r="K17" s="18"/>
      <c r="N17" s="18"/>
    </row>
    <row r="18" spans="1:14" x14ac:dyDescent="0.25">
      <c r="G18" s="16"/>
      <c r="H18" s="16"/>
      <c r="K18" s="18"/>
    </row>
    <row r="19" spans="1:14" x14ac:dyDescent="0.25">
      <c r="C19" s="16"/>
      <c r="G19" s="16"/>
      <c r="H19" s="16"/>
      <c r="K19" s="16"/>
      <c r="M19" s="16"/>
    </row>
    <row r="20" spans="1:14" x14ac:dyDescent="0.25">
      <c r="C20" s="20"/>
      <c r="H20" s="16"/>
      <c r="K20" s="16"/>
      <c r="M20" s="16"/>
    </row>
    <row r="21" spans="1:14" x14ac:dyDescent="0.25">
      <c r="B21" s="16"/>
      <c r="H21" s="16"/>
      <c r="J21" s="16"/>
      <c r="M21" s="16"/>
    </row>
    <row r="22" spans="1:14" x14ac:dyDescent="0.25">
      <c r="B22" s="16"/>
      <c r="G22" s="16"/>
      <c r="J22" s="16"/>
      <c r="M22" s="16"/>
    </row>
    <row r="23" spans="1:14" x14ac:dyDescent="0.25">
      <c r="B23" s="16"/>
      <c r="G23" s="16"/>
      <c r="J23" s="16"/>
    </row>
    <row r="24" spans="1:14" x14ac:dyDescent="0.25">
      <c r="B24" s="16"/>
      <c r="J24" s="16"/>
    </row>
    <row r="25" spans="1:14" x14ac:dyDescent="0.25">
      <c r="B25" s="16"/>
      <c r="J25" s="16"/>
    </row>
    <row r="31" spans="1:14" x14ac:dyDescent="0.25">
      <c r="A31" t="s">
        <v>19</v>
      </c>
    </row>
  </sheetData>
  <mergeCells count="8">
    <mergeCell ref="J4:J5"/>
    <mergeCell ref="K4:K5"/>
    <mergeCell ref="L4:L5"/>
    <mergeCell ref="A4:A5"/>
    <mergeCell ref="H4:H5"/>
    <mergeCell ref="D4:D5"/>
    <mergeCell ref="B4:C4"/>
    <mergeCell ref="F4:G4"/>
  </mergeCells>
  <pageMargins left="0.7" right="0.7" top="0.75" bottom="0.75" header="0.3" footer="0.3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B26" sqref="B26"/>
    </sheetView>
  </sheetViews>
  <sheetFormatPr defaultColWidth="9.140625" defaultRowHeight="15" x14ac:dyDescent="0.25"/>
  <cols>
    <col min="1" max="16384" width="9.140625" style="17"/>
  </cols>
  <sheetData/>
  <sortState xmlns:xlrd2="http://schemas.microsoft.com/office/spreadsheetml/2017/richdata2" ref="A1:I33">
    <sortCondition ref="B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DAH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Bell</dc:creator>
  <cp:lastModifiedBy>HR</cp:lastModifiedBy>
  <cp:lastPrinted>2021-11-22T13:40:22Z</cp:lastPrinted>
  <dcterms:created xsi:type="dcterms:W3CDTF">2020-09-16T15:02:21Z</dcterms:created>
  <dcterms:modified xsi:type="dcterms:W3CDTF">2022-06-08T14:37:16Z</dcterms:modified>
</cp:coreProperties>
</file>