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mir_UofT\LAD\TOD Displacement\"/>
    </mc:Choice>
  </mc:AlternateContent>
  <xr:revisionPtr revIDLastSave="0" documentId="8_{7F920A8D-FF24-4E14-9FF3-9D3F046A85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ighted_model1_with_interac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<sst xmlns="http://schemas.openxmlformats.org/spreadsheetml/2006/main" count="38" uniqueCount="27">
  <si>
    <t>term</t>
  </si>
  <si>
    <t>coefficient</t>
  </si>
  <si>
    <t>odds_ratio</t>
  </si>
  <si>
    <t>std.error</t>
  </si>
  <si>
    <t>z.value</t>
  </si>
  <si>
    <t>p.value</t>
  </si>
  <si>
    <t>conf.low.or</t>
  </si>
  <si>
    <t>conf.high.or</t>
  </si>
  <si>
    <t>vif</t>
  </si>
  <si>
    <t>(Intercept)</t>
  </si>
  <si>
    <t>&lt; 2e-16</t>
  </si>
  <si>
    <t>NA</t>
  </si>
  <si>
    <t>age_pre</t>
  </si>
  <si>
    <t>Apartment_five_or_more_storey_prc_change</t>
  </si>
  <si>
    <t>Average_n_bedrooms_prc_change</t>
  </si>
  <si>
    <t>inter_lowincome_Apartment_fewer_than_five_storey_prc_change</t>
  </si>
  <si>
    <t>inter_lowincome_marital_status</t>
  </si>
  <si>
    <t>inter_lowincome_n_children_pre</t>
  </si>
  <si>
    <t>low_income_pre</t>
  </si>
  <si>
    <t>marital_status</t>
  </si>
  <si>
    <t>n_children_pre</t>
  </si>
  <si>
    <t>non_detached_house_prc_change</t>
  </si>
  <si>
    <t>Rented_prc_change</t>
  </si>
  <si>
    <t>sex</t>
  </si>
  <si>
    <t>Single_detached_house_prc_change</t>
  </si>
  <si>
    <t>year_opening</t>
  </si>
  <si>
    <t>odds%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</si>
</sst>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5" formatCode="0.00E+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DE458-D56C-4BEB-BD3D-47CD3179632F}" name="Table1" displayName="Table1" ref="A1:J16" totalsRowShown="0">
  <autoFilter ref="A1:J16" xr:uid="{993DE458-D56C-4BEB-BD3D-47CD3179632F}"/>
  <tableColumns count="10">
    <tableColumn id="1" xr3:uid="{77B512F4-6EC6-48E5-A134-D1AFE22259D2}" name="term"/>
    <tableColumn id="2" xr3:uid="{286849DA-7FB7-4C7A-BF4A-13FE8956B497}" name="coefficient" dataDxfId="8"/>
    <tableColumn id="3" xr3:uid="{B6077509-C0E9-4513-A726-490F23A4E9CE}" name="odds_ratio" dataDxfId="1"/>
    <tableColumn id="11" xr3:uid="{3399A0D0-9BDE-469B-ADD6-E524659C5648}" name="odds%" dataDxfId="0">
      <calculatedColumnFormula>(Table1[[#This Row],[odds_ratio]]-1)*100</calculatedColumnFormula>
    </tableColumn>
    <tableColumn id="4" xr3:uid="{25CF0619-F913-45FA-AFA3-78CF528E7CBA}" name="std.error" dataDxfId="7"/>
    <tableColumn id="5" xr3:uid="{FE279E88-65CC-4798-8F5B-6D9145AA779B}" name="z.value" dataDxfId="6"/>
    <tableColumn id="6" xr3:uid="{FF4F393B-5A92-407D-B757-F5D7F349B948}" name="p.value" dataDxfId="5"/>
    <tableColumn id="7" xr3:uid="{45E999C1-FDBA-4F28-85AF-BF95A0CE1C8C}" name="conf.low.or" dataDxfId="4"/>
    <tableColumn id="8" xr3:uid="{4BAF95C5-CA0C-45BF-AD34-B66566E54478}" name="conf.high.or" dataDxfId="3"/>
    <tableColumn id="9" xr3:uid="{0FA41371-FE1E-4156-9195-A1B01C4C1A29}" name="vif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7" sqref="D7"/>
    </sheetView>
  </sheetViews>
  <sheetFormatPr defaultRowHeight="14.5" x14ac:dyDescent="0.35"/>
  <cols>
    <col min="1" max="1" width="51.26953125" customWidth="1"/>
    <col min="2" max="2" width="11.54296875" customWidth="1"/>
    <col min="3" max="4" width="40.54296875" customWidth="1"/>
    <col min="5" max="5" width="10.26953125" customWidth="1"/>
    <col min="6" max="6" width="11.26953125" bestFit="1" customWidth="1"/>
    <col min="7" max="7" width="9.81640625" bestFit="1" customWidth="1"/>
    <col min="8" max="8" width="38.54296875" customWidth="1"/>
    <col min="9" max="9" width="41.54296875" customWidth="1"/>
    <col min="10" max="10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s="1">
        <v>71.780642</v>
      </c>
      <c r="C2" s="2">
        <v>1.4925762031793001E+31</v>
      </c>
      <c r="D2" s="2">
        <f>(Table1[[#This Row],[odds_ratio]]-1)*100</f>
        <v>1.4925762031793001E+33</v>
      </c>
      <c r="E2" s="1">
        <v>1.5611649999999999</v>
      </c>
      <c r="F2" s="1">
        <v>45.978904999999997</v>
      </c>
      <c r="G2" s="1" t="s">
        <v>10</v>
      </c>
      <c r="H2" s="2">
        <v>7.0083159880286802E+29</v>
      </c>
      <c r="I2" s="2">
        <v>3.1867883059193401E+32</v>
      </c>
      <c r="J2" s="1" t="s">
        <v>11</v>
      </c>
    </row>
    <row r="3" spans="1:10" x14ac:dyDescent="0.35">
      <c r="A3" t="s">
        <v>12</v>
      </c>
      <c r="B3" s="1">
        <v>-2.6394999999999998E-2</v>
      </c>
      <c r="C3" s="1">
        <v>0.97394999999999998</v>
      </c>
      <c r="D3" s="1">
        <f>(Table1[[#This Row],[odds_ratio]]-1)*100</f>
        <v>-2.6050000000000018</v>
      </c>
      <c r="E3" s="1">
        <v>2.31E-4</v>
      </c>
      <c r="F3" s="1">
        <v>-114.32676600000001</v>
      </c>
      <c r="G3" s="1" t="s">
        <v>10</v>
      </c>
      <c r="H3" s="1">
        <v>0.97350999999999999</v>
      </c>
      <c r="I3" s="1">
        <v>0.97439100000000001</v>
      </c>
      <c r="J3" s="1">
        <v>1.1659999999999999</v>
      </c>
    </row>
    <row r="4" spans="1:10" x14ac:dyDescent="0.35">
      <c r="A4" t="s">
        <v>13</v>
      </c>
      <c r="B4" s="1">
        <v>2.7399999999999999E-4</v>
      </c>
      <c r="C4" s="1">
        <v>1.0002740000000001</v>
      </c>
      <c r="D4" s="1">
        <f>(Table1[[#This Row],[odds_ratio]]-1)*100</f>
        <v>2.7400000000010749E-2</v>
      </c>
      <c r="E4" s="1">
        <v>1.2999999999999999E-5</v>
      </c>
      <c r="F4" s="1">
        <v>20.637747999999998</v>
      </c>
      <c r="G4" s="1" t="s">
        <v>10</v>
      </c>
      <c r="H4" s="1">
        <v>1.000248</v>
      </c>
      <c r="I4" s="1">
        <v>1.0003</v>
      </c>
      <c r="J4" s="1">
        <v>1.524</v>
      </c>
    </row>
    <row r="5" spans="1:10" x14ac:dyDescent="0.35">
      <c r="A5" t="s">
        <v>14</v>
      </c>
      <c r="B5" s="1">
        <v>-1.0858E-2</v>
      </c>
      <c r="C5" s="1">
        <v>0.98919999999999997</v>
      </c>
      <c r="D5" s="1">
        <f>(Table1[[#This Row],[odds_ratio]]-1)*100</f>
        <v>-1.0800000000000032</v>
      </c>
      <c r="E5" s="1">
        <v>1.109E-3</v>
      </c>
      <c r="F5" s="1">
        <v>-9.7896509999999992</v>
      </c>
      <c r="G5" s="1" t="s">
        <v>10</v>
      </c>
      <c r="H5" s="1">
        <v>0.98705200000000004</v>
      </c>
      <c r="I5" s="1">
        <v>0.99135300000000004</v>
      </c>
      <c r="J5" s="1">
        <v>1.2350000000000001</v>
      </c>
    </row>
    <row r="6" spans="1:10" x14ac:dyDescent="0.35">
      <c r="A6" t="s">
        <v>15</v>
      </c>
      <c r="B6" s="1">
        <v>1.01E-4</v>
      </c>
      <c r="C6" s="1">
        <v>1.0001009999999999</v>
      </c>
      <c r="D6" s="1">
        <f>(Table1[[#This Row],[odds_ratio]]-1)*100</f>
        <v>1.0099999999990672E-2</v>
      </c>
      <c r="E6" s="1">
        <v>3.1000000000000001E-5</v>
      </c>
      <c r="F6" s="1">
        <v>3.202617</v>
      </c>
      <c r="G6" s="1">
        <v>1.3600000000000001E-3</v>
      </c>
      <c r="H6" s="1">
        <v>1.00004</v>
      </c>
      <c r="I6" s="1">
        <v>1.0001629999999999</v>
      </c>
      <c r="J6" s="1">
        <v>1.1359999999999999</v>
      </c>
    </row>
    <row r="7" spans="1:10" x14ac:dyDescent="0.35">
      <c r="A7" t="s">
        <v>16</v>
      </c>
      <c r="B7" s="1">
        <v>0.18312</v>
      </c>
      <c r="C7" s="1">
        <v>1.2009590000000001</v>
      </c>
      <c r="D7" s="1">
        <f>(Table1[[#This Row],[odds_ratio]]-1)*100</f>
        <v>20.095900000000011</v>
      </c>
      <c r="E7" s="1">
        <v>1.7245E-2</v>
      </c>
      <c r="F7" s="1">
        <v>10.618893</v>
      </c>
      <c r="G7" s="1" t="s">
        <v>10</v>
      </c>
      <c r="H7" s="1">
        <v>1.161052</v>
      </c>
      <c r="I7" s="1">
        <v>1.242251</v>
      </c>
      <c r="J7" s="1">
        <v>2.0609999999999999</v>
      </c>
    </row>
    <row r="8" spans="1:10" x14ac:dyDescent="0.35">
      <c r="A8" t="s">
        <v>17</v>
      </c>
      <c r="B8" s="1">
        <v>0.16006799999999999</v>
      </c>
      <c r="C8" s="1">
        <v>1.1735910000000001</v>
      </c>
      <c r="D8" s="1">
        <f>(Table1[[#This Row],[odds_ratio]]-1)*100</f>
        <v>17.359100000000005</v>
      </c>
      <c r="E8" s="1">
        <v>8.0020000000000004E-3</v>
      </c>
      <c r="F8" s="1">
        <v>20.002284</v>
      </c>
      <c r="G8" s="1" t="s">
        <v>10</v>
      </c>
      <c r="H8" s="1">
        <v>1.1553370000000001</v>
      </c>
      <c r="I8" s="1">
        <v>1.1921539999999999</v>
      </c>
      <c r="J8" s="1">
        <v>1.827</v>
      </c>
    </row>
    <row r="9" spans="1:10" x14ac:dyDescent="0.35">
      <c r="A9" t="s">
        <v>18</v>
      </c>
      <c r="B9" s="1">
        <v>9.4166E-2</v>
      </c>
      <c r="C9" s="1">
        <v>1.0987420000000001</v>
      </c>
      <c r="D9" s="1">
        <f>(Table1[[#This Row],[odds_ratio]]-1)*100</f>
        <v>9.8742000000000107</v>
      </c>
      <c r="E9" s="1">
        <v>1.1606999999999999E-2</v>
      </c>
      <c r="F9" s="1">
        <v>8.1130289999999992</v>
      </c>
      <c r="G9" s="1">
        <v>4.9400000000000004E-16</v>
      </c>
      <c r="H9" s="1">
        <v>1.0740400000000001</v>
      </c>
      <c r="I9" s="1">
        <v>1.1240349999999999</v>
      </c>
      <c r="J9" s="1">
        <v>2</v>
      </c>
    </row>
    <row r="10" spans="1:10" x14ac:dyDescent="0.35">
      <c r="A10" t="s">
        <v>19</v>
      </c>
      <c r="B10" s="1">
        <v>-9.7189999999999999E-2</v>
      </c>
      <c r="C10" s="1">
        <v>0.90738399999999997</v>
      </c>
      <c r="D10" s="1">
        <f>(Table1[[#This Row],[odds_ratio]]-1)*100</f>
        <v>-9.2616000000000032</v>
      </c>
      <c r="E10" s="1">
        <v>8.7200000000000003E-3</v>
      </c>
      <c r="F10" s="1">
        <v>-11.145758000000001</v>
      </c>
      <c r="G10" s="1" t="s">
        <v>10</v>
      </c>
      <c r="H10" s="1">
        <v>0.89200900000000005</v>
      </c>
      <c r="I10" s="1">
        <v>0.92302600000000001</v>
      </c>
      <c r="J10" s="1">
        <v>1.4970000000000001</v>
      </c>
    </row>
    <row r="11" spans="1:10" x14ac:dyDescent="0.35">
      <c r="A11" t="s">
        <v>20</v>
      </c>
      <c r="B11" s="1">
        <v>-0.29489900000000002</v>
      </c>
      <c r="C11" s="1">
        <v>0.74460700000000002</v>
      </c>
      <c r="D11" s="1">
        <f>(Table1[[#This Row],[odds_ratio]]-1)*100</f>
        <v>-25.539299999999997</v>
      </c>
      <c r="E11" s="1">
        <v>4.0499999999999998E-3</v>
      </c>
      <c r="F11" s="1">
        <v>-72.806685000000002</v>
      </c>
      <c r="G11" s="1" t="s">
        <v>10</v>
      </c>
      <c r="H11" s="1">
        <v>0.73871699999999996</v>
      </c>
      <c r="I11" s="1">
        <v>0.75053999999999998</v>
      </c>
      <c r="J11" s="1">
        <v>1.5069999999999999</v>
      </c>
    </row>
    <row r="12" spans="1:10" x14ac:dyDescent="0.35">
      <c r="A12" t="s">
        <v>21</v>
      </c>
      <c r="B12" s="1">
        <v>-2.04E-4</v>
      </c>
      <c r="C12" s="1">
        <v>0.99979600000000002</v>
      </c>
      <c r="D12" s="1">
        <f>(Table1[[#This Row],[odds_ratio]]-1)*100</f>
        <v>-2.0399999999998197E-2</v>
      </c>
      <c r="E12" s="1">
        <v>6.9999999999999999E-6</v>
      </c>
      <c r="F12" s="1">
        <v>-29.095829999999999</v>
      </c>
      <c r="G12" s="1" t="s">
        <v>10</v>
      </c>
      <c r="H12" s="1">
        <v>0.99978199999999995</v>
      </c>
      <c r="I12" s="1">
        <v>0.99980899999999995</v>
      </c>
      <c r="J12" s="1">
        <v>1.0840000000000001</v>
      </c>
    </row>
    <row r="13" spans="1:10" x14ac:dyDescent="0.35">
      <c r="A13" t="s">
        <v>22</v>
      </c>
      <c r="B13" s="1">
        <v>2.2399999999999998E-3</v>
      </c>
      <c r="C13" s="1">
        <v>1.0022420000000001</v>
      </c>
      <c r="D13" s="1">
        <f>(Table1[[#This Row],[odds_ratio]]-1)*100</f>
        <v>0.22420000000000773</v>
      </c>
      <c r="E13" s="1">
        <v>5.1E-5</v>
      </c>
      <c r="F13" s="1">
        <v>43.533265</v>
      </c>
      <c r="G13" s="1" t="s">
        <v>10</v>
      </c>
      <c r="H13" s="1">
        <v>1.0021409999999999</v>
      </c>
      <c r="I13" s="1">
        <v>1.0023439999999999</v>
      </c>
      <c r="J13" s="1">
        <v>1.53</v>
      </c>
    </row>
    <row r="14" spans="1:10" x14ac:dyDescent="0.35">
      <c r="A14" t="s">
        <v>23</v>
      </c>
      <c r="B14" s="1">
        <v>-2.1236000000000001E-2</v>
      </c>
      <c r="C14" s="1">
        <v>0.97898799999999997</v>
      </c>
      <c r="D14" s="1">
        <f>(Table1[[#This Row],[odds_ratio]]-1)*100</f>
        <v>-2.1012000000000031</v>
      </c>
      <c r="E14" s="1">
        <v>7.1349999999999998E-3</v>
      </c>
      <c r="F14" s="1">
        <v>-2.9763549999999999</v>
      </c>
      <c r="G14" s="1">
        <v>2.9199999999999999E-3</v>
      </c>
      <c r="H14" s="1">
        <v>0.96539299999999995</v>
      </c>
      <c r="I14" s="1">
        <v>0.99277400000000005</v>
      </c>
      <c r="J14" s="1">
        <v>1.0049999999999999</v>
      </c>
    </row>
    <row r="15" spans="1:10" x14ac:dyDescent="0.35">
      <c r="A15" t="s">
        <v>24</v>
      </c>
      <c r="B15" s="1">
        <v>1.714E-3</v>
      </c>
      <c r="C15" s="1">
        <v>1.0017149999999999</v>
      </c>
      <c r="D15" s="1">
        <f>(Table1[[#This Row],[odds_ratio]]-1)*100</f>
        <v>0.1714999999999911</v>
      </c>
      <c r="E15" s="1">
        <v>3.6000000000000001E-5</v>
      </c>
      <c r="F15" s="1">
        <v>46.999251000000001</v>
      </c>
      <c r="G15" s="1" t="s">
        <v>10</v>
      </c>
      <c r="H15" s="1">
        <v>1.0016449999999999</v>
      </c>
      <c r="I15" s="1">
        <v>1.0017879999999999</v>
      </c>
      <c r="J15" s="1">
        <v>1.107</v>
      </c>
    </row>
    <row r="16" spans="1:10" x14ac:dyDescent="0.35">
      <c r="A16" t="s">
        <v>25</v>
      </c>
      <c r="B16" s="1">
        <v>-3.4928000000000001E-2</v>
      </c>
      <c r="C16" s="1">
        <v>0.96567499999999995</v>
      </c>
      <c r="D16" s="1">
        <f>(Table1[[#This Row],[odds_ratio]]-1)*100</f>
        <v>-3.432500000000005</v>
      </c>
      <c r="E16" s="1">
        <v>7.7800000000000005E-4</v>
      </c>
      <c r="F16" s="1">
        <v>-44.920501999999999</v>
      </c>
      <c r="G16" s="1" t="s">
        <v>10</v>
      </c>
      <c r="H16" s="1">
        <v>0.96420399999999995</v>
      </c>
      <c r="I16" s="1">
        <v>0.96714699999999998</v>
      </c>
      <c r="J16" s="1">
        <v>1.208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weighted_model1_with_interactio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zhaozhe2</dc:creator>
  <cp:lastModifiedBy>Amir Forouhar</cp:lastModifiedBy>
  <dcterms:created xsi:type="dcterms:W3CDTF">2025-09-24T13:52:28Z</dcterms:created>
  <dcterms:modified xsi:type="dcterms:W3CDTF">2025-09-24T18:18:43Z</dcterms:modified>
</cp:coreProperties>
</file>