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2-Planejamento\"/>
    </mc:Choice>
  </mc:AlternateContent>
  <bookViews>
    <workbookView xWindow="480" yWindow="225" windowWidth="11340" windowHeight="8715"/>
  </bookViews>
  <sheets>
    <sheet name="Capa" sheetId="8" r:id="rId1"/>
    <sheet name="Riscos&amp;Problemas" sheetId="1" r:id="rId2"/>
    <sheet name="Acoes" sheetId="2" r:id="rId3"/>
    <sheet name="Grafico" sheetId="5" r:id="rId4"/>
    <sheet name="Param" sheetId="7" r:id="rId5"/>
  </sheets>
  <definedNames>
    <definedName name="A" hidden="1">{"'TG'!$A$1:$L$37"}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Impacto">Param!$G$5:$G$9</definedName>
    <definedName name="Prioridade">Param!$M$5:$M$9</definedName>
    <definedName name="Probabilidade">Param!$F$5:$F$9</definedName>
    <definedName name="Status">Param!$H$5:$H$8</definedName>
    <definedName name="t" hidden="1">{"'TG'!$A$1:$L$37"}</definedName>
    <definedName name="Tipo">Param!$K$5:$K$6</definedName>
  </definedNames>
  <calcPr calcId="152511" concurrentCalc="0"/>
  <webPublishing codePage="1252"/>
</workbook>
</file>

<file path=xl/calcChain.xml><?xml version="1.0" encoding="utf-8"?>
<calcChain xmlns="http://schemas.openxmlformats.org/spreadsheetml/2006/main">
  <c r="E16" i="2" l="1"/>
  <c r="E15" i="2"/>
  <c r="E14" i="2"/>
  <c r="E13" i="2"/>
  <c r="E12" i="2"/>
  <c r="E11" i="2"/>
  <c r="E10" i="2"/>
  <c r="E9" i="2"/>
  <c r="E8" i="2"/>
  <c r="E7" i="2"/>
  <c r="E6" i="2"/>
  <c r="E5" i="2"/>
  <c r="E4" i="2"/>
  <c r="E3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32" i="1"/>
  <c r="D31" i="1"/>
  <c r="D30" i="1"/>
  <c r="D29" i="1"/>
  <c r="D28" i="1"/>
  <c r="E27" i="1"/>
  <c r="E28" i="1"/>
  <c r="E29" i="1"/>
  <c r="E30" i="1"/>
  <c r="E31" i="1"/>
  <c r="E32" i="1"/>
  <c r="D27" i="1"/>
  <c r="E26" i="1"/>
  <c r="D26" i="1"/>
  <c r="B26" i="1"/>
  <c r="B27" i="1"/>
  <c r="B28" i="1"/>
  <c r="B29" i="1"/>
  <c r="B30" i="1"/>
  <c r="B31" i="1"/>
  <c r="B32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9" i="1"/>
  <c r="E8" i="1"/>
  <c r="D8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E3" i="1"/>
  <c r="E4" i="1"/>
  <c r="E5" i="1"/>
  <c r="E6" i="1"/>
  <c r="E7" i="1"/>
  <c r="C7" i="8"/>
  <c r="D7" i="1"/>
  <c r="D6" i="1"/>
  <c r="D5" i="1"/>
  <c r="D4" i="1"/>
  <c r="D3" i="1"/>
  <c r="B6" i="5"/>
  <c r="B5" i="5"/>
  <c r="D8" i="5"/>
  <c r="E8" i="5"/>
  <c r="C7" i="5"/>
  <c r="B4" i="1"/>
  <c r="B5" i="1"/>
  <c r="B6" i="1"/>
  <c r="B7" i="1"/>
  <c r="C6" i="5"/>
  <c r="D6" i="5"/>
  <c r="D7" i="5"/>
  <c r="E7" i="5"/>
  <c r="F8" i="5"/>
  <c r="E6" i="5"/>
  <c r="D5" i="5"/>
  <c r="E5" i="5"/>
  <c r="F5" i="5"/>
  <c r="B4" i="5"/>
  <c r="C5" i="5"/>
  <c r="B3" i="5"/>
  <c r="D4" i="5"/>
  <c r="E4" i="5"/>
  <c r="F4" i="5"/>
  <c r="C4" i="5"/>
  <c r="G8" i="5"/>
  <c r="G4" i="5"/>
  <c r="F7" i="5"/>
  <c r="F6" i="5"/>
  <c r="G7" i="5"/>
  <c r="G6" i="5"/>
  <c r="G5" i="5"/>
  <c r="G3" i="5"/>
  <c r="C3" i="5"/>
  <c r="F3" i="5"/>
  <c r="D3" i="5"/>
  <c r="E3" i="5"/>
</calcChain>
</file>

<file path=xl/sharedStrings.xml><?xml version="1.0" encoding="utf-8"?>
<sst xmlns="http://schemas.openxmlformats.org/spreadsheetml/2006/main" count="94" uniqueCount="75">
  <si>
    <t>Data de Identificação</t>
  </si>
  <si>
    <t>Status</t>
  </si>
  <si>
    <t>Responsável</t>
  </si>
  <si>
    <t>Tipo</t>
  </si>
  <si>
    <t>Severidade</t>
  </si>
  <si>
    <t>Impacto</t>
  </si>
  <si>
    <t>Descrição do Impacto</t>
  </si>
  <si>
    <t>Prior.</t>
  </si>
  <si>
    <t>Previsão Original</t>
  </si>
  <si>
    <t>Previsão</t>
  </si>
  <si>
    <t>Pendente</t>
  </si>
  <si>
    <t>Comentários</t>
  </si>
  <si>
    <t>Legenda</t>
  </si>
  <si>
    <t>1-Muito baixo</t>
  </si>
  <si>
    <t>2-Baixo</t>
  </si>
  <si>
    <t>3-Médio</t>
  </si>
  <si>
    <t>4-Alto</t>
  </si>
  <si>
    <t>1-Muito baixa</t>
  </si>
  <si>
    <t>2-Baixa</t>
  </si>
  <si>
    <t>3-Média</t>
  </si>
  <si>
    <t>4-Alta</t>
  </si>
  <si>
    <t>Ok</t>
  </si>
  <si>
    <t>Em andamento</t>
  </si>
  <si>
    <t>0-Sem prioridade</t>
  </si>
  <si>
    <t>1-Baixa</t>
  </si>
  <si>
    <t>2-Média</t>
  </si>
  <si>
    <t>3-Alta</t>
  </si>
  <si>
    <t>Descrição da ação</t>
  </si>
  <si>
    <t>Probabilidade</t>
  </si>
  <si>
    <t>Definição</t>
  </si>
  <si>
    <t>Domínio</t>
  </si>
  <si>
    <t>Cód.</t>
  </si>
  <si>
    <t>Acoes</t>
  </si>
  <si>
    <t>Param</t>
  </si>
  <si>
    <t>Descrição do Risco ou da Issue</t>
  </si>
  <si>
    <t>Abas</t>
  </si>
  <si>
    <t>Grafico</t>
  </si>
  <si>
    <t>Descrição</t>
  </si>
  <si>
    <t>Risco 1</t>
  </si>
  <si>
    <t>Cód. Ref.</t>
  </si>
  <si>
    <t>Matriz de Probabilidade ou Urgência x Impacto</t>
  </si>
  <si>
    <t>Probabilidade ou Urgência x Impacto</t>
  </si>
  <si>
    <t>Probabilidade ou Urgência</t>
  </si>
  <si>
    <t>Nome do Projeto</t>
  </si>
  <si>
    <t>Capa</t>
  </si>
  <si>
    <t>Instruções, Histórico de Alterações e as Aprovações</t>
  </si>
  <si>
    <t>Controle de Versões</t>
  </si>
  <si>
    <t>Versão</t>
  </si>
  <si>
    <t>Data</t>
  </si>
  <si>
    <t>Autor</t>
  </si>
  <si>
    <t>Notas da Revisão</t>
  </si>
  <si>
    <t>Aprovações</t>
  </si>
  <si>
    <t>Ref.</t>
  </si>
  <si>
    <t>Participante</t>
  </si>
  <si>
    <t>Assinatura</t>
  </si>
  <si>
    <t>Detalhamento dos riscos e dos problemas do projeto</t>
  </si>
  <si>
    <t>Ações</t>
  </si>
  <si>
    <t>Detalhamento das ações de cada risco ou problema do projeto</t>
  </si>
  <si>
    <t>Parâmetros</t>
  </si>
  <si>
    <t>Parâmetros usados nas outras abas da planilha.</t>
  </si>
  <si>
    <t>Riscos &amp; Problemas</t>
  </si>
  <si>
    <t>Risco</t>
  </si>
  <si>
    <t>Problema</t>
  </si>
  <si>
    <t>SR</t>
  </si>
  <si>
    <t>Serve como chave para busca do SR</t>
  </si>
  <si>
    <t>Riscos&amp;Problemas</t>
  </si>
  <si>
    <t>Para indicar se o Risco ou Issue deve ser apresentado no SR</t>
  </si>
  <si>
    <t>Não apresenta</t>
  </si>
  <si>
    <t>No SR do projeto</t>
  </si>
  <si>
    <t>No SR do projeto e no SR Consolidado</t>
  </si>
  <si>
    <t>Cód. Risco ou Problema relacionado</t>
  </si>
  <si>
    <t>5-Muito alta</t>
  </si>
  <si>
    <t>5-Muito alto</t>
  </si>
  <si>
    <t>Registro dos pontos de atenção</t>
  </si>
  <si>
    <t>Urgência / Probabilidade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</si>
</sst>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409]d\-mmm\-yy;@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8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</cellStyleXfs>
  <cellXfs count="91">
    <xf numFmtId="0" fontId="0" fillId="0" borderId="0" xfId="0"/>
    <xf numFmtId="0" fontId="18" fillId="12" borderId="1" xfId="1" applyBorder="1" applyAlignment="1">
      <alignment horizontal="center" wrapText="1"/>
    </xf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1" fillId="0" borderId="13" xfId="0" applyFont="1" applyBorder="1"/>
    <xf numFmtId="0" fontId="21" fillId="0" borderId="13" xfId="0" applyFont="1" applyBorder="1" applyAlignment="1"/>
    <xf numFmtId="0" fontId="21" fillId="0" borderId="0" xfId="0" applyFont="1" applyBorder="1"/>
    <xf numFmtId="0" fontId="21" fillId="0" borderId="14" xfId="0" applyFont="1" applyBorder="1"/>
    <xf numFmtId="0" fontId="21" fillId="0" borderId="12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>
      <alignment horizontal="right"/>
    </xf>
    <xf numFmtId="0" fontId="20" fillId="0" borderId="0" xfId="0" applyFont="1"/>
    <xf numFmtId="0" fontId="21" fillId="0" borderId="1" xfId="0" applyNumberFormat="1" applyFont="1" applyBorder="1"/>
    <xf numFmtId="0" fontId="21" fillId="0" borderId="1" xfId="0" applyFont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21" fillId="0" borderId="0" xfId="0" applyNumberFormat="1" applyFont="1"/>
    <xf numFmtId="165" fontId="21" fillId="0" borderId="0" xfId="0" applyNumberFormat="1" applyFont="1" applyBorder="1" applyAlignment="1">
      <alignment vertical="top" wrapText="1"/>
    </xf>
    <xf numFmtId="164" fontId="20" fillId="0" borderId="0" xfId="0" applyNumberFormat="1" applyFont="1" applyBorder="1" applyAlignment="1"/>
    <xf numFmtId="0" fontId="21" fillId="0" borderId="1" xfId="0" applyFont="1" applyBorder="1" applyAlignment="1">
      <alignment horizontal="center"/>
    </xf>
    <xf numFmtId="1" fontId="21" fillId="0" borderId="1" xfId="0" applyNumberFormat="1" applyFont="1" applyFill="1" applyBorder="1" applyAlignment="1">
      <alignment horizontal="center" vertical="top" wrapText="1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NumberFormat="1" applyBorder="1" applyAlignment="1">
      <alignment horizontal="center" wrapText="1"/>
    </xf>
    <xf numFmtId="0" fontId="18" fillId="12" borderId="1" xfId="1" applyNumberFormat="1" applyBorder="1" applyAlignment="1">
      <alignment horizontal="center" vertical="center" wrapText="1"/>
    </xf>
    <xf numFmtId="0" fontId="18" fillId="12" borderId="1" xfId="1" applyBorder="1"/>
    <xf numFmtId="0" fontId="18" fillId="12" borderId="14" xfId="1" applyBorder="1" applyAlignment="1">
      <alignment horizontal="center" wrapText="1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/>
    <xf numFmtId="0" fontId="21" fillId="0" borderId="18" xfId="0" applyFont="1" applyBorder="1"/>
    <xf numFmtId="14" fontId="21" fillId="0" borderId="1" xfId="0" applyNumberFormat="1" applyFont="1" applyBorder="1" applyAlignment="1">
      <alignment vertical="top" wrapText="1"/>
    </xf>
    <xf numFmtId="0" fontId="18" fillId="12" borderId="1" xfId="1" applyBorder="1" applyAlignment="1">
      <alignment horizontal="center"/>
    </xf>
    <xf numFmtId="0" fontId="22" fillId="0" borderId="0" xfId="44" applyFont="1" applyBorder="1" applyAlignment="1">
      <alignment horizontal="center"/>
    </xf>
    <xf numFmtId="0" fontId="23" fillId="0" borderId="0" xfId="44" applyFont="1" applyBorder="1" applyAlignment="1">
      <alignment horizontal="center"/>
    </xf>
    <xf numFmtId="0" fontId="23" fillId="0" borderId="0" xfId="44" applyFont="1"/>
    <xf numFmtId="0" fontId="23" fillId="0" borderId="0" xfId="44" applyFont="1" applyBorder="1" applyAlignment="1">
      <alignment vertical="center"/>
    </xf>
    <xf numFmtId="0" fontId="24" fillId="36" borderId="0" xfId="44" applyFont="1" applyFill="1" applyBorder="1" applyAlignment="1">
      <alignment horizontal="left" vertical="center" indent="2"/>
    </xf>
    <xf numFmtId="0" fontId="24" fillId="36" borderId="0" xfId="44" applyFont="1" applyFill="1" applyBorder="1" applyAlignment="1">
      <alignment horizontal="left" vertical="center"/>
    </xf>
    <xf numFmtId="0" fontId="25" fillId="36" borderId="0" xfId="44" applyFont="1" applyFill="1" applyAlignment="1">
      <alignment vertical="center"/>
    </xf>
    <xf numFmtId="0" fontId="24" fillId="36" borderId="0" xfId="44" applyFont="1" applyFill="1" applyBorder="1" applyAlignment="1">
      <alignment horizontal="right" vertical="center"/>
    </xf>
    <xf numFmtId="0" fontId="23" fillId="0" borderId="0" xfId="44" applyFont="1" applyAlignment="1">
      <alignment vertical="center"/>
    </xf>
    <xf numFmtId="0" fontId="23" fillId="0" borderId="0" xfId="44" applyFont="1" applyBorder="1"/>
    <xf numFmtId="0" fontId="23" fillId="37" borderId="19" xfId="44" applyFont="1" applyFill="1" applyBorder="1" applyAlignment="1">
      <alignment horizontal="center"/>
    </xf>
    <xf numFmtId="0" fontId="26" fillId="38" borderId="19" xfId="44" applyFont="1" applyFill="1" applyBorder="1" applyAlignment="1">
      <alignment horizontal="center"/>
    </xf>
    <xf numFmtId="0" fontId="27" fillId="0" borderId="19" xfId="44" applyFont="1" applyBorder="1"/>
    <xf numFmtId="0" fontId="23" fillId="37" borderId="0" xfId="44" applyFont="1" applyFill="1" applyBorder="1" applyAlignment="1">
      <alignment horizontal="center"/>
    </xf>
    <xf numFmtId="0" fontId="26" fillId="38" borderId="0" xfId="44" applyFont="1" applyFill="1" applyBorder="1" applyAlignment="1">
      <alignment horizontal="center"/>
    </xf>
    <xf numFmtId="0" fontId="27" fillId="0" borderId="0" xfId="44" applyFont="1" applyBorder="1"/>
    <xf numFmtId="0" fontId="27" fillId="0" borderId="0" xfId="44" applyFont="1"/>
    <xf numFmtId="0" fontId="28" fillId="0" borderId="0" xfId="44" applyFont="1" applyBorder="1"/>
    <xf numFmtId="0" fontId="28" fillId="37" borderId="0" xfId="44" applyFont="1" applyFill="1" applyBorder="1" applyAlignment="1">
      <alignment horizontal="center"/>
    </xf>
    <xf numFmtId="0" fontId="29" fillId="38" borderId="0" xfId="44" applyFont="1" applyFill="1" applyBorder="1" applyAlignment="1">
      <alignment horizontal="center" vertical="center"/>
    </xf>
    <xf numFmtId="0" fontId="4" fillId="0" borderId="0" xfId="41" applyAlignment="1" applyProtection="1"/>
    <xf numFmtId="0" fontId="3" fillId="0" borderId="0" xfId="44"/>
    <xf numFmtId="0" fontId="30" fillId="0" borderId="0" xfId="44" applyFont="1" applyAlignment="1">
      <alignment vertical="center"/>
    </xf>
    <xf numFmtId="0" fontId="31" fillId="0" borderId="0" xfId="44" applyFont="1" applyAlignment="1">
      <alignment vertical="center"/>
    </xf>
    <xf numFmtId="0" fontId="28" fillId="0" borderId="0" xfId="44" applyFont="1"/>
    <xf numFmtId="0" fontId="23" fillId="37" borderId="0" xfId="44" applyFont="1" applyFill="1" applyAlignment="1">
      <alignment horizontal="center"/>
    </xf>
    <xf numFmtId="0" fontId="26" fillId="38" borderId="0" xfId="44" applyFont="1" applyFill="1" applyAlignment="1">
      <alignment horizontal="center"/>
    </xf>
    <xf numFmtId="0" fontId="23" fillId="37" borderId="20" xfId="44" applyFont="1" applyFill="1" applyBorder="1" applyAlignment="1">
      <alignment horizontal="center"/>
    </xf>
    <xf numFmtId="0" fontId="26" fillId="38" borderId="20" xfId="44" applyFont="1" applyFill="1" applyBorder="1" applyAlignment="1">
      <alignment horizontal="center"/>
    </xf>
    <xf numFmtId="0" fontId="27" fillId="0" borderId="20" xfId="44" applyFont="1" applyBorder="1"/>
    <xf numFmtId="0" fontId="23" fillId="0" borderId="0" xfId="44" applyFont="1" applyAlignment="1">
      <alignment horizontal="center"/>
    </xf>
    <xf numFmtId="0" fontId="21" fillId="0" borderId="1" xfId="0" applyFont="1" applyBorder="1" applyAlignment="1">
      <alignment horizontal="left" wrapText="1"/>
    </xf>
    <xf numFmtId="0" fontId="21" fillId="0" borderId="13" xfId="0" applyFont="1" applyBorder="1" applyAlignment="1">
      <alignment wrapText="1"/>
    </xf>
    <xf numFmtId="0" fontId="21" fillId="0" borderId="21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2" xfId="0" applyFont="1" applyBorder="1"/>
    <xf numFmtId="0" fontId="21" fillId="0" borderId="25" xfId="0" applyFont="1" applyBorder="1"/>
    <xf numFmtId="0" fontId="21" fillId="0" borderId="26" xfId="0" applyFont="1" applyBorder="1"/>
    <xf numFmtId="0" fontId="21" fillId="0" borderId="11" xfId="0" applyFont="1" applyBorder="1" applyAlignment="1">
      <alignment horizontal="left" wrapText="1"/>
    </xf>
    <xf numFmtId="0" fontId="21" fillId="0" borderId="1" xfId="44" applyFont="1" applyBorder="1" applyAlignment="1">
      <alignment horizontal="center"/>
    </xf>
    <xf numFmtId="0" fontId="21" fillId="0" borderId="1" xfId="44" applyFont="1" applyBorder="1"/>
    <xf numFmtId="0" fontId="21" fillId="0" borderId="1" xfId="0" applyFont="1" applyBorder="1" applyAlignment="1">
      <alignment wrapText="1"/>
    </xf>
    <xf numFmtId="0" fontId="21" fillId="0" borderId="1" xfId="44" applyFont="1" applyBorder="1"/>
    <xf numFmtId="0" fontId="18" fillId="12" borderId="1" xfId="1" applyBorder="1"/>
    <xf numFmtId="0" fontId="21" fillId="0" borderId="1" xfId="44" applyFont="1" applyBorder="1"/>
    <xf numFmtId="0" fontId="24" fillId="36" borderId="0" xfId="44" applyFont="1" applyFill="1" applyBorder="1" applyAlignment="1">
      <alignment horizontal="center" vertical="center"/>
    </xf>
    <xf numFmtId="0" fontId="18" fillId="12" borderId="1" xfId="1" applyBorder="1" applyAlignment="1">
      <alignment horizontal="center"/>
    </xf>
    <xf numFmtId="0" fontId="18" fillId="36" borderId="15" xfId="0" applyFont="1" applyFill="1" applyBorder="1" applyAlignment="1">
      <alignment horizontal="center"/>
    </xf>
    <xf numFmtId="0" fontId="18" fillId="36" borderId="16" xfId="0" applyFont="1" applyFill="1" applyBorder="1" applyAlignment="1">
      <alignment horizontal="center"/>
    </xf>
    <xf numFmtId="0" fontId="18" fillId="12" borderId="15" xfId="1" applyBorder="1" applyAlignment="1">
      <alignment horizontal="left" wrapText="1"/>
    </xf>
    <xf numFmtId="0" fontId="18" fillId="12" borderId="17" xfId="1" applyBorder="1" applyAlignment="1">
      <alignment horizontal="left" wrapText="1"/>
    </xf>
    <xf numFmtId="0" fontId="21" fillId="0" borderId="21" xfId="0" applyFont="1" applyBorder="1" applyAlignment="1">
      <alignment horizontal="left" wrapText="1"/>
    </xf>
    <xf numFmtId="0" fontId="21" fillId="0" borderId="22" xfId="0" applyFont="1" applyBorder="1" applyAlignment="1">
      <alignment horizontal="left" wrapText="1"/>
    </xf>
    <xf numFmtId="0" fontId="18" fillId="36" borderId="17" xfId="0" applyFont="1" applyFill="1" applyBorder="1" applyAlignment="1">
      <alignment horizontal="center"/>
    </xf>
    <xf numFmtId="0" fontId="21" fillId="0" borderId="15" xfId="0" applyFont="1" applyBorder="1" applyAlignment="1">
      <alignment horizontal="left"/>
    </xf>
    <xf numFmtId="0" fontId="21" fillId="0" borderId="17" xfId="0" applyFont="1" applyBorder="1" applyAlignment="1">
      <alignment horizontal="left"/>
    </xf>
  </cellXfs>
  <cellStyles count="58">
    <cellStyle name="Accent1" xfId="1" builtinId="29" customBuiltin="1"/>
    <cellStyle name="Accent1 - 20%" xfId="2"/>
    <cellStyle name="Accent1 - 20% 2" xfId="45"/>
    <cellStyle name="Accent1 - 40%" xfId="3"/>
    <cellStyle name="Accent1 - 40% 2" xfId="46"/>
    <cellStyle name="Accent1 - 60%" xfId="4"/>
    <cellStyle name="Accent2" xfId="5" builtinId="33" customBuiltin="1"/>
    <cellStyle name="Accent2 - 20%" xfId="6"/>
    <cellStyle name="Accent2 - 20% 2" xfId="47"/>
    <cellStyle name="Accent2 - 40%" xfId="7"/>
    <cellStyle name="Accent2 - 40% 2" xfId="48"/>
    <cellStyle name="Accent2 - 60%" xfId="8"/>
    <cellStyle name="Accent3" xfId="9" builtinId="37" customBuiltin="1"/>
    <cellStyle name="Accent3 - 20%" xfId="10"/>
    <cellStyle name="Accent3 - 20% 2" xfId="49"/>
    <cellStyle name="Accent3 - 40%" xfId="11"/>
    <cellStyle name="Accent3 - 40% 2" xfId="50"/>
    <cellStyle name="Accent3 - 60%" xfId="12"/>
    <cellStyle name="Accent4" xfId="13" builtinId="41" customBuiltin="1"/>
    <cellStyle name="Accent4 - 20%" xfId="14"/>
    <cellStyle name="Accent4 - 20% 2" xfId="51"/>
    <cellStyle name="Accent4 - 40%" xfId="15"/>
    <cellStyle name="Accent4 - 40% 2" xfId="52"/>
    <cellStyle name="Accent4 - 60%" xfId="16"/>
    <cellStyle name="Accent5" xfId="17" builtinId="45" customBuiltin="1"/>
    <cellStyle name="Accent5 - 20%" xfId="18"/>
    <cellStyle name="Accent5 - 20% 2" xfId="53"/>
    <cellStyle name="Accent5 - 40%" xfId="19"/>
    <cellStyle name="Accent5 - 40% 2" xfId="54"/>
    <cellStyle name="Accent5 - 60%" xfId="20"/>
    <cellStyle name="Accent6" xfId="21" builtinId="49" customBuiltin="1"/>
    <cellStyle name="Accent6 - 20%" xfId="22"/>
    <cellStyle name="Accent6 - 20% 2" xfId="55"/>
    <cellStyle name="Accent6 - 40%" xfId="23"/>
    <cellStyle name="Accent6 - 40% 2" xfId="56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57"/>
    <cellStyle name="Sheet Title" xfId="41"/>
    <cellStyle name="Total" xfId="42" builtinId="25" customBuiltin="1"/>
    <cellStyle name="Warning Text" xfId="43" builtinId="11" customBuiltin="1"/>
  </cellStyles>
  <dxfs count="21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540131</xdr:colOff>
      <xdr:row>9</xdr:row>
      <xdr:rowOff>19050</xdr:rowOff>
    </xdr:from>
    <xdr:to>
      <xdr:col>9</xdr:col>
      <xdr:colOff>923925</xdr:colOff>
      <xdr:row>11</xdr:row>
      <xdr:rowOff>136072</xdr:rowOff>
    </xdr:to>
    <xdr:pic>
      <xdr:nvPicPr>
        <xdr:cNvPr id="3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88656" y="2276475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0"/>
  <sheetViews>
    <sheetView showGridLines="0" tabSelected="1" zoomScaleNormal="100" workbookViewId="0">
      <selection activeCell="B1" sqref="B1"/>
    </sheetView>
  </sheetViews>
  <sheetFormatPr defaultColWidth="0" defaultRowHeight="0" customHeight="1" zeroHeight="1" x14ac:dyDescent="0.25"/>
  <cols>
    <col min="1" max="1" width="2.5703125" style="36" customWidth="1"/>
    <col min="2" max="2" width="9.140625" style="64" customWidth="1"/>
    <col min="3" max="3" width="13.28515625" style="64" bestFit="1" customWidth="1"/>
    <col min="4" max="4" width="24.85546875" style="36" customWidth="1"/>
    <col min="5" max="10" width="14.7109375" style="36" customWidth="1"/>
    <col min="11" max="11" width="2.5703125" style="36" customWidth="1"/>
    <col min="12" max="12" width="9" style="36" hidden="1" customWidth="1"/>
    <col min="13" max="16" width="0" style="36" hidden="1" customWidth="1"/>
    <col min="17" max="17" width="2.5703125" style="36" hidden="1" customWidth="1"/>
    <col min="18" max="20" width="9" style="36" hidden="1" customWidth="1"/>
    <col min="21" max="16384" width="0" style="36" hidden="1"/>
  </cols>
  <sheetData>
    <row r="1" spans="1:10" ht="15" customHeight="1" x14ac:dyDescent="0.25">
      <c r="A1" s="34"/>
      <c r="B1" s="34"/>
      <c r="C1" s="35"/>
    </row>
    <row r="2" spans="1:10" s="42" customFormat="1" ht="37.5" customHeight="1" x14ac:dyDescent="0.2">
      <c r="A2" s="37"/>
      <c r="B2" s="38" t="s">
        <v>73</v>
      </c>
      <c r="C2" s="39"/>
      <c r="D2" s="40"/>
      <c r="E2" s="40"/>
      <c r="F2" s="40"/>
      <c r="G2" s="40"/>
      <c r="H2" s="40"/>
      <c r="I2" s="40"/>
      <c r="J2" s="41" t="s">
        <v>43</v>
      </c>
    </row>
    <row r="3" spans="1:10" ht="12.75" customHeight="1" x14ac:dyDescent="0.25">
      <c r="A3" s="43"/>
      <c r="B3" s="44"/>
      <c r="C3" s="45"/>
      <c r="D3" s="46"/>
      <c r="E3" s="46"/>
      <c r="F3" s="46"/>
      <c r="G3" s="46"/>
      <c r="H3" s="46"/>
      <c r="I3" s="46"/>
      <c r="J3" s="46"/>
    </row>
    <row r="4" spans="1:10" ht="12.75" customHeight="1" x14ac:dyDescent="0.25">
      <c r="A4" s="43"/>
      <c r="B4" s="47"/>
      <c r="C4" s="48"/>
      <c r="D4" s="49"/>
      <c r="E4" s="49"/>
      <c r="F4" s="49"/>
      <c r="G4" s="49"/>
      <c r="H4" s="49"/>
      <c r="I4" s="49"/>
      <c r="J4" s="49"/>
    </row>
    <row r="5" spans="1:10" ht="12.75" customHeight="1" x14ac:dyDescent="0.25">
      <c r="A5" s="43"/>
      <c r="B5" s="47"/>
      <c r="C5" s="48"/>
      <c r="D5" s="50"/>
      <c r="E5" s="50"/>
      <c r="F5" s="50"/>
      <c r="G5" s="50"/>
      <c r="H5" s="50"/>
      <c r="I5" s="50"/>
      <c r="J5" s="50"/>
    </row>
    <row r="6" spans="1:10" s="58" customFormat="1" ht="21.75" customHeight="1" x14ac:dyDescent="0.3">
      <c r="A6" s="51"/>
      <c r="B6" s="52"/>
      <c r="C6" s="53">
        <v>1</v>
      </c>
      <c r="D6" s="54" t="s">
        <v>44</v>
      </c>
      <c r="E6" s="55"/>
      <c r="F6" s="56" t="s">
        <v>45</v>
      </c>
      <c r="G6" s="57"/>
      <c r="H6" s="57"/>
      <c r="I6" s="57"/>
      <c r="J6" s="57"/>
    </row>
    <row r="7" spans="1:10" s="58" customFormat="1" ht="21.75" customHeight="1" x14ac:dyDescent="0.3">
      <c r="A7" s="51"/>
      <c r="B7" s="52"/>
      <c r="C7" s="53">
        <f>C6+1</f>
        <v>2</v>
      </c>
      <c r="D7" s="54" t="s">
        <v>60</v>
      </c>
      <c r="E7" s="55"/>
      <c r="F7" s="56" t="s">
        <v>55</v>
      </c>
      <c r="G7" s="55"/>
      <c r="H7" s="57"/>
      <c r="I7" s="57"/>
      <c r="J7" s="57"/>
    </row>
    <row r="8" spans="1:10" s="58" customFormat="1" ht="21.75" customHeight="1" x14ac:dyDescent="0.3">
      <c r="A8" s="51"/>
      <c r="B8" s="52"/>
      <c r="C8" s="53">
        <v>3</v>
      </c>
      <c r="D8" s="54" t="s">
        <v>56</v>
      </c>
      <c r="E8" s="55"/>
      <c r="F8" s="56" t="s">
        <v>57</v>
      </c>
      <c r="G8" s="55"/>
      <c r="H8" s="57"/>
      <c r="I8" s="57"/>
      <c r="J8" s="57"/>
    </row>
    <row r="9" spans="1:10" s="58" customFormat="1" ht="21.75" customHeight="1" x14ac:dyDescent="0.3">
      <c r="A9" s="51"/>
      <c r="B9" s="52"/>
      <c r="C9" s="53">
        <v>4</v>
      </c>
      <c r="D9" s="54" t="s">
        <v>58</v>
      </c>
      <c r="E9" s="55"/>
      <c r="F9" s="56" t="s">
        <v>59</v>
      </c>
      <c r="G9" s="55"/>
      <c r="H9" s="57"/>
      <c r="I9" s="57"/>
      <c r="J9" s="57"/>
    </row>
    <row r="10" spans="1:10" s="58" customFormat="1" ht="21.75" customHeight="1" x14ac:dyDescent="0.3">
      <c r="A10" s="51"/>
      <c r="B10" s="52"/>
      <c r="C10" s="53"/>
      <c r="D10" s="54"/>
      <c r="E10" s="55"/>
      <c r="F10" s="56"/>
      <c r="G10" s="55"/>
      <c r="H10" s="57"/>
      <c r="I10" s="57"/>
      <c r="J10" s="57"/>
    </row>
    <row r="11" spans="1:10" ht="12.75" customHeight="1" x14ac:dyDescent="0.25">
      <c r="B11" s="59"/>
      <c r="C11" s="60"/>
      <c r="D11" s="50"/>
      <c r="E11" s="50"/>
      <c r="F11" s="50"/>
      <c r="G11" s="50"/>
      <c r="H11" s="50"/>
      <c r="I11" s="50"/>
      <c r="J11" s="50"/>
    </row>
    <row r="12" spans="1:10" ht="12.75" customHeight="1" x14ac:dyDescent="0.25">
      <c r="B12" s="61"/>
      <c r="C12" s="62"/>
      <c r="D12" s="63"/>
      <c r="E12" s="63"/>
      <c r="F12" s="63"/>
      <c r="G12" s="63"/>
      <c r="H12" s="63"/>
      <c r="I12" s="63"/>
      <c r="J12" s="63"/>
    </row>
    <row r="13" spans="1:10" ht="15" customHeight="1" x14ac:dyDescent="0.25"/>
    <row r="14" spans="1:10" ht="15.75" x14ac:dyDescent="0.25"/>
    <row r="15" spans="1:10" ht="22.5" x14ac:dyDescent="0.25">
      <c r="B15" s="80" t="s">
        <v>46</v>
      </c>
      <c r="C15" s="80"/>
      <c r="D15" s="80"/>
      <c r="E15" s="80"/>
      <c r="F15" s="80"/>
      <c r="G15" s="80"/>
      <c r="H15" s="80"/>
      <c r="I15" s="80"/>
      <c r="J15" s="80"/>
    </row>
    <row r="16" spans="1:10" ht="15.75" x14ac:dyDescent="0.25">
      <c r="B16" s="33" t="s">
        <v>47</v>
      </c>
      <c r="C16" s="33" t="s">
        <v>48</v>
      </c>
      <c r="D16" s="33" t="s">
        <v>49</v>
      </c>
      <c r="E16" s="78" t="s">
        <v>50</v>
      </c>
      <c r="F16" s="78"/>
      <c r="G16" s="78"/>
      <c r="H16" s="78"/>
      <c r="I16" s="78"/>
      <c r="J16" s="78"/>
    </row>
    <row r="17" spans="2:10" ht="15.75" x14ac:dyDescent="0.25">
      <c r="B17" s="74"/>
      <c r="C17" s="74"/>
      <c r="D17" s="77"/>
      <c r="E17" s="79"/>
      <c r="F17" s="79"/>
      <c r="G17" s="79"/>
      <c r="H17" s="79"/>
      <c r="I17" s="79"/>
      <c r="J17" s="79"/>
    </row>
    <row r="18" spans="2:10" ht="15.75" x14ac:dyDescent="0.25">
      <c r="B18" s="74"/>
      <c r="C18" s="74"/>
      <c r="D18" s="77"/>
      <c r="E18" s="79"/>
      <c r="F18" s="79"/>
      <c r="G18" s="79"/>
      <c r="H18" s="79"/>
      <c r="I18" s="79"/>
      <c r="J18" s="79"/>
    </row>
    <row r="19" spans="2:10" ht="15.75" x14ac:dyDescent="0.25">
      <c r="B19" s="74"/>
      <c r="C19" s="74"/>
      <c r="D19" s="77"/>
      <c r="E19" s="79"/>
      <c r="F19" s="79"/>
      <c r="G19" s="79"/>
      <c r="H19" s="79"/>
      <c r="I19" s="79"/>
      <c r="J19" s="79"/>
    </row>
    <row r="20" spans="2:10" ht="15.75" x14ac:dyDescent="0.25"/>
    <row r="21" spans="2:10" ht="15.75" x14ac:dyDescent="0.25"/>
    <row r="22" spans="2:10" ht="22.5" x14ac:dyDescent="0.25">
      <c r="B22" s="80" t="s">
        <v>51</v>
      </c>
      <c r="C22" s="80"/>
      <c r="D22" s="80"/>
      <c r="E22" s="80"/>
      <c r="F22" s="80"/>
      <c r="G22" s="80"/>
      <c r="H22" s="80"/>
      <c r="I22" s="80"/>
      <c r="J22" s="80"/>
    </row>
    <row r="23" spans="2:10" ht="15.75" x14ac:dyDescent="0.25">
      <c r="B23" s="33" t="s">
        <v>52</v>
      </c>
      <c r="C23" s="33" t="s">
        <v>48</v>
      </c>
      <c r="D23" s="33" t="s">
        <v>53</v>
      </c>
      <c r="E23" s="78" t="s">
        <v>54</v>
      </c>
      <c r="F23" s="78"/>
      <c r="G23" s="78"/>
      <c r="H23" s="78"/>
      <c r="I23" s="78"/>
      <c r="J23" s="78"/>
    </row>
    <row r="24" spans="2:10" ht="15.75" x14ac:dyDescent="0.25">
      <c r="B24" s="74">
        <v>1</v>
      </c>
      <c r="C24" s="74"/>
      <c r="D24" s="75"/>
      <c r="E24" s="79"/>
      <c r="F24" s="79"/>
      <c r="G24" s="79"/>
      <c r="H24" s="79"/>
      <c r="I24" s="79"/>
      <c r="J24" s="79"/>
    </row>
    <row r="25" spans="2:10" ht="15.75" x14ac:dyDescent="0.25">
      <c r="B25" s="74">
        <v>2</v>
      </c>
      <c r="C25" s="74"/>
      <c r="D25" s="75"/>
      <c r="E25" s="79"/>
      <c r="F25" s="79"/>
      <c r="G25" s="79"/>
      <c r="H25" s="79"/>
      <c r="I25" s="79"/>
      <c r="J25" s="79"/>
    </row>
    <row r="26" spans="2:10" ht="15.75" x14ac:dyDescent="0.25">
      <c r="B26" s="74">
        <v>3</v>
      </c>
      <c r="C26" s="74"/>
      <c r="D26" s="75"/>
      <c r="E26" s="79"/>
      <c r="F26" s="79"/>
      <c r="G26" s="79"/>
      <c r="H26" s="79"/>
      <c r="I26" s="79"/>
      <c r="J26" s="79"/>
    </row>
    <row r="27" spans="2:10" ht="15.75" x14ac:dyDescent="0.25"/>
    <row r="28" spans="2:10" ht="15.75" x14ac:dyDescent="0.25"/>
    <row r="29" spans="2:10" ht="15.75" x14ac:dyDescent="0.25"/>
    <row r="30" spans="2:10" ht="15.75" x14ac:dyDescent="0.25"/>
    <row r="31" spans="2:10" ht="15.75" x14ac:dyDescent="0.25"/>
    <row r="32" spans="2:10" ht="15.75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</sheetData>
  <mergeCells count="10">
    <mergeCell ref="E23:J23"/>
    <mergeCell ref="E24:J24"/>
    <mergeCell ref="E25:J25"/>
    <mergeCell ref="E26:J26"/>
    <mergeCell ref="B15:J15"/>
    <mergeCell ref="E16:J16"/>
    <mergeCell ref="E17:J17"/>
    <mergeCell ref="E18:J18"/>
    <mergeCell ref="E19:J19"/>
    <mergeCell ref="B22:J22"/>
  </mergeCells>
  <hyperlinks>
    <hyperlink ref="D9" location="Param!A1" display="Paramêtros"/>
    <hyperlink ref="D6" location="Capa!A1" display="Instruções"/>
    <hyperlink ref="D8" location="Acoes!A1" display="Ações"/>
    <hyperlink ref="D7" location="'Riscos&amp;Problemas'!A1" display="Riscos &amp; Problemas"/>
  </hyperlink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32"/>
  <sheetViews>
    <sheetView showGridLines="0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3" sqref="G3"/>
    </sheetView>
  </sheetViews>
  <sheetFormatPr defaultRowHeight="15" x14ac:dyDescent="0.25"/>
  <cols>
    <col min="1" max="1" width="3" style="2" customWidth="1"/>
    <col min="2" max="2" width="5" style="2" customWidth="1"/>
    <col min="3" max="3" width="6.140625" style="2" customWidth="1"/>
    <col min="4" max="4" width="6.42578125" style="11" customWidth="1"/>
    <col min="5" max="5" width="6.85546875" style="2" customWidth="1"/>
    <col min="6" max="6" width="12.42578125" style="2" customWidth="1"/>
    <col min="7" max="7" width="33.85546875" style="2" customWidth="1"/>
    <col min="8" max="9" width="13.5703125" style="11" customWidth="1"/>
    <col min="10" max="10" width="30.85546875" style="2" customWidth="1"/>
    <col min="11" max="11" width="28.42578125" style="2" customWidth="1"/>
    <col min="12" max="12" width="11.85546875" style="2" customWidth="1"/>
    <col min="13" max="13" width="12.42578125" style="2" customWidth="1"/>
    <col min="14" max="14" width="14.5703125" style="2" customWidth="1"/>
    <col min="15" max="15" width="6.85546875" style="2" customWidth="1"/>
    <col min="16" max="16" width="27.42578125" style="2" customWidth="1"/>
    <col min="17" max="16384" width="9.140625" style="2"/>
  </cols>
  <sheetData>
    <row r="1" spans="2:16" x14ac:dyDescent="0.25">
      <c r="B1" s="10"/>
      <c r="C1" s="10"/>
      <c r="F1" s="12"/>
      <c r="G1" s="13"/>
      <c r="I1" s="12"/>
      <c r="J1" s="20"/>
      <c r="K1" s="13"/>
      <c r="L1" s="10"/>
    </row>
    <row r="2" spans="2:16" s="14" customFormat="1" ht="30" x14ac:dyDescent="0.25">
      <c r="B2" s="23" t="s">
        <v>31</v>
      </c>
      <c r="C2" s="23" t="s">
        <v>3</v>
      </c>
      <c r="D2" s="23" t="s">
        <v>4</v>
      </c>
      <c r="E2" s="23">
        <v>0</v>
      </c>
      <c r="F2" s="23" t="s">
        <v>0</v>
      </c>
      <c r="G2" s="23" t="s">
        <v>37</v>
      </c>
      <c r="H2" s="23" t="s">
        <v>74</v>
      </c>
      <c r="I2" s="23" t="s">
        <v>5</v>
      </c>
      <c r="J2" s="24" t="s">
        <v>6</v>
      </c>
      <c r="K2" s="23" t="s">
        <v>27</v>
      </c>
      <c r="L2" s="23" t="s">
        <v>2</v>
      </c>
      <c r="M2" s="23" t="s">
        <v>9</v>
      </c>
      <c r="N2" s="23" t="s">
        <v>1</v>
      </c>
      <c r="O2" s="23" t="s">
        <v>63</v>
      </c>
      <c r="P2" s="23" t="s">
        <v>11</v>
      </c>
    </row>
    <row r="3" spans="2:16" x14ac:dyDescent="0.25">
      <c r="B3" s="4">
        <v>1</v>
      </c>
      <c r="C3" s="4" t="s">
        <v>61</v>
      </c>
      <c r="D3" s="21">
        <f>IF(ISTEXT(H3),LEFT(H3,1),H3)*IF(ISTEXT(I3),LEFT(I3,1),I3)</f>
        <v>0</v>
      </c>
      <c r="E3" s="4">
        <f>IF(OR(O3=1,O3=2),E2+1,E2)</f>
        <v>1</v>
      </c>
      <c r="F3" s="4"/>
      <c r="G3" s="16" t="s">
        <v>38</v>
      </c>
      <c r="H3" s="22"/>
      <c r="I3" s="22"/>
      <c r="J3" s="17"/>
      <c r="K3" s="16"/>
      <c r="L3" s="4"/>
      <c r="M3" s="32"/>
      <c r="N3" s="4"/>
      <c r="O3" s="4">
        <v>1</v>
      </c>
      <c r="P3" s="76"/>
    </row>
    <row r="4" spans="2:16" x14ac:dyDescent="0.25">
      <c r="B4" s="4">
        <f>B3+1</f>
        <v>2</v>
      </c>
      <c r="C4" s="4"/>
      <c r="D4" s="21">
        <f t="shared" ref="D4:D7" si="0">IF(ISTEXT(H4),LEFT(H4,1),H4)*IF(ISTEXT(I4),LEFT(I4,1),I4)</f>
        <v>0</v>
      </c>
      <c r="E4" s="4">
        <f t="shared" ref="E4:E7" si="1">IF(O3="SR",0,IF(OR(O4=1,O4=2),E3+1,E3))</f>
        <v>1</v>
      </c>
      <c r="F4" s="4"/>
      <c r="G4" s="16"/>
      <c r="H4" s="22"/>
      <c r="I4" s="22"/>
      <c r="J4" s="16"/>
      <c r="K4" s="16"/>
      <c r="L4" s="4"/>
      <c r="M4" s="32"/>
      <c r="N4" s="4"/>
      <c r="O4" s="4">
        <v>0</v>
      </c>
      <c r="P4" s="76"/>
    </row>
    <row r="5" spans="2:16" x14ac:dyDescent="0.25">
      <c r="B5" s="4">
        <f t="shared" ref="B5:B32" si="2">B4+1</f>
        <v>3</v>
      </c>
      <c r="C5" s="4"/>
      <c r="D5" s="21">
        <f t="shared" si="0"/>
        <v>0</v>
      </c>
      <c r="E5" s="4">
        <f t="shared" si="1"/>
        <v>1</v>
      </c>
      <c r="F5" s="4"/>
      <c r="G5" s="16"/>
      <c r="H5" s="22"/>
      <c r="I5" s="22"/>
      <c r="J5" s="16"/>
      <c r="K5" s="16"/>
      <c r="L5" s="4"/>
      <c r="M5" s="32"/>
      <c r="N5" s="4"/>
      <c r="O5" s="4">
        <v>0</v>
      </c>
      <c r="P5" s="76"/>
    </row>
    <row r="6" spans="2:16" x14ac:dyDescent="0.25">
      <c r="B6" s="4">
        <f t="shared" si="2"/>
        <v>4</v>
      </c>
      <c r="C6" s="4"/>
      <c r="D6" s="21">
        <f t="shared" si="0"/>
        <v>0</v>
      </c>
      <c r="E6" s="4">
        <f t="shared" si="1"/>
        <v>1</v>
      </c>
      <c r="F6" s="4"/>
      <c r="G6" s="16"/>
      <c r="H6" s="22"/>
      <c r="I6" s="22"/>
      <c r="J6" s="16"/>
      <c r="K6" s="16"/>
      <c r="L6" s="4"/>
      <c r="M6" s="32"/>
      <c r="N6" s="4"/>
      <c r="O6" s="4">
        <v>0</v>
      </c>
      <c r="P6" s="76"/>
    </row>
    <row r="7" spans="2:16" x14ac:dyDescent="0.25">
      <c r="B7" s="4">
        <f t="shared" si="2"/>
        <v>5</v>
      </c>
      <c r="C7" s="4"/>
      <c r="D7" s="21">
        <f t="shared" si="0"/>
        <v>0</v>
      </c>
      <c r="E7" s="4">
        <f t="shared" si="1"/>
        <v>1</v>
      </c>
      <c r="F7" s="4"/>
      <c r="G7" s="16"/>
      <c r="H7" s="22"/>
      <c r="I7" s="22"/>
      <c r="J7" s="16"/>
      <c r="K7" s="16"/>
      <c r="L7" s="4"/>
      <c r="M7" s="32"/>
      <c r="N7" s="4"/>
      <c r="O7" s="4">
        <v>0</v>
      </c>
      <c r="P7" s="76"/>
    </row>
    <row r="8" spans="2:16" x14ac:dyDescent="0.25">
      <c r="B8" s="4">
        <f t="shared" si="2"/>
        <v>6</v>
      </c>
      <c r="C8" s="4"/>
      <c r="D8" s="21">
        <f t="shared" ref="D8:D25" si="3">IF(ISTEXT(H8),LEFT(H8,1),H8)*IF(ISTEXT(I8),LEFT(I8,1),I8)</f>
        <v>0</v>
      </c>
      <c r="E8" s="4">
        <f t="shared" ref="E8:E25" si="4">IF(O7="SR",0,IF(OR(O8=1,O8=2),E7+1,E7))</f>
        <v>1</v>
      </c>
      <c r="F8" s="4"/>
      <c r="G8" s="16"/>
      <c r="H8" s="22"/>
      <c r="I8" s="22"/>
      <c r="J8" s="16"/>
      <c r="K8" s="16"/>
      <c r="L8" s="4"/>
      <c r="M8" s="32"/>
      <c r="N8" s="4"/>
      <c r="O8" s="4">
        <v>0</v>
      </c>
      <c r="P8" s="76"/>
    </row>
    <row r="9" spans="2:16" x14ac:dyDescent="0.25">
      <c r="B9" s="4">
        <f t="shared" si="2"/>
        <v>7</v>
      </c>
      <c r="C9" s="4"/>
      <c r="D9" s="21">
        <f t="shared" si="3"/>
        <v>0</v>
      </c>
      <c r="E9" s="4">
        <f t="shared" si="4"/>
        <v>1</v>
      </c>
      <c r="F9" s="4"/>
      <c r="G9" s="16"/>
      <c r="H9" s="22"/>
      <c r="I9" s="22"/>
      <c r="J9" s="16"/>
      <c r="K9" s="16"/>
      <c r="L9" s="4"/>
      <c r="M9" s="32"/>
      <c r="N9" s="4"/>
      <c r="O9" s="4">
        <v>0</v>
      </c>
      <c r="P9" s="76"/>
    </row>
    <row r="10" spans="2:16" x14ac:dyDescent="0.25">
      <c r="B10" s="4">
        <f t="shared" si="2"/>
        <v>8</v>
      </c>
      <c r="C10" s="4"/>
      <c r="D10" s="21">
        <f t="shared" si="3"/>
        <v>0</v>
      </c>
      <c r="E10" s="4">
        <f t="shared" si="4"/>
        <v>1</v>
      </c>
      <c r="F10" s="4"/>
      <c r="G10" s="16"/>
      <c r="H10" s="22"/>
      <c r="I10" s="22"/>
      <c r="J10" s="16"/>
      <c r="K10" s="16"/>
      <c r="L10" s="4"/>
      <c r="M10" s="32"/>
      <c r="N10" s="4"/>
      <c r="O10" s="4">
        <v>0</v>
      </c>
      <c r="P10" s="76"/>
    </row>
    <row r="11" spans="2:16" x14ac:dyDescent="0.25">
      <c r="B11" s="4">
        <f t="shared" si="2"/>
        <v>9</v>
      </c>
      <c r="C11" s="4"/>
      <c r="D11" s="21">
        <f t="shared" si="3"/>
        <v>0</v>
      </c>
      <c r="E11" s="4">
        <f t="shared" si="4"/>
        <v>1</v>
      </c>
      <c r="F11" s="4"/>
      <c r="G11" s="16"/>
      <c r="H11" s="22"/>
      <c r="I11" s="22"/>
      <c r="J11" s="16"/>
      <c r="K11" s="16"/>
      <c r="L11" s="4"/>
      <c r="M11" s="32"/>
      <c r="N11" s="4"/>
      <c r="O11" s="4">
        <v>0</v>
      </c>
      <c r="P11" s="76"/>
    </row>
    <row r="12" spans="2:16" x14ac:dyDescent="0.25">
      <c r="B12" s="4">
        <f t="shared" si="2"/>
        <v>10</v>
      </c>
      <c r="C12" s="4"/>
      <c r="D12" s="21">
        <f t="shared" si="3"/>
        <v>0</v>
      </c>
      <c r="E12" s="4">
        <f t="shared" si="4"/>
        <v>1</v>
      </c>
      <c r="F12" s="4"/>
      <c r="G12" s="16"/>
      <c r="H12" s="22"/>
      <c r="I12" s="22"/>
      <c r="J12" s="16"/>
      <c r="K12" s="16"/>
      <c r="L12" s="4"/>
      <c r="M12" s="32"/>
      <c r="N12" s="4"/>
      <c r="O12" s="4">
        <v>0</v>
      </c>
      <c r="P12" s="76"/>
    </row>
    <row r="13" spans="2:16" x14ac:dyDescent="0.25">
      <c r="B13" s="4">
        <f t="shared" si="2"/>
        <v>11</v>
      </c>
      <c r="C13" s="4"/>
      <c r="D13" s="21">
        <f t="shared" si="3"/>
        <v>0</v>
      </c>
      <c r="E13" s="4">
        <f t="shared" si="4"/>
        <v>1</v>
      </c>
      <c r="F13" s="4"/>
      <c r="G13" s="16"/>
      <c r="H13" s="22"/>
      <c r="I13" s="22"/>
      <c r="J13" s="16"/>
      <c r="K13" s="16"/>
      <c r="L13" s="4"/>
      <c r="M13" s="32"/>
      <c r="N13" s="4"/>
      <c r="O13" s="4">
        <v>0</v>
      </c>
      <c r="P13" s="76"/>
    </row>
    <row r="14" spans="2:16" x14ac:dyDescent="0.25">
      <c r="B14" s="4">
        <f t="shared" si="2"/>
        <v>12</v>
      </c>
      <c r="C14" s="4"/>
      <c r="D14" s="21">
        <f t="shared" si="3"/>
        <v>0</v>
      </c>
      <c r="E14" s="4">
        <f t="shared" si="4"/>
        <v>1</v>
      </c>
      <c r="F14" s="4"/>
      <c r="G14" s="16"/>
      <c r="H14" s="22"/>
      <c r="I14" s="22"/>
      <c r="J14" s="16"/>
      <c r="K14" s="16"/>
      <c r="L14" s="4"/>
      <c r="M14" s="32"/>
      <c r="N14" s="4"/>
      <c r="O14" s="4">
        <v>0</v>
      </c>
      <c r="P14" s="76"/>
    </row>
    <row r="15" spans="2:16" x14ac:dyDescent="0.25">
      <c r="B15" s="4">
        <f t="shared" si="2"/>
        <v>13</v>
      </c>
      <c r="C15" s="4"/>
      <c r="D15" s="21">
        <f t="shared" si="3"/>
        <v>0</v>
      </c>
      <c r="E15" s="4">
        <f t="shared" si="4"/>
        <v>1</v>
      </c>
      <c r="F15" s="4"/>
      <c r="G15" s="16"/>
      <c r="H15" s="22"/>
      <c r="I15" s="22"/>
      <c r="J15" s="16"/>
      <c r="K15" s="16"/>
      <c r="L15" s="4"/>
      <c r="M15" s="32"/>
      <c r="N15" s="4"/>
      <c r="O15" s="4">
        <v>0</v>
      </c>
      <c r="P15" s="76"/>
    </row>
    <row r="16" spans="2:16" x14ac:dyDescent="0.25">
      <c r="B16" s="4">
        <f t="shared" si="2"/>
        <v>14</v>
      </c>
      <c r="C16" s="4"/>
      <c r="D16" s="21">
        <f t="shared" si="3"/>
        <v>0</v>
      </c>
      <c r="E16" s="4">
        <f t="shared" si="4"/>
        <v>1</v>
      </c>
      <c r="F16" s="4"/>
      <c r="G16" s="16"/>
      <c r="H16" s="22"/>
      <c r="I16" s="22"/>
      <c r="J16" s="16"/>
      <c r="K16" s="16"/>
      <c r="L16" s="4"/>
      <c r="M16" s="32"/>
      <c r="N16" s="4"/>
      <c r="O16" s="4">
        <v>0</v>
      </c>
      <c r="P16" s="76"/>
    </row>
    <row r="17" spans="2:16" x14ac:dyDescent="0.25">
      <c r="B17" s="4">
        <f t="shared" si="2"/>
        <v>15</v>
      </c>
      <c r="C17" s="4"/>
      <c r="D17" s="21">
        <f t="shared" si="3"/>
        <v>0</v>
      </c>
      <c r="E17" s="4">
        <f t="shared" si="4"/>
        <v>1</v>
      </c>
      <c r="F17" s="4"/>
      <c r="G17" s="16"/>
      <c r="H17" s="22"/>
      <c r="I17" s="22"/>
      <c r="J17" s="16"/>
      <c r="K17" s="16"/>
      <c r="L17" s="4"/>
      <c r="M17" s="32"/>
      <c r="N17" s="4"/>
      <c r="O17" s="4">
        <v>0</v>
      </c>
      <c r="P17" s="76"/>
    </row>
    <row r="18" spans="2:16" x14ac:dyDescent="0.25">
      <c r="B18" s="4">
        <f t="shared" si="2"/>
        <v>16</v>
      </c>
      <c r="C18" s="4"/>
      <c r="D18" s="21">
        <f t="shared" si="3"/>
        <v>0</v>
      </c>
      <c r="E18" s="4">
        <f t="shared" si="4"/>
        <v>1</v>
      </c>
      <c r="F18" s="4"/>
      <c r="G18" s="16"/>
      <c r="H18" s="22"/>
      <c r="I18" s="22"/>
      <c r="J18" s="16"/>
      <c r="K18" s="16"/>
      <c r="L18" s="4"/>
      <c r="M18" s="32"/>
      <c r="N18" s="4"/>
      <c r="O18" s="4">
        <v>0</v>
      </c>
      <c r="P18" s="76"/>
    </row>
    <row r="19" spans="2:16" x14ac:dyDescent="0.25">
      <c r="B19" s="4">
        <f t="shared" si="2"/>
        <v>17</v>
      </c>
      <c r="C19" s="4"/>
      <c r="D19" s="21">
        <f t="shared" si="3"/>
        <v>0</v>
      </c>
      <c r="E19" s="4">
        <f t="shared" si="4"/>
        <v>1</v>
      </c>
      <c r="F19" s="4"/>
      <c r="G19" s="16"/>
      <c r="H19" s="22"/>
      <c r="I19" s="22"/>
      <c r="J19" s="16"/>
      <c r="K19" s="16"/>
      <c r="L19" s="4"/>
      <c r="M19" s="32"/>
      <c r="N19" s="4"/>
      <c r="O19" s="4">
        <v>0</v>
      </c>
      <c r="P19" s="76"/>
    </row>
    <row r="20" spans="2:16" x14ac:dyDescent="0.25">
      <c r="B20" s="4">
        <f t="shared" si="2"/>
        <v>18</v>
      </c>
      <c r="C20" s="4"/>
      <c r="D20" s="21">
        <f t="shared" si="3"/>
        <v>0</v>
      </c>
      <c r="E20" s="4">
        <f t="shared" si="4"/>
        <v>1</v>
      </c>
      <c r="F20" s="4"/>
      <c r="G20" s="16"/>
      <c r="H20" s="22"/>
      <c r="I20" s="22"/>
      <c r="J20" s="16"/>
      <c r="K20" s="16"/>
      <c r="L20" s="4"/>
      <c r="M20" s="32"/>
      <c r="N20" s="4"/>
      <c r="O20" s="4">
        <v>0</v>
      </c>
      <c r="P20" s="76"/>
    </row>
    <row r="21" spans="2:16" x14ac:dyDescent="0.25">
      <c r="B21" s="4">
        <f t="shared" si="2"/>
        <v>19</v>
      </c>
      <c r="C21" s="4"/>
      <c r="D21" s="21">
        <f t="shared" si="3"/>
        <v>0</v>
      </c>
      <c r="E21" s="4">
        <f t="shared" si="4"/>
        <v>1</v>
      </c>
      <c r="F21" s="4"/>
      <c r="G21" s="16"/>
      <c r="H21" s="22"/>
      <c r="I21" s="22"/>
      <c r="J21" s="16"/>
      <c r="K21" s="16"/>
      <c r="L21" s="4"/>
      <c r="M21" s="32"/>
      <c r="N21" s="4"/>
      <c r="O21" s="4">
        <v>0</v>
      </c>
      <c r="P21" s="76"/>
    </row>
    <row r="22" spans="2:16" x14ac:dyDescent="0.25">
      <c r="B22" s="4">
        <f t="shared" si="2"/>
        <v>20</v>
      </c>
      <c r="C22" s="4"/>
      <c r="D22" s="21">
        <f t="shared" si="3"/>
        <v>0</v>
      </c>
      <c r="E22" s="4">
        <f t="shared" si="4"/>
        <v>1</v>
      </c>
      <c r="F22" s="4"/>
      <c r="G22" s="16"/>
      <c r="H22" s="22"/>
      <c r="I22" s="22"/>
      <c r="J22" s="16"/>
      <c r="K22" s="16"/>
      <c r="L22" s="4"/>
      <c r="M22" s="32"/>
      <c r="N22" s="4"/>
      <c r="O22" s="4">
        <v>0</v>
      </c>
      <c r="P22" s="76"/>
    </row>
    <row r="23" spans="2:16" x14ac:dyDescent="0.25">
      <c r="B23" s="4">
        <f t="shared" si="2"/>
        <v>21</v>
      </c>
      <c r="C23" s="4"/>
      <c r="D23" s="21">
        <f t="shared" si="3"/>
        <v>0</v>
      </c>
      <c r="E23" s="4">
        <f t="shared" si="4"/>
        <v>1</v>
      </c>
      <c r="F23" s="4"/>
      <c r="G23" s="16"/>
      <c r="H23" s="22"/>
      <c r="I23" s="22"/>
      <c r="J23" s="16"/>
      <c r="K23" s="16"/>
      <c r="L23" s="4"/>
      <c r="M23" s="32"/>
      <c r="N23" s="4"/>
      <c r="O23" s="4">
        <v>0</v>
      </c>
      <c r="P23" s="76"/>
    </row>
    <row r="24" spans="2:16" x14ac:dyDescent="0.25">
      <c r="B24" s="4">
        <f t="shared" si="2"/>
        <v>22</v>
      </c>
      <c r="C24" s="4"/>
      <c r="D24" s="21">
        <f t="shared" si="3"/>
        <v>0</v>
      </c>
      <c r="E24" s="4">
        <f t="shared" si="4"/>
        <v>1</v>
      </c>
      <c r="F24" s="4"/>
      <c r="G24" s="16"/>
      <c r="H24" s="22"/>
      <c r="I24" s="22"/>
      <c r="J24" s="16"/>
      <c r="K24" s="16"/>
      <c r="L24" s="4"/>
      <c r="M24" s="32"/>
      <c r="N24" s="4"/>
      <c r="O24" s="4">
        <v>0</v>
      </c>
      <c r="P24" s="76"/>
    </row>
    <row r="25" spans="2:16" x14ac:dyDescent="0.25">
      <c r="B25" s="4">
        <f t="shared" si="2"/>
        <v>23</v>
      </c>
      <c r="C25" s="4"/>
      <c r="D25" s="21">
        <f t="shared" si="3"/>
        <v>0</v>
      </c>
      <c r="E25" s="4">
        <f t="shared" si="4"/>
        <v>1</v>
      </c>
      <c r="F25" s="4"/>
      <c r="G25" s="16"/>
      <c r="H25" s="22"/>
      <c r="I25" s="22"/>
      <c r="J25" s="16"/>
      <c r="K25" s="16"/>
      <c r="L25" s="4"/>
      <c r="M25" s="32"/>
      <c r="N25" s="4"/>
      <c r="O25" s="4">
        <v>0</v>
      </c>
      <c r="P25" s="76"/>
    </row>
    <row r="26" spans="2:16" x14ac:dyDescent="0.25">
      <c r="B26" s="4">
        <f t="shared" si="2"/>
        <v>24</v>
      </c>
      <c r="C26" s="4"/>
      <c r="D26" s="21">
        <f t="shared" ref="D26:D32" si="5">IF(ISTEXT(H26),LEFT(H26,1),H26)*IF(ISTEXT(I26),LEFT(I26,1),I26)</f>
        <v>0</v>
      </c>
      <c r="E26" s="4">
        <f t="shared" ref="E26:E32" si="6">IF(O25="SR",0,IF(OR(O26=1,O26=2),E25+1,E25))</f>
        <v>1</v>
      </c>
      <c r="F26" s="4"/>
      <c r="G26" s="16"/>
      <c r="H26" s="22"/>
      <c r="I26" s="22"/>
      <c r="J26" s="16"/>
      <c r="K26" s="16"/>
      <c r="L26" s="4"/>
      <c r="M26" s="32"/>
      <c r="N26" s="4"/>
      <c r="O26" s="4">
        <v>0</v>
      </c>
      <c r="P26" s="76"/>
    </row>
    <row r="27" spans="2:16" x14ac:dyDescent="0.25">
      <c r="B27" s="4">
        <f t="shared" si="2"/>
        <v>25</v>
      </c>
      <c r="C27" s="4"/>
      <c r="D27" s="21">
        <f t="shared" si="5"/>
        <v>0</v>
      </c>
      <c r="E27" s="4">
        <f t="shared" si="6"/>
        <v>1</v>
      </c>
      <c r="F27" s="4"/>
      <c r="G27" s="16"/>
      <c r="H27" s="22"/>
      <c r="I27" s="22"/>
      <c r="J27" s="16"/>
      <c r="K27" s="16"/>
      <c r="L27" s="4"/>
      <c r="M27" s="32"/>
      <c r="N27" s="4"/>
      <c r="O27" s="4">
        <v>0</v>
      </c>
      <c r="P27" s="76"/>
    </row>
    <row r="28" spans="2:16" x14ac:dyDescent="0.25">
      <c r="B28" s="4">
        <f t="shared" si="2"/>
        <v>26</v>
      </c>
      <c r="C28" s="4"/>
      <c r="D28" s="21">
        <f t="shared" si="5"/>
        <v>0</v>
      </c>
      <c r="E28" s="4">
        <f t="shared" si="6"/>
        <v>1</v>
      </c>
      <c r="F28" s="4"/>
      <c r="G28" s="16"/>
      <c r="H28" s="22"/>
      <c r="I28" s="22"/>
      <c r="J28" s="16"/>
      <c r="K28" s="16"/>
      <c r="L28" s="4"/>
      <c r="M28" s="32"/>
      <c r="N28" s="4"/>
      <c r="O28" s="4">
        <v>0</v>
      </c>
      <c r="P28" s="76"/>
    </row>
    <row r="29" spans="2:16" x14ac:dyDescent="0.25">
      <c r="B29" s="4">
        <f t="shared" si="2"/>
        <v>27</v>
      </c>
      <c r="C29" s="4"/>
      <c r="D29" s="21">
        <f t="shared" si="5"/>
        <v>0</v>
      </c>
      <c r="E29" s="4">
        <f t="shared" si="6"/>
        <v>1</v>
      </c>
      <c r="F29" s="4"/>
      <c r="G29" s="16"/>
      <c r="H29" s="22"/>
      <c r="I29" s="22"/>
      <c r="J29" s="16"/>
      <c r="K29" s="16"/>
      <c r="L29" s="4"/>
      <c r="M29" s="32"/>
      <c r="N29" s="4"/>
      <c r="O29" s="4">
        <v>0</v>
      </c>
      <c r="P29" s="76"/>
    </row>
    <row r="30" spans="2:16" x14ac:dyDescent="0.25">
      <c r="B30" s="4">
        <f t="shared" si="2"/>
        <v>28</v>
      </c>
      <c r="C30" s="4"/>
      <c r="D30" s="21">
        <f t="shared" si="5"/>
        <v>0</v>
      </c>
      <c r="E30" s="4">
        <f t="shared" si="6"/>
        <v>1</v>
      </c>
      <c r="F30" s="4"/>
      <c r="G30" s="16"/>
      <c r="H30" s="22"/>
      <c r="I30" s="22"/>
      <c r="J30" s="16"/>
      <c r="K30" s="16"/>
      <c r="L30" s="4"/>
      <c r="M30" s="32"/>
      <c r="N30" s="4"/>
      <c r="O30" s="4">
        <v>0</v>
      </c>
      <c r="P30" s="76"/>
    </row>
    <row r="31" spans="2:16" x14ac:dyDescent="0.25">
      <c r="B31" s="4">
        <f t="shared" si="2"/>
        <v>29</v>
      </c>
      <c r="C31" s="4"/>
      <c r="D31" s="21">
        <f t="shared" si="5"/>
        <v>0</v>
      </c>
      <c r="E31" s="4">
        <f t="shared" si="6"/>
        <v>1</v>
      </c>
      <c r="F31" s="4"/>
      <c r="G31" s="16"/>
      <c r="H31" s="22"/>
      <c r="I31" s="22"/>
      <c r="J31" s="16"/>
      <c r="K31" s="16"/>
      <c r="L31" s="4"/>
      <c r="M31" s="32"/>
      <c r="N31" s="4"/>
      <c r="O31" s="4">
        <v>0</v>
      </c>
      <c r="P31" s="76"/>
    </row>
    <row r="32" spans="2:16" x14ac:dyDescent="0.25">
      <c r="B32" s="4">
        <f t="shared" si="2"/>
        <v>30</v>
      </c>
      <c r="C32" s="4"/>
      <c r="D32" s="21">
        <f t="shared" si="5"/>
        <v>0</v>
      </c>
      <c r="E32" s="4">
        <f t="shared" si="6"/>
        <v>1</v>
      </c>
      <c r="F32" s="4"/>
      <c r="G32" s="16"/>
      <c r="H32" s="22"/>
      <c r="I32" s="22"/>
      <c r="J32" s="16"/>
      <c r="K32" s="16"/>
      <c r="L32" s="4"/>
      <c r="M32" s="32"/>
      <c r="N32" s="4"/>
      <c r="O32" s="4">
        <v>0</v>
      </c>
      <c r="P32" s="76"/>
    </row>
  </sheetData>
  <phoneticPr fontId="2" type="noConversion"/>
  <conditionalFormatting sqref="M3:M32">
    <cfRule type="cellIs" dxfId="20" priority="28" stopIfTrue="1" operator="greaterThan">
      <formula>NOW()</formula>
    </cfRule>
    <cfRule type="cellIs" dxfId="19" priority="29" stopIfTrue="1" operator="lessThan">
      <formula>NOW()</formula>
    </cfRule>
  </conditionalFormatting>
  <conditionalFormatting sqref="N3:N32">
    <cfRule type="cellIs" dxfId="18" priority="42" stopIfTrue="1" operator="equal">
      <formula>"Ok"</formula>
    </cfRule>
    <cfRule type="cellIs" dxfId="17" priority="43" stopIfTrue="1" operator="equal">
      <formula>"Pendente"</formula>
    </cfRule>
    <cfRule type="cellIs" dxfId="16" priority="44" stopIfTrue="1" operator="equal">
      <formula>"Em andamento"</formula>
    </cfRule>
  </conditionalFormatting>
  <conditionalFormatting sqref="D3:D32">
    <cfRule type="cellIs" dxfId="15" priority="4" stopIfTrue="1" operator="greaterThanOrEqual">
      <formula>15</formula>
    </cfRule>
    <cfRule type="cellIs" dxfId="14" priority="5" stopIfTrue="1" operator="lessThan">
      <formula>6</formula>
    </cfRule>
    <cfRule type="cellIs" dxfId="13" priority="6" stopIfTrue="1" operator="lessThan">
      <formula>15</formula>
    </cfRule>
  </conditionalFormatting>
  <dataValidations count="4">
    <dataValidation type="list" showInputMessage="1" showErrorMessage="1" sqref="I3:I32">
      <formula1>Impacto</formula1>
    </dataValidation>
    <dataValidation type="list" showInputMessage="1" showErrorMessage="1" sqref="N3:N32">
      <formula1>Status</formula1>
    </dataValidation>
    <dataValidation type="list" allowBlank="1" showInputMessage="1" showErrorMessage="1" sqref="C3:C32">
      <formula1>Tipo</formula1>
    </dataValidation>
    <dataValidation type="list" showInputMessage="1" showErrorMessage="1" sqref="H3:H32">
      <formula1>Probabilidade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stopIfTrue="1" id="{11791725-01FC-4490-B1D1-77BF77DFE0F0}">
            <xm:f>N3=Param!$H$5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M3:M32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K21"/>
  <sheetViews>
    <sheetView showGridLines="0" topLeftCell="A2" zoomScaleNormal="100" workbookViewId="0">
      <selection activeCell="F3" sqref="F3"/>
    </sheetView>
  </sheetViews>
  <sheetFormatPr defaultRowHeight="15" x14ac:dyDescent="0.25"/>
  <cols>
    <col min="1" max="1" width="2.28515625" style="2" customWidth="1"/>
    <col min="2" max="2" width="6.140625" style="2" customWidth="1"/>
    <col min="3" max="3" width="6" style="18" customWidth="1"/>
    <col min="4" max="4" width="6" style="2" customWidth="1"/>
    <col min="5" max="5" width="30.85546875" style="2" customWidth="1"/>
    <col min="6" max="6" width="38.28515625" style="2" customWidth="1"/>
    <col min="7" max="7" width="12.85546875" style="2" customWidth="1"/>
    <col min="8" max="8" width="9.7109375" style="2" customWidth="1"/>
    <col min="9" max="10" width="9.140625" style="2"/>
    <col min="11" max="11" width="23.85546875" style="2" customWidth="1"/>
    <col min="12" max="16384" width="9.140625" style="2"/>
  </cols>
  <sheetData>
    <row r="1" spans="2:11" x14ac:dyDescent="0.25">
      <c r="B1" s="10"/>
      <c r="C1" s="11"/>
      <c r="D1" s="12"/>
      <c r="E1" s="12"/>
      <c r="H1" s="13"/>
    </row>
    <row r="2" spans="2:11" s="14" customFormat="1" ht="30" x14ac:dyDescent="0.25">
      <c r="B2" s="23" t="s">
        <v>3</v>
      </c>
      <c r="C2" s="26" t="s">
        <v>39</v>
      </c>
      <c r="D2" s="23" t="s">
        <v>7</v>
      </c>
      <c r="E2" s="23" t="s">
        <v>34</v>
      </c>
      <c r="F2" s="23" t="s">
        <v>27</v>
      </c>
      <c r="G2" s="23" t="s">
        <v>2</v>
      </c>
      <c r="H2" s="23" t="s">
        <v>9</v>
      </c>
      <c r="I2" s="23" t="s">
        <v>1</v>
      </c>
      <c r="J2" s="23" t="s">
        <v>8</v>
      </c>
      <c r="K2" s="23" t="s">
        <v>11</v>
      </c>
    </row>
    <row r="3" spans="2:11" x14ac:dyDescent="0.25">
      <c r="B3" s="4" t="str">
        <f>IF(ISNA(VLOOKUP(C3,'Riscos&amp;Problemas'!$B:$C,2,FALSE)),"",VLOOKUP(C3,'Riscos&amp;Problemas'!$B:$C,2,FALSE))</f>
        <v>Risco</v>
      </c>
      <c r="C3" s="15">
        <v>1</v>
      </c>
      <c r="D3" s="4"/>
      <c r="E3" s="16" t="str">
        <f>IF(ISNA(VLOOKUP(C3,'Riscos&amp;Problemas'!$B:$G,6,FALSE)),"",VLOOKUP(C3,'Riscos&amp;Problemas'!$B:$G,6,FALSE))</f>
        <v>Risco 1</v>
      </c>
      <c r="F3" s="16"/>
      <c r="G3" s="16"/>
      <c r="H3" s="32"/>
      <c r="I3" s="16"/>
      <c r="J3" s="16"/>
      <c r="K3" s="16"/>
    </row>
    <row r="4" spans="2:11" x14ac:dyDescent="0.25">
      <c r="B4" s="4" t="str">
        <f>IF(ISNA(VLOOKUP(C4,'Riscos&amp;Problemas'!$B:$C,2,FALSE)),"",VLOOKUP(C4,'Riscos&amp;Problemas'!$B:$C,2,FALSE))</f>
        <v/>
      </c>
      <c r="C4" s="15"/>
      <c r="D4" s="4"/>
      <c r="E4" s="16" t="str">
        <f>IF(ISNA(VLOOKUP(C4,'Riscos&amp;Problemas'!$B:$G,6,FALSE)),"",VLOOKUP(C4,'Riscos&amp;Problemas'!$B:$G,6,FALSE))</f>
        <v/>
      </c>
      <c r="F4" s="16"/>
      <c r="G4" s="16"/>
      <c r="H4" s="32"/>
      <c r="I4" s="16"/>
      <c r="J4" s="16"/>
      <c r="K4" s="16"/>
    </row>
    <row r="5" spans="2:11" x14ac:dyDescent="0.25">
      <c r="B5" s="4" t="str">
        <f>IF(ISNA(VLOOKUP(C5,'Riscos&amp;Problemas'!$B:$C,2,FALSE)),"",VLOOKUP(C5,'Riscos&amp;Problemas'!$B:$C,2,FALSE))</f>
        <v/>
      </c>
      <c r="C5" s="15"/>
      <c r="D5" s="4"/>
      <c r="E5" s="16" t="str">
        <f>IF(ISNA(VLOOKUP(C5,'Riscos&amp;Problemas'!$B:$G,6,FALSE)),"",VLOOKUP(C5,'Riscos&amp;Problemas'!$B:$G,6,FALSE))</f>
        <v/>
      </c>
      <c r="F5" s="16"/>
      <c r="G5" s="16"/>
      <c r="H5" s="32"/>
      <c r="I5" s="16"/>
      <c r="J5" s="16"/>
      <c r="K5" s="16"/>
    </row>
    <row r="6" spans="2:11" x14ac:dyDescent="0.25">
      <c r="B6" s="4" t="str">
        <f>IF(ISNA(VLOOKUP(C6,'Riscos&amp;Problemas'!$B:$C,2,FALSE)),"",VLOOKUP(C6,'Riscos&amp;Problemas'!$B:$C,2,FALSE))</f>
        <v/>
      </c>
      <c r="C6" s="15"/>
      <c r="D6" s="4"/>
      <c r="E6" s="16" t="str">
        <f>IF(ISNA(VLOOKUP(C6,'Riscos&amp;Problemas'!$B:$G,6,FALSE)),"",VLOOKUP(C6,'Riscos&amp;Problemas'!$B:$G,6,FALSE))</f>
        <v/>
      </c>
      <c r="F6" s="16"/>
      <c r="G6" s="16"/>
      <c r="H6" s="32"/>
      <c r="I6" s="16"/>
      <c r="J6" s="16"/>
      <c r="K6" s="16"/>
    </row>
    <row r="7" spans="2:11" x14ac:dyDescent="0.25">
      <c r="B7" s="4" t="str">
        <f>IF(ISNA(VLOOKUP(C7,'Riscos&amp;Problemas'!$B:$C,2,FALSE)),"",VLOOKUP(C7,'Riscos&amp;Problemas'!$B:$C,2,FALSE))</f>
        <v/>
      </c>
      <c r="C7" s="15"/>
      <c r="D7" s="4"/>
      <c r="E7" s="16" t="str">
        <f>IF(ISNA(VLOOKUP(C7,'Riscos&amp;Problemas'!$B:$G,6,FALSE)),"",VLOOKUP(C7,'Riscos&amp;Problemas'!$B:$G,6,FALSE))</f>
        <v/>
      </c>
      <c r="F7" s="16"/>
      <c r="G7" s="16"/>
      <c r="H7" s="32"/>
      <c r="I7" s="16"/>
      <c r="J7" s="16"/>
      <c r="K7" s="16"/>
    </row>
    <row r="8" spans="2:11" x14ac:dyDescent="0.25">
      <c r="B8" s="4" t="str">
        <f>IF(ISNA(VLOOKUP(C8,'Riscos&amp;Problemas'!$B:$C,2,FALSE)),"",VLOOKUP(C8,'Riscos&amp;Problemas'!$B:$C,2,FALSE))</f>
        <v/>
      </c>
      <c r="C8" s="15"/>
      <c r="D8" s="4"/>
      <c r="E8" s="16" t="str">
        <f>IF(ISNA(VLOOKUP(C8,'Riscos&amp;Problemas'!$B:$G,6,FALSE)),"",VLOOKUP(C8,'Riscos&amp;Problemas'!$B:$G,6,FALSE))</f>
        <v/>
      </c>
      <c r="F8" s="16"/>
      <c r="G8" s="16"/>
      <c r="H8" s="32"/>
      <c r="I8" s="16"/>
      <c r="J8" s="16"/>
      <c r="K8" s="16"/>
    </row>
    <row r="9" spans="2:11" x14ac:dyDescent="0.25">
      <c r="B9" s="4" t="str">
        <f>IF(ISNA(VLOOKUP(C9,'Riscos&amp;Problemas'!$B:$C,2,FALSE)),"",VLOOKUP(C9,'Riscos&amp;Problemas'!$B:$C,2,FALSE))</f>
        <v/>
      </c>
      <c r="C9" s="15"/>
      <c r="D9" s="4"/>
      <c r="E9" s="16" t="str">
        <f>IF(ISNA(VLOOKUP(C9,'Riscos&amp;Problemas'!$B:$G,6,FALSE)),"",VLOOKUP(C9,'Riscos&amp;Problemas'!$B:$G,6,FALSE))</f>
        <v/>
      </c>
      <c r="F9" s="16"/>
      <c r="G9" s="16"/>
      <c r="H9" s="32"/>
      <c r="I9" s="16"/>
      <c r="J9" s="16"/>
      <c r="K9" s="16"/>
    </row>
    <row r="10" spans="2:11" x14ac:dyDescent="0.25">
      <c r="B10" s="4" t="str">
        <f>IF(ISNA(VLOOKUP(C10,'Riscos&amp;Problemas'!$B:$C,2,FALSE)),"",VLOOKUP(C10,'Riscos&amp;Problemas'!$B:$C,2,FALSE))</f>
        <v/>
      </c>
      <c r="C10" s="15"/>
      <c r="D10" s="4"/>
      <c r="E10" s="16" t="str">
        <f>IF(ISNA(VLOOKUP(C10,'Riscos&amp;Problemas'!$B:$G,6,FALSE)),"",VLOOKUP(C10,'Riscos&amp;Problemas'!$B:$G,6,FALSE))</f>
        <v/>
      </c>
      <c r="F10" s="16"/>
      <c r="G10" s="16"/>
      <c r="H10" s="32"/>
      <c r="I10" s="16"/>
      <c r="J10" s="16"/>
      <c r="K10" s="16"/>
    </row>
    <row r="11" spans="2:11" x14ac:dyDescent="0.25">
      <c r="B11" s="4" t="str">
        <f>IF(ISNA(VLOOKUP(C11,'Riscos&amp;Problemas'!$B:$C,2,FALSE)),"",VLOOKUP(C11,'Riscos&amp;Problemas'!$B:$C,2,FALSE))</f>
        <v/>
      </c>
      <c r="C11" s="15"/>
      <c r="D11" s="4"/>
      <c r="E11" s="16" t="str">
        <f>IF(ISNA(VLOOKUP(C11,'Riscos&amp;Problemas'!$B:$G,6,FALSE)),"",VLOOKUP(C11,'Riscos&amp;Problemas'!$B:$G,6,FALSE))</f>
        <v/>
      </c>
      <c r="F11" s="16"/>
      <c r="G11" s="16"/>
      <c r="H11" s="32"/>
      <c r="I11" s="16"/>
      <c r="J11" s="16"/>
      <c r="K11" s="16"/>
    </row>
    <row r="12" spans="2:11" x14ac:dyDescent="0.25">
      <c r="B12" s="4" t="str">
        <f>IF(ISNA(VLOOKUP(C12,'Riscos&amp;Problemas'!$B:$C,2,FALSE)),"",VLOOKUP(C12,'Riscos&amp;Problemas'!$B:$C,2,FALSE))</f>
        <v/>
      </c>
      <c r="C12" s="15"/>
      <c r="D12" s="4"/>
      <c r="E12" s="16" t="str">
        <f>IF(ISNA(VLOOKUP(C12,'Riscos&amp;Problemas'!$B:$G,6,FALSE)),"",VLOOKUP(C12,'Riscos&amp;Problemas'!$B:$G,6,FALSE))</f>
        <v/>
      </c>
      <c r="F12" s="17"/>
      <c r="G12" s="17"/>
      <c r="H12" s="32"/>
      <c r="I12" s="16"/>
      <c r="J12" s="16"/>
      <c r="K12" s="16"/>
    </row>
    <row r="13" spans="2:11" x14ac:dyDescent="0.25">
      <c r="B13" s="4" t="str">
        <f>IF(ISNA(VLOOKUP(C13,'Riscos&amp;Problemas'!$B:$C,2,FALSE)),"",VLOOKUP(C13,'Riscos&amp;Problemas'!$B:$C,2,FALSE))</f>
        <v/>
      </c>
      <c r="C13" s="15"/>
      <c r="D13" s="4"/>
      <c r="E13" s="16" t="str">
        <f>IF(ISNA(VLOOKUP(C13,'Riscos&amp;Problemas'!$B:$G,6,FALSE)),"",VLOOKUP(C13,'Riscos&amp;Problemas'!$B:$G,6,FALSE))</f>
        <v/>
      </c>
      <c r="F13" s="17"/>
      <c r="G13" s="17"/>
      <c r="H13" s="32"/>
      <c r="I13" s="16"/>
      <c r="J13" s="16"/>
      <c r="K13" s="16"/>
    </row>
    <row r="14" spans="2:11" x14ac:dyDescent="0.25">
      <c r="B14" s="4" t="str">
        <f>IF(ISNA(VLOOKUP(C14,'Riscos&amp;Problemas'!$B:$C,2,FALSE)),"",VLOOKUP(C14,'Riscos&amp;Problemas'!$B:$C,2,FALSE))</f>
        <v/>
      </c>
      <c r="C14" s="15"/>
      <c r="D14" s="4"/>
      <c r="E14" s="16" t="str">
        <f>IF(ISNA(VLOOKUP(C14,'Riscos&amp;Problemas'!$B:$G,6,FALSE)),"",VLOOKUP(C14,'Riscos&amp;Problemas'!$B:$G,6,FALSE))</f>
        <v/>
      </c>
      <c r="F14" s="16"/>
      <c r="G14" s="16"/>
      <c r="H14" s="32"/>
      <c r="I14" s="16"/>
      <c r="J14" s="16"/>
      <c r="K14" s="16"/>
    </row>
    <row r="15" spans="2:11" x14ac:dyDescent="0.25">
      <c r="B15" s="4" t="str">
        <f>IF(ISNA(VLOOKUP(C15,'Riscos&amp;Problemas'!$B:$C,2,FALSE)),"",VLOOKUP(C15,'Riscos&amp;Problemas'!$B:$C,2,FALSE))</f>
        <v/>
      </c>
      <c r="C15" s="15"/>
      <c r="D15" s="4"/>
      <c r="E15" s="16" t="str">
        <f>IF(ISNA(VLOOKUP(C15,'Riscos&amp;Problemas'!$B:$G,6,FALSE)),"",VLOOKUP(C15,'Riscos&amp;Problemas'!$B:$G,6,FALSE))</f>
        <v/>
      </c>
      <c r="F15" s="16"/>
      <c r="G15" s="16"/>
      <c r="H15" s="32"/>
      <c r="I15" s="16"/>
      <c r="J15" s="16"/>
      <c r="K15" s="16"/>
    </row>
    <row r="16" spans="2:11" x14ac:dyDescent="0.25">
      <c r="B16" s="4" t="str">
        <f>IF(ISNA(VLOOKUP(C16,'Riscos&amp;Problemas'!$B:$C,2,FALSE)),"",VLOOKUP(C16,'Riscos&amp;Problemas'!$B:$C,2,FALSE))</f>
        <v/>
      </c>
      <c r="C16" s="15"/>
      <c r="D16" s="4"/>
      <c r="E16" s="16" t="str">
        <f>IF(ISNA(VLOOKUP(C16,'Riscos&amp;Problemas'!$B:$G,6,FALSE)),"",VLOOKUP(C16,'Riscos&amp;Problemas'!$B:$G,6,FALSE))</f>
        <v/>
      </c>
      <c r="F16" s="16"/>
      <c r="G16" s="16"/>
      <c r="H16" s="32"/>
      <c r="I16" s="16"/>
      <c r="J16" s="16"/>
      <c r="K16" s="16"/>
    </row>
    <row r="17" spans="4:8" x14ac:dyDescent="0.25">
      <c r="D17" s="7"/>
      <c r="E17" s="7"/>
      <c r="H17" s="19"/>
    </row>
    <row r="18" spans="4:8" x14ac:dyDescent="0.25">
      <c r="D18" s="7"/>
      <c r="E18" s="7"/>
      <c r="H18" s="19"/>
    </row>
    <row r="19" spans="4:8" x14ac:dyDescent="0.25">
      <c r="D19" s="7"/>
      <c r="E19" s="7"/>
      <c r="H19" s="19"/>
    </row>
    <row r="20" spans="4:8" x14ac:dyDescent="0.25">
      <c r="D20" s="7"/>
      <c r="E20" s="7"/>
      <c r="H20" s="19"/>
    </row>
    <row r="21" spans="4:8" x14ac:dyDescent="0.25">
      <c r="D21" s="7"/>
      <c r="E21" s="7"/>
    </row>
  </sheetData>
  <phoneticPr fontId="2" type="noConversion"/>
  <conditionalFormatting sqref="I17:I21">
    <cfRule type="cellIs" dxfId="11" priority="13" stopIfTrue="1" operator="equal">
      <formula>"Ok"</formula>
    </cfRule>
    <cfRule type="cellIs" dxfId="10" priority="14" stopIfTrue="1" operator="equal">
      <formula>"Pendente"</formula>
    </cfRule>
    <cfRule type="cellIs" dxfId="9" priority="15" stopIfTrue="1" operator="equal">
      <formula>"Em andamento"</formula>
    </cfRule>
  </conditionalFormatting>
  <conditionalFormatting sqref="I3:I16">
    <cfRule type="cellIs" dxfId="8" priority="10" stopIfTrue="1" operator="equal">
      <formula>"Ok"</formula>
    </cfRule>
    <cfRule type="cellIs" dxfId="7" priority="11" stopIfTrue="1" operator="equal">
      <formula>"Pendente"</formula>
    </cfRule>
    <cfRule type="cellIs" dxfId="6" priority="12" stopIfTrue="1" operator="equal">
      <formula>"Em andamento"</formula>
    </cfRule>
  </conditionalFormatting>
  <conditionalFormatting sqref="H3:H30">
    <cfRule type="cellIs" dxfId="5" priority="2" stopIfTrue="1" operator="greaterThan">
      <formula>NOW()</formula>
    </cfRule>
    <cfRule type="cellIs" dxfId="4" priority="3" stopIfTrue="1" operator="lessThan">
      <formula>NOW()</formula>
    </cfRule>
  </conditionalFormatting>
  <dataValidations count="5">
    <dataValidation type="list" showInputMessage="1" showErrorMessage="1" sqref="I3:I16">
      <formula1>Status</formula1>
    </dataValidation>
    <dataValidation showInputMessage="1" showErrorMessage="1" sqref="D17:D21"/>
    <dataValidation showInputMessage="1" showErrorMessage="1" sqref="I17:I21"/>
    <dataValidation type="list" showInputMessage="1" showErrorMessage="1" sqref="D3:D16">
      <formula1>Prioridade</formula1>
    </dataValidation>
    <dataValidation showInputMessage="1" showErrorMessage="1" sqref="E3:E21"/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BD6A0DB0-A0A8-4DE4-9970-CF4F1491D6CC}">
            <xm:f>I3=Param!$H$5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H3:H30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G8"/>
  <sheetViews>
    <sheetView showGridLines="0" zoomScaleNormal="100" workbookViewId="0">
      <selection activeCell="F3" sqref="F3"/>
    </sheetView>
  </sheetViews>
  <sheetFormatPr defaultRowHeight="15" x14ac:dyDescent="0.25"/>
  <cols>
    <col min="1" max="1" width="2.5703125" style="2" customWidth="1"/>
    <col min="2" max="2" width="13" style="2" customWidth="1"/>
    <col min="3" max="16384" width="9.140625" style="2"/>
  </cols>
  <sheetData>
    <row r="2" spans="2:7" x14ac:dyDescent="0.25">
      <c r="B2" s="27" t="s">
        <v>28</v>
      </c>
      <c r="C2" s="81" t="s">
        <v>40</v>
      </c>
      <c r="D2" s="81"/>
      <c r="E2" s="81"/>
      <c r="F2" s="81"/>
      <c r="G2" s="81"/>
    </row>
    <row r="3" spans="2:7" x14ac:dyDescent="0.25">
      <c r="B3" s="4">
        <f>B4+1</f>
        <v>5</v>
      </c>
      <c r="C3" s="2">
        <f t="shared" ref="C3:G7" si="0">$B3*C$8</f>
        <v>5</v>
      </c>
      <c r="D3" s="2">
        <f t="shared" si="0"/>
        <v>10</v>
      </c>
      <c r="E3" s="2">
        <f t="shared" si="0"/>
        <v>15</v>
      </c>
      <c r="F3" s="2">
        <f t="shared" si="0"/>
        <v>20</v>
      </c>
      <c r="G3" s="2">
        <f t="shared" si="0"/>
        <v>25</v>
      </c>
    </row>
    <row r="4" spans="2:7" x14ac:dyDescent="0.25">
      <c r="B4" s="4">
        <f>B5+1</f>
        <v>4</v>
      </c>
      <c r="C4" s="2">
        <f t="shared" si="0"/>
        <v>4</v>
      </c>
      <c r="D4" s="2">
        <f t="shared" si="0"/>
        <v>8</v>
      </c>
      <c r="E4" s="2">
        <f t="shared" si="0"/>
        <v>12</v>
      </c>
      <c r="F4" s="2">
        <f t="shared" si="0"/>
        <v>16</v>
      </c>
      <c r="G4" s="2">
        <f t="shared" si="0"/>
        <v>20</v>
      </c>
    </row>
    <row r="5" spans="2:7" x14ac:dyDescent="0.25">
      <c r="B5" s="4">
        <f>B6+1</f>
        <v>3</v>
      </c>
      <c r="C5" s="2">
        <f t="shared" si="0"/>
        <v>3</v>
      </c>
      <c r="D5" s="2">
        <f t="shared" si="0"/>
        <v>6</v>
      </c>
      <c r="E5" s="2">
        <f t="shared" si="0"/>
        <v>9</v>
      </c>
      <c r="F5" s="2">
        <f t="shared" si="0"/>
        <v>12</v>
      </c>
      <c r="G5" s="2">
        <f t="shared" si="0"/>
        <v>15</v>
      </c>
    </row>
    <row r="6" spans="2:7" x14ac:dyDescent="0.25">
      <c r="B6" s="4">
        <f>B7+1</f>
        <v>2</v>
      </c>
      <c r="C6" s="2">
        <f t="shared" si="0"/>
        <v>2</v>
      </c>
      <c r="D6" s="2">
        <f t="shared" si="0"/>
        <v>4</v>
      </c>
      <c r="E6" s="2">
        <f t="shared" si="0"/>
        <v>6</v>
      </c>
      <c r="F6" s="2">
        <f t="shared" si="0"/>
        <v>8</v>
      </c>
      <c r="G6" s="2">
        <f t="shared" si="0"/>
        <v>10</v>
      </c>
    </row>
    <row r="7" spans="2:7" x14ac:dyDescent="0.25">
      <c r="B7" s="3">
        <v>1</v>
      </c>
      <c r="C7" s="2">
        <f>$B7*C$8</f>
        <v>1</v>
      </c>
      <c r="D7" s="2">
        <f t="shared" si="0"/>
        <v>2</v>
      </c>
      <c r="E7" s="2">
        <f t="shared" si="0"/>
        <v>3</v>
      </c>
      <c r="F7" s="2">
        <f t="shared" si="0"/>
        <v>4</v>
      </c>
      <c r="G7" s="2">
        <f t="shared" si="0"/>
        <v>5</v>
      </c>
    </row>
    <row r="8" spans="2:7" x14ac:dyDescent="0.25">
      <c r="B8" s="27" t="s">
        <v>5</v>
      </c>
      <c r="C8" s="4">
        <v>1</v>
      </c>
      <c r="D8" s="4">
        <f>C8+1</f>
        <v>2</v>
      </c>
      <c r="E8" s="4">
        <f>D8+1</f>
        <v>3</v>
      </c>
      <c r="F8" s="4">
        <f>E8+1</f>
        <v>4</v>
      </c>
      <c r="G8" s="4">
        <f>F8+1</f>
        <v>5</v>
      </c>
    </row>
  </sheetData>
  <mergeCells count="1">
    <mergeCell ref="C2:G2"/>
  </mergeCells>
  <conditionalFormatting sqref="C3:G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31496062992125984" right="0.35433070866141736" top="0.98425196850393704" bottom="0.98425196850393704" header="0.51181102362204722" footer="0.51181102362204722"/>
  <pageSetup paperSize="65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M11"/>
  <sheetViews>
    <sheetView showGridLines="0" zoomScaleNormal="100" workbookViewId="0">
      <selection activeCell="F5" sqref="F5:F9"/>
    </sheetView>
  </sheetViews>
  <sheetFormatPr defaultRowHeight="15" x14ac:dyDescent="0.25"/>
  <cols>
    <col min="1" max="1" width="3.7109375" style="2" customWidth="1"/>
    <col min="2" max="2" width="9.140625" style="2"/>
    <col min="3" max="3" width="17.140625" style="2" customWidth="1"/>
    <col min="4" max="4" width="14.5703125" style="2" customWidth="1"/>
    <col min="5" max="5" width="18.85546875" style="2" customWidth="1"/>
    <col min="6" max="6" width="14.42578125" style="2" customWidth="1"/>
    <col min="7" max="7" width="14" style="2" customWidth="1"/>
    <col min="8" max="8" width="14.42578125" style="2" customWidth="1"/>
    <col min="9" max="9" width="4.7109375" style="2" customWidth="1"/>
    <col min="10" max="10" width="37.28515625" style="2" customWidth="1"/>
    <col min="11" max="11" width="9.140625" style="2"/>
    <col min="12" max="12" width="11.7109375" style="2" customWidth="1"/>
    <col min="13" max="13" width="24.140625" style="2" customWidth="1"/>
    <col min="14" max="16384" width="9.140625" style="2"/>
  </cols>
  <sheetData>
    <row r="2" spans="2:13" x14ac:dyDescent="0.25">
      <c r="D2" s="82" t="s">
        <v>65</v>
      </c>
      <c r="E2" s="83"/>
      <c r="F2" s="83"/>
      <c r="G2" s="83"/>
      <c r="H2" s="83"/>
      <c r="I2" s="83"/>
      <c r="J2" s="88"/>
      <c r="K2" s="82" t="s">
        <v>32</v>
      </c>
      <c r="L2" s="83"/>
      <c r="M2" s="83"/>
    </row>
    <row r="3" spans="2:13" ht="30" x14ac:dyDescent="0.25">
      <c r="B3" s="1" t="s">
        <v>12</v>
      </c>
      <c r="C3" s="28" t="s">
        <v>35</v>
      </c>
      <c r="D3" s="28" t="s">
        <v>4</v>
      </c>
      <c r="E3" s="28">
        <v>0</v>
      </c>
      <c r="F3" s="28" t="s">
        <v>42</v>
      </c>
      <c r="G3" s="28" t="s">
        <v>5</v>
      </c>
      <c r="H3" s="1" t="s">
        <v>1</v>
      </c>
      <c r="I3" s="84" t="s">
        <v>63</v>
      </c>
      <c r="J3" s="85"/>
      <c r="K3" s="1" t="s">
        <v>3</v>
      </c>
      <c r="L3" s="25" t="s">
        <v>31</v>
      </c>
      <c r="M3" s="1" t="s">
        <v>7</v>
      </c>
    </row>
    <row r="4" spans="2:13" ht="45" x14ac:dyDescent="0.25">
      <c r="B4" s="3" t="s">
        <v>29</v>
      </c>
      <c r="C4" s="3"/>
      <c r="D4" s="73" t="s">
        <v>41</v>
      </c>
      <c r="E4" s="65" t="s">
        <v>64</v>
      </c>
      <c r="F4" s="3"/>
      <c r="G4" s="3"/>
      <c r="H4" s="3"/>
      <c r="I4" s="86" t="s">
        <v>66</v>
      </c>
      <c r="J4" s="87"/>
      <c r="K4" s="29"/>
      <c r="L4" s="89" t="s">
        <v>70</v>
      </c>
      <c r="M4" s="90"/>
    </row>
    <row r="5" spans="2:13" x14ac:dyDescent="0.25">
      <c r="B5" s="3" t="s">
        <v>30</v>
      </c>
      <c r="C5" s="31" t="s">
        <v>44</v>
      </c>
      <c r="D5" s="3"/>
      <c r="E5" s="3"/>
      <c r="F5" s="30" t="s">
        <v>17</v>
      </c>
      <c r="G5" s="30" t="s">
        <v>13</v>
      </c>
      <c r="H5" s="67" t="s">
        <v>21</v>
      </c>
      <c r="I5" s="67">
        <v>0</v>
      </c>
      <c r="J5" s="3" t="s">
        <v>67</v>
      </c>
      <c r="K5" s="70" t="s">
        <v>61</v>
      </c>
      <c r="L5" s="3"/>
      <c r="M5" s="3" t="s">
        <v>23</v>
      </c>
    </row>
    <row r="6" spans="2:13" x14ac:dyDescent="0.25">
      <c r="B6" s="5"/>
      <c r="C6" s="7" t="s">
        <v>65</v>
      </c>
      <c r="D6" s="5"/>
      <c r="E6" s="5"/>
      <c r="F6" s="6" t="s">
        <v>18</v>
      </c>
      <c r="G6" s="6" t="s">
        <v>14</v>
      </c>
      <c r="H6" s="68" t="s">
        <v>10</v>
      </c>
      <c r="I6" s="68">
        <v>1</v>
      </c>
      <c r="J6" s="5" t="s">
        <v>68</v>
      </c>
      <c r="K6" s="71" t="s">
        <v>62</v>
      </c>
      <c r="L6" s="5"/>
      <c r="M6" s="5" t="s">
        <v>24</v>
      </c>
    </row>
    <row r="7" spans="2:13" x14ac:dyDescent="0.25">
      <c r="B7" s="5"/>
      <c r="C7" s="7" t="s">
        <v>32</v>
      </c>
      <c r="D7" s="5"/>
      <c r="E7" s="5"/>
      <c r="F7" s="6" t="s">
        <v>19</v>
      </c>
      <c r="G7" s="6" t="s">
        <v>15</v>
      </c>
      <c r="H7" s="68" t="s">
        <v>22</v>
      </c>
      <c r="I7" s="68">
        <v>2</v>
      </c>
      <c r="J7" s="66" t="s">
        <v>69</v>
      </c>
      <c r="K7" s="71"/>
      <c r="L7" s="5"/>
      <c r="M7" s="5" t="s">
        <v>25</v>
      </c>
    </row>
    <row r="8" spans="2:13" x14ac:dyDescent="0.25">
      <c r="B8" s="5"/>
      <c r="C8" s="7" t="s">
        <v>36</v>
      </c>
      <c r="D8" s="5"/>
      <c r="E8" s="5"/>
      <c r="F8" s="6" t="s">
        <v>20</v>
      </c>
      <c r="G8" s="6" t="s">
        <v>16</v>
      </c>
      <c r="H8" s="68"/>
      <c r="I8" s="68"/>
      <c r="J8" s="5"/>
      <c r="K8" s="71"/>
      <c r="L8" s="5"/>
      <c r="M8" s="5" t="s">
        <v>26</v>
      </c>
    </row>
    <row r="9" spans="2:13" x14ac:dyDescent="0.25">
      <c r="B9" s="5"/>
      <c r="C9" s="7" t="s">
        <v>33</v>
      </c>
      <c r="D9" s="5"/>
      <c r="E9" s="5"/>
      <c r="F9" s="6" t="s">
        <v>71</v>
      </c>
      <c r="G9" s="6" t="s">
        <v>72</v>
      </c>
      <c r="H9" s="68"/>
      <c r="I9" s="68"/>
      <c r="J9" s="5"/>
      <c r="K9" s="71"/>
      <c r="L9" s="5"/>
      <c r="M9" s="6"/>
    </row>
    <row r="10" spans="2:13" x14ac:dyDescent="0.25">
      <c r="B10" s="5"/>
      <c r="C10" s="7"/>
      <c r="D10" s="5"/>
      <c r="E10" s="5"/>
      <c r="F10" s="5"/>
      <c r="G10" s="5"/>
      <c r="H10" s="68"/>
      <c r="I10" s="68"/>
      <c r="J10" s="5"/>
      <c r="K10" s="71"/>
      <c r="L10" s="5"/>
      <c r="M10" s="5"/>
    </row>
    <row r="11" spans="2:13" x14ac:dyDescent="0.25">
      <c r="B11" s="8"/>
      <c r="C11" s="9"/>
      <c r="D11" s="8"/>
      <c r="E11" s="8"/>
      <c r="F11" s="8"/>
      <c r="G11" s="8"/>
      <c r="H11" s="69"/>
      <c r="I11" s="69"/>
      <c r="J11" s="8"/>
      <c r="K11" s="72"/>
      <c r="L11" s="8"/>
      <c r="M11" s="8"/>
    </row>
  </sheetData>
  <mergeCells count="5">
    <mergeCell ref="K2:M2"/>
    <mergeCell ref="I3:J3"/>
    <mergeCell ref="I4:J4"/>
    <mergeCell ref="D2:J2"/>
    <mergeCell ref="L4:M4"/>
  </mergeCell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Capa</vt:lpstr>
      <vt:lpstr>Riscos&amp;Problemas</vt:lpstr>
      <vt:lpstr>Acoes</vt:lpstr>
      <vt:lpstr>Grafico</vt:lpstr>
      <vt:lpstr>Param</vt:lpstr>
      <vt:lpstr>Impacto</vt:lpstr>
      <vt:lpstr>Prioridade</vt:lpstr>
      <vt:lpstr>Probabilidade</vt:lpstr>
      <vt:lpstr>Status</vt:lpstr>
      <vt:lpstr>Tipo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dos pontos de atenção</dc:title>
  <dc:subject>Template de Plano de gerenciamento dos riscos</dc:subject>
  <dc:creator>eduardo@escritoriodeprojetos.com.br</dc:creator>
  <cp:keywords>Issues, Problemas, Questões, Pontos de atenção</cp:keywords>
  <dc:description>http://escritoriodeprojetos.com.br</dc:description>
  <cp:lastModifiedBy>Eduardo Montes</cp:lastModifiedBy>
  <cp:lastPrinted>2015-06-09T18:14:12Z</cp:lastPrinted>
  <dcterms:created xsi:type="dcterms:W3CDTF">2006-01-18T20:16:06Z</dcterms:created>
  <dcterms:modified xsi:type="dcterms:W3CDTF">2018-07-02T12:04:38Z</dcterms:modified>
  <cp:category>Gerenciamento de Projetos, Riscos, Template, Issues, Problemas, Questões, Pontos de atenção</cp:category>
</cp:coreProperties>
</file>