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"/>
    </mc:Choice>
  </mc:AlternateContent>
  <xr:revisionPtr revIDLastSave="0" documentId="13_ncr:1_{BD4BDDD9-DDB2-4784-92EF-F7FC7700B1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분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<sst xmlns="http://schemas.openxmlformats.org/spreadsheetml/2006/main" count="61" uniqueCount="44">
  <si>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</si>
  <si>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</si>
  <si>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</si>
  <si>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</si>
  <si>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</si>
  <si>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</si>
  <si>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</si>
  <si>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</si>
  <si>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</si>
  <si>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</si>
  <si>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</si>
  <si>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</si>
  <si>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</si>
  <si>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</si>
  <si>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</si>
  <si>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송강가사이선본</t>
  </si>
  <si>
    <t>허술  두신 분네 모다 조심 쇼셔</t>
  </si>
  <si>
    <t>풍파의 일니던  어드러로 가닷말고</t>
  </si>
  <si>
    <t>구롬 머흘거든 처엄의 날 줄 엇디</t>
  </si>
  <si>
    <t>송강가사(성주본)</t>
  </si>
  <si>
    <t>엇더타 이제 분네 진 줄만 아느니</t>
  </si>
  <si>
    <t>귀느여 뎌 소곰 실라 갈쟉신</t>
  </si>
  <si>
    <t>필연 千里馬 몰라야 보랴마</t>
  </si>
  <si>
    <t>金壽長</t>
  </si>
  <si>
    <t>1690-1763</t>
  </si>
  <si>
    <t>해동가요(주씨본)</t>
  </si>
  <si>
    <t>금슬이 부조 분네들은 지남석 날바늘을 달혀 일재복하시소</t>
  </si>
  <si>
    <t>나는 指南石이런가 閣氏네들은 날반을인지</t>
  </si>
  <si>
    <t>안도 붓고 셔도 르고 누워도 붓고 솝도 라와 안이 러진다</t>
  </si>
  <si>
    <t>琴瑟이 不調 分네들은 指南石 날바늘을 달혀 日再服하시소</t>
  </si>
  <si>
    <t>미상</t>
  </si>
  <si>
    <t>고 도 멘 분내 다 디그려 다</t>
  </si>
  <si>
    <t>뎌긔 셧 뎌 소나모 길의 셜줄잇디</t>
  </si>
  <si>
    <t>져근덧 드리혀뎌 굴헝의 셔고라쟈</t>
  </si>
  <si>
    <t>해동가요(일석본)</t>
  </si>
  <si>
    <t>이 중에 일반 청의미를 언의 분네 알리오</t>
  </si>
  <si>
    <t>梧桐에 月上고 楊柳에 風來 제</t>
  </si>
  <si>
    <t>水面天心에 邵堯夫를 마조 본듯</t>
  </si>
  <si>
    <t>이 中에 一般 淸意味를 언의 分네 알리오</t>
  </si>
  <si>
    <t>근화악부</t>
  </si>
  <si>
    <t>1802-1829</t>
  </si>
  <si>
    <t>일업슨 낙대 든 분네  지 줄 몰나라</t>
  </si>
  <si>
    <t>너부나 너분 들의 시내도 김도길샤</t>
  </si>
  <si>
    <t>눈튼 白沙 구룸치 펴 잇거든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</si>
</sst>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C9" sqref="C9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8</v>
      </c>
      <c r="B2" s="3">
        <v>3124</v>
      </c>
      <c r="C2" s="3">
        <f>VLOOKUP(B2,[1]Sheet1!$A:$B,2,0)</f>
        <v>15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1690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15</v>
      </c>
    </row>
    <row r="3" spans="1:13">
      <c r="A3" s="3">
        <v>6</v>
      </c>
      <c r="B3" s="3">
        <v>2556</v>
      </c>
      <c r="C3" s="3">
        <f>VLOOKUP(B3,[1]Sheet1!$A:$B,2,0)</f>
        <v>14</v>
      </c>
      <c r="D3" s="3" t="s">
        <v>12</v>
      </c>
      <c r="E3" s="3" t="s">
        <v>13</v>
      </c>
      <c r="F3" s="4" t="s">
        <v>30</v>
      </c>
      <c r="G3" s="3" t="s">
        <v>15</v>
      </c>
      <c r="H3" s="4">
        <v>1690</v>
      </c>
      <c r="I3" s="3" t="s">
        <v>31</v>
      </c>
      <c r="J3" s="3" t="s">
        <v>32</v>
      </c>
      <c r="K3" s="3" t="s">
        <v>33</v>
      </c>
      <c r="L3" s="3" t="s">
        <v>31</v>
      </c>
      <c r="M3" s="3">
        <v>14</v>
      </c>
    </row>
    <row r="4" spans="1:13">
      <c r="A4" s="3">
        <v>2</v>
      </c>
      <c r="B4" s="3">
        <v>349</v>
      </c>
      <c r="C4" s="3">
        <f>VLOOKUP(B4,[1]Sheet1!$A:$B,2,0)</f>
        <v>2</v>
      </c>
      <c r="D4" s="3" t="s">
        <v>12</v>
      </c>
      <c r="E4" s="3" t="s">
        <v>13</v>
      </c>
      <c r="F4" s="4" t="s">
        <v>14</v>
      </c>
      <c r="G4" s="3" t="s">
        <v>19</v>
      </c>
      <c r="H4" s="4">
        <v>1747</v>
      </c>
      <c r="I4" s="3" t="s">
        <v>20</v>
      </c>
      <c r="J4" s="3" t="s">
        <v>21</v>
      </c>
      <c r="K4" s="3" t="s">
        <v>22</v>
      </c>
      <c r="L4" s="3" t="s">
        <v>20</v>
      </c>
      <c r="M4" s="3">
        <v>2</v>
      </c>
    </row>
    <row r="5" spans="1:13">
      <c r="A5" s="1">
        <v>3</v>
      </c>
      <c r="B5" s="1">
        <v>428</v>
      </c>
      <c r="C5" s="3">
        <f>VLOOKUP(B5,[1]Sheet1!$A:$B,2,0)</f>
        <v>1</v>
      </c>
      <c r="D5" s="1" t="s">
        <v>12</v>
      </c>
      <c r="E5" s="1" t="s">
        <v>23</v>
      </c>
      <c r="F5" s="2" t="s">
        <v>24</v>
      </c>
      <c r="G5" s="1" t="s">
        <v>25</v>
      </c>
      <c r="H5" s="2">
        <v>1763</v>
      </c>
      <c r="I5" s="1" t="s">
        <v>26</v>
      </c>
      <c r="J5" s="1" t="s">
        <v>27</v>
      </c>
      <c r="K5" s="1" t="s">
        <v>28</v>
      </c>
      <c r="L5" s="1" t="s">
        <v>29</v>
      </c>
      <c r="M5" s="1">
        <v>1</v>
      </c>
    </row>
    <row r="6" spans="1:13">
      <c r="A6" s="1">
        <v>5</v>
      </c>
      <c r="B6" s="1">
        <v>2071</v>
      </c>
      <c r="C6" s="3">
        <f>VLOOKUP(B6,[1]Sheet1!$A:$B,2,0)</f>
        <v>19</v>
      </c>
      <c r="D6" s="1" t="s">
        <v>12</v>
      </c>
      <c r="E6" s="1" t="s">
        <v>30</v>
      </c>
      <c r="F6" s="2" t="s">
        <v>30</v>
      </c>
      <c r="G6" s="1" t="s">
        <v>34</v>
      </c>
      <c r="H6" s="2">
        <v>1763</v>
      </c>
      <c r="I6" s="1" t="s">
        <v>35</v>
      </c>
      <c r="J6" s="1" t="s">
        <v>36</v>
      </c>
      <c r="K6" s="1" t="s">
        <v>37</v>
      </c>
      <c r="L6" s="1" t="s">
        <v>38</v>
      </c>
      <c r="M6" s="1">
        <v>19</v>
      </c>
    </row>
    <row r="7" spans="1:13">
      <c r="A7" s="1">
        <v>4</v>
      </c>
      <c r="B7" s="1">
        <v>617</v>
      </c>
      <c r="C7" s="3">
        <f>VLOOKUP(B7,[1]Sheet1!$A:$B,2,0)</f>
        <v>1</v>
      </c>
      <c r="D7" s="1" t="s">
        <v>12</v>
      </c>
      <c r="E7" s="1" t="s">
        <v>30</v>
      </c>
      <c r="F7" s="2" t="s">
        <v>30</v>
      </c>
      <c r="G7" s="1" t="s">
        <v>39</v>
      </c>
      <c r="H7" s="2" t="s">
        <v>40</v>
      </c>
      <c r="I7" s="1" t="s">
        <v>41</v>
      </c>
      <c r="J7" s="1" t="s">
        <v>42</v>
      </c>
      <c r="K7" s="1" t="s">
        <v>43</v>
      </c>
      <c r="L7" s="1" t="s">
        <v>41</v>
      </c>
      <c r="M7" s="1">
        <v>1</v>
      </c>
    </row>
    <row r="8" spans="1:13">
      <c r="C8">
        <f>SUM(C2:C7)</f>
        <v>52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_분네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2023-05-07T05:33:52Z</dcterms:created>
  <dcterms:modified xsi:type="dcterms:W3CDTF">2023-05-07T05:35:11Z</dcterms:modified>
</cp:coreProperties>
</file>