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760727CA-A405-4917-8106-E1659F8B5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라쟈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<sst xmlns="http://schemas.openxmlformats.org/spreadsheetml/2006/main" count="81" uniqueCount="58">
  <si>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</si>
  <si>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</si>
  <si>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</si>
  <si>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</si>
  <si>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</si>
  <si>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</si>
  <si>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</si>
  <si>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</si>
  <si>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</si>
  <si>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</si>
  <si>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</si>
  <si>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</si>
  <si>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</si>
  <si>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鄭澈</t>
  </si>
  <si>
    <t>1536-1593</t>
  </si>
  <si>
    <t>송강가사(성주본)</t>
  </si>
  <si>
    <t>하이 속사라쟈 님을 조차 노닐러니</t>
  </si>
  <si>
    <t>이 몸이 俊傑이런 님이 언제 리시리</t>
  </si>
  <si>
    <t>하이 俗士라쟈 님을 조차 노닐러니</t>
  </si>
  <si>
    <t>俗士도 아니니 님 못 볼가 노라</t>
  </si>
  <si>
    <t>李廷燮</t>
  </si>
  <si>
    <t>1688-1744</t>
  </si>
  <si>
    <t>병와가곡집</t>
  </si>
  <si>
    <t>1752-1800</t>
  </si>
  <si>
    <t>주천 바다 풍드릿쳐 둥둥 여 두고라쟈</t>
  </si>
  <si>
    <t>쎄고 크나큰 게  시름 등게 시러</t>
  </si>
  <si>
    <t>酒泉 바다 풍드릿쳐 둥둥 여 두고라쟈</t>
  </si>
  <si>
    <t>眞實노 그러곳 량이면 自然 삭아 지리라</t>
  </si>
  <si>
    <t>金友奎</t>
  </si>
  <si>
    <t>1691-1111</t>
  </si>
  <si>
    <t>우리님 게신 곳에 건노화 두고라쟈</t>
  </si>
  <si>
    <t>織女의 烏鵲橋를 어이 구러 허러다가</t>
  </si>
  <si>
    <t>咫尺이 千里트니 그를 슬허 노라</t>
  </si>
  <si>
    <t>수루록 소가 올나 져 구름에 안고라자</t>
  </si>
  <si>
    <t>靑天에  구름 萬疊峯巒 되엿고나</t>
  </si>
  <si>
    <t>世上이 物態에 奔走을 허허 웃고 다니리라</t>
  </si>
  <si>
    <t>申獻朝</t>
  </si>
  <si>
    <t>1752-1807</t>
  </si>
  <si>
    <t>봉래악부</t>
  </si>
  <si>
    <t>삼월부위인퇴이여우 안연의 어딜미오오도일이관 충서이기 증삼의 독학이오옹야 가사남면이오 구야 가사위상이라자노 호용니 천승의 치부고자공은 명민니 호련의 그릇시오무우에 람고 기수에 목욕야천인절벽에 봉황이 라옴은 증점의 기상이라</t>
  </si>
  <si>
    <t>孔門弟子 七十人이 春風杏壇에 左右로 버러시니</t>
  </si>
  <si>
    <t>三月不違仁退而如愚 顔淵의 어딜미오吾道一以貫 忠恕而己 曾參의 篤學이오雍也 可使南面이오 求也 可使爲相이라子路 好勇니 千乘의 治賦고子貢은 明敏니 瑚璉의 그릇시오舞雩에 람고 沂水에 沐浴야千仞絶壁에 鳳凰이 라옴은 曾點의 氣象이라</t>
  </si>
  <si>
    <t>아마도 誨人不倦고 作育英才 萬古至樂은 夫子ㅣ신가 노라</t>
  </si>
  <si>
    <t>미상</t>
  </si>
  <si>
    <t>송강가사이선본</t>
  </si>
  <si>
    <t>져근덧 드리혀뎌 굴헝의 셔고라쟈</t>
  </si>
  <si>
    <t>뎌긔 셧 뎌 소나모 길의 셜줄 엇디</t>
  </si>
  <si>
    <t>고 도 멘 분내 다 디그려 다</t>
  </si>
  <si>
    <t>종03</t>
  </si>
  <si>
    <t>진실노 내 서방 못될진 벗의 님이나 되고라자</t>
  </si>
  <si>
    <t>져 건너 흰옷 닙은 사 믭고도 얄뫼왜라</t>
  </si>
  <si>
    <t>근 돌다리 건너 콘 돌다리 넘어 뱝여간다로여 가고 어허 내 思郎 삼고라지고</t>
  </si>
  <si>
    <t>眞實노 내 書房 못될진 벗의 님이나 되고라자</t>
  </si>
  <si>
    <t>고금가곡</t>
  </si>
  <si>
    <t>뎌그냐 드리혀셔 고라쟈 굴헝의 나</t>
  </si>
  <si>
    <t>어화 뎌 소나모 셤도 셜샤 길의야</t>
  </si>
  <si>
    <t>낫들고 지게진  다 직조아 가더라</t>
  </si>
  <si>
    <t>1536-1594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</si>
</sst>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G18" sqref="G18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6</v>
      </c>
      <c r="B2" s="3">
        <v>2556</v>
      </c>
      <c r="C2" s="3">
        <f>VLOOKUP(B2,[1]Sheet1!$A:$B,2,0)</f>
        <v>14</v>
      </c>
      <c r="D2" s="3" t="s">
        <v>12</v>
      </c>
      <c r="E2" s="3" t="s">
        <v>13</v>
      </c>
      <c r="F2" s="4" t="s">
        <v>57</v>
      </c>
      <c r="G2" s="3" t="s">
        <v>44</v>
      </c>
      <c r="H2" s="4">
        <v>1690</v>
      </c>
      <c r="I2" s="3" t="s">
        <v>45</v>
      </c>
      <c r="J2" s="3" t="s">
        <v>46</v>
      </c>
      <c r="K2" s="3" t="s">
        <v>45</v>
      </c>
      <c r="L2" s="3" t="s">
        <v>47</v>
      </c>
      <c r="M2" s="3">
        <v>14</v>
      </c>
    </row>
    <row r="3" spans="1:13">
      <c r="A3" s="3">
        <v>4</v>
      </c>
      <c r="B3" s="3">
        <v>2328</v>
      </c>
      <c r="C3" s="3">
        <f>VLOOKUP(B3,[1]Sheet1!$A:$B,2,0)</f>
        <v>1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16</v>
      </c>
      <c r="J3" s="3" t="s">
        <v>17</v>
      </c>
      <c r="K3" s="3" t="s">
        <v>18</v>
      </c>
      <c r="L3" s="3" t="s">
        <v>19</v>
      </c>
      <c r="M3" s="3">
        <v>1</v>
      </c>
    </row>
    <row r="4" spans="1:13">
      <c r="A4" s="1">
        <v>2</v>
      </c>
      <c r="B4" s="1">
        <v>1641</v>
      </c>
      <c r="C4" s="3">
        <f>VLOOKUP(B4,[1]Sheet1!$A:$B,2,0)</f>
        <v>4</v>
      </c>
      <c r="D4" s="1" t="s">
        <v>12</v>
      </c>
      <c r="E4" s="1" t="s">
        <v>20</v>
      </c>
      <c r="F4" s="2" t="s">
        <v>21</v>
      </c>
      <c r="G4" s="1" t="s">
        <v>22</v>
      </c>
      <c r="H4" s="2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>
        <v>4</v>
      </c>
    </row>
    <row r="5" spans="1:13">
      <c r="A5" s="1">
        <v>7</v>
      </c>
      <c r="B5" s="1">
        <v>2685</v>
      </c>
      <c r="C5" s="3">
        <f>VLOOKUP(B5,[1]Sheet1!$A:$B,2,0)</f>
        <v>3</v>
      </c>
      <c r="D5" s="1" t="s">
        <v>12</v>
      </c>
      <c r="E5" s="1" t="s">
        <v>28</v>
      </c>
      <c r="F5" s="2" t="s">
        <v>29</v>
      </c>
      <c r="G5" s="1" t="s">
        <v>22</v>
      </c>
      <c r="H5" s="2" t="s">
        <v>23</v>
      </c>
      <c r="I5" s="1" t="s">
        <v>30</v>
      </c>
      <c r="J5" s="1" t="s">
        <v>31</v>
      </c>
      <c r="K5" s="1" t="s">
        <v>30</v>
      </c>
      <c r="L5" s="1" t="s">
        <v>32</v>
      </c>
      <c r="M5" s="1">
        <v>3</v>
      </c>
    </row>
    <row r="6" spans="1:13">
      <c r="A6" s="1">
        <v>8</v>
      </c>
      <c r="B6" s="1">
        <v>2894</v>
      </c>
      <c r="C6" s="3">
        <f>VLOOKUP(B6,[1]Sheet1!$A:$B,2,0)</f>
        <v>2</v>
      </c>
      <c r="D6" s="1" t="s">
        <v>12</v>
      </c>
      <c r="E6" s="1" t="s">
        <v>28</v>
      </c>
      <c r="F6" s="2" t="s">
        <v>29</v>
      </c>
      <c r="G6" s="1" t="s">
        <v>22</v>
      </c>
      <c r="H6" s="2" t="s">
        <v>23</v>
      </c>
      <c r="I6" s="1" t="s">
        <v>33</v>
      </c>
      <c r="J6" s="1" t="s">
        <v>34</v>
      </c>
      <c r="K6" s="1" t="s">
        <v>33</v>
      </c>
      <c r="L6" s="1" t="s">
        <v>35</v>
      </c>
      <c r="M6" s="1">
        <v>2</v>
      </c>
    </row>
    <row r="7" spans="1:13">
      <c r="A7" s="1">
        <v>1</v>
      </c>
      <c r="B7" s="1">
        <v>251</v>
      </c>
      <c r="C7" s="3">
        <f>VLOOKUP(B7,[1]Sheet1!$A:$B,2,0)</f>
        <v>1</v>
      </c>
      <c r="D7" s="1" t="s">
        <v>12</v>
      </c>
      <c r="E7" s="1" t="s">
        <v>36</v>
      </c>
      <c r="F7" s="2" t="s">
        <v>37</v>
      </c>
      <c r="G7" s="1" t="s">
        <v>38</v>
      </c>
      <c r="H7" s="2" t="s">
        <v>37</v>
      </c>
      <c r="I7" s="1" t="s">
        <v>39</v>
      </c>
      <c r="J7" s="1" t="s">
        <v>40</v>
      </c>
      <c r="K7" s="1" t="s">
        <v>41</v>
      </c>
      <c r="L7" s="1" t="s">
        <v>42</v>
      </c>
      <c r="M7" s="1">
        <v>1</v>
      </c>
    </row>
    <row r="8" spans="1:13">
      <c r="A8" s="1">
        <v>5</v>
      </c>
      <c r="B8" s="1">
        <v>2554</v>
      </c>
      <c r="C8" s="3">
        <f>VLOOKUP(B8,[1]Sheet1!$A:$B,2,0)</f>
        <v>14</v>
      </c>
      <c r="D8" s="1" t="s">
        <v>48</v>
      </c>
      <c r="E8" s="1" t="s">
        <v>43</v>
      </c>
      <c r="F8" s="2" t="s">
        <v>43</v>
      </c>
      <c r="G8" s="1" t="s">
        <v>22</v>
      </c>
      <c r="H8" s="2" t="s">
        <v>23</v>
      </c>
      <c r="I8" s="1" t="s">
        <v>49</v>
      </c>
      <c r="J8" s="1" t="s">
        <v>50</v>
      </c>
      <c r="K8" s="1" t="s">
        <v>51</v>
      </c>
      <c r="L8" s="1" t="s">
        <v>52</v>
      </c>
      <c r="M8" s="1">
        <v>14</v>
      </c>
    </row>
    <row r="9" spans="1:13">
      <c r="A9" s="1">
        <v>3</v>
      </c>
      <c r="B9" s="1">
        <v>1954</v>
      </c>
      <c r="C9" s="3">
        <f>VLOOKUP(B9,[1]Sheet1!$A:$B,2,0)</f>
        <v>1</v>
      </c>
      <c r="D9" s="1" t="s">
        <v>12</v>
      </c>
      <c r="E9" s="1" t="s">
        <v>43</v>
      </c>
      <c r="F9" s="2" t="s">
        <v>43</v>
      </c>
      <c r="G9" s="1" t="s">
        <v>53</v>
      </c>
      <c r="H9" s="2">
        <v>1764</v>
      </c>
      <c r="I9" s="1" t="s">
        <v>54</v>
      </c>
      <c r="J9" s="1" t="s">
        <v>55</v>
      </c>
      <c r="K9" s="1" t="s">
        <v>54</v>
      </c>
      <c r="L9" s="1" t="s">
        <v>56</v>
      </c>
      <c r="M9" s="1">
        <v>1</v>
      </c>
    </row>
    <row r="10" spans="1:13">
      <c r="C10">
        <f>SUM(C2:C9)</f>
        <v>40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_라쟈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2023-05-07T05:51:32Z</dcterms:created>
  <dcterms:modified xsi:type="dcterms:W3CDTF">2023-05-07T05:52:33Z</dcterms:modified>
</cp:coreProperties>
</file>