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40A9A2A4-472B-4A38-9A65-B4A10005CF1D}" xr6:coauthVersionLast="47" xr6:coauthVersionMax="47" xr10:uidLastSave="{00000000-0000-0000-0000-000000000000}"/>
  <bookViews>
    <workbookView xWindow="-23040" yWindow="1110" windowWidth="21600" windowHeight="11295" xr2:uid="{00000000-000D-0000-FFFF-FFFF00000000}"/>
  </bookViews>
  <sheets>
    <sheet name="_매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<sst xmlns="http://schemas.openxmlformats.org/spreadsheetml/2006/main" count="46" uniqueCount="39">
  <si>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</si>
  <si>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</si>
  <si>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</si>
  <si>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</si>
  <si>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</si>
  <si>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</si>
  <si>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</si>
  <si>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</si>
  <si>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</si>
  <si>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</si>
  <si>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</si>
  <si>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</si>
  <si>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중02</t>
  </si>
  <si>
    <t>鄭澈</t>
  </si>
  <si>
    <t>1536-1593</t>
  </si>
  <si>
    <t>경민편 병술을축본</t>
  </si>
  <si>
    <t>내의 왼 이 다 닐오려 노매라</t>
  </si>
  <si>
    <t>로 삼긴 듕의 벗티 유신랴</t>
  </si>
  <si>
    <t>이 몸이 번님곳 아니면 사되미 쉬올가</t>
  </si>
  <si>
    <t>尹善道</t>
  </si>
  <si>
    <t>1587-1671</t>
  </si>
  <si>
    <t>고산유고</t>
  </si>
  <si>
    <t>람소 다 나 그칠 적이 하노매라</t>
  </si>
  <si>
    <t>구룸 빗치 조타 나 검기 로 다</t>
  </si>
  <si>
    <t>조코도 그츨 뉘 업기 믈뿐인가 노라</t>
  </si>
  <si>
    <t>초01</t>
  </si>
  <si>
    <t>미상</t>
  </si>
  <si>
    <t>병와가곡집</t>
  </si>
  <si>
    <t>1752-1800</t>
  </si>
  <si>
    <t>천금준마로 환소첩야 소좌조안 가락매라</t>
  </si>
  <si>
    <t>千金駿馬로 換小妾야 笑坐雕案 歌樂梅라</t>
  </si>
  <si>
    <t>車傍側掛一壺酒고 鳳笙龍管行相催라</t>
  </si>
  <si>
    <t>舒川酌力士鐺아 李白이 與爾同死生을 리라</t>
  </si>
  <si>
    <t>종03</t>
  </si>
  <si>
    <t>영언류초</t>
  </si>
  <si>
    <t>야 허랑 이 우즉 ㄹ우즉 ㄹ ㅈ노매라</t>
  </si>
  <si>
    <t>이 하 그니 三更이 낫지로다</t>
  </si>
  <si>
    <t>秋風이 건듯브니 萬山이 곳지로다</t>
  </si>
  <si>
    <t>야 虛浪 이 우즉 ㄹ우즉 ㄹ ㅈ노매라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</si>
</sst>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7" sqref="C7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2</v>
      </c>
      <c r="B2" s="3">
        <v>530</v>
      </c>
      <c r="C2" s="3">
        <f>VLOOKUP(B2,[1]Sheet1!A:B,2,0)</f>
        <v>15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1580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15</v>
      </c>
    </row>
    <row r="3" spans="1:13">
      <c r="A3" s="1">
        <v>1</v>
      </c>
      <c r="B3" s="1">
        <v>289</v>
      </c>
      <c r="C3" s="3">
        <f>VLOOKUP(B3,[1]Sheet1!A:B,2,0)</f>
        <v>3</v>
      </c>
      <c r="D3" s="1" t="s">
        <v>12</v>
      </c>
      <c r="E3" s="1" t="s">
        <v>19</v>
      </c>
      <c r="F3" s="2" t="s">
        <v>20</v>
      </c>
      <c r="G3" s="1" t="s">
        <v>21</v>
      </c>
      <c r="H3" s="2">
        <v>1791</v>
      </c>
      <c r="I3" s="1" t="s">
        <v>22</v>
      </c>
      <c r="J3" s="1" t="s">
        <v>23</v>
      </c>
      <c r="K3" s="1" t="s">
        <v>22</v>
      </c>
      <c r="L3" s="1" t="s">
        <v>24</v>
      </c>
      <c r="M3" s="1">
        <v>3</v>
      </c>
    </row>
    <row r="4" spans="1:13">
      <c r="A4" s="1">
        <v>4</v>
      </c>
      <c r="B4" s="1">
        <v>2753</v>
      </c>
      <c r="C4" s="3">
        <f>VLOOKUP(B4,[1]Sheet1!A:B,2,0)</f>
        <v>5</v>
      </c>
      <c r="D4" s="1" t="s">
        <v>25</v>
      </c>
      <c r="E4" s="1" t="s">
        <v>26</v>
      </c>
      <c r="F4" s="2" t="s">
        <v>26</v>
      </c>
      <c r="G4" s="1" t="s">
        <v>27</v>
      </c>
      <c r="H4" s="2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>
        <v>5</v>
      </c>
    </row>
    <row r="5" spans="1:13">
      <c r="A5" s="1">
        <v>3</v>
      </c>
      <c r="B5" s="1">
        <v>785</v>
      </c>
      <c r="C5" s="3">
        <f>VLOOKUP(B5,[1]Sheet1!A:B,2,0)</f>
        <v>1</v>
      </c>
      <c r="D5" s="1" t="s">
        <v>33</v>
      </c>
      <c r="E5" s="1" t="s">
        <v>26</v>
      </c>
      <c r="F5" s="2" t="s">
        <v>26</v>
      </c>
      <c r="G5" s="1" t="s">
        <v>34</v>
      </c>
      <c r="H5" s="2" t="s">
        <v>26</v>
      </c>
      <c r="I5" s="1" t="s">
        <v>35</v>
      </c>
      <c r="J5" s="1" t="s">
        <v>36</v>
      </c>
      <c r="K5" s="1" t="s">
        <v>37</v>
      </c>
      <c r="L5" s="1" t="s">
        <v>38</v>
      </c>
      <c r="M5" s="1">
        <v>1</v>
      </c>
    </row>
    <row r="6" spans="1:13">
      <c r="C6">
        <f>SUM(C2:C5)</f>
        <v>24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_매라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2023-05-05T06:53:50Z</dcterms:created>
  <dcterms:modified xsi:type="dcterms:W3CDTF">2023-05-06T06:21:59Z</dcterms:modified>
</cp:coreProperties>
</file>