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FC211FF6-2969-4B5A-8D42-5CA8E538870A}" xr6:coauthVersionLast="47" xr6:coauthVersionMax="47" xr10:uidLastSave="{00000000-0000-0000-0000-000000000000}"/>
  <bookViews>
    <workbookView xWindow="-23625" yWindow="915" windowWidth="21600" windowHeight="11295" xr2:uid="{00000000-000D-0000-FFFF-FFFF00000000}"/>
  </bookViews>
  <sheets>
    <sheet name="_거니와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<sst xmlns="http://schemas.openxmlformats.org/spreadsheetml/2006/main" count="202" uniqueCount="141">
  <si>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</si>
  <si>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</si>
  <si>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</si>
  <si>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</si>
  <si>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</si>
  <si>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</si>
  <si>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</si>
  <si>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</si>
  <si>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</si>
  <si>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</si>
  <si>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</si>
  <si>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</si>
  <si>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</si>
  <si>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</si>
  <si>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</si>
  <si>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</si>
  <si>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죵 밧 엇기예 쉽거니와</t>
  </si>
  <si>
    <t>江原道 百姓들아 兄弟 숑 디 마라</t>
  </si>
  <si>
    <t>어듸가  어들 거시라 흘긧할긧 다</t>
  </si>
  <si>
    <t>사</t>
  </si>
  <si>
    <t>미상</t>
  </si>
  <si>
    <t>청구영언(육당본)</t>
  </si>
  <si>
    <t>대사 황사 백사 쥴을 통 어레에 이 업시 바이 챵인 졔삼간 토김 사간 근두 반공에 소 올나 구름에 걸쳐시니풍력도 잇거니와 쥴 맥이 업시 그러랴</t>
  </si>
  <si>
    <t>江原道 雪花紙 졔 長廣에 鳶을 지어</t>
  </si>
  <si>
    <t>大絲 黃絲 白絲 쥴을 通 어레에 이 업시 바이 챵인 졔三間 토김 四間 근두 半空에 소 올나 구름에 걸쳐시니風力도 잇거니와 쥴 脈이 업시 그러랴</t>
  </si>
  <si>
    <t>먼듸 님 쥴 脈을 길게 혀 낙고아 올가 노라</t>
  </si>
  <si>
    <t>병와가곡집</t>
  </si>
  <si>
    <t>1752-1800</t>
  </si>
  <si>
    <t>나 가거니와 사랑은 두고 감</t>
  </si>
  <si>
    <t>나 가거니와 思郞은 두고 감</t>
  </si>
  <si>
    <t>두고 니거든 본시 思郞소</t>
  </si>
  <si>
    <t>思郞아 不待接거든 괴 로 오라</t>
  </si>
  <si>
    <t>악부(서울대본)</t>
  </si>
  <si>
    <t>나도 검거니와 져 님아 너도 검다</t>
  </si>
  <si>
    <t>온  되게 먹여 漢江마젼 보내리라</t>
  </si>
  <si>
    <t>그려도 희지 아니커든 한 대 누어 보리라</t>
  </si>
  <si>
    <t>해동가요(일석본)</t>
  </si>
  <si>
    <t>형우제공은 브를 이 업거니와</t>
  </si>
  <si>
    <t>너도 兄弟로고 우리도 兄弟로다</t>
  </si>
  <si>
    <t>兄友弟恭은 브를 이 업거니와</t>
  </si>
  <si>
    <t>너희는 與天地無窮이니 그를 부러 노라</t>
  </si>
  <si>
    <t>趙榥</t>
  </si>
  <si>
    <t>삼죽사류</t>
  </si>
  <si>
    <t>삼월인 허거니와 미달일간 어이허리</t>
  </si>
  <si>
    <t>陋巷에 少年高第 終日如愚 허신 </t>
  </si>
  <si>
    <t>三月仁 허거니와 未達一間 어이허리</t>
  </si>
  <si>
    <t>아모리 東周時衰運이나 中道而斃 허단말가</t>
  </si>
  <si>
    <t>영언류초</t>
  </si>
  <si>
    <t>눈은 보거니와 못  너도 외다</t>
  </si>
  <si>
    <t>눈을 외다할 싀 인들 올흔넨다</t>
  </si>
  <si>
    <t>보거니 못 거니 니 아모 왼 줄 몰내라</t>
  </si>
  <si>
    <t>朴孝寬</t>
  </si>
  <si>
    <t>1800-1880</t>
  </si>
  <si>
    <t>가곡원류(국악원본)</t>
  </si>
  <si>
    <t>양록이 유수여 두고 갈 법은 거니와</t>
  </si>
  <si>
    <t>님이 가오실 뎍에 날은 어이 두고 간고</t>
  </si>
  <si>
    <t>陽綠이 有數여 두고 갈 法은 거니와</t>
  </si>
  <si>
    <t>玉皇게 所志原情여 다시 오게 시쇼</t>
  </si>
  <si>
    <t>金振泰</t>
  </si>
  <si>
    <t>청구가요</t>
  </si>
  <si>
    <t>세상인사는 조석변거니와</t>
  </si>
  <si>
    <t>뭇노라 太華山아 너는 어이 黙重다</t>
  </si>
  <si>
    <t>世上人事는 朝夕變거니와</t>
  </si>
  <si>
    <t>암아도 容顔不改는 너 인가 노라</t>
  </si>
  <si>
    <t>金道翼</t>
  </si>
  <si>
    <t>1710-1784</t>
  </si>
  <si>
    <t>삼동유산록</t>
  </si>
  <si>
    <t>이제 다시 보니 연분인가 거니와</t>
  </si>
  <si>
    <t>반갑다 童子泉아 그리더니 咏蘇亭을</t>
  </si>
  <si>
    <t>이제 다시 보니 緣分인가 거니와</t>
  </si>
  <si>
    <t>아마도 인 황냥니 글노 슬허 노라</t>
  </si>
  <si>
    <t>扈錫均</t>
  </si>
  <si>
    <t>가곡원류(일석본)</t>
  </si>
  <si>
    <t>천리에 기약 두고 너는 슈이 오거니와</t>
  </si>
  <si>
    <t>北海上 片紙傳튼 蘇中郞에 기러기야</t>
  </si>
  <si>
    <t>千里에 期約 두고 너는 슈이 오거니와</t>
  </si>
  <si>
    <t>우리도 날 곳 빌일진 님의 곳에 가리라</t>
  </si>
  <si>
    <t>金裕器</t>
  </si>
  <si>
    <t>1111-1769</t>
  </si>
  <si>
    <t>구구히 사라 이셔 온 일 업거니와</t>
  </si>
  <si>
    <t>不忠 不孝 고 罪만흔 이  몸이</t>
  </si>
  <si>
    <t>苟苟히 사라 이셔 온 일 업거니와</t>
  </si>
  <si>
    <t>그러나 太平聖代에 늙기 셜워 노라</t>
  </si>
  <si>
    <t>朴仁老</t>
  </si>
  <si>
    <t>1561-1642</t>
  </si>
  <si>
    <t>노계집</t>
  </si>
  <si>
    <t>내 몸애 욕 업고 외다 리 적거니와</t>
  </si>
  <si>
    <t>言忠行篤고 벗 사고기 삼가오면</t>
  </si>
  <si>
    <t>내 몸애 辱 업고 외다 리 적거니와</t>
  </si>
  <si>
    <t>진실노 삼가지 못면 辱及其親 오리라</t>
  </si>
  <si>
    <t>庾世信</t>
  </si>
  <si>
    <t>영조</t>
  </si>
  <si>
    <t>로 길겨 울어 멀니 음 두거니와</t>
  </si>
  <si>
    <t>여외고 病든 을 뉘라셔 도라 볼고</t>
  </si>
  <si>
    <t>하로 芳草長堤에 오락가락 리라</t>
  </si>
  <si>
    <t>金聖器</t>
  </si>
  <si>
    <t>1649-1724</t>
  </si>
  <si>
    <t>곳도 곱거니와 암향이 더욱 죳타</t>
  </si>
  <si>
    <t>玉盆에 심근 梅花  柯枝 것거니</t>
  </si>
  <si>
    <t>곳도 곱거니와 暗香이 더욱 죳타</t>
  </si>
  <si>
    <t>두어라 것거 왓거니 릴 줄이 이시랴</t>
  </si>
  <si>
    <t>孫萬雄</t>
  </si>
  <si>
    <t>1643-1712</t>
  </si>
  <si>
    <t>야촌집</t>
  </si>
  <si>
    <t>만리산하의 됴흔 다시 가거니와</t>
  </si>
  <si>
    <t>이 몸을 許 휘니 王事를 릴손가</t>
  </si>
  <si>
    <t>萬里山河의 됴흔 다시 가거니와</t>
  </si>
  <si>
    <t>北堂의 西日暮니 念慮만하 노라</t>
  </si>
  <si>
    <t>장양부 대문장이 봉시불행 허거니와</t>
  </si>
  <si>
    <t>長楊賦 大文章이 逢時不幸 허거니와</t>
  </si>
  <si>
    <t>草太玄 헐 졔붓터 네 工夫가 詭異터니</t>
  </si>
  <si>
    <t>畢竟에 出處不明여 白首投閣 여고나</t>
  </si>
  <si>
    <t>션 곳이 놉흠으로 놉흔듯 거니와</t>
  </si>
  <si>
    <t>재우희 셧는 솔이 本듸 놉하 놉지 안여</t>
  </si>
  <si>
    <t>개울에 落落長松이야 眞的 ㅅ 놉흔 솔이라</t>
  </si>
  <si>
    <t>孫雄杰</t>
  </si>
  <si>
    <t>음구영언(가람본)1</t>
  </si>
  <si>
    <t>삼려고사는 닐너 속절 업거니와</t>
  </si>
  <si>
    <t>滄浪에 濯纓고 漁父와 問答새</t>
  </si>
  <si>
    <t>三閭古事는 닐너 俗節 업거니와</t>
  </si>
  <si>
    <t>아마도 澤畔行呤이 이러턴가 노라</t>
  </si>
  <si>
    <t>져 산 푸르기는 봄ㅂ비에 잇거니와</t>
  </si>
  <si>
    <t>靑山에 눈이 오니 峯마다 玉이로다</t>
  </si>
  <si>
    <t>져 山 푸르기는 봄ㅂ비에 잇거니와</t>
  </si>
  <si>
    <t>엇디 우리의 白髮은 검겨 볼ㄹ쥴 이시랴</t>
  </si>
  <si>
    <t>金壽長</t>
  </si>
  <si>
    <t>1690-1763</t>
  </si>
  <si>
    <t>이런쥴 웃거니와 고칠쥴이 이시랴</t>
  </si>
  <si>
    <t>靑雲은 네 죠화도 白雲은  죠화라</t>
  </si>
  <si>
    <t>富貴은 네 즑여도 安貧은  죠화라</t>
  </si>
  <si>
    <t>金德齡</t>
  </si>
  <si>
    <t>1567-1596</t>
  </si>
  <si>
    <t>김충장공유사</t>
  </si>
  <si>
    <t>져 뫼 져 불은 믈이나 잇거니와</t>
  </si>
  <si>
    <t>春山의 불이 나니 못다 픤 다 붓다</t>
  </si>
  <si>
    <t>이몸의  업슨 불이 나니 믈 업서 노라</t>
  </si>
  <si>
    <t>삼죽이본</t>
  </si>
  <si>
    <t>석양시 이단사설 녜로 붓터 잇거니와</t>
  </si>
  <si>
    <t>八條敎 옛나라에 誦法聖人 허더이라</t>
  </si>
  <si>
    <t>夕陽時 異端邪說 녜로 붓터 잇거니와</t>
  </si>
  <si>
    <t>至今에 子貢이 업스니 篤信聖人 그 뉘 허리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</si>
</sst>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A16" workbookViewId="0">
      <selection activeCell="C26" sqref="C26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1</v>
      </c>
      <c r="B2" s="5">
        <v>108</v>
      </c>
      <c r="C2" s="5">
        <f>VLOOKUP(B2,[1]Sheet1!A:B,2,0)</f>
        <v>7</v>
      </c>
      <c r="D2" s="5" t="s">
        <v>12</v>
      </c>
      <c r="E2" s="5" t="s">
        <v>13</v>
      </c>
      <c r="F2" s="5" t="s">
        <v>14</v>
      </c>
      <c r="G2" s="5" t="s">
        <v>15</v>
      </c>
      <c r="H2" s="5">
        <v>1747</v>
      </c>
      <c r="I2" s="5" t="s">
        <v>16</v>
      </c>
      <c r="J2" s="5" t="s">
        <v>17</v>
      </c>
      <c r="K2" s="5" t="s">
        <v>16</v>
      </c>
      <c r="L2" s="5" t="s">
        <v>18</v>
      </c>
      <c r="M2" s="5">
        <v>7</v>
      </c>
    </row>
    <row r="3" spans="1:13" x14ac:dyDescent="0.3">
      <c r="A3" s="4">
        <v>13</v>
      </c>
      <c r="B3" s="4">
        <v>1992</v>
      </c>
      <c r="C3" s="5">
        <f>VLOOKUP(B3,[1]Sheet1!A:B,2,0)</f>
        <v>1</v>
      </c>
      <c r="D3" s="4" t="s">
        <v>12</v>
      </c>
      <c r="E3" s="4" t="s">
        <v>83</v>
      </c>
      <c r="F3" s="4" t="s">
        <v>84</v>
      </c>
      <c r="G3" s="4" t="s">
        <v>85</v>
      </c>
      <c r="H3" s="4">
        <v>1800</v>
      </c>
      <c r="I3" s="4" t="s">
        <v>86</v>
      </c>
      <c r="J3" s="4" t="s">
        <v>87</v>
      </c>
      <c r="K3" s="4" t="s">
        <v>88</v>
      </c>
      <c r="L3" s="4" t="s">
        <v>89</v>
      </c>
      <c r="M3" s="4">
        <v>1</v>
      </c>
    </row>
    <row r="4" spans="1:13" x14ac:dyDescent="0.3">
      <c r="A4" s="4">
        <v>22</v>
      </c>
      <c r="B4" s="4">
        <v>2984</v>
      </c>
      <c r="C4" s="5">
        <f>VLOOKUP(B4,[1]Sheet1!A:B,2,0)</f>
        <v>3</v>
      </c>
      <c r="D4" s="4" t="s">
        <v>12</v>
      </c>
      <c r="E4" s="4" t="s">
        <v>130</v>
      </c>
      <c r="F4" s="4" t="s">
        <v>131</v>
      </c>
      <c r="G4" s="4" t="s">
        <v>132</v>
      </c>
      <c r="H4" s="4" t="s">
        <v>131</v>
      </c>
      <c r="I4" s="4" t="s">
        <v>133</v>
      </c>
      <c r="J4" s="4" t="s">
        <v>134</v>
      </c>
      <c r="K4" s="4" t="s">
        <v>133</v>
      </c>
      <c r="L4" s="4" t="s">
        <v>135</v>
      </c>
      <c r="M4" s="4">
        <v>3</v>
      </c>
    </row>
    <row r="5" spans="1:13" x14ac:dyDescent="0.3">
      <c r="A5" s="4">
        <v>16</v>
      </c>
      <c r="B5" s="4">
        <v>2312</v>
      </c>
      <c r="C5" s="5">
        <f>VLOOKUP(B5,[1]Sheet1!A:B,2,0)</f>
        <v>1</v>
      </c>
      <c r="D5" s="4" t="s">
        <v>12</v>
      </c>
      <c r="E5" s="4" t="s">
        <v>101</v>
      </c>
      <c r="F5" s="4" t="s">
        <v>102</v>
      </c>
      <c r="G5" s="4" t="s">
        <v>103</v>
      </c>
      <c r="H5" s="4">
        <v>1774</v>
      </c>
      <c r="I5" s="4" t="s">
        <v>104</v>
      </c>
      <c r="J5" s="4" t="s">
        <v>105</v>
      </c>
      <c r="K5" s="4" t="s">
        <v>106</v>
      </c>
      <c r="L5" s="4" t="s">
        <v>107</v>
      </c>
      <c r="M5" s="4">
        <v>1</v>
      </c>
    </row>
    <row r="6" spans="1:13" x14ac:dyDescent="0.3">
      <c r="A6" s="4">
        <v>15</v>
      </c>
      <c r="B6" s="4">
        <v>2108</v>
      </c>
      <c r="C6" s="5">
        <f>VLOOKUP(B6,[1]Sheet1!A:B,2,0)</f>
        <v>7</v>
      </c>
      <c r="D6" s="4" t="s">
        <v>12</v>
      </c>
      <c r="E6" s="4" t="s">
        <v>95</v>
      </c>
      <c r="F6" s="4" t="s">
        <v>96</v>
      </c>
      <c r="G6" s="4" t="s">
        <v>26</v>
      </c>
      <c r="H6" s="4" t="s">
        <v>27</v>
      </c>
      <c r="I6" s="4" t="s">
        <v>97</v>
      </c>
      <c r="J6" s="4" t="s">
        <v>98</v>
      </c>
      <c r="K6" s="4" t="s">
        <v>99</v>
      </c>
      <c r="L6" s="4" t="s">
        <v>100</v>
      </c>
      <c r="M6" s="4">
        <v>7</v>
      </c>
    </row>
    <row r="7" spans="1:13" x14ac:dyDescent="0.3">
      <c r="A7" s="4">
        <v>21</v>
      </c>
      <c r="B7" s="4">
        <v>2881</v>
      </c>
      <c r="C7" s="5">
        <f>VLOOKUP(B7,[1]Sheet1!A:B,2,0)</f>
        <v>2</v>
      </c>
      <c r="D7" s="4" t="s">
        <v>12</v>
      </c>
      <c r="E7" s="4" t="s">
        <v>125</v>
      </c>
      <c r="F7" s="4" t="s">
        <v>126</v>
      </c>
      <c r="G7" s="4" t="s">
        <v>26</v>
      </c>
      <c r="H7" s="4" t="s">
        <v>27</v>
      </c>
      <c r="I7" s="4" t="s">
        <v>127</v>
      </c>
      <c r="J7" s="4" t="s">
        <v>128</v>
      </c>
      <c r="K7" s="4" t="s">
        <v>129</v>
      </c>
      <c r="L7" s="4" t="s">
        <v>127</v>
      </c>
      <c r="M7" s="4">
        <v>2</v>
      </c>
    </row>
    <row r="8" spans="1:13" x14ac:dyDescent="0.3">
      <c r="A8" s="4">
        <v>10</v>
      </c>
      <c r="B8" s="4">
        <v>1145</v>
      </c>
      <c r="C8" s="5">
        <f>VLOOKUP(B8,[1]Sheet1!A:B,2,0)</f>
        <v>1</v>
      </c>
      <c r="D8" s="4" t="s">
        <v>12</v>
      </c>
      <c r="E8" s="4" t="s">
        <v>64</v>
      </c>
      <c r="F8" s="4" t="s">
        <v>65</v>
      </c>
      <c r="G8" s="4" t="s">
        <v>66</v>
      </c>
      <c r="H8" s="4" t="s">
        <v>65</v>
      </c>
      <c r="I8" s="4" t="s">
        <v>67</v>
      </c>
      <c r="J8" s="4" t="s">
        <v>68</v>
      </c>
      <c r="K8" s="4" t="s">
        <v>69</v>
      </c>
      <c r="L8" s="4" t="s">
        <v>70</v>
      </c>
      <c r="M8" s="4">
        <v>1</v>
      </c>
    </row>
    <row r="9" spans="1:13" x14ac:dyDescent="0.3">
      <c r="A9" s="4">
        <v>8</v>
      </c>
      <c r="B9" s="4">
        <v>744</v>
      </c>
      <c r="C9" s="5">
        <f>VLOOKUP(B9,[1]Sheet1!A:B,2,0)</f>
        <v>11</v>
      </c>
      <c r="D9" s="4" t="s">
        <v>12</v>
      </c>
      <c r="E9" s="4" t="s">
        <v>51</v>
      </c>
      <c r="F9" s="4" t="s">
        <v>52</v>
      </c>
      <c r="G9" s="4" t="s">
        <v>53</v>
      </c>
      <c r="H9" s="4">
        <v>1876</v>
      </c>
      <c r="I9" s="4" t="s">
        <v>54</v>
      </c>
      <c r="J9" s="4" t="s">
        <v>55</v>
      </c>
      <c r="K9" s="4" t="s">
        <v>56</v>
      </c>
      <c r="L9" s="4" t="s">
        <v>57</v>
      </c>
      <c r="M9" s="4">
        <v>11</v>
      </c>
    </row>
    <row r="10" spans="1:13" x14ac:dyDescent="0.3">
      <c r="A10" s="4">
        <v>6</v>
      </c>
      <c r="B10" s="4">
        <v>671</v>
      </c>
      <c r="C10" s="5">
        <f>VLOOKUP(B10,[1]Sheet1!A:B,2,0)</f>
        <v>2</v>
      </c>
      <c r="D10" s="4" t="s">
        <v>12</v>
      </c>
      <c r="E10" s="4" t="s">
        <v>41</v>
      </c>
      <c r="F10" s="4">
        <v>1847</v>
      </c>
      <c r="G10" s="4" t="s">
        <v>42</v>
      </c>
      <c r="H10" s="4">
        <v>1847</v>
      </c>
      <c r="I10" s="4" t="s">
        <v>43</v>
      </c>
      <c r="J10" s="4" t="s">
        <v>44</v>
      </c>
      <c r="K10" s="4" t="s">
        <v>45</v>
      </c>
      <c r="L10" s="4" t="s">
        <v>46</v>
      </c>
      <c r="M10" s="4">
        <v>2</v>
      </c>
    </row>
    <row r="11" spans="1:13" x14ac:dyDescent="0.3">
      <c r="A11" s="4">
        <v>17</v>
      </c>
      <c r="B11" s="4">
        <v>2525</v>
      </c>
      <c r="C11" s="5">
        <f>VLOOKUP(B11,[1]Sheet1!A:B,2,0)</f>
        <v>2</v>
      </c>
      <c r="D11" s="4" t="s">
        <v>12</v>
      </c>
      <c r="E11" s="4" t="s">
        <v>41</v>
      </c>
      <c r="F11" s="4">
        <v>1847</v>
      </c>
      <c r="G11" s="4" t="s">
        <v>42</v>
      </c>
      <c r="H11" s="4">
        <v>1847</v>
      </c>
      <c r="I11" s="4" t="s">
        <v>108</v>
      </c>
      <c r="J11" s="4" t="s">
        <v>109</v>
      </c>
      <c r="K11" s="4" t="s">
        <v>110</v>
      </c>
      <c r="L11" s="4" t="s">
        <v>111</v>
      </c>
      <c r="M11" s="4">
        <v>2</v>
      </c>
    </row>
    <row r="12" spans="1:13" x14ac:dyDescent="0.3">
      <c r="A12" s="4">
        <v>23</v>
      </c>
      <c r="B12" s="4">
        <v>3084</v>
      </c>
      <c r="C12" s="5">
        <f>VLOOKUP(B12,[1]Sheet1!A:B,2,0)</f>
        <v>1</v>
      </c>
      <c r="D12" s="4" t="s">
        <v>12</v>
      </c>
      <c r="E12" s="4" t="s">
        <v>41</v>
      </c>
      <c r="F12" s="4">
        <v>1847</v>
      </c>
      <c r="G12" s="4" t="s">
        <v>136</v>
      </c>
      <c r="H12" s="4">
        <v>1847</v>
      </c>
      <c r="I12" s="4" t="s">
        <v>137</v>
      </c>
      <c r="J12" s="4" t="s">
        <v>138</v>
      </c>
      <c r="K12" s="4" t="s">
        <v>139</v>
      </c>
      <c r="L12" s="4" t="s">
        <v>140</v>
      </c>
      <c r="M12" s="4">
        <v>1</v>
      </c>
    </row>
    <row r="13" spans="1:13" x14ac:dyDescent="0.3">
      <c r="A13" s="4">
        <v>12</v>
      </c>
      <c r="B13" s="4">
        <v>1342</v>
      </c>
      <c r="C13" s="5">
        <f>VLOOKUP(B13,[1]Sheet1!A:B,2,0)</f>
        <v>6</v>
      </c>
      <c r="D13" s="4" t="s">
        <v>12</v>
      </c>
      <c r="E13" s="4" t="s">
        <v>77</v>
      </c>
      <c r="F13" s="4" t="s">
        <v>78</v>
      </c>
      <c r="G13" s="4" t="s">
        <v>26</v>
      </c>
      <c r="H13" s="4" t="s">
        <v>27</v>
      </c>
      <c r="I13" s="4" t="s">
        <v>79</v>
      </c>
      <c r="J13" s="4" t="s">
        <v>80</v>
      </c>
      <c r="K13" s="4" t="s">
        <v>81</v>
      </c>
      <c r="L13" s="4" t="s">
        <v>82</v>
      </c>
      <c r="M13" s="4">
        <v>6</v>
      </c>
    </row>
    <row r="14" spans="1:13" x14ac:dyDescent="0.3">
      <c r="A14" s="4">
        <v>2</v>
      </c>
      <c r="B14" s="4">
        <v>109</v>
      </c>
      <c r="C14" s="5">
        <f>VLOOKUP(B14,[1]Sheet1!A:B,2,0)</f>
        <v>1</v>
      </c>
      <c r="D14" s="4" t="s">
        <v>19</v>
      </c>
      <c r="E14" s="4" t="s">
        <v>20</v>
      </c>
      <c r="F14" s="4" t="s">
        <v>20</v>
      </c>
      <c r="G14" s="4" t="s">
        <v>21</v>
      </c>
      <c r="H14" s="4">
        <v>1728</v>
      </c>
      <c r="I14" s="4" t="s">
        <v>22</v>
      </c>
      <c r="J14" s="4" t="s">
        <v>23</v>
      </c>
      <c r="K14" s="4" t="s">
        <v>24</v>
      </c>
      <c r="L14" s="4" t="s">
        <v>25</v>
      </c>
      <c r="M14" s="4">
        <v>1</v>
      </c>
    </row>
    <row r="15" spans="1:13" x14ac:dyDescent="0.3">
      <c r="A15" s="4">
        <v>5</v>
      </c>
      <c r="B15" s="4">
        <v>615</v>
      </c>
      <c r="C15" s="5">
        <f>VLOOKUP(B15,[1]Sheet1!A:B,2,0)</f>
        <v>6</v>
      </c>
      <c r="D15" s="4" t="s">
        <v>12</v>
      </c>
      <c r="E15" s="4" t="s">
        <v>20</v>
      </c>
      <c r="F15" s="4" t="s">
        <v>20</v>
      </c>
      <c r="G15" s="4" t="s">
        <v>36</v>
      </c>
      <c r="H15" s="4">
        <v>1763</v>
      </c>
      <c r="I15" s="4" t="s">
        <v>37</v>
      </c>
      <c r="J15" s="4" t="s">
        <v>38</v>
      </c>
      <c r="K15" s="4" t="s">
        <v>39</v>
      </c>
      <c r="L15" s="4" t="s">
        <v>40</v>
      </c>
      <c r="M15" s="4">
        <v>6</v>
      </c>
    </row>
    <row r="16" spans="1:13" x14ac:dyDescent="0.3">
      <c r="A16" s="4">
        <v>18</v>
      </c>
      <c r="B16" s="4">
        <v>2535</v>
      </c>
      <c r="C16" s="5">
        <f>VLOOKUP(B16,[1]Sheet1!A:B,2,0)</f>
        <v>1</v>
      </c>
      <c r="D16" s="4" t="s">
        <v>12</v>
      </c>
      <c r="E16" s="4" t="s">
        <v>20</v>
      </c>
      <c r="F16" s="4" t="s">
        <v>20</v>
      </c>
      <c r="G16" s="4" t="s">
        <v>36</v>
      </c>
      <c r="H16" s="4">
        <v>1763</v>
      </c>
      <c r="I16" s="4" t="s">
        <v>112</v>
      </c>
      <c r="J16" s="4" t="s">
        <v>113</v>
      </c>
      <c r="K16" s="4" t="s">
        <v>112</v>
      </c>
      <c r="L16" s="4" t="s">
        <v>114</v>
      </c>
      <c r="M16" s="4">
        <v>1</v>
      </c>
    </row>
    <row r="17" spans="1:13" x14ac:dyDescent="0.3">
      <c r="A17" s="4">
        <v>9</v>
      </c>
      <c r="B17" s="4">
        <v>1098</v>
      </c>
      <c r="C17" s="5">
        <f>VLOOKUP(B17,[1]Sheet1!A:B,2,0)</f>
        <v>1</v>
      </c>
      <c r="D17" s="4" t="s">
        <v>12</v>
      </c>
      <c r="E17" s="4" t="s">
        <v>58</v>
      </c>
      <c r="F17" s="4" t="s">
        <v>20</v>
      </c>
      <c r="G17" s="4" t="s">
        <v>59</v>
      </c>
      <c r="H17" s="4">
        <v>1769</v>
      </c>
      <c r="I17" s="4" t="s">
        <v>60</v>
      </c>
      <c r="J17" s="4" t="s">
        <v>61</v>
      </c>
      <c r="K17" s="4" t="s">
        <v>62</v>
      </c>
      <c r="L17" s="4" t="s">
        <v>63</v>
      </c>
      <c r="M17" s="4">
        <v>1</v>
      </c>
    </row>
    <row r="18" spans="1:13" x14ac:dyDescent="0.3">
      <c r="A18" s="4">
        <v>19</v>
      </c>
      <c r="B18" s="4">
        <v>2716</v>
      </c>
      <c r="C18" s="5">
        <f>VLOOKUP(B18,[1]Sheet1!A:B,2,0)</f>
        <v>1</v>
      </c>
      <c r="D18" s="4" t="s">
        <v>12</v>
      </c>
      <c r="E18" s="4" t="s">
        <v>115</v>
      </c>
      <c r="F18" s="4" t="s">
        <v>20</v>
      </c>
      <c r="G18" s="4" t="s">
        <v>116</v>
      </c>
      <c r="H18" s="4">
        <v>1769</v>
      </c>
      <c r="I18" s="4" t="s">
        <v>117</v>
      </c>
      <c r="J18" s="4" t="s">
        <v>118</v>
      </c>
      <c r="K18" s="4" t="s">
        <v>119</v>
      </c>
      <c r="L18" s="4" t="s">
        <v>120</v>
      </c>
      <c r="M18" s="4">
        <v>1</v>
      </c>
    </row>
    <row r="19" spans="1:13" x14ac:dyDescent="0.3">
      <c r="A19" s="4">
        <v>11</v>
      </c>
      <c r="B19" s="4">
        <v>1331</v>
      </c>
      <c r="C19" s="5">
        <f>VLOOKUP(B19,[1]Sheet1!A:B,2,0)</f>
        <v>1</v>
      </c>
      <c r="D19" s="4" t="s">
        <v>12</v>
      </c>
      <c r="E19" s="4" t="s">
        <v>71</v>
      </c>
      <c r="F19" s="4" t="s">
        <v>20</v>
      </c>
      <c r="G19" s="4" t="s">
        <v>72</v>
      </c>
      <c r="H19" s="4">
        <v>1876</v>
      </c>
      <c r="I19" s="4" t="s">
        <v>73</v>
      </c>
      <c r="J19" s="4" t="s">
        <v>74</v>
      </c>
      <c r="K19" s="4" t="s">
        <v>75</v>
      </c>
      <c r="L19" s="4" t="s">
        <v>76</v>
      </c>
      <c r="M19" s="4">
        <v>1</v>
      </c>
    </row>
    <row r="20" spans="1:13" x14ac:dyDescent="0.3">
      <c r="A20" s="4">
        <v>20</v>
      </c>
      <c r="B20" s="4">
        <v>2862</v>
      </c>
      <c r="C20" s="5">
        <f>VLOOKUP(B20,[1]Sheet1!A:B,2,0)</f>
        <v>14</v>
      </c>
      <c r="D20" s="4" t="s">
        <v>12</v>
      </c>
      <c r="E20" s="4" t="s">
        <v>20</v>
      </c>
      <c r="F20" s="4" t="s">
        <v>20</v>
      </c>
      <c r="G20" s="4" t="s">
        <v>53</v>
      </c>
      <c r="H20" s="4">
        <v>1876</v>
      </c>
      <c r="I20" s="4" t="s">
        <v>121</v>
      </c>
      <c r="J20" s="4" t="s">
        <v>122</v>
      </c>
      <c r="K20" s="4" t="s">
        <v>123</v>
      </c>
      <c r="L20" s="4" t="s">
        <v>124</v>
      </c>
      <c r="M20" s="4">
        <v>14</v>
      </c>
    </row>
    <row r="21" spans="1:13" x14ac:dyDescent="0.3">
      <c r="A21" s="4">
        <v>3</v>
      </c>
      <c r="B21" s="4">
        <v>422</v>
      </c>
      <c r="C21" s="5">
        <f>VLOOKUP(B21,[1]Sheet1!A:B,2,0)</f>
        <v>8</v>
      </c>
      <c r="D21" s="4" t="s">
        <v>12</v>
      </c>
      <c r="E21" s="4" t="s">
        <v>20</v>
      </c>
      <c r="F21" s="4" t="s">
        <v>20</v>
      </c>
      <c r="G21" s="4" t="s">
        <v>26</v>
      </c>
      <c r="H21" s="4" t="s">
        <v>27</v>
      </c>
      <c r="I21" s="4" t="s">
        <v>28</v>
      </c>
      <c r="J21" s="4" t="s">
        <v>29</v>
      </c>
      <c r="K21" s="4" t="s">
        <v>30</v>
      </c>
      <c r="L21" s="4" t="s">
        <v>31</v>
      </c>
      <c r="M21" s="4">
        <v>8</v>
      </c>
    </row>
    <row r="22" spans="1:13" x14ac:dyDescent="0.3">
      <c r="A22" s="4">
        <v>4</v>
      </c>
      <c r="B22" s="4">
        <v>430</v>
      </c>
      <c r="C22" s="5">
        <f>VLOOKUP(B22,[1]Sheet1!A:B,2,0)</f>
        <v>1</v>
      </c>
      <c r="D22" s="4" t="s">
        <v>12</v>
      </c>
      <c r="E22" s="4" t="s">
        <v>20</v>
      </c>
      <c r="F22" s="4" t="s">
        <v>20</v>
      </c>
      <c r="G22" s="4" t="s">
        <v>32</v>
      </c>
      <c r="H22" s="4" t="s">
        <v>20</v>
      </c>
      <c r="I22" s="4" t="s">
        <v>33</v>
      </c>
      <c r="J22" s="4" t="s">
        <v>33</v>
      </c>
      <c r="K22" s="4" t="s">
        <v>34</v>
      </c>
      <c r="L22" s="4" t="s">
        <v>35</v>
      </c>
      <c r="M22" s="4">
        <v>1</v>
      </c>
    </row>
    <row r="23" spans="1:13" x14ac:dyDescent="0.3">
      <c r="A23" s="4">
        <v>7</v>
      </c>
      <c r="B23" s="4">
        <v>681</v>
      </c>
      <c r="C23" s="5">
        <f>VLOOKUP(B23,[1]Sheet1!A:B,2,0)</f>
        <v>1</v>
      </c>
      <c r="D23" s="4" t="s">
        <v>12</v>
      </c>
      <c r="E23" s="4" t="s">
        <v>20</v>
      </c>
      <c r="F23" s="4" t="s">
        <v>20</v>
      </c>
      <c r="G23" s="4" t="s">
        <v>47</v>
      </c>
      <c r="H23" s="4" t="s">
        <v>20</v>
      </c>
      <c r="I23" s="4" t="s">
        <v>48</v>
      </c>
      <c r="J23" s="4" t="s">
        <v>49</v>
      </c>
      <c r="K23" s="4" t="s">
        <v>48</v>
      </c>
      <c r="L23" s="4" t="s">
        <v>50</v>
      </c>
      <c r="M23" s="4">
        <v>1</v>
      </c>
    </row>
    <row r="24" spans="1:13" x14ac:dyDescent="0.3">
      <c r="A24" s="4">
        <v>14</v>
      </c>
      <c r="B24" s="4">
        <v>2014</v>
      </c>
      <c r="C24" s="5">
        <f>VLOOKUP(B24,[1]Sheet1!A:B,2,0)</f>
        <v>2</v>
      </c>
      <c r="D24" s="4" t="s">
        <v>12</v>
      </c>
      <c r="E24" s="4" t="s">
        <v>90</v>
      </c>
      <c r="F24" s="4" t="s">
        <v>91</v>
      </c>
      <c r="G24" s="4" t="s">
        <v>26</v>
      </c>
      <c r="H24" s="4" t="s">
        <v>27</v>
      </c>
      <c r="I24" s="4" t="s">
        <v>92</v>
      </c>
      <c r="J24" s="4" t="s">
        <v>93</v>
      </c>
      <c r="K24" s="4" t="s">
        <v>92</v>
      </c>
      <c r="L24" s="4" t="s">
        <v>94</v>
      </c>
      <c r="M24" s="4">
        <v>2</v>
      </c>
    </row>
    <row r="25" spans="1:13" x14ac:dyDescent="0.3">
      <c r="C25">
        <f>SUM(C2:C24)</f>
        <v>81</v>
      </c>
    </row>
  </sheetData>
  <sortState xmlns:xlrd2="http://schemas.microsoft.com/office/spreadsheetml/2017/richdata2" ref="A2:M24">
    <sortCondition ref="F2:F24"/>
    <sortCondition ref="H2:H24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_거니와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2023-05-01T12:06:35Z</dcterms:created>
  <dcterms:modified xsi:type="dcterms:W3CDTF">2023-05-06T06:28:22Z</dcterms:modified>
</cp:coreProperties>
</file>