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D568D6A-558C-4259-8347-A52035B59069}" xr6:coauthVersionLast="47" xr6:coauthVersionMax="47" xr10:uidLastSave="{00000000-0000-0000-0000-000000000000}"/>
  <bookViews>
    <workbookView xWindow="480" yWindow="930" windowWidth="21600" windowHeight="11295" xr2:uid="{00000000-000D-0000-FFFF-FFFF00000000}"/>
  </bookViews>
  <sheets>
    <sheet name="_다_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<sst xmlns="http://schemas.openxmlformats.org/spreadsheetml/2006/main" count="138" uniqueCount="88">
  <si>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</si>
  <si>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</si>
  <si>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</si>
  <si>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</si>
  <si>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</si>
  <si>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</si>
  <si>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</si>
  <si>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</si>
  <si>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</si>
  <si>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</si>
  <si>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</si>
  <si>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</si>
  <si>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</si>
  <si>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朴繼叔</t>
  </si>
  <si>
    <t>1569-1646</t>
  </si>
  <si>
    <t>부북일기</t>
  </si>
  <si>
    <t>새외예 어득 호진을 다 로려 가노라</t>
  </si>
  <si>
    <t>關山 風雪裡예 가시 벗님내야</t>
  </si>
  <si>
    <t>어 가노라 匹馬 뵈야다</t>
  </si>
  <si>
    <t>塞外예 어득 胡塵을 다 로려 가노라</t>
  </si>
  <si>
    <t>朴仁老</t>
  </si>
  <si>
    <t>1561-1642</t>
  </si>
  <si>
    <t>노계집</t>
  </si>
  <si>
    <t>길 닐근 행인을 다 건려 엿더니</t>
  </si>
  <si>
    <t>九仞山 긴 솔 베혀 濟世舟를 모어 야</t>
  </si>
  <si>
    <t>길 닐근 行人을 다 건려 엿더니</t>
  </si>
  <si>
    <t>사공도 無狀야 暮江頭에 렷나다</t>
  </si>
  <si>
    <t>사</t>
  </si>
  <si>
    <t>미상</t>
  </si>
  <si>
    <t>악부(고대본)</t>
  </si>
  <si>
    <t>금셰샹에 못  거슨 의 집 님 다 졍드려 놋코 말 못 니</t>
  </si>
  <si>
    <t>연고 졍치 못니 나 죽갓고나이라고 어 내며 닙히라고 훌터 내며 가지라고 휘여며동쳥 보라라고 졔 밥을 가지고 구게낼가눈만 벅 고만 듯 츄파 여러번에 님 후려내여안닌 밤즁에 딥신에 감발고 월장 도쥬로 담넘어가니싀아비 귀먹장 화닝잡년 석은 의 속 아지도 못고아닌 밤즁에 밤 사 왓다고 휘날릴 젹에 이 내 삼쵼 간쟝이 츈셜이로구나</t>
  </si>
  <si>
    <t>아 진졍 가산뎡쥬 가로막혀셔 나 못 살갓네</t>
  </si>
  <si>
    <t>병와가곡집</t>
  </si>
  <si>
    <t>1752-1800</t>
  </si>
  <si>
    <t>풍백이 뷔 되여 다 쓰려 고나</t>
  </si>
  <si>
    <t>落葉이  발에 지니 닙닙히 秋聲이라</t>
  </si>
  <si>
    <t>風伯이 뷔 되여 다 쓰려 고나</t>
  </si>
  <si>
    <t>두어라 崎嶇 山路를 덥허둔들 엇더리</t>
  </si>
  <si>
    <t>鄭澈</t>
  </si>
  <si>
    <t>1536-1593</t>
  </si>
  <si>
    <t>경민편 병술을축본</t>
  </si>
  <si>
    <t>내의 왼 이 다 닐오려 노매라</t>
  </si>
  <si>
    <t>로 삼긴 듕의 벗티 유신랴</t>
  </si>
  <si>
    <t>이 몸이 번님곳 아니면 사되미 쉬올가</t>
  </si>
  <si>
    <t>람마다 못할 것은 남의 님 다 정드려 놋코 말 못니</t>
  </si>
  <si>
    <t>람마다 못할 것은 남의 님 다 情드려 놋코 말 못니</t>
  </si>
  <si>
    <t>연고 통정 못니 나 쥭구나이라고 어를 내며 닙히라고 훌터를 며 가지라고 거를 며동청 보라라고 제 밥을 가지고 굿여를 낼가다만 秋波 여러번에 남의 님을 후려를 내여집신 간발고 안인 밤즁에 월장도쥬야 담 넘어갈 제싀비 귀먹쟁이 잡녀석은 남의 속는 조금도 모로고안인 밤즁에 밤람 왓다고 소를 칠 제 요 간장이 다 녹는구나</t>
  </si>
  <si>
    <t>으로 네모양 그리워셔 나 못살게네</t>
  </si>
  <si>
    <t>安玟英</t>
  </si>
  <si>
    <t>1876-1885</t>
  </si>
  <si>
    <t>금옥총부</t>
  </si>
  <si>
    <t>공명은 본비원이요 부귀는 초부친인데무어세 걸잇겨 못가고셔 륙십년 풍진속에 빈발만 희계 한고방백한어천말이란 도청절의 귀거내요 추풍홀억송강로는 장사군의 귀사로다오날이야 쳐스니 믓지 말고 가리로다일엽편주 흘니저어 마음로 갈 젹의신겸처자도삼구요 학여금서공일선을 풍표표이취의하고 주요요량경양이라머리의 빗긴 백구 가는 길을 인도하고렬타 뒤예 부는 바람 돗츨 미러 니 갈 졔호호탕탕하야 흉금이 쇄낙하다 오호예 범려주들 시원하기 이만하랴살가치 닷는 가 순식이 다 못야 한 곳즐 다르니도화원리인가여늘 행수단변어부ㅣ로다 여 려 드러갈 졔 거의 석양이라 사면을 살펴 보니 경개도 기리하다산부고이수아하고 수부심이징청이라 만종도수 두룬 곳예삼삼오오 수문 집이  수풀을 의지하야 젼역 연기 이르혀고홍홍백백 빗난 츤 느즌 안 무릅쓰고 고은 도 자라한다류수의 난 도화 그물밧게 나지 마라 홍진의 무든 사람 무능알가 두리노라시을 인연하야 졈졈 깁히 드러갈 졔 한편을 발라보니백운이 어린 곳예 죽호형비 두세집이 은근이 보이는문전오류 드릐엿고 석상삼지 여낫다문득 갓가이 다다라는 시비를 굿이 다다스니 문수설이상관이라지취도 깁푸시고 다만 보이고 들니는 바는 만화심처송천척이요중조제시학일성이 반공에 료량하니 이 과연  집이로다이제야 리별 업슬 임과 함긔 남은</t>
  </si>
  <si>
    <t>어리셕다 安周翁이 엇지 그리 돗든고 功名에 엿던가 富貴예 얼켜든가</t>
  </si>
  <si>
    <t>功名은 本非願이요 富貴는 初不親인데무어세 걸잇겨 못가고셔 六十年 風塵속에 鬢髮만 희계 한고放白鷳於天抹이란 陶淸節의 歸去來요 秋風忽憶松江鱸는 張使君의 歸思로다오날이야 쳐스니 믓지 말고 가리로다一葉扁舟 흘니저어 마음로 갈 젹의身兼妻子都三口요 鶴與琴書共一船을 風飄飄而吹衣하고 舟搖搖兩輕颺이라머리의 빗긴 白鷗 가는 길을 引導하고捩拕 뒤예 부는 바람 돗츨 미러 니 갈 졔浩浩蕩蕩하야 胸襟이 灑落하다 五湖예 范蠡舟들 시원하기 이만하랴살가치 닷는 가 瞬息이 다 못야 한 곳즐 다르니桃花源裏人家여늘 杏樹壇邊漁夫ㅣ로다 여 려 드러갈 졔 거의 夕陽이라 四面을 살펴 보니 景槪도 奇異하다山不高而秀雅하고 水不深而澄淸이라 萬種桃樹 두룬 곳예三三五五 수문 집이  수풀을 의지하야 젼역 煙氣 이르혀고紅紅白白 빗난 츤 느즌 안 무릅쓰고 고은 도 자라한다流水의 난 桃花 그물밧게 나지 마라 紅塵의 무든 사람 武陵알가 두리노라시을 因緣하야 졈졈 깁히 드러갈 졔 한편을 발라보니白雲이 어린 곳예 竹戶荊扉 두세집이 隱勤이 보이는門前五柳 드릐엿고 石上三芝 여낫다문득 갓가이 다다라는 柴扉를 굿이 다다스니 門雖設而尙關이라志趣도 깁푸시고 다만 보이고 들니는 바는 萬花深處松千尺이요衆鳥啼時鶴一聲이 半空에 嘹亮하니 이 果然  집이로다이제야 離別 업슬 任과 함긔 남은</t>
  </si>
  <si>
    <t>세上 몃몃를 근심 업시 즐기다가 羽化登仙 하오리라</t>
  </si>
  <si>
    <t>강호에 봄 간다  전송가려 노라</t>
  </si>
  <si>
    <t>엇그제 비즌 술을 酒桶 이 메고 나이</t>
  </si>
  <si>
    <t>집안 아들은 허허처 웃고야</t>
  </si>
  <si>
    <t>江湖에 봄 간다  餞送가려 노라</t>
  </si>
  <si>
    <t>내의 셜운 이 다 아로려 시거든</t>
  </si>
  <si>
    <t>님금과 셩과 이 하과 히로</t>
  </si>
  <si>
    <t>우린 진 미나리 혼자 엇디 머그리</t>
  </si>
  <si>
    <t>주반시호오능유협도리계기나군을 다 모화 거려 세락을 전도고 가무행휴야대동건곤풍월강산사문법계유벽운림을 편답야 도라보니</t>
  </si>
  <si>
    <t>長安大道 三月春風 九陌樓臺 百花芳草</t>
  </si>
  <si>
    <t>酒伴詩豪五陵遊俠桃李谿綺羅裙을 다 모화 거려 細樂을 前導고 歌舞行休야大東乾坤風月江山沙門法界幽僻雲林을 遍畓야 도라보니</t>
  </si>
  <si>
    <t>聖代에 朝野同樂야 太平和色이 依依然三五王風이런가</t>
  </si>
  <si>
    <t>픔에 드러셔 돌겻 다가 니고 코고오고 오죰고 방기니 맹서ㅣ치 모진맛기 하 즈 즐다 어셔 다려 이거라 막덕의 어마막덕의 어미년 다라 발명여 이로되우리의 아기이 고림증 아리와 잇다감제</t>
  </si>
  <si>
    <t>너머 莫德의 어미네 莫德이 랑마라</t>
  </si>
  <si>
    <t>픔에 드러셔 돌겻 다가 니고 코고오고 오죰고 放氣니 盟誓ㅣ치 모진맛기 하 즈 즐다 어셔 다려 이거라 莫德의 어마莫德의 어미년 다라 發明여 이로되우리의 아기이 고림症 아리와 잇다감제</t>
  </si>
  <si>
    <t>症밧긔 녀나문 雜病은 어려셔부터 업니</t>
  </si>
  <si>
    <t>송강가사이선본</t>
  </si>
  <si>
    <t>고 도 멘 분내 다 디그려 다</t>
  </si>
  <si>
    <t>뎌긔 셧 뎌 소나모 길의 셜줄잇디</t>
  </si>
  <si>
    <t>져근덧 드리혀뎌 굴헝의 셔고라쟈</t>
  </si>
  <si>
    <t>청구영언(육당본)</t>
  </si>
  <si>
    <t>평생에 얄뮙고 쟐뮈온 님을 다 잡아가려 노라</t>
  </si>
  <si>
    <t>終南山 누에머리 긋헤 밤中마치 凶히 우 부헝아</t>
  </si>
  <si>
    <t>長安 百萬家에 뉘 집을 向여 부헝부헝 우노</t>
  </si>
  <si>
    <t>平生에 얄뮙고 쟐뮈온 님을 다 잡아가려 노라</t>
  </si>
  <si>
    <t>흥비부</t>
  </si>
  <si>
    <t>강호에 봄 간다 이르기로 전송려 가노라</t>
  </si>
  <si>
    <t>草綠長堤 白馬嘶요 南溪芳村 月黃昏에</t>
  </si>
  <si>
    <t>靑驢에 술를 싯고 어로 向난고</t>
  </si>
  <si>
    <t>江湖에 봄 간다 이르기로 餞送려 가노라</t>
  </si>
  <si>
    <t>향음쥬 다 파 후에 뫼셔 가려 노라</t>
  </si>
  <si>
    <t>목 쥐시거든 두 손으로 바티리라</t>
  </si>
  <si>
    <t>나갈 겨시거든 막대들고 조리라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</si>
</sst>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C18" sqref="C18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5</v>
      </c>
      <c r="B2" s="5">
        <v>530</v>
      </c>
      <c r="C2" s="5">
        <f>VLOOKUP(B2,[1]Sheet1!A:B,2,0)</f>
        <v>15</v>
      </c>
      <c r="D2" s="5" t="s">
        <v>12</v>
      </c>
      <c r="E2" s="5" t="s">
        <v>39</v>
      </c>
      <c r="F2" s="5" t="s">
        <v>40</v>
      </c>
      <c r="G2" s="5" t="s">
        <v>41</v>
      </c>
      <c r="H2" s="5">
        <v>1580</v>
      </c>
      <c r="I2" s="5" t="s">
        <v>42</v>
      </c>
      <c r="J2" s="5" t="s">
        <v>43</v>
      </c>
      <c r="K2" s="5" t="s">
        <v>42</v>
      </c>
      <c r="L2" s="5" t="s">
        <v>44</v>
      </c>
      <c r="M2" s="5">
        <v>15</v>
      </c>
    </row>
    <row r="3" spans="1:13" s="6" customFormat="1" ht="13.5" x14ac:dyDescent="0.15">
      <c r="A3" s="5">
        <v>9</v>
      </c>
      <c r="B3" s="5">
        <v>2455</v>
      </c>
      <c r="C3" s="5">
        <f>VLOOKUP(B3,[1]Sheet1!A:B,2,0)</f>
        <v>29</v>
      </c>
      <c r="D3" s="5" t="s">
        <v>12</v>
      </c>
      <c r="E3" s="5" t="s">
        <v>39</v>
      </c>
      <c r="F3" s="5" t="s">
        <v>40</v>
      </c>
      <c r="G3" s="5" t="s">
        <v>41</v>
      </c>
      <c r="H3" s="5">
        <v>1580</v>
      </c>
      <c r="I3" s="5" t="s">
        <v>60</v>
      </c>
      <c r="J3" s="5" t="s">
        <v>61</v>
      </c>
      <c r="K3" s="5" t="s">
        <v>60</v>
      </c>
      <c r="L3" s="5" t="s">
        <v>62</v>
      </c>
      <c r="M3" s="5">
        <v>29</v>
      </c>
    </row>
    <row r="4" spans="1:13" s="6" customFormat="1" ht="13.5" x14ac:dyDescent="0.15">
      <c r="A4" s="5">
        <v>15</v>
      </c>
      <c r="B4" s="5">
        <v>3080</v>
      </c>
      <c r="C4" s="5">
        <f>VLOOKUP(B4,[1]Sheet1!A:B,2,0)</f>
        <v>26</v>
      </c>
      <c r="D4" s="5" t="s">
        <v>12</v>
      </c>
      <c r="E4" s="5" t="s">
        <v>39</v>
      </c>
      <c r="F4" s="5" t="s">
        <v>40</v>
      </c>
      <c r="G4" s="5" t="s">
        <v>41</v>
      </c>
      <c r="H4" s="5">
        <v>1580</v>
      </c>
      <c r="I4" s="5" t="s">
        <v>85</v>
      </c>
      <c r="J4" s="5" t="s">
        <v>86</v>
      </c>
      <c r="K4" s="5" t="s">
        <v>87</v>
      </c>
      <c r="L4" s="5" t="s">
        <v>85</v>
      </c>
      <c r="M4" s="5">
        <v>26</v>
      </c>
    </row>
    <row r="5" spans="1:13" x14ac:dyDescent="0.3">
      <c r="A5" s="4">
        <v>2</v>
      </c>
      <c r="B5" s="4">
        <v>302</v>
      </c>
      <c r="C5" s="5">
        <f>VLOOKUP(B5,[1]Sheet1!A:B,2,0)</f>
        <v>1</v>
      </c>
      <c r="D5" s="4" t="s">
        <v>12</v>
      </c>
      <c r="E5" s="4" t="s">
        <v>20</v>
      </c>
      <c r="F5" s="4" t="s">
        <v>21</v>
      </c>
      <c r="G5" s="4" t="s">
        <v>22</v>
      </c>
      <c r="H5" s="4">
        <v>1800</v>
      </c>
      <c r="I5" s="4" t="s">
        <v>23</v>
      </c>
      <c r="J5" s="4" t="s">
        <v>24</v>
      </c>
      <c r="K5" s="4" t="s">
        <v>25</v>
      </c>
      <c r="L5" s="4" t="s">
        <v>26</v>
      </c>
      <c r="M5" s="4">
        <v>1</v>
      </c>
    </row>
    <row r="6" spans="1:13" x14ac:dyDescent="0.3">
      <c r="A6" s="4">
        <v>1</v>
      </c>
      <c r="B6" s="4">
        <v>272</v>
      </c>
      <c r="C6" s="5">
        <f>VLOOKUP(B6,[1]Sheet1!A:B,2,0)</f>
        <v>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14</v>
      </c>
      <c r="I6" s="4" t="s">
        <v>16</v>
      </c>
      <c r="J6" s="4" t="s">
        <v>17</v>
      </c>
      <c r="K6" s="4" t="s">
        <v>18</v>
      </c>
      <c r="L6" s="4" t="s">
        <v>19</v>
      </c>
      <c r="M6" s="4">
        <v>1</v>
      </c>
    </row>
    <row r="7" spans="1:13" x14ac:dyDescent="0.3">
      <c r="A7" s="4">
        <v>7</v>
      </c>
      <c r="B7" s="4">
        <v>1914</v>
      </c>
      <c r="C7" s="5">
        <f>VLOOKUP(B7,[1]Sheet1!A:B,2,0)</f>
        <v>1</v>
      </c>
      <c r="D7" s="4" t="s">
        <v>27</v>
      </c>
      <c r="E7" s="4" t="s">
        <v>49</v>
      </c>
      <c r="F7" s="4" t="s">
        <v>50</v>
      </c>
      <c r="G7" s="4" t="s">
        <v>51</v>
      </c>
      <c r="H7" s="4">
        <v>1885</v>
      </c>
      <c r="I7" s="4" t="s">
        <v>52</v>
      </c>
      <c r="J7" s="4" t="s">
        <v>53</v>
      </c>
      <c r="K7" s="4" t="s">
        <v>54</v>
      </c>
      <c r="L7" s="4" t="s">
        <v>55</v>
      </c>
      <c r="M7" s="4">
        <v>1</v>
      </c>
    </row>
    <row r="8" spans="1:13" x14ac:dyDescent="0.3">
      <c r="A8" s="4">
        <v>12</v>
      </c>
      <c r="B8" s="4">
        <v>2556</v>
      </c>
      <c r="C8" s="5">
        <f>VLOOKUP(B8,[1]Sheet1!A:B,2,0)</f>
        <v>14</v>
      </c>
      <c r="D8" s="4" t="s">
        <v>12</v>
      </c>
      <c r="E8" s="4" t="s">
        <v>28</v>
      </c>
      <c r="F8" s="4" t="s">
        <v>28</v>
      </c>
      <c r="G8" s="4" t="s">
        <v>71</v>
      </c>
      <c r="H8" s="4">
        <v>1690</v>
      </c>
      <c r="I8" s="4" t="s">
        <v>72</v>
      </c>
      <c r="J8" s="4" t="s">
        <v>73</v>
      </c>
      <c r="K8" s="4" t="s">
        <v>74</v>
      </c>
      <c r="L8" s="4" t="s">
        <v>72</v>
      </c>
      <c r="M8" s="4">
        <v>14</v>
      </c>
    </row>
    <row r="9" spans="1:13" x14ac:dyDescent="0.3">
      <c r="A9" s="4">
        <v>13</v>
      </c>
      <c r="B9" s="4">
        <v>2617</v>
      </c>
      <c r="C9" s="5">
        <f>VLOOKUP(B9,[1]Sheet1!A:B,2,0)</f>
        <v>10</v>
      </c>
      <c r="D9" s="4" t="s">
        <v>12</v>
      </c>
      <c r="E9" s="4" t="s">
        <v>28</v>
      </c>
      <c r="F9" s="4" t="s">
        <v>28</v>
      </c>
      <c r="G9" s="4" t="s">
        <v>75</v>
      </c>
      <c r="H9" s="4">
        <v>1728</v>
      </c>
      <c r="I9" s="4" t="s">
        <v>76</v>
      </c>
      <c r="J9" s="4" t="s">
        <v>77</v>
      </c>
      <c r="K9" s="4" t="s">
        <v>78</v>
      </c>
      <c r="L9" s="4" t="s">
        <v>79</v>
      </c>
      <c r="M9" s="4">
        <v>10</v>
      </c>
    </row>
    <row r="10" spans="1:13" x14ac:dyDescent="0.3">
      <c r="A10" s="4">
        <v>3</v>
      </c>
      <c r="B10" s="4">
        <v>379</v>
      </c>
      <c r="C10" s="5">
        <f>VLOOKUP(B10,[1]Sheet1!A:B,2,0)</f>
        <v>1</v>
      </c>
      <c r="D10" s="4" t="s">
        <v>27</v>
      </c>
      <c r="E10" s="4" t="s">
        <v>28</v>
      </c>
      <c r="F10" s="4" t="s">
        <v>28</v>
      </c>
      <c r="G10" s="4" t="s">
        <v>29</v>
      </c>
      <c r="H10" s="4">
        <v>1872</v>
      </c>
      <c r="I10" s="4" t="s">
        <v>30</v>
      </c>
      <c r="J10" s="4" t="s">
        <v>30</v>
      </c>
      <c r="K10" s="4" t="s">
        <v>31</v>
      </c>
      <c r="L10" s="4" t="s">
        <v>32</v>
      </c>
      <c r="M10" s="4">
        <v>1</v>
      </c>
    </row>
    <row r="11" spans="1:13" x14ac:dyDescent="0.3">
      <c r="A11" s="4">
        <v>6</v>
      </c>
      <c r="B11" s="4">
        <v>1376</v>
      </c>
      <c r="C11" s="5">
        <f>VLOOKUP(B11,[1]Sheet1!A:B,2,0)</f>
        <v>1</v>
      </c>
      <c r="D11" s="4" t="s">
        <v>27</v>
      </c>
      <c r="E11" s="4" t="s">
        <v>28</v>
      </c>
      <c r="F11" s="4" t="s">
        <v>28</v>
      </c>
      <c r="G11" s="4" t="s">
        <v>29</v>
      </c>
      <c r="H11" s="4">
        <v>1872</v>
      </c>
      <c r="I11" s="4" t="s">
        <v>45</v>
      </c>
      <c r="J11" s="4" t="s">
        <v>46</v>
      </c>
      <c r="K11" s="4" t="s">
        <v>47</v>
      </c>
      <c r="L11" s="4" t="s">
        <v>48</v>
      </c>
      <c r="M11" s="4">
        <v>1</v>
      </c>
    </row>
    <row r="12" spans="1:13" x14ac:dyDescent="0.3">
      <c r="A12" s="4">
        <v>4</v>
      </c>
      <c r="B12" s="4">
        <v>480</v>
      </c>
      <c r="C12" s="5">
        <f>VLOOKUP(B12,[1]Sheet1!A:B,2,0)</f>
        <v>20</v>
      </c>
      <c r="D12" s="4" t="s">
        <v>12</v>
      </c>
      <c r="E12" s="4" t="s">
        <v>28</v>
      </c>
      <c r="F12" s="4" t="s">
        <v>28</v>
      </c>
      <c r="G12" s="4" t="s">
        <v>33</v>
      </c>
      <c r="H12" s="4" t="s">
        <v>34</v>
      </c>
      <c r="I12" s="4" t="s">
        <v>35</v>
      </c>
      <c r="J12" s="4" t="s">
        <v>36</v>
      </c>
      <c r="K12" s="4" t="s">
        <v>37</v>
      </c>
      <c r="L12" s="4" t="s">
        <v>38</v>
      </c>
      <c r="M12" s="4">
        <v>20</v>
      </c>
    </row>
    <row r="13" spans="1:13" x14ac:dyDescent="0.3">
      <c r="A13" s="4">
        <v>8</v>
      </c>
      <c r="B13" s="4">
        <v>2004</v>
      </c>
      <c r="C13" s="5">
        <f>VLOOKUP(B13,[1]Sheet1!A:B,2,0)</f>
        <v>23</v>
      </c>
      <c r="D13" s="4" t="s">
        <v>12</v>
      </c>
      <c r="E13" s="4" t="s">
        <v>28</v>
      </c>
      <c r="F13" s="4" t="s">
        <v>28</v>
      </c>
      <c r="G13" s="4" t="s">
        <v>33</v>
      </c>
      <c r="H13" s="4" t="s">
        <v>34</v>
      </c>
      <c r="I13" s="4" t="s">
        <v>56</v>
      </c>
      <c r="J13" s="4" t="s">
        <v>57</v>
      </c>
      <c r="K13" s="4" t="s">
        <v>58</v>
      </c>
      <c r="L13" s="4" t="s">
        <v>59</v>
      </c>
      <c r="M13" s="4">
        <v>23</v>
      </c>
    </row>
    <row r="14" spans="1:13" x14ac:dyDescent="0.3">
      <c r="A14" s="4">
        <v>10</v>
      </c>
      <c r="B14" s="4">
        <v>2523</v>
      </c>
      <c r="C14" s="5">
        <f>VLOOKUP(B14,[1]Sheet1!A:B,2,0)</f>
        <v>23</v>
      </c>
      <c r="D14" s="4" t="s">
        <v>27</v>
      </c>
      <c r="E14" s="4" t="s">
        <v>28</v>
      </c>
      <c r="F14" s="4" t="s">
        <v>28</v>
      </c>
      <c r="G14" s="4" t="s">
        <v>33</v>
      </c>
      <c r="H14" s="4" t="s">
        <v>34</v>
      </c>
      <c r="I14" s="4" t="s">
        <v>63</v>
      </c>
      <c r="J14" s="4" t="s">
        <v>64</v>
      </c>
      <c r="K14" s="4" t="s">
        <v>65</v>
      </c>
      <c r="L14" s="4" t="s">
        <v>66</v>
      </c>
      <c r="M14" s="4">
        <v>23</v>
      </c>
    </row>
    <row r="15" spans="1:13" x14ac:dyDescent="0.3">
      <c r="A15" s="4">
        <v>11</v>
      </c>
      <c r="B15" s="4">
        <v>2531</v>
      </c>
      <c r="C15" s="5">
        <f>VLOOKUP(B15,[1]Sheet1!A:B,2,0)</f>
        <v>4</v>
      </c>
      <c r="D15" s="4" t="s">
        <v>27</v>
      </c>
      <c r="E15" s="4" t="s">
        <v>28</v>
      </c>
      <c r="F15" s="4" t="s">
        <v>28</v>
      </c>
      <c r="G15" s="4" t="s">
        <v>33</v>
      </c>
      <c r="H15" s="4" t="s">
        <v>34</v>
      </c>
      <c r="I15" s="4" t="s">
        <v>67</v>
      </c>
      <c r="J15" s="4" t="s">
        <v>68</v>
      </c>
      <c r="K15" s="4" t="s">
        <v>69</v>
      </c>
      <c r="L15" s="4" t="s">
        <v>70</v>
      </c>
      <c r="M15" s="4">
        <v>4</v>
      </c>
    </row>
    <row r="16" spans="1:13" x14ac:dyDescent="0.3">
      <c r="A16" s="4">
        <v>14</v>
      </c>
      <c r="B16" s="4">
        <v>2938</v>
      </c>
      <c r="C16" s="5">
        <f>VLOOKUP(B16,[1]Sheet1!A:B,2,0)</f>
        <v>1</v>
      </c>
      <c r="D16" s="4" t="s">
        <v>12</v>
      </c>
      <c r="E16" s="4" t="s">
        <v>28</v>
      </c>
      <c r="F16" s="4" t="s">
        <v>28</v>
      </c>
      <c r="G16" s="4" t="s">
        <v>80</v>
      </c>
      <c r="H16" s="4" t="s">
        <v>28</v>
      </c>
      <c r="I16" s="4" t="s">
        <v>81</v>
      </c>
      <c r="J16" s="4" t="s">
        <v>82</v>
      </c>
      <c r="K16" s="4" t="s">
        <v>83</v>
      </c>
      <c r="L16" s="4" t="s">
        <v>84</v>
      </c>
      <c r="M16" s="4">
        <v>1</v>
      </c>
    </row>
    <row r="17" spans="3:3" x14ac:dyDescent="0.3">
      <c r="C17">
        <f>SUM(C2:C16)</f>
        <v>170</v>
      </c>
    </row>
  </sheetData>
  <sortState xmlns:xlrd2="http://schemas.microsoft.com/office/spreadsheetml/2017/richdata2" ref="A2:M16">
    <sortCondition ref="F2:F16"/>
    <sortCondition ref="H2:H16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_다_려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2023-05-01T07:18:48Z</dcterms:created>
  <dcterms:modified xsi:type="dcterms:W3CDTF">2023-05-06T06:03:13Z</dcterms:modified>
</cp:coreProperties>
</file>