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EECC2143-75B6-4BEF-9AA2-2209058CF5F4}" xr6:coauthVersionLast="47" xr6:coauthVersionMax="47" xr10:uidLastSave="{00000000-0000-0000-0000-000000000000}"/>
  <bookViews>
    <workbookView xWindow="360" yWindow="1590" windowWidth="13635" windowHeight="11295" xr2:uid="{00000000-000D-0000-FFFF-FFFF00000000}"/>
  </bookViews>
  <sheets>
    <sheet name="_송성초2_과_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<sst xmlns="http://schemas.openxmlformats.org/spreadsheetml/2006/main" count="50" uniqueCount="43">
  <si>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</si>
  <si>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</si>
  <si>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</si>
  <si>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</si>
  <si>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</si>
  <si>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</si>
  <si>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</si>
  <si>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</si>
  <si>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</si>
  <si>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</si>
  <si>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</si>
  <si>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</si>
  <si>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</si>
  <si>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金天澤</t>
  </si>
  <si>
    <t>1680-1111</t>
  </si>
  <si>
    <t>해동가요(주씨본)</t>
  </si>
  <si>
    <t>공맹과 양묵과 이 방촌일 듯것만은</t>
  </si>
  <si>
    <t>孔孟과 楊墨과 이 方寸일 듯것만은</t>
  </si>
  <si>
    <t>나종 엇은 거슨 楚越이 되엿는이</t>
  </si>
  <si>
    <t>眞實로 이즈음 生覺여 브 操心시소</t>
  </si>
  <si>
    <t>병와가곡집</t>
  </si>
  <si>
    <t>1752-1800</t>
  </si>
  <si>
    <t>공명과 부귀과란 세상  다 맛기고</t>
  </si>
  <si>
    <t>功名과 富貴과란 世上  다 맛기고</t>
  </si>
  <si>
    <t>가다가 아모데나 依山帶海處의 明堂을 갈외셔五間八作으로 黃鶴樓마치 집을 짓고벗님 다리고 晝夜로 노니다가압내에 물 지거던 白酒黃鷄로  노리 가잇다가 나히 八十이 넘거드란 乘彼白雲고 에 올나가셔</t>
  </si>
  <si>
    <t>帝旁投壺 多玉女를  홈 님되여 늙을 뉘를 모로리라</t>
  </si>
  <si>
    <t>미상</t>
  </si>
  <si>
    <t>시가(박씨본)</t>
  </si>
  <si>
    <t>해동가요(일석본)</t>
  </si>
  <si>
    <t>사랑과 사설과 둘이 밤새도록 힉든이</t>
  </si>
  <si>
    <t>思郞과 辭說과 둘이 밤새도록 힉든이</t>
  </si>
  <si>
    <t>思郞이 힘이 물러 辭說의게 지닷말가</t>
  </si>
  <si>
    <t>思郞이 辭說들여 닐으기를 나죵 보자 노라</t>
  </si>
  <si>
    <t>의적에 비즌 술과 태백이와 노든 달과</t>
  </si>
  <si>
    <t>首陽山 고리 고 渭水邊에 고기 낙고</t>
  </si>
  <si>
    <t>儀狄에 비즌 술과 太白이와 노든 달과</t>
  </si>
  <si>
    <t>舜帝에 五絃琴 가지고 玩月長醉 리라</t>
  </si>
  <si>
    <t>鄭澈</t>
  </si>
  <si>
    <t>1536-1593</t>
  </si>
  <si>
    <t>경민편 병술을축본</t>
  </si>
  <si>
    <t>님금과 셩과 이 하과 히로</t>
  </si>
  <si>
    <t>내의 셜운 이 다 아로려 시거든</t>
  </si>
  <si>
    <t>우린 진 미나리 혼자 엇디 머그리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</si>
</sst>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F9" sqref="F9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17</v>
      </c>
      <c r="B2" s="4">
        <v>2455</v>
      </c>
      <c r="C2" s="4">
        <f>VLOOKUP(B2,[1]Sheet1!A:B,2,0)</f>
        <v>29</v>
      </c>
      <c r="D2" s="4" t="s">
        <v>12</v>
      </c>
      <c r="E2" s="4" t="s">
        <v>37</v>
      </c>
      <c r="F2" s="4" t="s">
        <v>38</v>
      </c>
      <c r="G2" s="4" t="s">
        <v>39</v>
      </c>
      <c r="H2" s="4">
        <v>1580</v>
      </c>
      <c r="I2" s="5" t="s">
        <v>40</v>
      </c>
      <c r="J2" s="4" t="s">
        <v>40</v>
      </c>
      <c r="K2" s="4" t="s">
        <v>41</v>
      </c>
      <c r="L2" s="4" t="s">
        <v>42</v>
      </c>
      <c r="M2" s="4">
        <v>29</v>
      </c>
    </row>
    <row r="3" spans="1:13" x14ac:dyDescent="0.3">
      <c r="A3" s="4">
        <v>14</v>
      </c>
      <c r="B3" s="4">
        <v>1700</v>
      </c>
      <c r="C3" s="4"/>
      <c r="D3" s="4" t="s">
        <v>12</v>
      </c>
      <c r="E3" s="4" t="s">
        <v>26</v>
      </c>
      <c r="F3" s="4" t="s">
        <v>26</v>
      </c>
      <c r="G3" s="4" t="s">
        <v>27</v>
      </c>
      <c r="H3" s="4">
        <v>1728</v>
      </c>
      <c r="I3" s="6" t="s">
        <v>33</v>
      </c>
      <c r="J3" s="4" t="s">
        <v>34</v>
      </c>
      <c r="K3" s="4" t="s">
        <v>35</v>
      </c>
      <c r="L3" s="4" t="s">
        <v>36</v>
      </c>
      <c r="M3" s="4">
        <v>3</v>
      </c>
    </row>
    <row r="4" spans="1:13" x14ac:dyDescent="0.3">
      <c r="A4" s="4">
        <v>1</v>
      </c>
      <c r="B4" s="4">
        <v>224</v>
      </c>
      <c r="C4" s="4">
        <f>VLOOKUP(B4,[1]Sheet1!A:B,2,0)</f>
        <v>1</v>
      </c>
      <c r="D4" s="4" t="s">
        <v>12</v>
      </c>
      <c r="E4" s="4" t="s">
        <v>13</v>
      </c>
      <c r="F4" s="4" t="s">
        <v>14</v>
      </c>
      <c r="G4" s="4" t="s">
        <v>15</v>
      </c>
      <c r="H4" s="4">
        <v>1763</v>
      </c>
      <c r="I4" s="5" t="s">
        <v>16</v>
      </c>
      <c r="J4" s="4" t="s">
        <v>17</v>
      </c>
      <c r="K4" s="4" t="s">
        <v>18</v>
      </c>
      <c r="L4" s="4" t="s">
        <v>19</v>
      </c>
      <c r="M4" s="4">
        <v>1</v>
      </c>
    </row>
    <row r="5" spans="1:13" x14ac:dyDescent="0.3">
      <c r="A5" s="4">
        <v>11</v>
      </c>
      <c r="B5" s="4">
        <v>1395</v>
      </c>
      <c r="C5" s="4"/>
      <c r="D5" s="4" t="s">
        <v>12</v>
      </c>
      <c r="E5" s="4" t="s">
        <v>26</v>
      </c>
      <c r="F5" s="4" t="s">
        <v>26</v>
      </c>
      <c r="G5" s="4" t="s">
        <v>28</v>
      </c>
      <c r="H5" s="4">
        <v>1763</v>
      </c>
      <c r="I5" s="6" t="s">
        <v>29</v>
      </c>
      <c r="J5" s="4" t="s">
        <v>30</v>
      </c>
      <c r="K5" s="4" t="s">
        <v>31</v>
      </c>
      <c r="L5" s="4" t="s">
        <v>32</v>
      </c>
      <c r="M5" s="4">
        <v>1</v>
      </c>
    </row>
    <row r="6" spans="1:13" x14ac:dyDescent="0.3">
      <c r="A6" s="4">
        <v>2</v>
      </c>
      <c r="B6" s="4">
        <v>226</v>
      </c>
      <c r="C6" s="4"/>
      <c r="D6" s="4">
        <v>0</v>
      </c>
      <c r="E6" s="4">
        <v>0</v>
      </c>
      <c r="F6" s="4" t="e">
        <v>#N/A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>
        <v>17</v>
      </c>
    </row>
    <row r="7" spans="1:13" x14ac:dyDescent="0.3">
      <c r="C7">
        <v>30</v>
      </c>
    </row>
  </sheetData>
  <sortState xmlns:xlrd2="http://schemas.microsoft.com/office/spreadsheetml/2017/richdata2" ref="A2:M22">
    <sortCondition ref="F2:F22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_송성초2_과_과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2023-04-26T15:26:45Z</dcterms:created>
  <dcterms:modified xsi:type="dcterms:W3CDTF">2023-05-06T06:02:22Z</dcterms:modified>
</cp:coreProperties>
</file>