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1CD7660D-73DB-41F6-A713-562905698D37}" xr6:coauthVersionLast="47" xr6:coauthVersionMax="47" xr10:uidLastSave="{00000000-0000-0000-0000-000000000000}"/>
  <bookViews>
    <workbookView xWindow="-24135" yWindow="705" windowWidth="21600" windowHeight="11295" xr2:uid="{00000000-000D-0000-FFFF-FFFF00000000}"/>
  </bookViews>
  <sheets>
    <sheet name="_다만당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<sst xmlns="http://schemas.openxmlformats.org/spreadsheetml/2006/main" count="112" uniqueCount="84">
  <si>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</si>
  <si>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</si>
  <si>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</si>
  <si>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</si>
  <si>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</si>
  <si>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</si>
  <si>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</si>
  <si>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</si>
  <si>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</si>
  <si>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</si>
  <si>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</si>
  <si>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</si>
  <si>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</si>
  <si>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金裕器</t>
  </si>
  <si>
    <t>1111-1769</t>
  </si>
  <si>
    <t>병와가곡집</t>
  </si>
  <si>
    <t>1752-1800</t>
  </si>
  <si>
    <t>다만지 청한 일벽이 부르기 죠홰라</t>
  </si>
  <si>
    <t> 몸이 病이 만하 世上에 리여</t>
  </si>
  <si>
    <t>是非榮辱을 오로 다 이럿건마</t>
  </si>
  <si>
    <t>다만지 淸閑 一癖이 부르기 죠홰라</t>
  </si>
  <si>
    <t>宋寅</t>
  </si>
  <si>
    <t>1517-1584</t>
  </si>
  <si>
    <t>다만지 손이 성니 잔 잡기만 리라</t>
  </si>
  <si>
    <t>드른 말 卽時 잇고 본 일도 못 본드시</t>
  </si>
  <si>
    <t> 人事ㅣ 이러홈 남의 是非 모를노라</t>
  </si>
  <si>
    <t>다만지 손이 盛니 盞 잡기만 리라</t>
  </si>
  <si>
    <t>鄭澈</t>
  </si>
  <si>
    <t>1536-1593</t>
  </si>
  <si>
    <t>송강가사(성주본)</t>
  </si>
  <si>
    <t>다만당 님 그린 타로 시 계워 노라</t>
  </si>
  <si>
    <t>쓴 믈 데온 믈이 고기도곤 마시 이셰</t>
  </si>
  <si>
    <t>草屋 조븐 줄이 긔 더옥 내 분이라</t>
  </si>
  <si>
    <t>尹善道</t>
  </si>
  <si>
    <t>1587-1671</t>
  </si>
  <si>
    <t>고산유고</t>
  </si>
  <si>
    <t>다만당 토리 업슨 강산을 딕희라 시도다</t>
  </si>
  <si>
    <t>내 셩이 게으르더니 허히 아실샤</t>
  </si>
  <si>
    <t>人間萬事  일도 아니 맛뎌</t>
  </si>
  <si>
    <t>다만당 토리 업슨 江山을 딕희라 시도다</t>
  </si>
  <si>
    <t>鄭斗卿</t>
  </si>
  <si>
    <t>1597-1673</t>
  </si>
  <si>
    <t>다만지 청풍 명월은 간 곳마다 좃닌다</t>
  </si>
  <si>
    <t>君平이 棄世니 世亦棄君平을</t>
  </si>
  <si>
    <t>醉狂은 上之上이오 詩詞은 更之更이라</t>
  </si>
  <si>
    <t>다만지 淸風 明月은 간 곳마다 좃닌다</t>
  </si>
  <si>
    <t>金天澤</t>
  </si>
  <si>
    <t>1680-1111</t>
  </si>
  <si>
    <t>해동가요(주씨본)</t>
  </si>
  <si>
    <t>다만지 날과 유신키는 명월청풍 이로다</t>
  </si>
  <si>
    <t>索居閑處 깁흔 골에 올이 뉘 이실이</t>
  </si>
  <si>
    <t>花徑도 쓸리 업고 蓬門을 다닷는</t>
  </si>
  <si>
    <t>다만지 날과 有信키는 明月淸風 이로다</t>
  </si>
  <si>
    <t>申喜文</t>
  </si>
  <si>
    <t>1800-1111</t>
  </si>
  <si>
    <t>청구영언(육당본)</t>
  </si>
  <si>
    <t>다만지 생계은 잇고 업고 시름업셔 노라</t>
  </si>
  <si>
    <t>雌黃奔競 치고 故園의 오니</t>
  </si>
  <si>
    <t>濁酒 半壺의 淸琴 橫床 이로다</t>
  </si>
  <si>
    <t>다만지 生計은 잇고 업고 시름업셔 노라</t>
  </si>
  <si>
    <t>安玟英</t>
  </si>
  <si>
    <t>1876-1885</t>
  </si>
  <si>
    <t>금옥총부</t>
  </si>
  <si>
    <t>다만적 동천을 바라보아 [ ]을 각 회포야 어늬긔지 잇스리</t>
  </si>
  <si>
    <t>八十一歲 雲崖先生 뉘라 늑다 일엇던고</t>
  </si>
  <si>
    <t>童顔이 未改고 白髮이 還黑이라斗酒를 能飮고 長歌을 雄唱니神仙의 밧탕이요 豪傑의 氣像이라丹崖의 셜인 님흘 마당 사랑야長安名琹 名家들과 名姬賢伶이며遺逸風騷人을 다 모아 거나리고羽界面 밧탕을 엇겨러 불너 졔歌聲은 嘹亮야 들 틔 날녀 고琹韻은 冷冷야 鶴의 춤을 일의 현다盡日을 迭宕고 酩酊이 醉 後의蒼壁의 불근 입과 玉階의 누른 츨다 각기 거 들고 手舞足蹈 올젹의西陵의 가 지고 東嶺의 달이 나니蟋蟀은 在堂고 萬戶의 燈明이라다시금 盞을 씻고 一盃一盃 온 후의션소리 第一名唱 나는 북 드러 노코牟宋을 比樣야 밧탕 赤壁歌을 멋지게 듯고 나니三十三天 罷漏 소 벽을 報거늘 携衣相扶고다 各기 허여지니 聖代에 豪華樂事ㅣ 이밧긔  잇가</t>
  </si>
  <si>
    <t>다만的 東天을 바라보아 [ ]을 각 懷抱야 어늬긔지 잇스리</t>
  </si>
  <si>
    <t>미상</t>
  </si>
  <si>
    <t>다만지 쥬야의 함긔 날믈 못 부러 허노라</t>
  </si>
  <si>
    <t>기러기 져 기러기 네 行列 부럽고야</t>
  </si>
  <si>
    <t>형우 뎨공이야 뎨 어이 아라마난</t>
  </si>
  <si>
    <t>다만지 칩든 아니되 임이 볼가 노라</t>
  </si>
  <si>
    <t>山밋 집을 지어 드고 녤 것 업셔 草로 녜어시니</t>
  </si>
  <si>
    <t>밤中만 야셔 비 오 쇼는 우루룩쥬루룩몸에 옷시 업셔 草衣를 입어시니 이 다 드러나셔 울긋블긋 블긋울긋</t>
  </si>
  <si>
    <t>다만지 칩든 아니되 任이 볼가 노라</t>
  </si>
  <si>
    <t>근화악부</t>
  </si>
  <si>
    <t>1802-1829</t>
  </si>
  <si>
    <t>다만지 이 내 음은 님을 보려 노라</t>
  </si>
  <si>
    <t>이 몸  일 업서 處處의 다 가노라</t>
  </si>
  <si>
    <t>江山도 오라고 風月도 보쟈다</t>
  </si>
  <si>
    <t>가곡보감</t>
  </si>
  <si>
    <t>다만지 불장 화영이 날속인가</t>
  </si>
  <si>
    <t>황혼에 기약 두고 오경잔등 다 진토록</t>
  </si>
  <si>
    <t>월 셔상하의 창열고 바라보니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</si>
</sst>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15" sqref="C15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3</v>
      </c>
      <c r="B2" s="1">
        <v>571</v>
      </c>
      <c r="C2" s="1">
        <f>VLOOKUP(B2,[1]Sheet1!A:B,2,0)</f>
        <v>7</v>
      </c>
      <c r="D2" s="1" t="s">
        <v>12</v>
      </c>
      <c r="E2" s="1" t="s">
        <v>13</v>
      </c>
      <c r="F2" s="2" t="s">
        <v>14</v>
      </c>
      <c r="G2" s="1" t="s">
        <v>15</v>
      </c>
      <c r="H2" s="2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>
        <v>7</v>
      </c>
    </row>
    <row r="3" spans="1:13">
      <c r="A3" s="1">
        <v>5</v>
      </c>
      <c r="B3" s="1">
        <v>935</v>
      </c>
      <c r="C3" s="1">
        <f>VLOOKUP(B3,[1]Sheet1!A:B,2,0)</f>
        <v>26</v>
      </c>
      <c r="D3" s="1" t="s">
        <v>12</v>
      </c>
      <c r="E3" s="1" t="s">
        <v>21</v>
      </c>
      <c r="F3" s="2" t="s">
        <v>22</v>
      </c>
      <c r="G3" s="1" t="s">
        <v>15</v>
      </c>
      <c r="H3" s="2" t="s">
        <v>16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26</v>
      </c>
    </row>
    <row r="4" spans="1:13">
      <c r="A4" s="3">
        <v>8</v>
      </c>
      <c r="B4" s="3">
        <v>1749</v>
      </c>
      <c r="C4" s="1">
        <f>VLOOKUP(B4,[1]Sheet1!A:B,2,0)</f>
        <v>25</v>
      </c>
      <c r="D4" s="3" t="s">
        <v>12</v>
      </c>
      <c r="E4" s="3" t="s">
        <v>27</v>
      </c>
      <c r="F4" s="4" t="s">
        <v>28</v>
      </c>
      <c r="G4" s="3" t="s">
        <v>29</v>
      </c>
      <c r="H4" s="4">
        <v>1747</v>
      </c>
      <c r="I4" s="3" t="s">
        <v>30</v>
      </c>
      <c r="J4" s="3" t="s">
        <v>31</v>
      </c>
      <c r="K4" s="3" t="s">
        <v>32</v>
      </c>
      <c r="L4" s="3" t="s">
        <v>30</v>
      </c>
      <c r="M4" s="3">
        <v>25</v>
      </c>
    </row>
    <row r="5" spans="1:13">
      <c r="A5" s="1">
        <v>4</v>
      </c>
      <c r="B5" s="1">
        <v>580</v>
      </c>
      <c r="C5" s="1">
        <f>VLOOKUP(B5,[1]Sheet1!A:B,2,0)</f>
        <v>5</v>
      </c>
      <c r="D5" s="1" t="s">
        <v>12</v>
      </c>
      <c r="E5" s="1" t="s">
        <v>33</v>
      </c>
      <c r="F5" s="2" t="s">
        <v>34</v>
      </c>
      <c r="G5" s="1" t="s">
        <v>35</v>
      </c>
      <c r="H5" s="2">
        <v>1791</v>
      </c>
      <c r="I5" s="1" t="s">
        <v>36</v>
      </c>
      <c r="J5" s="1" t="s">
        <v>37</v>
      </c>
      <c r="K5" s="1" t="s">
        <v>38</v>
      </c>
      <c r="L5" s="1" t="s">
        <v>39</v>
      </c>
      <c r="M5" s="1">
        <v>5</v>
      </c>
    </row>
    <row r="6" spans="1:13">
      <c r="A6" s="1">
        <v>1</v>
      </c>
      <c r="B6" s="1">
        <v>326</v>
      </c>
      <c r="C6" s="1">
        <f>VLOOKUP(B6,[1]Sheet1!A:B,2,0)</f>
        <v>22</v>
      </c>
      <c r="D6" s="1" t="s">
        <v>12</v>
      </c>
      <c r="E6" s="1" t="s">
        <v>40</v>
      </c>
      <c r="F6" s="2" t="s">
        <v>41</v>
      </c>
      <c r="G6" s="1" t="s">
        <v>15</v>
      </c>
      <c r="H6" s="2" t="s">
        <v>16</v>
      </c>
      <c r="I6" s="1" t="s">
        <v>42</v>
      </c>
      <c r="J6" s="1" t="s">
        <v>43</v>
      </c>
      <c r="K6" s="1" t="s">
        <v>44</v>
      </c>
      <c r="L6" s="1" t="s">
        <v>45</v>
      </c>
      <c r="M6" s="1">
        <v>22</v>
      </c>
    </row>
    <row r="7" spans="1:13">
      <c r="A7" s="1">
        <v>7</v>
      </c>
      <c r="B7" s="1">
        <v>1526</v>
      </c>
      <c r="C7" s="1">
        <f>VLOOKUP(B7,[1]Sheet1!A:B,2,0)</f>
        <v>1</v>
      </c>
      <c r="D7" s="1" t="s">
        <v>12</v>
      </c>
      <c r="E7" s="1" t="s">
        <v>46</v>
      </c>
      <c r="F7" s="2" t="s">
        <v>47</v>
      </c>
      <c r="G7" s="1" t="s">
        <v>48</v>
      </c>
      <c r="H7" s="2">
        <v>1763</v>
      </c>
      <c r="I7" s="1" t="s">
        <v>49</v>
      </c>
      <c r="J7" s="1" t="s">
        <v>50</v>
      </c>
      <c r="K7" s="1" t="s">
        <v>51</v>
      </c>
      <c r="L7" s="1" t="s">
        <v>52</v>
      </c>
      <c r="M7" s="1">
        <v>1</v>
      </c>
    </row>
    <row r="8" spans="1:13">
      <c r="A8" s="1">
        <v>10</v>
      </c>
      <c r="B8" s="1">
        <v>2485</v>
      </c>
      <c r="C8" s="1">
        <f>VLOOKUP(B8,[1]Sheet1!A:B,2,0)</f>
        <v>1</v>
      </c>
      <c r="D8" s="1" t="s">
        <v>12</v>
      </c>
      <c r="E8" s="1" t="s">
        <v>53</v>
      </c>
      <c r="F8" s="2" t="s">
        <v>54</v>
      </c>
      <c r="G8" s="1" t="s">
        <v>55</v>
      </c>
      <c r="H8" s="2">
        <v>1728</v>
      </c>
      <c r="I8" s="1" t="s">
        <v>56</v>
      </c>
      <c r="J8" s="1" t="s">
        <v>57</v>
      </c>
      <c r="K8" s="1" t="s">
        <v>58</v>
      </c>
      <c r="L8" s="1" t="s">
        <v>59</v>
      </c>
      <c r="M8" s="1">
        <v>1</v>
      </c>
    </row>
    <row r="9" spans="1:13">
      <c r="A9" s="1">
        <v>11</v>
      </c>
      <c r="B9" s="1">
        <v>3081</v>
      </c>
      <c r="C9" s="1">
        <f>VLOOKUP(B9,[1]Sheet1!A:B,2,0)</f>
        <v>1</v>
      </c>
      <c r="D9" s="1" t="s">
        <v>12</v>
      </c>
      <c r="E9" s="1" t="s">
        <v>60</v>
      </c>
      <c r="F9" s="2" t="s">
        <v>61</v>
      </c>
      <c r="G9" s="1" t="s">
        <v>62</v>
      </c>
      <c r="H9" s="2">
        <v>1885</v>
      </c>
      <c r="I9" s="1" t="s">
        <v>63</v>
      </c>
      <c r="J9" s="1" t="s">
        <v>64</v>
      </c>
      <c r="K9" s="1" t="s">
        <v>65</v>
      </c>
      <c r="L9" s="1" t="s">
        <v>66</v>
      </c>
      <c r="M9" s="1">
        <v>1</v>
      </c>
    </row>
    <row r="10" spans="1:13">
      <c r="A10" s="1">
        <v>2</v>
      </c>
      <c r="B10" s="1">
        <v>406</v>
      </c>
      <c r="C10" s="1">
        <f>VLOOKUP(B10,[1]Sheet1!A:B,2,0)</f>
        <v>1</v>
      </c>
      <c r="D10" s="1" t="s">
        <v>12</v>
      </c>
      <c r="E10" s="1" t="s">
        <v>67</v>
      </c>
      <c r="F10" s="2" t="s">
        <v>67</v>
      </c>
      <c r="G10" s="1" t="s">
        <v>55</v>
      </c>
      <c r="H10" s="2">
        <v>1728</v>
      </c>
      <c r="I10" s="1" t="s">
        <v>68</v>
      </c>
      <c r="J10" s="1" t="s">
        <v>69</v>
      </c>
      <c r="K10" s="1" t="s">
        <v>70</v>
      </c>
      <c r="L10" s="1" t="s">
        <v>68</v>
      </c>
      <c r="M10" s="1">
        <v>1</v>
      </c>
    </row>
    <row r="11" spans="1:13">
      <c r="A11" s="1">
        <v>6</v>
      </c>
      <c r="B11" s="1">
        <v>1430</v>
      </c>
      <c r="C11" s="1">
        <f>VLOOKUP(B11,[1]Sheet1!A:B,2,0)</f>
        <v>3</v>
      </c>
      <c r="D11" s="1" t="s">
        <v>12</v>
      </c>
      <c r="E11" s="1" t="s">
        <v>67</v>
      </c>
      <c r="F11" s="2" t="s">
        <v>67</v>
      </c>
      <c r="G11" s="1" t="s">
        <v>55</v>
      </c>
      <c r="H11" s="2">
        <v>1728</v>
      </c>
      <c r="I11" s="1" t="s">
        <v>71</v>
      </c>
      <c r="J11" s="1" t="s">
        <v>72</v>
      </c>
      <c r="K11" s="1" t="s">
        <v>73</v>
      </c>
      <c r="L11" s="1" t="s">
        <v>74</v>
      </c>
      <c r="M11" s="1">
        <v>3</v>
      </c>
    </row>
    <row r="12" spans="1:13">
      <c r="A12" s="1">
        <v>9</v>
      </c>
      <c r="B12" s="1">
        <v>2331</v>
      </c>
      <c r="C12" s="1">
        <f>VLOOKUP(B12,[1]Sheet1!A:B,2,0)</f>
        <v>1</v>
      </c>
      <c r="D12" s="1" t="s">
        <v>12</v>
      </c>
      <c r="E12" s="1" t="s">
        <v>67</v>
      </c>
      <c r="F12" s="2" t="s">
        <v>67</v>
      </c>
      <c r="G12" s="1" t="s">
        <v>75</v>
      </c>
      <c r="H12" s="2" t="s">
        <v>76</v>
      </c>
      <c r="I12" s="1" t="s">
        <v>77</v>
      </c>
      <c r="J12" s="1" t="s">
        <v>78</v>
      </c>
      <c r="K12" s="1" t="s">
        <v>79</v>
      </c>
      <c r="L12" s="1" t="s">
        <v>77</v>
      </c>
      <c r="M12" s="1">
        <v>1</v>
      </c>
    </row>
    <row r="13" spans="1:13">
      <c r="A13" s="1">
        <v>12</v>
      </c>
      <c r="B13" s="1">
        <v>3307</v>
      </c>
      <c r="C13" s="1">
        <f>VLOOKUP(B13,[1]Sheet1!A:B,2,0)</f>
        <v>1</v>
      </c>
      <c r="D13" s="1" t="s">
        <v>12</v>
      </c>
      <c r="E13" s="1" t="s">
        <v>67</v>
      </c>
      <c r="F13" s="2" t="s">
        <v>67</v>
      </c>
      <c r="G13" s="1" t="s">
        <v>80</v>
      </c>
      <c r="H13" s="2">
        <v>1928</v>
      </c>
      <c r="I13" s="1" t="s">
        <v>81</v>
      </c>
      <c r="J13" s="1" t="s">
        <v>82</v>
      </c>
      <c r="K13" s="1" t="s">
        <v>83</v>
      </c>
      <c r="L13" s="1" t="s">
        <v>81</v>
      </c>
      <c r="M13" s="1">
        <v>1</v>
      </c>
    </row>
    <row r="14" spans="1:13">
      <c r="C14">
        <f>SUM(C2:C13)</f>
        <v>94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_다만당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2023-05-05T04:15:20Z</dcterms:created>
  <dcterms:modified xsi:type="dcterms:W3CDTF">2023-05-06T06:30:24Z</dcterms:modified>
</cp:coreProperties>
</file>