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DF4590DD-7B50-4D4F-96B0-D7842D5A0174}" xr6:coauthVersionLast="47" xr6:coauthVersionMax="47" xr10:uidLastSave="{00000000-0000-0000-0000-000000000000}"/>
  <bookViews>
    <workbookView xWindow="-23370" yWindow="420" windowWidth="21600" windowHeight="11295" xr2:uid="{00000000-000D-0000-FFFF-FFFF00000000}"/>
  </bookViews>
  <sheets>
    <sheet name="_외다마다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2" i="1"/>
</calcChain>
</file>

<file path=xl/sharedStrings.xml><?xml version="1.0" encoding="utf-8"?>
<sst xmlns="http://schemas.openxmlformats.org/spreadsheetml/2006/main" count="45" uniqueCount="38">
  <si>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</si>
  <si>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</si>
  <si>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</si>
  <si>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</si>
  <si>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</si>
  <si>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</si>
  <si>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</si>
  <si>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</si>
  <si>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</si>
  <si>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</si>
  <si>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</si>
  <si>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</si>
  <si>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</si>
  <si>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미상</t>
  </si>
  <si>
    <t>병와가곡집</t>
  </si>
  <si>
    <t>1752-1800</t>
  </si>
  <si>
    <t>엇더타 날 보신 님은 검다 셰다 니</t>
  </si>
  <si>
    <t>가마귀 칠여 검으며 오리 늙어 셰더냐</t>
  </si>
  <si>
    <t>天生 黑白은 녜부터 잇것마</t>
  </si>
  <si>
    <t>사</t>
  </si>
  <si>
    <t>악부(고대본)</t>
  </si>
  <si>
    <t>우리도 이리져리여 어로 가더냐듁쟝을 집고 망헤를 신어 쳔리강산 드러 가니폭포도 장이 조타마는 려산이 여긔로다 비류직하 삼쳔 쳑은 녯말노 드럿더니의시은하락구쳔은 듯든 말보다 성 라그 골이 깁고 메 놉하 별유건곤이오 인간은 아니로다긔암 긔셕이 졀승 쳐다 보니 만학이오 굽어보니 디라허리굽은 늙은 장송 광풍을 못 이긔여 우줄우줄군아가다오다 오다가다 일간호옥 앙졍 곳에 아량 부인이 침를 누나슈견안 이화견접이오 견슈홍안 이제 죽엇구나물 본 기력기 산 넘어 가며  본 나뷔가 담 념어 갈가님 본 쟝부  죽어구나 쟝부의 심가 별우러워와락 달녀 드러 셤셤옥수를 뮈여 잡고  말이여보 마루 이내 말 드러 보소옛날로 인 말이 사의 지권이알시왕님 명부뎐 좌하에 왓다더니금시로 당여 마루님 좌하에  왓구나</t>
  </si>
  <si>
    <t>건곤이 유의여 남를 이시고 셰월이 무졍여 쟝부 간쟝 다 녹인다</t>
  </si>
  <si>
    <t>우리도 이리져리여 어로 가더냐 듁쟝을 집고 망헤를 신어 쳔리강산 드러 가니폭포도 장이 조타마는 려산이 여긔로다 비류직하 삼쳔 쳑은 녯말노 드럿더니의시은하락구쳔은 듯든 말보다 성 라그 골이 깁고 메 놉하 별유건곤이오 인간은 아니로다긔암 긔셕이 졀승 쳐다 보니 만학이오 굽어보니 디라허리굽은 늙은 장송 광풍을 못 이긔여 우줄우줄군아가다오다 오다가다 일간호옥 앙졍 곳에 아량 부인이 침를 누나슈견안 이화견접이오 견슈홍안 이제 죽엇구나 물 본 기력기 산 넘어 가며  본 나뷔가 담 념어 갈가님 본 쟝부  죽어구나 쟝부의 심가 별우러워와락 달녀 드러 셤셤옥수를 뮈여 잡고  말이여보 마루 이내 말 드러 보소옛날로 인 말이 사의 지권이알시왕님 명부뎐 좌하에 왓다더니 금시로 당여 마루님 좌하에  왓구나</t>
  </si>
  <si>
    <t>아 진정 네 화봉 졍여 못 살갓구나</t>
  </si>
  <si>
    <t>鄭澈</t>
  </si>
  <si>
    <t>1536-1593</t>
  </si>
  <si>
    <t>송강가사(성주본)</t>
  </si>
  <si>
    <t>내  일 업시셔 외다마다 니</t>
  </si>
  <si>
    <t>므일 일우리라 십년지이 너 조차</t>
  </si>
  <si>
    <t>이제야 絶交篇 지어 餞送듸 엇더리</t>
  </si>
  <si>
    <t>金壽長</t>
  </si>
  <si>
    <t>1690-1763</t>
  </si>
  <si>
    <t>해동가요(주씨본)</t>
  </si>
  <si>
    <t>청천에 는 구름을 검다 희다 는다</t>
  </si>
  <si>
    <t>升堂를 못젼에 入室을 어이리</t>
  </si>
  <si>
    <t>모르는 曲節을 무르려도 안이고</t>
  </si>
  <si>
    <t>靑天에 는 구름을 검다 희다 는다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</si>
</sst>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11"/>
      <color rgb="FF9C5700"/>
      <name val="새굴림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1" xfId="1" applyBorder="1" applyAlignment="1"/>
    <xf numFmtId="0" fontId="5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C7" sqref="C7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s="6" customFormat="1" ht="13.5" x14ac:dyDescent="0.15">
      <c r="A2" s="5">
        <v>3</v>
      </c>
      <c r="B2" s="5">
        <v>1057</v>
      </c>
      <c r="C2" s="5">
        <f>VLOOKUP(B2,[1]Sheet1!A:B,2,0)</f>
        <v>9</v>
      </c>
      <c r="D2" s="5" t="s">
        <v>12</v>
      </c>
      <c r="E2" s="5" t="s">
        <v>25</v>
      </c>
      <c r="F2" s="5" t="s">
        <v>26</v>
      </c>
      <c r="G2" s="5" t="s">
        <v>27</v>
      </c>
      <c r="H2" s="5">
        <v>1747</v>
      </c>
      <c r="I2" s="5" t="s">
        <v>28</v>
      </c>
      <c r="J2" s="5" t="s">
        <v>29</v>
      </c>
      <c r="K2" s="5" t="s">
        <v>28</v>
      </c>
      <c r="L2" s="5" t="s">
        <v>30</v>
      </c>
      <c r="M2" s="5">
        <v>9</v>
      </c>
    </row>
    <row r="3" spans="1:13" x14ac:dyDescent="0.3">
      <c r="A3" s="4">
        <v>4</v>
      </c>
      <c r="B3" s="4">
        <v>1753</v>
      </c>
      <c r="C3" s="5">
        <f>VLOOKUP(B3,[1]Sheet1!A:B,2,0)</f>
        <v>2</v>
      </c>
      <c r="D3" s="4" t="s">
        <v>12</v>
      </c>
      <c r="E3" s="4" t="s">
        <v>31</v>
      </c>
      <c r="F3" s="4" t="s">
        <v>32</v>
      </c>
      <c r="G3" s="4" t="s">
        <v>33</v>
      </c>
      <c r="H3" s="4">
        <v>1763</v>
      </c>
      <c r="I3" s="4" t="s">
        <v>34</v>
      </c>
      <c r="J3" s="4" t="s">
        <v>35</v>
      </c>
      <c r="K3" s="4" t="s">
        <v>36</v>
      </c>
      <c r="L3" s="4" t="s">
        <v>37</v>
      </c>
      <c r="M3" s="4">
        <v>2</v>
      </c>
    </row>
    <row r="4" spans="1:13" x14ac:dyDescent="0.3">
      <c r="A4" s="4">
        <v>2</v>
      </c>
      <c r="B4" s="4">
        <v>145</v>
      </c>
      <c r="C4" s="5">
        <f>VLOOKUP(B4,[1]Sheet1!A:B,2,0)</f>
        <v>1</v>
      </c>
      <c r="D4" s="4" t="s">
        <v>19</v>
      </c>
      <c r="E4" s="4" t="s">
        <v>13</v>
      </c>
      <c r="F4" s="4" t="s">
        <v>13</v>
      </c>
      <c r="G4" s="4" t="s">
        <v>20</v>
      </c>
      <c r="H4" s="4">
        <v>1872</v>
      </c>
      <c r="I4" s="4" t="s">
        <v>21</v>
      </c>
      <c r="J4" s="4" t="s">
        <v>22</v>
      </c>
      <c r="K4" s="4" t="s">
        <v>23</v>
      </c>
      <c r="L4" s="4" t="s">
        <v>24</v>
      </c>
      <c r="M4" s="4">
        <v>1</v>
      </c>
    </row>
    <row r="5" spans="1:13" x14ac:dyDescent="0.3">
      <c r="A5" s="4">
        <v>1</v>
      </c>
      <c r="B5" s="4">
        <v>29</v>
      </c>
      <c r="C5" s="5">
        <f>VLOOKUP(B5,[1]Sheet1!A:B,2,0)</f>
        <v>17</v>
      </c>
      <c r="D5" s="4" t="s">
        <v>12</v>
      </c>
      <c r="E5" s="4" t="s">
        <v>13</v>
      </c>
      <c r="F5" s="4" t="s">
        <v>13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18</v>
      </c>
      <c r="L5" s="4" t="s">
        <v>16</v>
      </c>
      <c r="M5" s="4">
        <v>17</v>
      </c>
    </row>
    <row r="6" spans="1:13" x14ac:dyDescent="0.3">
      <c r="C6">
        <f>SUM(C2:C5)</f>
        <v>29</v>
      </c>
    </row>
  </sheetData>
  <sortState xmlns:xlrd2="http://schemas.microsoft.com/office/spreadsheetml/2017/richdata2" ref="A2:M7">
    <sortCondition ref="F2:F7"/>
    <sortCondition ref="H2:H7"/>
  </sortState>
  <phoneticPr fontId="6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_외다마다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2023-05-01T12:49:10Z</dcterms:created>
  <dcterms:modified xsi:type="dcterms:W3CDTF">2023-05-06T06:37:17Z</dcterms:modified>
</cp:coreProperties>
</file>