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A91C215D-5979-4756-9FE1-77347D0CA5DC}" xr6:coauthVersionLast="47" xr6:coauthVersionMax="47" xr10:uidLastSave="{00000000-0000-0000-0000-000000000000}"/>
  <bookViews>
    <workbookView xWindow="-22875" yWindow="1050" windowWidth="21600" windowHeight="11295" xr2:uid="{00000000-000D-0000-FFFF-FFFF00000000}"/>
  </bookViews>
  <sheets>
    <sheet name="_ㅓ내여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3" i="1"/>
  <c r="C5" i="1"/>
  <c r="C2" i="1"/>
</calcChain>
</file>

<file path=xl/sharedStrings.xml><?xml version="1.0" encoding="utf-8"?>
<sst xmlns="http://schemas.openxmlformats.org/spreadsheetml/2006/main" count="44" uniqueCount="30">
  <si>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</si>
  <si>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</si>
  <si>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</si>
  <si>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</si>
  <si>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</si>
  <si>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</si>
  <si>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</si>
  <si>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</si>
  <si>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</si>
  <si>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</si>
  <si>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</si>
  <si>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</si>
  <si>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</si>
  <si>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</si>
  <si>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</si>
  <si>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송강가사(성주본)</t>
  </si>
  <si>
    <t>닛집 드러내여 웃 줄 므스 일고</t>
  </si>
  <si>
    <t> 쉰 져물가마 간마다 술을 보고</t>
  </si>
  <si>
    <t>젼젼의 아던 거시라 몬내 니저 노라</t>
  </si>
  <si>
    <t>사</t>
  </si>
  <si>
    <t>미상</t>
  </si>
  <si>
    <t>청구영언(진본)</t>
  </si>
  <si>
    <t>어인 귓도리 지  새 밤의 긴 소릐 쟈른 소릐 절절이 슬픈 소릐제 혼자 우러녜어 사창여왼 을 드리도 오고야</t>
  </si>
  <si>
    <t>귓도리 져 귓도리 에엿부다 져 귓도리</t>
  </si>
  <si>
    <t>어인 귓도리 지  새 밤의 긴 소릐 쟈른 소릐 節節이 슬픈 소릐제 혼자 우러녜어 紗窓여왼 을 드리도 오고야</t>
  </si>
  <si>
    <t>두어라 제 비록 微物이나 無人洞房에 내  알리 너인가 노라</t>
  </si>
  <si>
    <t>이 몸 히러내여 낸믈의 오고져</t>
  </si>
  <si>
    <t>이 믈이 우러녜여 漢江 여흘 다면</t>
  </si>
  <si>
    <t>그제야 님 그린 내 병이 헐 법도 잇니</t>
  </si>
  <si>
    <t>이 믈이 우러녜여 한강 여흘 다면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</si>
</sst>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4" sqref="C4"/>
    </sheetView>
  </sheetViews>
  <sheetFormatPr defaultRowHeight="16.5" x14ac:dyDescent="0.3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9" width="61.25" customWidth="1"/>
    <col min="10" max="12" width="60" customWidth="1"/>
    <col min="13" max="13" width="6" customWidth="1"/>
  </cols>
  <sheetData>
    <row r="1" spans="1:13" ht="17.25" x14ac:dyDescent="0.3">
      <c r="A1" s="1" t="s">
        <v>0</v>
      </c>
      <c r="B1" s="1" t="s">
        <v>1</v>
      </c>
      <c r="C1" s="1"/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s="6" customFormat="1" ht="13.5" x14ac:dyDescent="0.15">
      <c r="A2" s="5">
        <v>1</v>
      </c>
      <c r="B2" s="5">
        <v>90</v>
      </c>
      <c r="C2" s="5">
        <f>VLOOKUP(B2,[1]Sheet1!A:B,2,0)</f>
        <v>2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1747</v>
      </c>
      <c r="I2" s="5" t="s">
        <v>16</v>
      </c>
      <c r="J2" s="5" t="s">
        <v>17</v>
      </c>
      <c r="K2" s="5" t="s">
        <v>16</v>
      </c>
      <c r="L2" s="5" t="s">
        <v>18</v>
      </c>
      <c r="M2" s="5">
        <v>2</v>
      </c>
    </row>
    <row r="3" spans="1:13" s="6" customFormat="1" ht="13.5" x14ac:dyDescent="0.15">
      <c r="A3" s="5">
        <v>3</v>
      </c>
      <c r="B3" s="5">
        <v>2311</v>
      </c>
      <c r="C3" s="5">
        <f>VLOOKUP(B3,[1]Sheet1!A:B,2,0)</f>
        <v>16</v>
      </c>
      <c r="D3" s="5" t="s">
        <v>12</v>
      </c>
      <c r="E3" s="5" t="s">
        <v>13</v>
      </c>
      <c r="F3" s="5" t="s">
        <v>14</v>
      </c>
      <c r="G3" s="5" t="s">
        <v>15</v>
      </c>
      <c r="H3" s="5">
        <v>1747</v>
      </c>
      <c r="I3" s="5" t="s">
        <v>26</v>
      </c>
      <c r="J3" s="5" t="s">
        <v>26</v>
      </c>
      <c r="K3" s="5" t="s">
        <v>27</v>
      </c>
      <c r="L3" s="5" t="s">
        <v>28</v>
      </c>
      <c r="M3" s="5">
        <v>16</v>
      </c>
    </row>
    <row r="4" spans="1:13" s="6" customFormat="1" ht="13.5" x14ac:dyDescent="0.15">
      <c r="A4" s="5">
        <v>4</v>
      </c>
      <c r="B4" s="5">
        <v>2311</v>
      </c>
      <c r="C4" s="5"/>
      <c r="D4" s="5" t="s">
        <v>12</v>
      </c>
      <c r="E4" s="5" t="s">
        <v>13</v>
      </c>
      <c r="F4" s="5" t="s">
        <v>14</v>
      </c>
      <c r="G4" s="5" t="s">
        <v>15</v>
      </c>
      <c r="H4" s="5">
        <v>1747</v>
      </c>
      <c r="I4" s="5" t="s">
        <v>29</v>
      </c>
      <c r="J4" s="5" t="s">
        <v>26</v>
      </c>
      <c r="K4" s="5" t="s">
        <v>27</v>
      </c>
      <c r="L4" s="5" t="s">
        <v>28</v>
      </c>
      <c r="M4" s="5">
        <v>16</v>
      </c>
    </row>
    <row r="5" spans="1:13" x14ac:dyDescent="0.3">
      <c r="A5" s="4">
        <v>2</v>
      </c>
      <c r="B5" s="4">
        <v>352</v>
      </c>
      <c r="C5" s="5">
        <f>VLOOKUP(B5,[1]Sheet1!A:B,2,0)</f>
        <v>25</v>
      </c>
      <c r="D5" s="4" t="s">
        <v>19</v>
      </c>
      <c r="E5" s="4" t="s">
        <v>20</v>
      </c>
      <c r="F5" s="4" t="s">
        <v>20</v>
      </c>
      <c r="G5" s="4" t="s">
        <v>21</v>
      </c>
      <c r="H5" s="4">
        <v>1728</v>
      </c>
      <c r="I5" s="4" t="s">
        <v>22</v>
      </c>
      <c r="J5" s="4" t="s">
        <v>23</v>
      </c>
      <c r="K5" s="4" t="s">
        <v>24</v>
      </c>
      <c r="L5" s="4" t="s">
        <v>25</v>
      </c>
      <c r="M5" s="4">
        <v>25</v>
      </c>
    </row>
    <row r="6" spans="1:13" x14ac:dyDescent="0.3">
      <c r="C6">
        <f>SUM(C2:C5)</f>
        <v>43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_ㅓ내여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2023-05-03T02:10:10Z</dcterms:created>
  <dcterms:modified xsi:type="dcterms:W3CDTF">2023-05-06T07:08:20Z</dcterms:modified>
</cp:coreProperties>
</file>