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B4DC1F02-2365-47F9-8681-B82616197352}" xr6:coauthVersionLast="47" xr6:coauthVersionMax="47" xr10:uidLastSave="{00000000-0000-0000-0000-000000000000}"/>
  <bookViews>
    <workbookView xWindow="-24540" yWindow="390" windowWidth="21600" windowHeight="11295" xr2:uid="{00000000-000D-0000-FFFF-FFFF00000000}"/>
  </bookViews>
  <sheets>
    <sheet name="_엇디하리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3" i="1"/>
  <c r="C4" i="1"/>
  <c r="C5" i="1"/>
  <c r="C2" i="1"/>
</calcChain>
</file>

<file path=xl/sharedStrings.xml><?xml version="1.0" encoding="utf-8"?>
<sst xmlns="http://schemas.openxmlformats.org/spreadsheetml/2006/main" count="45" uniqueCount="37">
  <si>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</si>
  <si>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</si>
  <si>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</si>
  <si>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</si>
  <si>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</si>
  <si>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</si>
  <si>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</si>
  <si>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</si>
  <si>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</si>
  <si>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</si>
  <si>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</si>
  <si>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</si>
  <si>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중02</t>
  </si>
  <si>
    <t>鄭澈</t>
  </si>
  <si>
    <t>1536-1593</t>
  </si>
  <si>
    <t>경민편 병술을축본</t>
  </si>
  <si>
    <t>디나간 휘면 애 라 엇디리</t>
  </si>
  <si>
    <t>어버이 사라신 제 셤길 일란 다 여라</t>
  </si>
  <si>
    <t>평애 고텨 못 이리 잇인가 노라</t>
  </si>
  <si>
    <t>종03</t>
  </si>
  <si>
    <t>송강가사(성주본)</t>
  </si>
  <si>
    <t>셟기 젼혀 아니 호되 리별 엇디리</t>
  </si>
  <si>
    <t>거믄고 大絃을 티니 이 다 눅디니</t>
  </si>
  <si>
    <t>子絃의 羽調 올라 낙막됴 쇠온 말이</t>
  </si>
  <si>
    <t>셟기 젼혀 아니 호되 離別 엇디리</t>
  </si>
  <si>
    <t>姜復中</t>
  </si>
  <si>
    <t>1563-1639</t>
  </si>
  <si>
    <t>청계가사</t>
  </si>
  <si>
    <t>고셔  됴흔 월사와 아니 놀고 엇지리</t>
  </si>
  <si>
    <t>天中의 는 과 江湖의 희친 모</t>
  </si>
  <si>
    <t>거든 조치마라 조커든 지 마라</t>
  </si>
  <si>
    <t>고셔  됴흔 月沙와 아니 놀고 엇지리</t>
  </si>
  <si>
    <t>미상</t>
  </si>
  <si>
    <t>악부(고대본)</t>
  </si>
  <si>
    <t>젼 곳 업고 길 곳 업나 엇지리</t>
  </si>
  <si>
    <t>삼국젹 와롱션이 도라가면 륜거 우션 남양초당을 뉘를 기며</t>
  </si>
  <si>
    <t>한슈뎡후 관공님이 도라가시면 젹토마 쳥룡도 뉘를 기며우람신 쟝쟝군이 도라가시면 댱팔 모란창 뉘를 기며진시황뎨가 도라가시면 만리쟝셩 아방궁을 뉘게 젼며리이 긔경비샹텬후에 강남풍월를 뉘를 기며쟝방이가 도라가시면 계명산 옥퉁소 뉘를 기며도연명이 도라가시면 오류촌을 누굴 기며이 숙졔 도라가신 후 슈양산을 뉘를 기며소쳠이가 도라가시면 젹벽강슈를 뉘를 기며태공션이 도라가신 후 위수변 도를 뉘를 기갓네우리 인이 이런 모양으로 놀다가 북망산 가계 되면알들 졍판을 뉘게다 기잔말가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</si>
</sst>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C7" sqref="C7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3</v>
      </c>
      <c r="B2" s="3">
        <v>1918</v>
      </c>
      <c r="C2" s="3">
        <f>VLOOKUP(B2,[1]Sheet1!A:B,2,0)</f>
        <v>22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1580</v>
      </c>
      <c r="I2" s="3" t="s">
        <v>16</v>
      </c>
      <c r="J2" s="3" t="s">
        <v>17</v>
      </c>
      <c r="K2" s="3" t="s">
        <v>16</v>
      </c>
      <c r="L2" s="3" t="s">
        <v>18</v>
      </c>
      <c r="M2" s="3">
        <v>22</v>
      </c>
    </row>
    <row r="3" spans="1:13">
      <c r="A3" s="3">
        <v>1</v>
      </c>
      <c r="B3" s="3">
        <v>139</v>
      </c>
      <c r="C3" s="3">
        <f>VLOOKUP(B3,[1]Sheet1!A:B,2,0)</f>
        <v>8</v>
      </c>
      <c r="D3" s="3" t="s">
        <v>19</v>
      </c>
      <c r="E3" s="3" t="s">
        <v>13</v>
      </c>
      <c r="F3" s="4" t="s">
        <v>14</v>
      </c>
      <c r="G3" s="3" t="s">
        <v>20</v>
      </c>
      <c r="H3" s="4">
        <v>1747</v>
      </c>
      <c r="I3" s="3" t="s">
        <v>21</v>
      </c>
      <c r="J3" s="3" t="s">
        <v>22</v>
      </c>
      <c r="K3" s="3" t="s">
        <v>23</v>
      </c>
      <c r="L3" s="3" t="s">
        <v>24</v>
      </c>
      <c r="M3" s="3">
        <v>8</v>
      </c>
    </row>
    <row r="4" spans="1:13">
      <c r="A4" s="1">
        <v>4</v>
      </c>
      <c r="B4" s="1">
        <v>2781</v>
      </c>
      <c r="C4" s="3">
        <f>VLOOKUP(B4,[1]Sheet1!A:B,2,0)</f>
        <v>2</v>
      </c>
      <c r="D4" s="1" t="s">
        <v>19</v>
      </c>
      <c r="E4" s="1" t="s">
        <v>25</v>
      </c>
      <c r="F4" s="2" t="s">
        <v>26</v>
      </c>
      <c r="G4" s="1" t="s">
        <v>27</v>
      </c>
      <c r="H4" s="2" t="s">
        <v>26</v>
      </c>
      <c r="I4" s="1" t="s">
        <v>28</v>
      </c>
      <c r="J4" s="1" t="s">
        <v>29</v>
      </c>
      <c r="K4" s="1" t="s">
        <v>30</v>
      </c>
      <c r="L4" s="1" t="s">
        <v>31</v>
      </c>
      <c r="M4" s="1">
        <v>2</v>
      </c>
    </row>
    <row r="5" spans="1:13">
      <c r="A5" s="1">
        <v>2</v>
      </c>
      <c r="B5" s="1">
        <v>1474</v>
      </c>
      <c r="C5" s="3">
        <f>VLOOKUP(B5,[1]Sheet1!A:B,2,0)</f>
        <v>1</v>
      </c>
      <c r="D5" s="1" t="s">
        <v>19</v>
      </c>
      <c r="E5" s="1" t="s">
        <v>32</v>
      </c>
      <c r="F5" s="2" t="s">
        <v>32</v>
      </c>
      <c r="G5" s="1" t="s">
        <v>33</v>
      </c>
      <c r="H5" s="2">
        <v>1872</v>
      </c>
      <c r="I5" s="1" t="s">
        <v>34</v>
      </c>
      <c r="J5" s="1" t="s">
        <v>35</v>
      </c>
      <c r="K5" s="1" t="s">
        <v>36</v>
      </c>
      <c r="L5" s="1" t="s">
        <v>34</v>
      </c>
      <c r="M5" s="1">
        <v>1</v>
      </c>
    </row>
    <row r="6" spans="1:13">
      <c r="C6">
        <f>SUM(C2:C5)</f>
        <v>33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_엇디하리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2023-05-05T03:38:55Z</dcterms:created>
  <dcterms:modified xsi:type="dcterms:W3CDTF">2023-05-06T07:11:40Z</dcterms:modified>
</cp:coreProperties>
</file>