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767A35C7-93C6-472D-825F-14A49D9CE5FB}" xr6:coauthVersionLast="47" xr6:coauthVersionMax="47" xr10:uidLastSave="{00000000-0000-0000-0000-000000000000}"/>
  <bookViews>
    <workbookView xWindow="-23325" yWindow="1440" windowWidth="21600" windowHeight="11295" xr2:uid="{00000000-000D-0000-FFFF-FFFF00000000}"/>
  </bookViews>
  <sheets>
    <sheet name="_엇디하리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3" i="1"/>
  <c r="C4" i="1"/>
  <c r="C5" i="1"/>
  <c r="C6" i="1"/>
  <c r="C2" i="1"/>
</calcChain>
</file>

<file path=xl/sharedStrings.xml><?xml version="1.0" encoding="utf-8"?>
<sst xmlns="http://schemas.openxmlformats.org/spreadsheetml/2006/main" count="53" uniqueCount="43">
  <si>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</si>
  <si>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</si>
  <si>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</si>
  <si>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</si>
  <si>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</si>
  <si>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</si>
  <si>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</si>
  <si>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</si>
  <si>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</si>
  <si>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</si>
  <si>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</si>
  <si>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</si>
  <si>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</si>
  <si>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</si>
  <si>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</si>
  <si>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</si>
  <si>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셟기 젼혀 아니 호되 리별 엇디리</t>
  </si>
  <si>
    <t>거믄고 大絃을 티니 이 다 눅디니</t>
  </si>
  <si>
    <t>子絃의 羽調 올라 낙막됴 쇠온 말이</t>
  </si>
  <si>
    <t>셟기 젼혀 아니 호되 離別 엇디리</t>
  </si>
  <si>
    <t>사</t>
  </si>
  <si>
    <t>미상</t>
  </si>
  <si>
    <t>악부(고대본)</t>
  </si>
  <si>
    <t>젼 곳 업고 길 곳 업나 엇지리</t>
  </si>
  <si>
    <t>삼국젹 와롱션이 도라가면 륜거 우션 남양초당을 뉘를 기며</t>
  </si>
  <si>
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</si>
  <si>
    <t>경민편 병술을축본</t>
  </si>
  <si>
    <t>디나간 휘면 애 라 엇디리</t>
  </si>
  <si>
    <t>어버이 사라신 제 셤길 일란 다 여라</t>
  </si>
  <si>
    <t>평애 고텨 못 이리 잇인가 노라</t>
  </si>
  <si>
    <t>姜復中</t>
  </si>
  <si>
    <t>1563-1639</t>
  </si>
  <si>
    <t>청계가사</t>
  </si>
  <si>
    <t>고셔  됴흔 월사와 아니 놀고 엇지리</t>
  </si>
  <si>
    <t>天中의 는 과 江湖의 희친 모</t>
  </si>
  <si>
    <t>거든 조치마라 조커든 지 마라</t>
  </si>
  <si>
    <t>고셔  됴흔 月沙와 아니 놀고 엇지리</t>
  </si>
  <si>
    <t>安玟英</t>
  </si>
  <si>
    <t>1876-1885</t>
  </si>
  <si>
    <t>금옥총부</t>
  </si>
  <si>
    <t> 엇지 너를 보고야 아니 고 엇지허리</t>
  </si>
  <si>
    <t>秋波에 셧는 蓮 夕陽을 여 잇셔</t>
  </si>
  <si>
    <t>微風이 건듯허면 香氣 놋는 네로고나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</si>
</sst>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C8" sqref="C8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s="6" customFormat="1" ht="13.5" x14ac:dyDescent="0.15">
      <c r="A2" s="5">
        <v>3</v>
      </c>
      <c r="B2" s="5">
        <v>1918</v>
      </c>
      <c r="C2" s="5">
        <f>VLOOKUP(B2,[1]Sheet1!A:B,2,0)</f>
        <v>22</v>
      </c>
      <c r="D2" s="5" t="s">
        <v>12</v>
      </c>
      <c r="E2" s="5" t="s">
        <v>13</v>
      </c>
      <c r="F2" s="5" t="s">
        <v>14</v>
      </c>
      <c r="G2" s="5" t="s">
        <v>26</v>
      </c>
      <c r="H2" s="5">
        <v>1580</v>
      </c>
      <c r="I2" s="5" t="s">
        <v>27</v>
      </c>
      <c r="J2" s="5" t="s">
        <v>28</v>
      </c>
      <c r="K2" s="5" t="s">
        <v>27</v>
      </c>
      <c r="L2" s="5" t="s">
        <v>29</v>
      </c>
      <c r="M2" s="5">
        <v>22</v>
      </c>
    </row>
    <row r="3" spans="1:13" s="6" customFormat="1" ht="13.5" x14ac:dyDescent="0.15">
      <c r="A3" s="5">
        <v>1</v>
      </c>
      <c r="B3" s="5">
        <v>139</v>
      </c>
      <c r="C3" s="5">
        <f>VLOOKUP(B3,[1]Sheet1!A:B,2,0)</f>
        <v>8</v>
      </c>
      <c r="D3" s="5" t="s">
        <v>12</v>
      </c>
      <c r="E3" s="5" t="s">
        <v>13</v>
      </c>
      <c r="F3" s="5" t="s">
        <v>14</v>
      </c>
      <c r="G3" s="5" t="s">
        <v>15</v>
      </c>
      <c r="H3" s="5">
        <v>1747</v>
      </c>
      <c r="I3" s="5" t="s">
        <v>16</v>
      </c>
      <c r="J3" s="5" t="s">
        <v>17</v>
      </c>
      <c r="K3" s="5" t="s">
        <v>18</v>
      </c>
      <c r="L3" s="5" t="s">
        <v>19</v>
      </c>
      <c r="M3" s="5">
        <v>8</v>
      </c>
    </row>
    <row r="4" spans="1:13" x14ac:dyDescent="0.3">
      <c r="A4" s="4">
        <v>4</v>
      </c>
      <c r="B4" s="4">
        <v>2781</v>
      </c>
      <c r="C4" s="5">
        <f>VLOOKUP(B4,[1]Sheet1!A:B,2,0)</f>
        <v>2</v>
      </c>
      <c r="D4" s="4" t="s">
        <v>12</v>
      </c>
      <c r="E4" s="4" t="s">
        <v>30</v>
      </c>
      <c r="F4" s="4" t="s">
        <v>31</v>
      </c>
      <c r="G4" s="4" t="s">
        <v>32</v>
      </c>
      <c r="H4" s="4" t="s">
        <v>31</v>
      </c>
      <c r="I4" s="4" t="s">
        <v>33</v>
      </c>
      <c r="J4" s="4" t="s">
        <v>34</v>
      </c>
      <c r="K4" s="4" t="s">
        <v>35</v>
      </c>
      <c r="L4" s="4" t="s">
        <v>36</v>
      </c>
      <c r="M4" s="4">
        <v>2</v>
      </c>
    </row>
    <row r="5" spans="1:13" x14ac:dyDescent="0.3">
      <c r="A5" s="4">
        <v>5</v>
      </c>
      <c r="B5" s="4">
        <v>2975</v>
      </c>
      <c r="C5" s="5">
        <f>VLOOKUP(B5,[1]Sheet1!A:B,2,0)</f>
        <v>1</v>
      </c>
      <c r="D5" s="4" t="s">
        <v>12</v>
      </c>
      <c r="E5" s="4" t="s">
        <v>37</v>
      </c>
      <c r="F5" s="4" t="s">
        <v>38</v>
      </c>
      <c r="G5" s="4" t="s">
        <v>39</v>
      </c>
      <c r="H5" s="4">
        <v>1885</v>
      </c>
      <c r="I5" s="4" t="s">
        <v>40</v>
      </c>
      <c r="J5" s="4" t="s">
        <v>41</v>
      </c>
      <c r="K5" s="4" t="s">
        <v>42</v>
      </c>
      <c r="L5" s="4" t="s">
        <v>40</v>
      </c>
      <c r="M5" s="4">
        <v>1</v>
      </c>
    </row>
    <row r="6" spans="1:13" x14ac:dyDescent="0.3">
      <c r="A6" s="4">
        <v>2</v>
      </c>
      <c r="B6" s="4">
        <v>1474</v>
      </c>
      <c r="C6" s="5">
        <f>VLOOKUP(B6,[1]Sheet1!A:B,2,0)</f>
        <v>1</v>
      </c>
      <c r="D6" s="4" t="s">
        <v>20</v>
      </c>
      <c r="E6" s="4" t="s">
        <v>21</v>
      </c>
      <c r="F6" s="4" t="s">
        <v>21</v>
      </c>
      <c r="G6" s="4" t="s">
        <v>22</v>
      </c>
      <c r="H6" s="4">
        <v>1872</v>
      </c>
      <c r="I6" s="4" t="s">
        <v>23</v>
      </c>
      <c r="J6" s="4" t="s">
        <v>24</v>
      </c>
      <c r="K6" s="4" t="s">
        <v>25</v>
      </c>
      <c r="L6" s="4" t="s">
        <v>23</v>
      </c>
      <c r="M6" s="4">
        <v>1</v>
      </c>
    </row>
    <row r="7" spans="1:13" x14ac:dyDescent="0.3">
      <c r="C7">
        <f>SUM(C2:C6)</f>
        <v>34</v>
      </c>
    </row>
  </sheetData>
  <sortState xmlns:xlrd2="http://schemas.microsoft.com/office/spreadsheetml/2017/richdata2" ref="A2:M6">
    <sortCondition ref="F2:F6"/>
    <sortCondition ref="H2:H6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_엇디하리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2023-05-01T11:20:02Z</dcterms:created>
  <dcterms:modified xsi:type="dcterms:W3CDTF">2023-05-06T06:12:32Z</dcterms:modified>
</cp:coreProperties>
</file>