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37A72B74-E713-4394-860E-269D4D96561F}" xr6:coauthVersionLast="47" xr6:coauthVersionMax="47" xr10:uidLastSave="{00000000-0000-0000-0000-000000000000}"/>
  <bookViews>
    <workbookView xWindow="-22305" yWindow="1380" windowWidth="21600" windowHeight="11295" xr2:uid="{00000000-000D-0000-FFFF-FFFF00000000}"/>
  </bookViews>
  <sheets>
    <sheet name="_송성초4_ㄴ_제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3" i="1"/>
  <c r="C4" i="1"/>
  <c r="C5" i="1"/>
  <c r="C6" i="1"/>
  <c r="C2" i="1"/>
</calcChain>
</file>

<file path=xl/sharedStrings.xml><?xml version="1.0" encoding="utf-8"?>
<sst xmlns="http://schemas.openxmlformats.org/spreadsheetml/2006/main" count="53" uniqueCount="46">
  <si>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</si>
  <si>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</si>
  <si>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</si>
  <si>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</si>
  <si>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</si>
  <si>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</si>
  <si>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</si>
  <si>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</si>
  <si>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</si>
  <si>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</si>
  <si>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</si>
  <si>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</si>
  <si>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</si>
  <si>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</si>
  <si>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</si>
  <si>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경민편 병술을축본</t>
  </si>
  <si>
    <t>미상</t>
  </si>
  <si>
    <t>청구영언(진본)</t>
  </si>
  <si>
    <t>백일이 소창랑 제 오명가명 리라</t>
  </si>
  <si>
    <t>功名도 辱이러라 富貴도 슈괴러라</t>
  </si>
  <si>
    <t>萬頃滄波에 白髮漁翁 되야이셔</t>
  </si>
  <si>
    <t>白日이 昭滄浪 제 오명가명 리라</t>
  </si>
  <si>
    <t>병와가곡집</t>
  </si>
  <si>
    <t>1752-1800</t>
  </si>
  <si>
    <t>金壽長</t>
  </si>
  <si>
    <t>1690-1763</t>
  </si>
  <si>
    <t>부모 사라신 재 수심을 뵈지 말며</t>
  </si>
  <si>
    <t>父母 사라신 재 愁心을 뵈지 말며</t>
  </si>
  <si>
    <t>樂其心 養其饌야 百歲를 지 後에</t>
  </si>
  <si>
    <t>츰 香火不絶 긔을흔가 노라</t>
  </si>
  <si>
    <t>金友奎</t>
  </si>
  <si>
    <t>1691-1111</t>
  </si>
  <si>
    <t>음구영언(가람본)1</t>
  </si>
  <si>
    <t>믈며 수요장단 뉘 아더냐 살아신 제 놀니라</t>
  </si>
  <si>
    <t>뷘 손으로 나와가 뷘 손으로 들어가내</t>
  </si>
  <si>
    <t>쥭은 後 錦衣玉食 不如生前 一盃酒ㅣ로다</t>
  </si>
  <si>
    <t>믈며 壽夭長短 뉘 아더냐 살아신 제 놀니라</t>
  </si>
  <si>
    <t>어버이 사라신 제 셤길 일란 다 여라</t>
  </si>
  <si>
    <t>디나간 휘면 애 라 엇디리</t>
  </si>
  <si>
    <t>평애 고텨 못 이리 잇인가 노라</t>
  </si>
  <si>
    <t>尹善道</t>
  </si>
  <si>
    <t>1587-1671</t>
  </si>
  <si>
    <t>해동가요(일석본)</t>
  </si>
  <si>
    <t>젹은듯 날 죠흔 제 밧탕에 나가보쟈</t>
  </si>
  <si>
    <t>엿튼 개 곡이들이 먼 소 다 갓는이</t>
  </si>
  <si>
    <t>밋기가 밋기 곳다오면 굴근 곡이 문다네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</si>
</sst>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C8" sqref="C8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x14ac:dyDescent="0.3">
      <c r="A2" s="4">
        <v>10</v>
      </c>
      <c r="B2" s="4">
        <v>1918</v>
      </c>
      <c r="C2" s="4">
        <f>VLOOKUP(B2,[1]Sheet1!A:B,2,0)</f>
        <v>22</v>
      </c>
      <c r="D2" s="4" t="s">
        <v>12</v>
      </c>
      <c r="E2" s="4" t="s">
        <v>13</v>
      </c>
      <c r="F2" s="4" t="s">
        <v>14</v>
      </c>
      <c r="G2" s="4" t="s">
        <v>15</v>
      </c>
      <c r="H2" s="4">
        <v>1580</v>
      </c>
      <c r="I2" s="5" t="s">
        <v>37</v>
      </c>
      <c r="J2" s="4" t="s">
        <v>37</v>
      </c>
      <c r="K2" s="4" t="s">
        <v>38</v>
      </c>
      <c r="L2" s="4" t="s">
        <v>39</v>
      </c>
      <c r="M2" s="4">
        <v>22</v>
      </c>
    </row>
    <row r="3" spans="1:13" x14ac:dyDescent="0.3">
      <c r="A3" s="4">
        <v>11</v>
      </c>
      <c r="B3" s="4">
        <v>2035</v>
      </c>
      <c r="C3" s="4">
        <f>VLOOKUP(B3,[1]Sheet1!A:B,2,0)</f>
        <v>3</v>
      </c>
      <c r="D3" s="4" t="s">
        <v>12</v>
      </c>
      <c r="E3" s="4" t="s">
        <v>40</v>
      </c>
      <c r="F3" s="4" t="s">
        <v>41</v>
      </c>
      <c r="G3" s="4" t="s">
        <v>42</v>
      </c>
      <c r="H3" s="4">
        <v>1763</v>
      </c>
      <c r="I3" s="4" t="s">
        <v>43</v>
      </c>
      <c r="J3" s="4" t="s">
        <v>44</v>
      </c>
      <c r="K3" s="4" t="s">
        <v>43</v>
      </c>
      <c r="L3" s="4" t="s">
        <v>45</v>
      </c>
      <c r="M3" s="4">
        <v>3</v>
      </c>
    </row>
    <row r="4" spans="1:13" x14ac:dyDescent="0.3">
      <c r="A4" s="4">
        <v>8</v>
      </c>
      <c r="B4" s="4">
        <v>1291</v>
      </c>
      <c r="C4" s="4">
        <f>VLOOKUP(B4,[1]Sheet1!A:B,2,0)</f>
        <v>2</v>
      </c>
      <c r="D4" s="4" t="s">
        <v>12</v>
      </c>
      <c r="E4" s="4" t="s">
        <v>24</v>
      </c>
      <c r="F4" s="4" t="s">
        <v>25</v>
      </c>
      <c r="G4" s="4" t="s">
        <v>22</v>
      </c>
      <c r="H4" s="4" t="s">
        <v>23</v>
      </c>
      <c r="I4" s="5" t="s">
        <v>26</v>
      </c>
      <c r="J4" s="4" t="s">
        <v>27</v>
      </c>
      <c r="K4" s="4" t="s">
        <v>28</v>
      </c>
      <c r="L4" s="4" t="s">
        <v>29</v>
      </c>
      <c r="M4" s="4">
        <v>2</v>
      </c>
    </row>
    <row r="5" spans="1:13" x14ac:dyDescent="0.3">
      <c r="A5" s="4">
        <v>9</v>
      </c>
      <c r="B5" s="4">
        <v>1348</v>
      </c>
      <c r="C5" s="4">
        <f>VLOOKUP(B5,[1]Sheet1!A:B,2,0)</f>
        <v>1</v>
      </c>
      <c r="D5" s="4" t="s">
        <v>12</v>
      </c>
      <c r="E5" s="4" t="s">
        <v>30</v>
      </c>
      <c r="F5" s="4" t="s">
        <v>31</v>
      </c>
      <c r="G5" s="4" t="s">
        <v>32</v>
      </c>
      <c r="H5" s="4">
        <v>1769</v>
      </c>
      <c r="I5" s="4" t="s">
        <v>33</v>
      </c>
      <c r="J5" s="4" t="s">
        <v>34</v>
      </c>
      <c r="K5" s="4" t="s">
        <v>35</v>
      </c>
      <c r="L5" s="4" t="s">
        <v>36</v>
      </c>
      <c r="M5" s="4">
        <v>1</v>
      </c>
    </row>
    <row r="6" spans="1:13" x14ac:dyDescent="0.3">
      <c r="A6" s="4">
        <v>2</v>
      </c>
      <c r="B6" s="4">
        <v>231</v>
      </c>
      <c r="C6" s="4">
        <f>VLOOKUP(B6,[1]Sheet1!A:B,2,0)</f>
        <v>6</v>
      </c>
      <c r="D6" s="4" t="s">
        <v>12</v>
      </c>
      <c r="E6" s="4" t="s">
        <v>16</v>
      </c>
      <c r="F6" s="4" t="s">
        <v>16</v>
      </c>
      <c r="G6" s="4" t="s">
        <v>17</v>
      </c>
      <c r="H6" s="4">
        <v>1728</v>
      </c>
      <c r="I6" s="4" t="s">
        <v>18</v>
      </c>
      <c r="J6" s="4" t="s">
        <v>19</v>
      </c>
      <c r="K6" s="4" t="s">
        <v>20</v>
      </c>
      <c r="L6" s="4" t="s">
        <v>21</v>
      </c>
      <c r="M6" s="4">
        <v>6</v>
      </c>
    </row>
    <row r="7" spans="1:13" x14ac:dyDescent="0.3">
      <c r="C7">
        <f>SUM(C2:C6)</f>
        <v>34</v>
      </c>
    </row>
  </sheetData>
  <sortState xmlns:xlrd2="http://schemas.microsoft.com/office/spreadsheetml/2017/richdata2" ref="A2:M6">
    <sortCondition ref="F2:F6"/>
    <sortCondition ref="H2:H6"/>
  </sortState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_송성초4_ㄴ_제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2023-04-26T15:52:33Z</dcterms:created>
  <dcterms:modified xsi:type="dcterms:W3CDTF">2023-05-06T06:10:38Z</dcterms:modified>
</cp:coreProperties>
</file>