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908AA842-08FA-418D-9C17-3BF0A646F7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이셔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<sst xmlns="http://schemas.openxmlformats.org/spreadsheetml/2006/main" count="165" uniqueCount="111">
  <si>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</si>
  <si>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</si>
  <si>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</si>
  <si>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</si>
  <si>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</si>
  <si>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</si>
  <si>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</si>
  <si>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</si>
  <si>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</si>
  <si>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</si>
  <si>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</si>
  <si>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</si>
  <si>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</si>
  <si>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金光煜</t>
  </si>
  <si>
    <t>1580-1656</t>
  </si>
  <si>
    <t>병와가곡집</t>
  </si>
  <si>
    <t>1752-1800</t>
  </si>
  <si>
    <t>강산 한아한 풍경 다 주어 맛다 이셔</t>
  </si>
  <si>
    <t>江山 閑雅한 風景 다 주어 맛다 이셔</t>
  </si>
  <si>
    <t>내 혼 임되여 뉘라셔 다톨소니</t>
  </si>
  <si>
    <t>이야 숨지 너긴들 화 불 줄 이시랴</t>
  </si>
  <si>
    <t>安玟英</t>
  </si>
  <si>
    <t>1876-1885</t>
  </si>
  <si>
    <t>금옥총부</t>
  </si>
  <si>
    <t>더도 덜도 말고 매양 그만허여 이셔</t>
  </si>
  <si>
    <t>고을사 져 치여 半만 여윈 져 치여</t>
  </si>
  <si>
    <t>더도 덜도 말고 每樣 그만허여 이셔</t>
  </si>
  <si>
    <t>春風에 香氣좃는 나뷔를 웃고 마 허노라</t>
  </si>
  <si>
    <t>미상</t>
  </si>
  <si>
    <t>말 업슨 강산에 일 업시 누어이셔</t>
  </si>
  <si>
    <t>功名 富貴과란 世上  맛겨 두고</t>
  </si>
  <si>
    <t>말 업슨 江山에 일 업시 누어이셔</t>
  </si>
  <si>
    <t>갑 업슨 淸風 明月이  벗인가 노라</t>
  </si>
  <si>
    <t>청구영언(진본)</t>
  </si>
  <si>
    <t>만경창파에 백발어옹 되야이셔</t>
  </si>
  <si>
    <t>功名도 辱이러라 富貴도 슈괴러라</t>
  </si>
  <si>
    <t>萬頃滄波에 白髮漁翁 되야이셔</t>
  </si>
  <si>
    <t>白日이 昭滄浪 제 오명가명 리라</t>
  </si>
  <si>
    <t>鄭澈</t>
  </si>
  <si>
    <t>1536-1593</t>
  </si>
  <si>
    <t>송강가사(성주본)</t>
  </si>
  <si>
    <t>구만리 댱텬의 번드시 걸려이셔</t>
  </si>
  <si>
    <t>내  버혀 내여 별 을 글고져</t>
  </si>
  <si>
    <t>고은 님 계신 고 가 비최여나 보리라</t>
  </si>
  <si>
    <t>사</t>
  </si>
  <si>
    <t>李鼎輔</t>
  </si>
  <si>
    <t>1693-1776</t>
  </si>
  <si>
    <t>그 남긔 그 츩이 낙거믜 나븨 감듯이리로 츤츤 져리로 츤츤 외오프러 올이 감아밋부터 지  곳도 뷘틈업시주야장상에 뒤트러져 감겨 이셔</t>
  </si>
  <si>
    <t>님으란 淮陽 金城 오리 남기 되고 나 三四月 츩 너출이 되야</t>
  </si>
  <si>
    <t>그 남긔 그 츩이 낙거믜 나븨 감듯이리로 츤츤 져리로 츤츤 외오프러 올이 감아밋부터 지  곳도 뷘틈업시晝夜長常에 뒤트러져 감겨 이셔</t>
  </si>
  <si>
    <t>冬셧 람 비 눈 셔리를 아모리 마즈들 플닐 줄이 이시랴</t>
  </si>
  <si>
    <t>金尙容</t>
  </si>
  <si>
    <t>1561-1637</t>
  </si>
  <si>
    <t>선원속고</t>
  </si>
  <si>
    <t>부부라 온거시 으로 되여이셔</t>
  </si>
  <si>
    <t>夫婦라 온거시 으로 되여이셔</t>
  </si>
  <si>
    <t>如鼓瑟琴면 긔 아니 즐거오냐</t>
  </si>
  <si>
    <t>그러코 恭敬 곳 아니면 卽同禽獸 리라</t>
  </si>
  <si>
    <t>청구영언(가람본)1</t>
  </si>
  <si>
    <t>속이 궁그러 자명금이 되야이셔</t>
  </si>
  <si>
    <t>사이 되지 말고 石上에 梧桐되야</t>
  </si>
  <si>
    <t>속이 궁그러 自鳴琴이 되야이셔</t>
  </si>
  <si>
    <t>閣氏님 羅裙勝上에 百舟皿 嬌語 리라</t>
  </si>
  <si>
    <t>朗原君</t>
  </si>
  <si>
    <t>1640-1699</t>
  </si>
  <si>
    <t>사람이 삼긴 후에 천성을 가져 이셔</t>
  </si>
  <si>
    <t>사람이 삼긴 後에 天性을 가져 이셔</t>
  </si>
  <si>
    <t>善惡을 分別면 孔孟인들 부를소냐</t>
  </si>
  <si>
    <t>이밧긔 說話 만니 그를 몰라 노라</t>
  </si>
  <si>
    <t>姜復中</t>
  </si>
  <si>
    <t>1563-1639</t>
  </si>
  <si>
    <t>청계가사</t>
  </si>
  <si>
    <t>상산 사호리 율령천의 모 이셔</t>
  </si>
  <si>
    <t>商山 四皓리 栗嶺川의 모 이셔</t>
  </si>
  <si>
    <t>一盃酒 취혀 들고 날려 일온 말이</t>
  </si>
  <si>
    <t>平生을 三神山의 藥 먹고 죽지 마 다</t>
  </si>
  <si>
    <t>어와 져 탑아 천구고의 서 이셔</t>
  </si>
  <si>
    <t>어와 져 탑아 阡丘高의 서 이셔</t>
  </si>
  <si>
    <t>執平와 겨신 듸 굽닐기를 아니</t>
  </si>
  <si>
    <t>진실노 굽닐기옷 아니면 죽도록의 마리라</t>
  </si>
  <si>
    <t>수심이 실이 되야 구뷔구뷔 쳐이셔</t>
  </si>
  <si>
    <t>녜라 이러면 이 얼굴 기려시랴</t>
  </si>
  <si>
    <t>愁心이 실이 되야 구뷔구뷔 쳐이셔</t>
  </si>
  <si>
    <t>아모리 프로려되 긋 간듸를 몰라</t>
  </si>
  <si>
    <t>죠흔 날 죠흔 곳에 죠흔 사람 만나이셔</t>
  </si>
  <si>
    <t>오도 죠흔 날이오 이 곳도 죠흔 곳이</t>
  </si>
  <si>
    <t>죠흔 술 죠흔 안쥬에 죠히 놀미 죠해라</t>
  </si>
  <si>
    <t>우리 집 모든 을 네 혼자 맛다이셔</t>
  </si>
  <si>
    <t>人間의 디디마오 野樹의 걸렷다가</t>
  </si>
  <si>
    <t>비 오고 람분 날이어 自然消滅 여라</t>
  </si>
  <si>
    <t>成三問</t>
  </si>
  <si>
    <t>1418-1456</t>
  </si>
  <si>
    <t>봉래산 제일봉에 락락장송 되야이셔</t>
  </si>
  <si>
    <t>이 몸이 죽어가셔 무어시 될고니</t>
  </si>
  <si>
    <t>蓬萊山 第一峰에 落落長松 되야이셔</t>
  </si>
  <si>
    <t>白雪이 滿乾坤 졔 獨也靑靑 리라</t>
  </si>
  <si>
    <t>대되 근심을 제 혼자 맛다이셔</t>
  </si>
  <si>
    <t>長沙王 賈太傅 혜어든 우고야</t>
  </si>
  <si>
    <t>긴 한숨 눈믈도 커든 에에 줄 엇뎨오</t>
  </si>
  <si>
    <t>朴仁老</t>
  </si>
  <si>
    <t>1561-1642</t>
  </si>
  <si>
    <t>손씨수견록</t>
  </si>
  <si>
    <t>천황씨 처음부터 니 심산의 혼 이셔</t>
  </si>
  <si>
    <t>天皇氏 처음부터 니 深山의 혼 이셔</t>
  </si>
  <si>
    <t>너 보고 반기기를 멧사 지내던고</t>
  </si>
  <si>
    <t>萬古애 許多英雄을 드러보려 노라</t>
  </si>
  <si>
    <t>김묵수</t>
  </si>
  <si>
    <t>촉제의 죽은 혼이 접동 되야 이셔</t>
  </si>
  <si>
    <t>蜀啼의 죽은 魂이 蝶蝀 되야 이셔</t>
  </si>
  <si>
    <t>밤마다 슬피 우러 피눈물노 그치니</t>
  </si>
  <si>
    <t>우리의 님 그린 눈물은 언의 에 그칠고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</si>
</sst>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C21" sqref="C21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15</v>
      </c>
      <c r="B2" s="4">
        <v>2323</v>
      </c>
      <c r="C2" s="4">
        <f>VLOOKUP(B2,[1]Sheet1!A:B,2,0)</f>
        <v>31</v>
      </c>
      <c r="D2" s="4" t="s">
        <v>12</v>
      </c>
      <c r="E2" s="4" t="s">
        <v>90</v>
      </c>
      <c r="F2" s="4" t="s">
        <v>91</v>
      </c>
      <c r="G2" s="4" t="s">
        <v>15</v>
      </c>
      <c r="H2" s="4" t="s">
        <v>16</v>
      </c>
      <c r="I2" s="4" t="s">
        <v>92</v>
      </c>
      <c r="J2" s="4" t="s">
        <v>93</v>
      </c>
      <c r="K2" s="4" t="s">
        <v>94</v>
      </c>
      <c r="L2" s="4" t="s">
        <v>95</v>
      </c>
      <c r="M2" s="4">
        <v>31</v>
      </c>
    </row>
    <row r="3" spans="1:13" s="6" customFormat="1" ht="13.5" x14ac:dyDescent="0.15">
      <c r="A3" s="5">
        <v>5</v>
      </c>
      <c r="B3" s="5">
        <v>566</v>
      </c>
      <c r="C3" s="4">
        <f>VLOOKUP(B3,[1]Sheet1!A:B,2,0)</f>
        <v>26</v>
      </c>
      <c r="D3" s="5" t="s">
        <v>12</v>
      </c>
      <c r="E3" s="5" t="s">
        <v>38</v>
      </c>
      <c r="F3" s="5" t="s">
        <v>39</v>
      </c>
      <c r="G3" s="5" t="s">
        <v>40</v>
      </c>
      <c r="H3" s="5">
        <v>1747</v>
      </c>
      <c r="I3" s="5" t="s">
        <v>41</v>
      </c>
      <c r="J3" s="5" t="s">
        <v>42</v>
      </c>
      <c r="K3" s="5" t="s">
        <v>41</v>
      </c>
      <c r="L3" s="5" t="s">
        <v>43</v>
      </c>
      <c r="M3" s="5">
        <v>26</v>
      </c>
    </row>
    <row r="4" spans="1:13" s="6" customFormat="1" ht="13.5" x14ac:dyDescent="0.15">
      <c r="A4" s="5">
        <v>14</v>
      </c>
      <c r="B4" s="5">
        <v>2184</v>
      </c>
      <c r="C4" s="4">
        <f>VLOOKUP(B4,[1]Sheet1!A:B,2,0)</f>
        <v>4</v>
      </c>
      <c r="D4" s="5" t="s">
        <v>12</v>
      </c>
      <c r="E4" s="5" t="s">
        <v>38</v>
      </c>
      <c r="F4" s="5" t="s">
        <v>39</v>
      </c>
      <c r="G4" s="5" t="s">
        <v>40</v>
      </c>
      <c r="H4" s="5">
        <v>1747</v>
      </c>
      <c r="I4" s="5" t="s">
        <v>87</v>
      </c>
      <c r="J4" s="5" t="s">
        <v>87</v>
      </c>
      <c r="K4" s="5" t="s">
        <v>88</v>
      </c>
      <c r="L4" s="5" t="s">
        <v>89</v>
      </c>
      <c r="M4" s="5">
        <v>4</v>
      </c>
    </row>
    <row r="5" spans="1:13" s="6" customFormat="1" ht="13.5" x14ac:dyDescent="0.15">
      <c r="A5" s="5">
        <v>16</v>
      </c>
      <c r="B5" s="5">
        <v>2510</v>
      </c>
      <c r="C5" s="4">
        <f>VLOOKUP(B5,[1]Sheet1!A:B,2,0)</f>
        <v>15</v>
      </c>
      <c r="D5" s="5" t="s">
        <v>12</v>
      </c>
      <c r="E5" s="5" t="s">
        <v>38</v>
      </c>
      <c r="F5" s="5" t="s">
        <v>39</v>
      </c>
      <c r="G5" s="5" t="s">
        <v>40</v>
      </c>
      <c r="H5" s="5">
        <v>1747</v>
      </c>
      <c r="I5" s="5" t="s">
        <v>96</v>
      </c>
      <c r="J5" s="5" t="s">
        <v>97</v>
      </c>
      <c r="K5" s="5" t="s">
        <v>96</v>
      </c>
      <c r="L5" s="5" t="s">
        <v>98</v>
      </c>
      <c r="M5" s="5">
        <v>15</v>
      </c>
    </row>
    <row r="6" spans="1:13" x14ac:dyDescent="0.3">
      <c r="A6" s="4">
        <v>7</v>
      </c>
      <c r="B6" s="4">
        <v>1296</v>
      </c>
      <c r="C6" s="4">
        <f>VLOOKUP(B6,[1]Sheet1!A:B,2,0)</f>
        <v>1</v>
      </c>
      <c r="D6" s="4" t="s">
        <v>12</v>
      </c>
      <c r="E6" s="4" t="s">
        <v>51</v>
      </c>
      <c r="F6" s="4" t="s">
        <v>52</v>
      </c>
      <c r="G6" s="4" t="s">
        <v>53</v>
      </c>
      <c r="H6" s="4" t="s">
        <v>52</v>
      </c>
      <c r="I6" s="4" t="s">
        <v>54</v>
      </c>
      <c r="J6" s="4" t="s">
        <v>55</v>
      </c>
      <c r="K6" s="4" t="s">
        <v>56</v>
      </c>
      <c r="L6" s="4" t="s">
        <v>57</v>
      </c>
      <c r="M6" s="4">
        <v>1</v>
      </c>
    </row>
    <row r="7" spans="1:13" x14ac:dyDescent="0.3">
      <c r="A7" s="4">
        <v>17</v>
      </c>
      <c r="B7" s="4">
        <v>2822</v>
      </c>
      <c r="C7" s="4">
        <f>VLOOKUP(B7,[1]Sheet1!A:B,2,0)</f>
        <v>1</v>
      </c>
      <c r="D7" s="4" t="s">
        <v>12</v>
      </c>
      <c r="E7" s="4" t="s">
        <v>99</v>
      </c>
      <c r="F7" s="4" t="s">
        <v>100</v>
      </c>
      <c r="G7" s="4" t="s">
        <v>101</v>
      </c>
      <c r="H7" s="4">
        <v>1782</v>
      </c>
      <c r="I7" s="4" t="s">
        <v>102</v>
      </c>
      <c r="J7" s="4" t="s">
        <v>103</v>
      </c>
      <c r="K7" s="4" t="s">
        <v>104</v>
      </c>
      <c r="L7" s="4" t="s">
        <v>105</v>
      </c>
      <c r="M7" s="4">
        <v>1</v>
      </c>
    </row>
    <row r="8" spans="1:13" x14ac:dyDescent="0.3">
      <c r="A8" s="4">
        <v>10</v>
      </c>
      <c r="B8" s="4">
        <v>1498</v>
      </c>
      <c r="C8" s="4">
        <f>VLOOKUP(B8,[1]Sheet1!A:B,2,0)</f>
        <v>2</v>
      </c>
      <c r="D8" s="4" t="s">
        <v>12</v>
      </c>
      <c r="E8" s="4" t="s">
        <v>69</v>
      </c>
      <c r="F8" s="4" t="s">
        <v>70</v>
      </c>
      <c r="G8" s="4" t="s">
        <v>71</v>
      </c>
      <c r="H8" s="4" t="s">
        <v>70</v>
      </c>
      <c r="I8" s="4" t="s">
        <v>72</v>
      </c>
      <c r="J8" s="4" t="s">
        <v>73</v>
      </c>
      <c r="K8" s="4" t="s">
        <v>74</v>
      </c>
      <c r="L8" s="4" t="s">
        <v>75</v>
      </c>
      <c r="M8" s="4">
        <v>2</v>
      </c>
    </row>
    <row r="9" spans="1:13" x14ac:dyDescent="0.3">
      <c r="A9" s="4">
        <v>11</v>
      </c>
      <c r="B9" s="4">
        <v>1956</v>
      </c>
      <c r="C9" s="4">
        <f>VLOOKUP(B9,[1]Sheet1!A:B,2,0)</f>
        <v>1</v>
      </c>
      <c r="D9" s="4" t="s">
        <v>12</v>
      </c>
      <c r="E9" s="4" t="s">
        <v>69</v>
      </c>
      <c r="F9" s="4" t="s">
        <v>70</v>
      </c>
      <c r="G9" s="4" t="s">
        <v>71</v>
      </c>
      <c r="H9" s="4" t="s">
        <v>70</v>
      </c>
      <c r="I9" s="4" t="s">
        <v>76</v>
      </c>
      <c r="J9" s="4" t="s">
        <v>77</v>
      </c>
      <c r="K9" s="4" t="s">
        <v>78</v>
      </c>
      <c r="L9" s="4" t="s">
        <v>79</v>
      </c>
      <c r="M9" s="4">
        <v>1</v>
      </c>
    </row>
    <row r="10" spans="1:13" x14ac:dyDescent="0.3">
      <c r="A10" s="4">
        <v>1</v>
      </c>
      <c r="B10" s="4">
        <v>103</v>
      </c>
      <c r="C10" s="4">
        <f>VLOOKUP(B10,[1]Sheet1!A:B,2,0)</f>
        <v>5</v>
      </c>
      <c r="D10" s="4" t="s">
        <v>12</v>
      </c>
      <c r="E10" s="4" t="s">
        <v>13</v>
      </c>
      <c r="F10" s="4" t="s">
        <v>14</v>
      </c>
      <c r="G10" s="4" t="s">
        <v>15</v>
      </c>
      <c r="H10" s="4" t="s">
        <v>16</v>
      </c>
      <c r="I10" s="4" t="s">
        <v>17</v>
      </c>
      <c r="J10" s="4" t="s">
        <v>18</v>
      </c>
      <c r="K10" s="4" t="s">
        <v>19</v>
      </c>
      <c r="L10" s="4" t="s">
        <v>20</v>
      </c>
      <c r="M10" s="4">
        <v>5</v>
      </c>
    </row>
    <row r="11" spans="1:13" x14ac:dyDescent="0.3">
      <c r="A11" s="4">
        <v>9</v>
      </c>
      <c r="B11" s="4">
        <v>1389</v>
      </c>
      <c r="C11" s="4">
        <f>VLOOKUP(B11,[1]Sheet1!A:B,2,0)</f>
        <v>1</v>
      </c>
      <c r="D11" s="4" t="s">
        <v>12</v>
      </c>
      <c r="E11" s="4" t="s">
        <v>63</v>
      </c>
      <c r="F11" s="4" t="s">
        <v>64</v>
      </c>
      <c r="G11" s="4" t="s">
        <v>33</v>
      </c>
      <c r="H11" s="4">
        <v>1728</v>
      </c>
      <c r="I11" s="4" t="s">
        <v>65</v>
      </c>
      <c r="J11" s="4" t="s">
        <v>66</v>
      </c>
      <c r="K11" s="4" t="s">
        <v>67</v>
      </c>
      <c r="L11" s="4" t="s">
        <v>68</v>
      </c>
      <c r="M11" s="4">
        <v>1</v>
      </c>
    </row>
    <row r="12" spans="1:13" x14ac:dyDescent="0.3">
      <c r="A12" s="4">
        <v>8</v>
      </c>
      <c r="B12" s="4">
        <v>1384</v>
      </c>
      <c r="C12" s="4">
        <f>VLOOKUP(B12,[1]Sheet1!A:B,2,0)</f>
        <v>1</v>
      </c>
      <c r="D12" s="4" t="s">
        <v>12</v>
      </c>
      <c r="E12" s="4" t="s">
        <v>45</v>
      </c>
      <c r="F12" s="4" t="s">
        <v>46</v>
      </c>
      <c r="G12" s="4" t="s">
        <v>58</v>
      </c>
      <c r="H12" s="4">
        <v>1769</v>
      </c>
      <c r="I12" s="4" t="s">
        <v>59</v>
      </c>
      <c r="J12" s="4" t="s">
        <v>60</v>
      </c>
      <c r="K12" s="4" t="s">
        <v>61</v>
      </c>
      <c r="L12" s="4" t="s">
        <v>62</v>
      </c>
      <c r="M12" s="4">
        <v>1</v>
      </c>
    </row>
    <row r="13" spans="1:13" x14ac:dyDescent="0.3">
      <c r="A13" s="4">
        <v>6</v>
      </c>
      <c r="B13" s="4">
        <v>733</v>
      </c>
      <c r="C13" s="4">
        <f>VLOOKUP(B13,[1]Sheet1!A:B,2,0)</f>
        <v>19</v>
      </c>
      <c r="D13" s="4" t="s">
        <v>44</v>
      </c>
      <c r="E13" s="4" t="s">
        <v>45</v>
      </c>
      <c r="F13" s="4" t="s">
        <v>46</v>
      </c>
      <c r="G13" s="4" t="s">
        <v>15</v>
      </c>
      <c r="H13" s="4" t="s">
        <v>16</v>
      </c>
      <c r="I13" s="4" t="s">
        <v>47</v>
      </c>
      <c r="J13" s="4" t="s">
        <v>48</v>
      </c>
      <c r="K13" s="4" t="s">
        <v>49</v>
      </c>
      <c r="L13" s="4" t="s">
        <v>50</v>
      </c>
      <c r="M13" s="4">
        <v>19</v>
      </c>
    </row>
    <row r="14" spans="1:13" x14ac:dyDescent="0.3">
      <c r="A14" s="4">
        <v>2</v>
      </c>
      <c r="B14" s="4">
        <v>186</v>
      </c>
      <c r="C14" s="4">
        <f>VLOOKUP(B14,[1]Sheet1!A:B,2,0)</f>
        <v>1</v>
      </c>
      <c r="D14" s="4" t="s">
        <v>12</v>
      </c>
      <c r="E14" s="4" t="s">
        <v>21</v>
      </c>
      <c r="F14" s="4" t="s">
        <v>22</v>
      </c>
      <c r="G14" s="4" t="s">
        <v>23</v>
      </c>
      <c r="H14" s="4">
        <v>1885</v>
      </c>
      <c r="I14" s="4" t="s">
        <v>24</v>
      </c>
      <c r="J14" s="4" t="s">
        <v>25</v>
      </c>
      <c r="K14" s="4" t="s">
        <v>26</v>
      </c>
      <c r="L14" s="4" t="s">
        <v>27</v>
      </c>
      <c r="M14" s="4">
        <v>1</v>
      </c>
    </row>
    <row r="15" spans="1:13" x14ac:dyDescent="0.3">
      <c r="A15" s="4">
        <v>4</v>
      </c>
      <c r="B15" s="4">
        <v>231</v>
      </c>
      <c r="C15" s="4">
        <f>VLOOKUP(B15,[1]Sheet1!A:B,2,0)</f>
        <v>6</v>
      </c>
      <c r="D15" s="4" t="s">
        <v>12</v>
      </c>
      <c r="E15" s="4" t="s">
        <v>28</v>
      </c>
      <c r="F15" s="4" t="s">
        <v>28</v>
      </c>
      <c r="G15" s="4" t="s">
        <v>33</v>
      </c>
      <c r="H15" s="4">
        <v>1728</v>
      </c>
      <c r="I15" s="4" t="s">
        <v>34</v>
      </c>
      <c r="J15" s="4" t="s">
        <v>35</v>
      </c>
      <c r="K15" s="4" t="s">
        <v>36</v>
      </c>
      <c r="L15" s="4" t="s">
        <v>37</v>
      </c>
      <c r="M15" s="4">
        <v>6</v>
      </c>
    </row>
    <row r="16" spans="1:13" x14ac:dyDescent="0.3">
      <c r="A16" s="4">
        <v>13</v>
      </c>
      <c r="B16" s="4">
        <v>2055</v>
      </c>
      <c r="C16" s="4">
        <f>VLOOKUP(B16,[1]Sheet1!A:B,2,0)</f>
        <v>2</v>
      </c>
      <c r="D16" s="4" t="s">
        <v>12</v>
      </c>
      <c r="E16" s="4" t="s">
        <v>28</v>
      </c>
      <c r="F16" s="4" t="s">
        <v>28</v>
      </c>
      <c r="G16" s="4" t="s">
        <v>33</v>
      </c>
      <c r="H16" s="4">
        <v>1728</v>
      </c>
      <c r="I16" s="4" t="s">
        <v>84</v>
      </c>
      <c r="J16" s="4" t="s">
        <v>85</v>
      </c>
      <c r="K16" s="4" t="s">
        <v>84</v>
      </c>
      <c r="L16" s="4" t="s">
        <v>86</v>
      </c>
      <c r="M16" s="4">
        <v>2</v>
      </c>
    </row>
    <row r="17" spans="1:13" x14ac:dyDescent="0.3">
      <c r="A17" s="4">
        <v>3</v>
      </c>
      <c r="B17" s="4">
        <v>227</v>
      </c>
      <c r="C17" s="4">
        <f>VLOOKUP(B17,[1]Sheet1!A:B,2,0)</f>
        <v>9</v>
      </c>
      <c r="D17" s="4" t="s">
        <v>12</v>
      </c>
      <c r="E17" s="4" t="s">
        <v>28</v>
      </c>
      <c r="F17" s="4" t="s">
        <v>28</v>
      </c>
      <c r="G17" s="4" t="s">
        <v>15</v>
      </c>
      <c r="H17" s="4" t="s">
        <v>16</v>
      </c>
      <c r="I17" s="4" t="s">
        <v>29</v>
      </c>
      <c r="J17" s="4" t="s">
        <v>30</v>
      </c>
      <c r="K17" s="4" t="s">
        <v>31</v>
      </c>
      <c r="L17" s="4" t="s">
        <v>32</v>
      </c>
      <c r="M17" s="4">
        <v>9</v>
      </c>
    </row>
    <row r="18" spans="1:13" x14ac:dyDescent="0.3">
      <c r="A18" s="4">
        <v>12</v>
      </c>
      <c r="B18" s="4">
        <v>2045</v>
      </c>
      <c r="C18" s="4">
        <f>VLOOKUP(B18,[1]Sheet1!A:B,2,0)</f>
        <v>12</v>
      </c>
      <c r="D18" s="4" t="s">
        <v>12</v>
      </c>
      <c r="E18" s="4" t="s">
        <v>28</v>
      </c>
      <c r="F18" s="4" t="s">
        <v>28</v>
      </c>
      <c r="G18" s="4" t="s">
        <v>15</v>
      </c>
      <c r="H18" s="4" t="s">
        <v>16</v>
      </c>
      <c r="I18" s="4" t="s">
        <v>80</v>
      </c>
      <c r="J18" s="4" t="s">
        <v>81</v>
      </c>
      <c r="K18" s="4" t="s">
        <v>82</v>
      </c>
      <c r="L18" s="4" t="s">
        <v>83</v>
      </c>
      <c r="M18" s="4">
        <v>12</v>
      </c>
    </row>
    <row r="19" spans="1:13" x14ac:dyDescent="0.3">
      <c r="A19" s="4">
        <v>18</v>
      </c>
      <c r="B19" s="4">
        <v>2960</v>
      </c>
      <c r="C19" s="4">
        <f>VLOOKUP(B19,[1]Sheet1!A:B,2,0)</f>
        <v>3</v>
      </c>
      <c r="D19" s="4" t="s">
        <v>12</v>
      </c>
      <c r="E19" s="4" t="s">
        <v>106</v>
      </c>
      <c r="F19" s="4" t="s">
        <v>28</v>
      </c>
      <c r="G19" s="4" t="s">
        <v>15</v>
      </c>
      <c r="H19" s="4" t="s">
        <v>16</v>
      </c>
      <c r="I19" s="4" t="s">
        <v>107</v>
      </c>
      <c r="J19" s="4" t="s">
        <v>108</v>
      </c>
      <c r="K19" s="4" t="s">
        <v>109</v>
      </c>
      <c r="L19" s="4" t="s">
        <v>110</v>
      </c>
      <c r="M19" s="4">
        <v>3</v>
      </c>
    </row>
    <row r="20" spans="1:13" x14ac:dyDescent="0.3">
      <c r="C20">
        <f>SUM(C2:C19)</f>
        <v>140</v>
      </c>
    </row>
  </sheetData>
  <sortState xmlns:xlrd2="http://schemas.microsoft.com/office/spreadsheetml/2017/richdata2" ref="A2:M19">
    <sortCondition ref="F2:F19"/>
    <sortCondition ref="H2:H19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_이셔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2023-05-03T03:15:33Z</dcterms:created>
  <dcterms:modified xsi:type="dcterms:W3CDTF">2023-05-07T08:22:38Z</dcterms:modified>
</cp:coreProperties>
</file>