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F499FE35-D8E4-4011-9735-E2C4B1EE2B85}" xr6:coauthVersionLast="47" xr6:coauthVersionMax="47" xr10:uidLastSave="{00000000-0000-0000-0000-000000000000}"/>
  <bookViews>
    <workbookView xWindow="-22755" yWindow="915" windowWidth="21600" windowHeight="11295" xr2:uid="{00000000-000D-0000-FFFF-FFFF00000000}"/>
  </bookViews>
  <sheets>
    <sheet name="_하다마는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<sst xmlns="http://schemas.openxmlformats.org/spreadsheetml/2006/main" count="129" uniqueCount="95">
  <si>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</si>
  <si>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</si>
  <si>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</si>
  <si>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</si>
  <si>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</si>
  <si>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</si>
  <si>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</si>
  <si>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</si>
  <si>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</si>
  <si>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</si>
  <si>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</si>
  <si>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</si>
  <si>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</si>
  <si>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</si>
  <si>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</si>
  <si>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</si>
  <si>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고 흰 비 어제론듯 다마</t>
  </si>
  <si>
    <t>中書堂 白玉杯 十年만의 고텨보니</t>
  </si>
  <si>
    <t>엇더타 사의 은 朝夕變는고</t>
  </si>
  <si>
    <t>즘승 긜짐승 다 쌍쌍 다마</t>
  </si>
  <si>
    <t>花灼灼 범나븨 雙雙 柳靑靑 괴리 雙雙</t>
  </si>
  <si>
    <t>즘승 긜짐승 다 雙雙 다마</t>
  </si>
  <si>
    <t>엇디 이내 몸은 혼자 雙이 업다</t>
  </si>
  <si>
    <t>李德馨</t>
  </si>
  <si>
    <t>1561-1613</t>
  </si>
  <si>
    <t>병와가곡집</t>
  </si>
  <si>
    <t>1752-1800</t>
  </si>
  <si>
    <t>만고풍상에 러졈즉 다마</t>
  </si>
  <si>
    <t>이 두렷여 碧空에 걸여스니</t>
  </si>
  <si>
    <t>萬古風霜에 러졈즉 다마</t>
  </si>
  <si>
    <t>至今히 醉客을 爲야 長照金罇 노라</t>
  </si>
  <si>
    <t>朴仁老</t>
  </si>
  <si>
    <t>1561-1642</t>
  </si>
  <si>
    <t>손씨수견록</t>
  </si>
  <si>
    <t>탁연직립니 법바담즉 다마</t>
  </si>
  <si>
    <t>卓然直立니 法바담즉 다마</t>
  </si>
  <si>
    <t>구룸 깁 골의 알니 이셔 오랴</t>
  </si>
  <si>
    <t>니제나 廣野애 올머 모도 보게 여라</t>
  </si>
  <si>
    <t>노계집</t>
  </si>
  <si>
    <t>유자 안이라도 품업즉도 다마</t>
  </si>
  <si>
    <t>盤中 早紅감이 고아도 보이다</t>
  </si>
  <si>
    <t>柚子 안이라도 품업즉도 다마</t>
  </si>
  <si>
    <t>품어가 반기리 업슬 글노 설워 이다</t>
  </si>
  <si>
    <t>姜復中</t>
  </si>
  <si>
    <t>1563-1639</t>
  </si>
  <si>
    <t>청계가사</t>
  </si>
  <si>
    <t>양화도 백구들은 녯 벗도 하마</t>
  </si>
  <si>
    <t>楊花渡 白鷗들은 녯 벗도 하마</t>
  </si>
  <si>
    <t>長安 月沙  엇지 려 온</t>
  </si>
  <si>
    <t>우리도 네 을 아라  늙 왓노라</t>
  </si>
  <si>
    <t>辛啓榮</t>
  </si>
  <si>
    <t>1577-1669</t>
  </si>
  <si>
    <t>선석유고</t>
  </si>
  <si>
    <t>소년행락이 어제론 하다마</t>
  </si>
  <si>
    <t>늙고 병이 드니 白髮을 어이리</t>
  </si>
  <si>
    <t>少年行樂이 어제론 하다마</t>
  </si>
  <si>
    <t>어가 이 얼굴 가지고 녯 내로다 리오</t>
  </si>
  <si>
    <t>尹善道</t>
  </si>
  <si>
    <t>1587-1671</t>
  </si>
  <si>
    <t>고산유고</t>
  </si>
  <si>
    <t>심심은 다마 일 업 마히로다</t>
  </si>
  <si>
    <t>답답은 다마 閑暇 밤이로다</t>
  </si>
  <si>
    <t>아야 일즉 자다가 東트거든 닐거라</t>
  </si>
  <si>
    <t>답답은 다마 한가 밤이로다</t>
  </si>
  <si>
    <t>朗原君</t>
  </si>
  <si>
    <t>1640-1699</t>
  </si>
  <si>
    <t>청구영언(진본)</t>
  </si>
  <si>
    <t>금서 생애로 악사ㅣ 무궁다마</t>
  </si>
  <si>
    <t>淨友亭 도라 드러 最樂堂 閑暇듸</t>
  </si>
  <si>
    <t>琴書 生涯로 樂事ㅣ 無窮다마</t>
  </si>
  <si>
    <t>이 밧긔 淸風明月이야 어 그지 이시리</t>
  </si>
  <si>
    <t>金道翼</t>
  </si>
  <si>
    <t>1710-1784</t>
  </si>
  <si>
    <t>삼동유산록</t>
  </si>
  <si>
    <t>오십년 풍경이 어제론 다마</t>
  </si>
  <si>
    <t>搜勝臺 滌愁巖아 너도 날을 반기다</t>
  </si>
  <si>
    <t>五十年 風景이 어제론 다마</t>
  </si>
  <si>
    <t>엇디라 사 녀 古人이 바히 업다</t>
  </si>
  <si>
    <t>梅花</t>
  </si>
  <si>
    <t>미상</t>
  </si>
  <si>
    <t>녜 픠던 가지에 픠엄즉 다마</t>
  </si>
  <si>
    <t>梅花 녯 등걸에 春節이 도라오니</t>
  </si>
  <si>
    <t>녜 픠던 柯枝에 픠엄즉 다마</t>
  </si>
  <si>
    <t>春雪이 亂紛紛니 필말 여라</t>
  </si>
  <si>
    <t>癡翁</t>
  </si>
  <si>
    <t>청구영언(가람본)1</t>
  </si>
  <si>
    <t>지금에 세원연구니 니졈즉도 다마</t>
  </si>
  <si>
    <t>뒤 믜 우 杜鵑 네 아니 蜀魄聲가</t>
  </si>
  <si>
    <t>몃 千年 恨이관 뎌다지 셜워랴</t>
  </si>
  <si>
    <t>至今에 世遠年久니 니졈즉도 다마</t>
  </si>
  <si>
    <t>악부(고대본)</t>
  </si>
  <si>
    <t>분 기름내 임본 듯 다마</t>
  </si>
  <si>
    <t>任의 버슨 오슬 벼개 삼아 베어스니</t>
  </si>
  <si>
    <t>粉 기름내 任본 듯 다마</t>
  </si>
  <si>
    <t>아마도 任이 아니니 그를 슬허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</si>
</sst>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C17" sqref="C17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12</v>
      </c>
      <c r="B2" s="3">
        <v>2661</v>
      </c>
      <c r="C2" s="3">
        <f>VLOOKUP(B2,[1]Sheet1!A:B,2,0)</f>
        <v>39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39</v>
      </c>
    </row>
    <row r="3" spans="1:13">
      <c r="A3" s="3">
        <v>14</v>
      </c>
      <c r="B3" s="3">
        <v>3282</v>
      </c>
      <c r="C3" s="3">
        <f>VLOOKUP(B3,[1]Sheet1!A:B,2,0)</f>
        <v>20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19</v>
      </c>
      <c r="J3" s="3" t="s">
        <v>20</v>
      </c>
      <c r="K3" s="3" t="s">
        <v>21</v>
      </c>
      <c r="L3" s="3" t="s">
        <v>22</v>
      </c>
      <c r="M3" s="3">
        <v>20</v>
      </c>
    </row>
    <row r="4" spans="1:13">
      <c r="A4" s="1">
        <v>3</v>
      </c>
      <c r="B4" s="1">
        <v>780</v>
      </c>
      <c r="C4" s="3">
        <f>VLOOKUP(B4,[1]Sheet1!A:B,2,0)</f>
        <v>33</v>
      </c>
      <c r="D4" s="1" t="s">
        <v>12</v>
      </c>
      <c r="E4" s="1" t="s">
        <v>23</v>
      </c>
      <c r="F4" s="2" t="s">
        <v>24</v>
      </c>
      <c r="G4" s="1" t="s">
        <v>25</v>
      </c>
      <c r="H4" s="2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>
        <v>33</v>
      </c>
    </row>
    <row r="5" spans="1:13">
      <c r="A5" s="1">
        <v>13</v>
      </c>
      <c r="B5" s="1">
        <v>3047</v>
      </c>
      <c r="C5" s="3">
        <f>VLOOKUP(B5,[1]Sheet1!A:B,2,0)</f>
        <v>2</v>
      </c>
      <c r="D5" s="1" t="s">
        <v>12</v>
      </c>
      <c r="E5" s="1" t="s">
        <v>31</v>
      </c>
      <c r="F5" s="2" t="s">
        <v>32</v>
      </c>
      <c r="G5" s="1" t="s">
        <v>33</v>
      </c>
      <c r="H5" s="2">
        <v>1782</v>
      </c>
      <c r="I5" s="1" t="s">
        <v>34</v>
      </c>
      <c r="J5" s="1" t="s">
        <v>35</v>
      </c>
      <c r="K5" s="1" t="s">
        <v>36</v>
      </c>
      <c r="L5" s="1" t="s">
        <v>37</v>
      </c>
      <c r="M5" s="1">
        <v>2</v>
      </c>
    </row>
    <row r="6" spans="1:13">
      <c r="A6" s="1">
        <v>6</v>
      </c>
      <c r="B6" s="1">
        <v>1151</v>
      </c>
      <c r="C6" s="3">
        <f>VLOOKUP(B6,[1]Sheet1!A:B,2,0)</f>
        <v>11</v>
      </c>
      <c r="D6" s="1" t="s">
        <v>12</v>
      </c>
      <c r="E6" s="1" t="s">
        <v>31</v>
      </c>
      <c r="F6" s="2" t="s">
        <v>32</v>
      </c>
      <c r="G6" s="1" t="s">
        <v>38</v>
      </c>
      <c r="H6" s="2">
        <v>1800</v>
      </c>
      <c r="I6" s="1" t="s">
        <v>39</v>
      </c>
      <c r="J6" s="1" t="s">
        <v>40</v>
      </c>
      <c r="K6" s="1" t="s">
        <v>41</v>
      </c>
      <c r="L6" s="1" t="s">
        <v>42</v>
      </c>
      <c r="M6" s="1">
        <v>11</v>
      </c>
    </row>
    <row r="7" spans="1:13">
      <c r="A7" s="1">
        <v>10</v>
      </c>
      <c r="B7" s="1">
        <v>1902</v>
      </c>
      <c r="C7" s="3">
        <f>VLOOKUP(B7,[1]Sheet1!A:B,2,0)</f>
        <v>1</v>
      </c>
      <c r="D7" s="1" t="s">
        <v>12</v>
      </c>
      <c r="E7" s="1" t="s">
        <v>43</v>
      </c>
      <c r="F7" s="2" t="s">
        <v>44</v>
      </c>
      <c r="G7" s="1" t="s">
        <v>45</v>
      </c>
      <c r="H7" s="2" t="s">
        <v>44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1</v>
      </c>
    </row>
    <row r="8" spans="1:13">
      <c r="A8" s="1">
        <v>1</v>
      </c>
      <c r="B8" s="1">
        <v>703</v>
      </c>
      <c r="C8" s="3">
        <f>VLOOKUP(B8,[1]Sheet1!A:B,2,0)</f>
        <v>1</v>
      </c>
      <c r="D8" s="1" t="s">
        <v>12</v>
      </c>
      <c r="E8" s="1" t="s">
        <v>50</v>
      </c>
      <c r="F8" s="2" t="s">
        <v>51</v>
      </c>
      <c r="G8" s="1" t="s">
        <v>52</v>
      </c>
      <c r="H8" s="2" t="s">
        <v>51</v>
      </c>
      <c r="I8" s="1" t="s">
        <v>53</v>
      </c>
      <c r="J8" s="1" t="s">
        <v>54</v>
      </c>
      <c r="K8" s="1" t="s">
        <v>55</v>
      </c>
      <c r="L8" s="1" t="s">
        <v>56</v>
      </c>
      <c r="M8" s="1">
        <v>1</v>
      </c>
    </row>
    <row r="9" spans="1:13">
      <c r="A9" s="1">
        <v>8</v>
      </c>
      <c r="B9" s="1">
        <v>1796</v>
      </c>
      <c r="C9" s="3">
        <f>VLOOKUP(B9,[1]Sheet1!A:B,2,0)</f>
        <v>2</v>
      </c>
      <c r="D9" s="1" t="s">
        <v>12</v>
      </c>
      <c r="E9" s="1" t="s">
        <v>57</v>
      </c>
      <c r="F9" s="2" t="s">
        <v>58</v>
      </c>
      <c r="G9" s="1" t="s">
        <v>59</v>
      </c>
      <c r="H9" s="2">
        <v>1791</v>
      </c>
      <c r="I9" s="1" t="s">
        <v>60</v>
      </c>
      <c r="J9" s="1" t="s">
        <v>60</v>
      </c>
      <c r="K9" s="1" t="s">
        <v>61</v>
      </c>
      <c r="L9" s="1" t="s">
        <v>62</v>
      </c>
      <c r="M9" s="1">
        <v>2</v>
      </c>
    </row>
    <row r="10" spans="1:13">
      <c r="A10" s="1">
        <v>9</v>
      </c>
      <c r="B10" s="1">
        <v>1796</v>
      </c>
      <c r="C10" s="3">
        <f>VLOOKUP(B10,[1]Sheet1!A:B,2,0)</f>
        <v>2</v>
      </c>
      <c r="D10" s="1" t="s">
        <v>12</v>
      </c>
      <c r="E10" s="1" t="s">
        <v>57</v>
      </c>
      <c r="F10" s="2" t="s">
        <v>58</v>
      </c>
      <c r="G10" s="1" t="s">
        <v>59</v>
      </c>
      <c r="H10" s="2">
        <v>1791</v>
      </c>
      <c r="I10" s="1" t="s">
        <v>63</v>
      </c>
      <c r="J10" s="1" t="s">
        <v>60</v>
      </c>
      <c r="K10" s="1" t="s">
        <v>61</v>
      </c>
      <c r="L10" s="1" t="s">
        <v>62</v>
      </c>
      <c r="M10" s="1">
        <v>2</v>
      </c>
    </row>
    <row r="11" spans="1:13">
      <c r="A11" s="1">
        <v>11</v>
      </c>
      <c r="B11" s="1">
        <v>2589</v>
      </c>
      <c r="C11" s="3">
        <f>VLOOKUP(B11,[1]Sheet1!A:B,2,0)</f>
        <v>1</v>
      </c>
      <c r="D11" s="1" t="s">
        <v>12</v>
      </c>
      <c r="E11" s="1" t="s">
        <v>64</v>
      </c>
      <c r="F11" s="2" t="s">
        <v>65</v>
      </c>
      <c r="G11" s="1" t="s">
        <v>66</v>
      </c>
      <c r="H11" s="2">
        <v>1728</v>
      </c>
      <c r="I11" s="1" t="s">
        <v>67</v>
      </c>
      <c r="J11" s="1" t="s">
        <v>68</v>
      </c>
      <c r="K11" s="1" t="s">
        <v>69</v>
      </c>
      <c r="L11" s="1" t="s">
        <v>70</v>
      </c>
      <c r="M11" s="1">
        <v>1</v>
      </c>
    </row>
    <row r="12" spans="1:13">
      <c r="A12" s="1">
        <v>7</v>
      </c>
      <c r="B12" s="1">
        <v>1698</v>
      </c>
      <c r="C12" s="3">
        <f>VLOOKUP(B12,[1]Sheet1!A:B,2,0)</f>
        <v>1</v>
      </c>
      <c r="D12" s="1" t="s">
        <v>12</v>
      </c>
      <c r="E12" s="1" t="s">
        <v>71</v>
      </c>
      <c r="F12" s="2" t="s">
        <v>72</v>
      </c>
      <c r="G12" s="1" t="s">
        <v>73</v>
      </c>
      <c r="H12" s="2" t="s">
        <v>72</v>
      </c>
      <c r="I12" s="1" t="s">
        <v>74</v>
      </c>
      <c r="J12" s="1" t="s">
        <v>75</v>
      </c>
      <c r="K12" s="1" t="s">
        <v>76</v>
      </c>
      <c r="L12" s="1" t="s">
        <v>77</v>
      </c>
      <c r="M12" s="1">
        <v>1</v>
      </c>
    </row>
    <row r="13" spans="1:13">
      <c r="A13" s="1">
        <v>5</v>
      </c>
      <c r="B13" s="1">
        <v>1009</v>
      </c>
      <c r="C13" s="3">
        <f>VLOOKUP(B13,[1]Sheet1!A:B,2,0)</f>
        <v>25</v>
      </c>
      <c r="D13" s="1" t="s">
        <v>12</v>
      </c>
      <c r="E13" s="1" t="s">
        <v>78</v>
      </c>
      <c r="F13" s="2" t="s">
        <v>79</v>
      </c>
      <c r="G13" s="1" t="s">
        <v>25</v>
      </c>
      <c r="H13" s="2" t="s">
        <v>26</v>
      </c>
      <c r="I13" s="1" t="s">
        <v>80</v>
      </c>
      <c r="J13" s="1" t="s">
        <v>81</v>
      </c>
      <c r="K13" s="1" t="s">
        <v>82</v>
      </c>
      <c r="L13" s="1" t="s">
        <v>83</v>
      </c>
      <c r="M13" s="1">
        <v>25</v>
      </c>
    </row>
    <row r="14" spans="1:13">
      <c r="A14" s="1">
        <v>4</v>
      </c>
      <c r="B14" s="1">
        <v>929</v>
      </c>
      <c r="C14" s="3">
        <f>VLOOKUP(B14,[1]Sheet1!A:B,2,0)</f>
        <v>2</v>
      </c>
      <c r="D14" s="1" t="s">
        <v>12</v>
      </c>
      <c r="E14" s="1" t="s">
        <v>84</v>
      </c>
      <c r="F14" s="2" t="s">
        <v>79</v>
      </c>
      <c r="G14" s="1" t="s">
        <v>85</v>
      </c>
      <c r="H14" s="2">
        <v>1769</v>
      </c>
      <c r="I14" s="1" t="s">
        <v>86</v>
      </c>
      <c r="J14" s="1" t="s">
        <v>87</v>
      </c>
      <c r="K14" s="1" t="s">
        <v>88</v>
      </c>
      <c r="L14" s="1" t="s">
        <v>89</v>
      </c>
      <c r="M14" s="1">
        <v>2</v>
      </c>
    </row>
    <row r="15" spans="1:13">
      <c r="A15" s="1">
        <v>2</v>
      </c>
      <c r="B15" s="1">
        <v>737</v>
      </c>
      <c r="C15" s="3">
        <f>VLOOKUP(B15,[1]Sheet1!A:B,2,0)</f>
        <v>1</v>
      </c>
      <c r="D15" s="1" t="s">
        <v>12</v>
      </c>
      <c r="E15" s="1" t="s">
        <v>79</v>
      </c>
      <c r="F15" s="2" t="s">
        <v>79</v>
      </c>
      <c r="G15" s="1" t="s">
        <v>90</v>
      </c>
      <c r="H15" s="2">
        <v>1872</v>
      </c>
      <c r="I15" s="1" t="s">
        <v>91</v>
      </c>
      <c r="J15" s="1" t="s">
        <v>92</v>
      </c>
      <c r="K15" s="1" t="s">
        <v>93</v>
      </c>
      <c r="L15" s="1" t="s">
        <v>94</v>
      </c>
      <c r="M15" s="1">
        <v>1</v>
      </c>
    </row>
    <row r="16" spans="1:13">
      <c r="C16">
        <f>SUM(C2:C15)</f>
        <v>141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_하다마는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2023-05-03T12:19:08Z</dcterms:created>
  <dcterms:modified xsi:type="dcterms:W3CDTF">2023-05-06T07:22:11Z</dcterms:modified>
</cp:coreProperties>
</file>