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0AB19841-C9DE-465D-97BE-0B94613C9E96}" xr6:coauthVersionLast="47" xr6:coauthVersionMax="47" xr10:uidLastSave="{00000000-0000-0000-0000-000000000000}"/>
  <bookViews>
    <workbookView xWindow="-23850" yWindow="285" windowWidth="21600" windowHeight="11295" xr2:uid="{00000000-000D-0000-FFFF-FFFF00000000}"/>
  </bookViews>
  <sheets>
    <sheet name="_ㄹ셰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<sst xmlns="http://schemas.openxmlformats.org/spreadsheetml/2006/main" count="105" uniqueCount="65">
  <si>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</si>
  <si>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</si>
  <si>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</si>
  <si>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</si>
  <si>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</si>
  <si>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</si>
  <si>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</si>
  <si>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</si>
  <si>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</si>
  <si>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</si>
  <si>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</si>
  <si>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</si>
  <si>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</si>
  <si>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</si>
  <si>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</si>
  <si>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</si>
  <si>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반교태 다가  랑 일흘셰라</t>
  </si>
  <si>
    <t>선우음 노라 니 옴의 코히 예</t>
  </si>
  <si>
    <t>半嬌態 다가  랑 일흘셰라</t>
  </si>
  <si>
    <t>술이 못내 괸전의란 년  마쟈</t>
  </si>
  <si>
    <t>金玄成</t>
  </si>
  <si>
    <t>1542-1621</t>
  </si>
  <si>
    <t>병와가곡집</t>
  </si>
  <si>
    <t>1752-1800</t>
  </si>
  <si>
    <t>즐거온 오이 혀 아니 져물셰라</t>
  </si>
  <si>
    <t>樂只쟈 오날이여 즐거은쟈 今日이야</t>
  </si>
  <si>
    <t>每日에 오날면 무 시름 이시랴</t>
  </si>
  <si>
    <t>李蒔</t>
  </si>
  <si>
    <t>1569-1636</t>
  </si>
  <si>
    <t>선우당일고</t>
  </si>
  <si>
    <t>희고 흰 긷헤 거믄  무칠셰라</t>
  </si>
  <si>
    <t>가마괴 디디 곧애 白鷺야 가디말아</t>
  </si>
  <si>
    <t>딘실로 거믄 무티면 씨을 히 업리라</t>
  </si>
  <si>
    <t>申靖夏</t>
  </si>
  <si>
    <t>1680-1715</t>
  </si>
  <si>
    <t>아희야 뒷 통발에 고기 흘너 날셰라</t>
  </si>
  <si>
    <t>前山 昨夜雨에 둑 秋氣ㅣ로다</t>
  </si>
  <si>
    <t>豆花田 관솔불에 밤홈뫼 빗치로다</t>
  </si>
  <si>
    <t>미상</t>
  </si>
  <si>
    <t>청구영언(진본)</t>
  </si>
  <si>
    <t>셩낸 가마귀 흰빗 새올셰라</t>
  </si>
  <si>
    <t>가마귀 호 골에 白鷺ㅣ야 가지마라</t>
  </si>
  <si>
    <t>淸江에 잇것 시슨 몸을 더러일가 노라</t>
  </si>
  <si>
    <t>넙엿쟈 니 모난 듸 일셰라</t>
  </si>
  <si>
    <t>두렷쟈 니 의 손 둘릴셰라</t>
  </si>
  <si>
    <t>外두렷 內번듯면 둘릴 줄 이시랴</t>
  </si>
  <si>
    <t>朴凞瑞</t>
  </si>
  <si>
    <t>리 녀슬라 가지 우희 울닐셰라</t>
  </si>
  <si>
    <t>리 녀슬라 柯枝 우희 울닐셰라</t>
  </si>
  <si>
    <t>계유 든 을 네 소에 면</t>
  </si>
  <si>
    <t>아마도 遼西一夢을 못 일울가 노라</t>
  </si>
  <si>
    <t>초산에 나무 뷔 아희 나무 뷜 혀 대 뷜셰라</t>
  </si>
  <si>
    <t>楚山에 나무 뷔 아희 나무 뷜 혀 대 뷜셰라</t>
  </si>
  <si>
    <t>그  라거든 뷔여 휘우리라 낙시를</t>
  </si>
  <si>
    <t>우리도 그런쥴 아오 나무만 뷔이다</t>
  </si>
  <si>
    <t>고금가곡</t>
  </si>
  <si>
    <t>갈 길을 촉말고 풍랑을 삼갈셰라</t>
  </si>
  <si>
    <t>大川 한 바다 속의 헌   져 사공아</t>
  </si>
  <si>
    <t>갈 길을 촉말고 風浪을 삼갈셰라</t>
  </si>
  <si>
    <t>녜부터 이곳의 드니 아니 敗니 업니</t>
  </si>
  <si>
    <t>악부(고대본)</t>
  </si>
  <si>
    <t>허허쳐 웃쟈니  요란이 너길셰라</t>
  </si>
  <si>
    <t>가만이 웃쟈니 小人의 行實이요</t>
  </si>
  <si>
    <t>허허쳐 웃쟈니  撓亂이 너길셰라</t>
  </si>
  <si>
    <t>우음도 是非 만흐니 暫間 마 보리라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</si>
</sst>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4" sqref="C1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9</v>
      </c>
      <c r="B2" s="3">
        <v>1581</v>
      </c>
      <c r="C2" s="3">
        <f>VLOOKUP(B2,[1]Sheet1!A:B,2,0)</f>
        <v>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2</v>
      </c>
    </row>
    <row r="3" spans="1:13">
      <c r="A3" s="1">
        <v>5</v>
      </c>
      <c r="B3" s="1">
        <v>483</v>
      </c>
      <c r="C3" s="3">
        <f>VLOOKUP(B3,[1]Sheet1!A:B,2,0)</f>
        <v>24</v>
      </c>
      <c r="D3" s="1" t="s">
        <v>12</v>
      </c>
      <c r="E3" s="1" t="s">
        <v>20</v>
      </c>
      <c r="F3" s="2" t="s">
        <v>21</v>
      </c>
      <c r="G3" s="1" t="s">
        <v>22</v>
      </c>
      <c r="H3" s="2" t="s">
        <v>23</v>
      </c>
      <c r="I3" s="1" t="s">
        <v>24</v>
      </c>
      <c r="J3" s="1" t="s">
        <v>25</v>
      </c>
      <c r="K3" s="1" t="s">
        <v>24</v>
      </c>
      <c r="L3" s="1" t="s">
        <v>26</v>
      </c>
      <c r="M3" s="1">
        <v>24</v>
      </c>
    </row>
    <row r="4" spans="1:13">
      <c r="A4" s="1">
        <v>2</v>
      </c>
      <c r="B4" s="1">
        <v>27</v>
      </c>
      <c r="C4" s="3">
        <f>VLOOKUP(B4,[1]Sheet1!A:B,2,0)</f>
        <v>1</v>
      </c>
      <c r="D4" s="1" t="s">
        <v>12</v>
      </c>
      <c r="E4" s="1" t="s">
        <v>27</v>
      </c>
      <c r="F4" s="2" t="s">
        <v>28</v>
      </c>
      <c r="G4" s="1" t="s">
        <v>29</v>
      </c>
      <c r="H4" s="2" t="s">
        <v>28</v>
      </c>
      <c r="I4" s="1" t="s">
        <v>30</v>
      </c>
      <c r="J4" s="1" t="s">
        <v>31</v>
      </c>
      <c r="K4" s="1" t="s">
        <v>30</v>
      </c>
      <c r="L4" s="1" t="s">
        <v>32</v>
      </c>
      <c r="M4" s="1">
        <v>1</v>
      </c>
    </row>
    <row r="5" spans="1:13">
      <c r="A5" s="1">
        <v>10</v>
      </c>
      <c r="B5" s="1">
        <v>2576</v>
      </c>
      <c r="C5" s="3">
        <f>VLOOKUP(B5,[1]Sheet1!A:B,2,0)</f>
        <v>18</v>
      </c>
      <c r="D5" s="1" t="s">
        <v>12</v>
      </c>
      <c r="E5" s="1" t="s">
        <v>33</v>
      </c>
      <c r="F5" s="2" t="s">
        <v>34</v>
      </c>
      <c r="G5" s="1" t="s">
        <v>22</v>
      </c>
      <c r="H5" s="2" t="s">
        <v>23</v>
      </c>
      <c r="I5" s="1" t="s">
        <v>35</v>
      </c>
      <c r="J5" s="1" t="s">
        <v>36</v>
      </c>
      <c r="K5" s="1" t="s">
        <v>37</v>
      </c>
      <c r="L5" s="1" t="s">
        <v>35</v>
      </c>
      <c r="M5" s="1">
        <v>18</v>
      </c>
    </row>
    <row r="6" spans="1:13">
      <c r="A6" s="1">
        <v>1</v>
      </c>
      <c r="B6" s="1">
        <v>23</v>
      </c>
      <c r="C6" s="3">
        <f>VLOOKUP(B6,[1]Sheet1!A:B,2,0)</f>
        <v>28</v>
      </c>
      <c r="D6" s="1" t="s">
        <v>12</v>
      </c>
      <c r="E6" s="1" t="s">
        <v>38</v>
      </c>
      <c r="F6" s="2" t="s">
        <v>38</v>
      </c>
      <c r="G6" s="1" t="s">
        <v>39</v>
      </c>
      <c r="H6" s="2">
        <v>1728</v>
      </c>
      <c r="I6" s="1" t="s">
        <v>40</v>
      </c>
      <c r="J6" s="1" t="s">
        <v>41</v>
      </c>
      <c r="K6" s="1" t="s">
        <v>40</v>
      </c>
      <c r="L6" s="1" t="s">
        <v>42</v>
      </c>
      <c r="M6" s="1">
        <v>28</v>
      </c>
    </row>
    <row r="7" spans="1:13">
      <c r="A7" s="1">
        <v>6</v>
      </c>
      <c r="B7" s="1">
        <v>619</v>
      </c>
      <c r="C7" s="3">
        <f>VLOOKUP(B7,[1]Sheet1!A:B,2,0)</f>
        <v>2</v>
      </c>
      <c r="D7" s="1" t="s">
        <v>12</v>
      </c>
      <c r="E7" s="1" t="s">
        <v>38</v>
      </c>
      <c r="F7" s="2" t="s">
        <v>38</v>
      </c>
      <c r="G7" s="1" t="s">
        <v>39</v>
      </c>
      <c r="H7" s="2">
        <v>1728</v>
      </c>
      <c r="I7" s="1" t="s">
        <v>43</v>
      </c>
      <c r="J7" s="1" t="s">
        <v>43</v>
      </c>
      <c r="K7" s="1" t="s">
        <v>44</v>
      </c>
      <c r="L7" s="1" t="s">
        <v>45</v>
      </c>
      <c r="M7" s="1">
        <v>2</v>
      </c>
    </row>
    <row r="8" spans="1:13">
      <c r="A8" s="1">
        <v>7</v>
      </c>
      <c r="B8" s="1">
        <v>619</v>
      </c>
      <c r="C8" s="3">
        <f>VLOOKUP(B8,[1]Sheet1!A:B,2,0)</f>
        <v>2</v>
      </c>
      <c r="D8" s="1" t="s">
        <v>12</v>
      </c>
      <c r="E8" s="1" t="s">
        <v>38</v>
      </c>
      <c r="F8" s="2" t="s">
        <v>38</v>
      </c>
      <c r="G8" s="1" t="s">
        <v>39</v>
      </c>
      <c r="H8" s="2">
        <v>1728</v>
      </c>
      <c r="I8" s="1" t="s">
        <v>44</v>
      </c>
      <c r="J8" s="1" t="s">
        <v>43</v>
      </c>
      <c r="K8" s="1" t="s">
        <v>44</v>
      </c>
      <c r="L8" s="1" t="s">
        <v>45</v>
      </c>
      <c r="M8" s="1">
        <v>2</v>
      </c>
    </row>
    <row r="9" spans="1:13">
      <c r="A9" s="1">
        <v>4</v>
      </c>
      <c r="B9" s="1">
        <v>279</v>
      </c>
      <c r="C9" s="3">
        <f>VLOOKUP(B9,[1]Sheet1!A:B,2,0)</f>
        <v>3</v>
      </c>
      <c r="D9" s="1" t="s">
        <v>12</v>
      </c>
      <c r="E9" s="1" t="s">
        <v>46</v>
      </c>
      <c r="F9" s="2" t="s">
        <v>38</v>
      </c>
      <c r="G9" s="1" t="s">
        <v>22</v>
      </c>
      <c r="H9" s="2" t="s">
        <v>23</v>
      </c>
      <c r="I9" s="1" t="s">
        <v>47</v>
      </c>
      <c r="J9" s="1" t="s">
        <v>48</v>
      </c>
      <c r="K9" s="1" t="s">
        <v>49</v>
      </c>
      <c r="L9" s="1" t="s">
        <v>50</v>
      </c>
      <c r="M9" s="1">
        <v>3</v>
      </c>
    </row>
    <row r="10" spans="1:13">
      <c r="A10" s="1">
        <v>11</v>
      </c>
      <c r="B10" s="1">
        <v>2940</v>
      </c>
      <c r="C10" s="3">
        <f>VLOOKUP(B10,[1]Sheet1!A:B,2,0)</f>
        <v>20</v>
      </c>
      <c r="D10" s="1" t="s">
        <v>12</v>
      </c>
      <c r="E10" s="1" t="s">
        <v>38</v>
      </c>
      <c r="F10" s="2" t="s">
        <v>38</v>
      </c>
      <c r="G10" s="1" t="s">
        <v>22</v>
      </c>
      <c r="H10" s="2" t="s">
        <v>23</v>
      </c>
      <c r="I10" s="1" t="s">
        <v>51</v>
      </c>
      <c r="J10" s="1" t="s">
        <v>52</v>
      </c>
      <c r="K10" s="1" t="s">
        <v>53</v>
      </c>
      <c r="L10" s="1" t="s">
        <v>54</v>
      </c>
      <c r="M10" s="1">
        <v>20</v>
      </c>
    </row>
    <row r="11" spans="1:13">
      <c r="A11" s="1">
        <v>8</v>
      </c>
      <c r="B11" s="1">
        <v>835</v>
      </c>
      <c r="C11" s="3">
        <f>VLOOKUP(B11,[1]Sheet1!A:B,2,0)</f>
        <v>1</v>
      </c>
      <c r="D11" s="1" t="s">
        <v>12</v>
      </c>
      <c r="E11" s="1" t="s">
        <v>38</v>
      </c>
      <c r="F11" s="2" t="s">
        <v>38</v>
      </c>
      <c r="G11" s="1" t="s">
        <v>55</v>
      </c>
      <c r="H11" s="2">
        <v>1764</v>
      </c>
      <c r="I11" s="1" t="s">
        <v>56</v>
      </c>
      <c r="J11" s="1" t="s">
        <v>57</v>
      </c>
      <c r="K11" s="1" t="s">
        <v>58</v>
      </c>
      <c r="L11" s="1" t="s">
        <v>59</v>
      </c>
      <c r="M11" s="1">
        <v>1</v>
      </c>
    </row>
    <row r="12" spans="1:13">
      <c r="A12" s="1">
        <v>3</v>
      </c>
      <c r="B12" s="1">
        <v>30</v>
      </c>
      <c r="C12" s="3">
        <f>VLOOKUP(B12,[1]Sheet1!A:B,2,0)</f>
        <v>1</v>
      </c>
      <c r="D12" s="1" t="s">
        <v>12</v>
      </c>
      <c r="E12" s="1" t="s">
        <v>38</v>
      </c>
      <c r="F12" s="2" t="s">
        <v>38</v>
      </c>
      <c r="G12" s="1" t="s">
        <v>60</v>
      </c>
      <c r="H12" s="2">
        <v>1872</v>
      </c>
      <c r="I12" s="1" t="s">
        <v>61</v>
      </c>
      <c r="J12" s="1" t="s">
        <v>62</v>
      </c>
      <c r="K12" s="1" t="s">
        <v>63</v>
      </c>
      <c r="L12" s="1" t="s">
        <v>64</v>
      </c>
      <c r="M12" s="1">
        <v>1</v>
      </c>
    </row>
    <row r="13" spans="1:13">
      <c r="C13">
        <f>SUM(C2:C12)</f>
        <v>102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_ㄹ셰라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2023-05-03T12:29:54Z</dcterms:created>
  <dcterms:modified xsi:type="dcterms:W3CDTF">2023-05-06T07:22:43Z</dcterms:modified>
</cp:coreProperties>
</file>