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8597B7D0-0189-423C-87A5-D8F822D3F4B7}" xr6:coauthVersionLast="47" xr6:coauthVersionMax="47" xr10:uidLastSave="{00000000-0000-0000-0000-000000000000}"/>
  <bookViews>
    <workbookView xWindow="-23520" yWindow="1065" windowWidth="21600" windowHeight="11295" xr2:uid="{00000000-000D-0000-FFFF-FFFF00000000}"/>
  </bookViews>
  <sheets>
    <sheet name="_ㄹ시고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<sst xmlns="http://schemas.openxmlformats.org/spreadsheetml/2006/main" count="114" uniqueCount="81">
  <si>
    <t>연번</t>
  </si>
  <si>
    <t>작품번호</t>
  </si>
  <si>
    <t>장르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</si>
  <si>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</si>
  <si>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</si>
  <si>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</si>
  <si>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</si>
  <si>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</si>
  <si>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</si>
  <si>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</si>
  <si>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</si>
  <si>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</si>
  <si>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평</t>
  </si>
  <si>
    <t>李之蘭</t>
  </si>
  <si>
    <t>1331-1402</t>
  </si>
  <si>
    <t>병와가곡집</t>
  </si>
  <si>
    <t>1752-1800</t>
  </si>
  <si>
    <t>토운 생풍여 기세도 장시고</t>
  </si>
  <si>
    <t>楚山 우 虎와 沛澤에 긴 龍이</t>
  </si>
  <si>
    <t>吐雲 生風여 氣勢도 壯시고</t>
  </si>
  <si>
    <t>秦나라 외로온 슴은 갈 곳 몰나 노라</t>
  </si>
  <si>
    <t>金絿</t>
  </si>
  <si>
    <t>1488-1534</t>
  </si>
  <si>
    <t>자암집</t>
  </si>
  <si>
    <t>여긔 뎌긔 멀게도 삼길시고</t>
  </si>
  <si>
    <t>여긔 뎌긔삼고 뎌긔 예 삼고져</t>
  </si>
  <si>
    <t>이 몸이 蝴蝶이 되여 오명가명 고져</t>
  </si>
  <si>
    <t>鄭澈</t>
  </si>
  <si>
    <t>1536-1593</t>
  </si>
  <si>
    <t>송강가사(성주본)</t>
  </si>
  <si>
    <t>천근 든 쇠붑소릐 티록 울힐시고</t>
  </si>
  <si>
    <t>新羅 八百年의 놉록 무은 塔을</t>
  </si>
  <si>
    <t>千斤 든 쇠붑소릐 티록 울힐시고</t>
  </si>
  <si>
    <t>들 건너 寂寞山亭의 暮景 도 이라</t>
  </si>
  <si>
    <t>어와 버힐시고 락락장송 버힐시고</t>
  </si>
  <si>
    <t>어와 버힐시고 落落長松 버힐시고</t>
  </si>
  <si>
    <t>져근덧 두던들 棟樑材 되리리니</t>
  </si>
  <si>
    <t>어즈버 明堂이 기울거든 므서로 바티려뇨</t>
  </si>
  <si>
    <t>李恒福</t>
  </si>
  <si>
    <t>1556-1618</t>
  </si>
  <si>
    <t>장사왕 가태부야 눈물도 여릴시고</t>
  </si>
  <si>
    <t>長沙王 賈太傅야 눈물도 여릴시고</t>
  </si>
  <si>
    <t>漢文帝 昇平時에 痛哭은 무일고</t>
  </si>
  <si>
    <t>우리도 그런  맛나시니 어이 울고 노라</t>
  </si>
  <si>
    <t>金光煜</t>
  </si>
  <si>
    <t>1580-1656</t>
  </si>
  <si>
    <t>밤 을 옛 일홈이 마초와 틀시고</t>
  </si>
  <si>
    <t>陶淵明 죽은 後에  淵明이 나단 말이</t>
  </si>
  <si>
    <t>도라와 守拙田園이야 긔오 오 다르랴</t>
  </si>
  <si>
    <t>金壽長</t>
  </si>
  <si>
    <t>1690-1763</t>
  </si>
  <si>
    <t>해동가요(주씨본)</t>
  </si>
  <si>
    <t>어화 어릴시고 이  일 어릴시고</t>
  </si>
  <si>
    <t> 靑春 누를 주고 뉘 白髮 맛다는고</t>
  </si>
  <si>
    <t>이졔야 아모리 련들 물을 곳이 업세라</t>
  </si>
  <si>
    <t>신지</t>
  </si>
  <si>
    <t>1706-1780</t>
  </si>
  <si>
    <t>반구옹유사</t>
  </si>
  <si>
    <t>산청청 수류류 그지도 읍슬시고</t>
  </si>
  <si>
    <t>靑山은 萬古靑이오 流水난 晝夜流라</t>
  </si>
  <si>
    <t>山靑靑 水流流 그지도 읍슬시고</t>
  </si>
  <si>
    <t>우리도 긋치지 마라 山水갓치 하오리라</t>
  </si>
  <si>
    <t>사</t>
  </si>
  <si>
    <t>미상</t>
  </si>
  <si>
    <t>청구영언(육당본)</t>
  </si>
  <si>
    <t>져 건너 태백산밋 녜 못보던 채마전이 죠흘시고</t>
  </si>
  <si>
    <t>져 건너 太白山밋 녜 못보던 菜麻田이 죠흘시고</t>
  </si>
  <si>
    <t>너리너리 너츌에 둥글둥글 슈박에 다로다 지로지에 단 참외 가지의 녈녀셰라</t>
  </si>
  <si>
    <t>둣다가 다 닉어 지거드란 님계신 보리라</t>
  </si>
  <si>
    <t>네 소 어엿부다 마치 님의 소도 틀시고</t>
  </si>
  <si>
    <t>綠陰 芳草 우거진 골에 리라 우 져 리야</t>
  </si>
  <si>
    <t>아마도 너 잇고 님 겨시면 아모긘 줄 몰라</t>
  </si>
  <si>
    <t>고금가곡</t>
  </si>
  <si>
    <t>위의도 거룩고 녜모도 너를시고</t>
  </si>
  <si>
    <t>희학을 됴하나 학미 되올쇼냐</t>
  </si>
  <si>
    <t>아마도 셩덕지션을 못니즐가 노라</t>
  </si>
  <si>
    <t>근화악부</t>
  </si>
  <si>
    <t>1802-1829</t>
  </si>
  <si>
    <t>슬푸 리 즐길 이 지도 아닐시고</t>
  </si>
  <si>
    <t>우러 가던 길의 노래 부며 오 사</t>
  </si>
  <si>
    <t>하이 이러케 삼기시니 그를 슬허 노라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</si>
</sst>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11"/>
      <name val="새굴림"/>
      <family val="1"/>
      <charset val="129"/>
    </font>
    <font>
      <b/>
      <sz val="12"/>
      <name val="새굴림"/>
      <family val="1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activeCell="C15" sqref="C15"/>
    </sheetView>
  </sheetViews>
  <sheetFormatPr defaultRowHeight="16.5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>
      <c r="A1" s="1" t="s">
        <v>0</v>
      </c>
      <c r="B1" s="1" t="s">
        <v>1</v>
      </c>
      <c r="C1" s="1"/>
      <c r="D1" s="1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12</v>
      </c>
      <c r="B2" s="1">
        <v>2941</v>
      </c>
      <c r="C2" s="1">
        <f>VLOOKUP(B2,[1]Sheet1!A:B,2,0)</f>
        <v>21</v>
      </c>
      <c r="D2" s="1" t="s">
        <v>12</v>
      </c>
      <c r="E2" s="1" t="s">
        <v>13</v>
      </c>
      <c r="F2" s="2" t="s">
        <v>14</v>
      </c>
      <c r="G2" s="1" t="s">
        <v>15</v>
      </c>
      <c r="H2" s="2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>
        <v>21</v>
      </c>
    </row>
    <row r="3" spans="1:13">
      <c r="A3" s="1">
        <v>6</v>
      </c>
      <c r="B3" s="1">
        <v>2010</v>
      </c>
      <c r="C3" s="1">
        <f>VLOOKUP(B3,[1]Sheet1!A:B,2,0)</f>
        <v>1</v>
      </c>
      <c r="D3" s="1" t="s">
        <v>12</v>
      </c>
      <c r="E3" s="1" t="s">
        <v>21</v>
      </c>
      <c r="F3" s="2" t="s">
        <v>22</v>
      </c>
      <c r="G3" s="1" t="s">
        <v>23</v>
      </c>
      <c r="H3" s="2">
        <v>1659</v>
      </c>
      <c r="I3" s="1" t="s">
        <v>24</v>
      </c>
      <c r="J3" s="1" t="s">
        <v>25</v>
      </c>
      <c r="K3" s="1" t="s">
        <v>24</v>
      </c>
      <c r="L3" s="1" t="s">
        <v>26</v>
      </c>
      <c r="M3" s="1">
        <v>1</v>
      </c>
    </row>
    <row r="4" spans="1:13">
      <c r="A4" s="3">
        <v>3</v>
      </c>
      <c r="B4" s="3">
        <v>1784</v>
      </c>
      <c r="C4" s="1">
        <f>VLOOKUP(B4,[1]Sheet1!A:B,2,0)</f>
        <v>1</v>
      </c>
      <c r="D4" s="3" t="s">
        <v>12</v>
      </c>
      <c r="E4" s="3" t="s">
        <v>27</v>
      </c>
      <c r="F4" s="4" t="s">
        <v>28</v>
      </c>
      <c r="G4" s="3" t="s">
        <v>29</v>
      </c>
      <c r="H4" s="4">
        <v>1747</v>
      </c>
      <c r="I4" s="3" t="s">
        <v>30</v>
      </c>
      <c r="J4" s="3" t="s">
        <v>31</v>
      </c>
      <c r="K4" s="3" t="s">
        <v>32</v>
      </c>
      <c r="L4" s="3" t="s">
        <v>33</v>
      </c>
      <c r="M4" s="3">
        <v>1</v>
      </c>
    </row>
    <row r="5" spans="1:13">
      <c r="A5" s="3">
        <v>4</v>
      </c>
      <c r="B5" s="3">
        <v>1933</v>
      </c>
      <c r="C5" s="1">
        <f>VLOOKUP(B5,[1]Sheet1!A:B,2,0)</f>
        <v>15</v>
      </c>
      <c r="D5" s="3" t="s">
        <v>12</v>
      </c>
      <c r="E5" s="3" t="s">
        <v>27</v>
      </c>
      <c r="F5" s="4" t="s">
        <v>28</v>
      </c>
      <c r="G5" s="3" t="s">
        <v>29</v>
      </c>
      <c r="H5" s="4">
        <v>1747</v>
      </c>
      <c r="I5" s="3" t="s">
        <v>34</v>
      </c>
      <c r="J5" s="3" t="s">
        <v>35</v>
      </c>
      <c r="K5" s="3" t="s">
        <v>36</v>
      </c>
      <c r="L5" s="3" t="s">
        <v>37</v>
      </c>
      <c r="M5" s="3">
        <v>15</v>
      </c>
    </row>
    <row r="6" spans="1:13">
      <c r="A6" s="1">
        <v>9</v>
      </c>
      <c r="B6" s="1">
        <v>2509</v>
      </c>
      <c r="C6" s="1">
        <f>VLOOKUP(B6,[1]Sheet1!A:B,2,0)</f>
        <v>21</v>
      </c>
      <c r="D6" s="1" t="s">
        <v>12</v>
      </c>
      <c r="E6" s="1" t="s">
        <v>38</v>
      </c>
      <c r="F6" s="2" t="s">
        <v>39</v>
      </c>
      <c r="G6" s="1" t="s">
        <v>15</v>
      </c>
      <c r="H6" s="2" t="s">
        <v>16</v>
      </c>
      <c r="I6" s="1" t="s">
        <v>40</v>
      </c>
      <c r="J6" s="1" t="s">
        <v>41</v>
      </c>
      <c r="K6" s="1" t="s">
        <v>42</v>
      </c>
      <c r="L6" s="1" t="s">
        <v>43</v>
      </c>
      <c r="M6" s="1">
        <v>21</v>
      </c>
    </row>
    <row r="7" spans="1:13">
      <c r="A7" s="1">
        <v>2</v>
      </c>
      <c r="B7" s="1">
        <v>859</v>
      </c>
      <c r="C7" s="1">
        <f>VLOOKUP(B7,[1]Sheet1!A:B,2,0)</f>
        <v>9</v>
      </c>
      <c r="D7" s="1" t="s">
        <v>12</v>
      </c>
      <c r="E7" s="1" t="s">
        <v>44</v>
      </c>
      <c r="F7" s="2" t="s">
        <v>45</v>
      </c>
      <c r="G7" s="1" t="s">
        <v>15</v>
      </c>
      <c r="H7" s="2" t="s">
        <v>16</v>
      </c>
      <c r="I7" s="1" t="s">
        <v>46</v>
      </c>
      <c r="J7" s="1" t="s">
        <v>47</v>
      </c>
      <c r="K7" s="1" t="s">
        <v>46</v>
      </c>
      <c r="L7" s="1" t="s">
        <v>48</v>
      </c>
      <c r="M7" s="1">
        <v>9</v>
      </c>
    </row>
    <row r="8" spans="1:13">
      <c r="A8" s="1">
        <v>5</v>
      </c>
      <c r="B8" s="1">
        <v>1947</v>
      </c>
      <c r="C8" s="1">
        <f>VLOOKUP(B8,[1]Sheet1!A:B,2,0)</f>
        <v>2</v>
      </c>
      <c r="D8" s="1" t="s">
        <v>12</v>
      </c>
      <c r="E8" s="1" t="s">
        <v>49</v>
      </c>
      <c r="F8" s="2" t="s">
        <v>50</v>
      </c>
      <c r="G8" s="1" t="s">
        <v>51</v>
      </c>
      <c r="H8" s="2">
        <v>1763</v>
      </c>
      <c r="I8" s="1" t="s">
        <v>52</v>
      </c>
      <c r="J8" s="1" t="s">
        <v>52</v>
      </c>
      <c r="K8" s="1" t="s">
        <v>53</v>
      </c>
      <c r="L8" s="1" t="s">
        <v>54</v>
      </c>
      <c r="M8" s="1">
        <v>2</v>
      </c>
    </row>
    <row r="9" spans="1:13">
      <c r="A9" s="1">
        <v>11</v>
      </c>
      <c r="B9" s="1">
        <v>2866</v>
      </c>
      <c r="C9" s="1">
        <f>VLOOKUP(B9,[1]Sheet1!A:B,2,0)</f>
        <v>1</v>
      </c>
      <c r="D9" s="1" t="s">
        <v>12</v>
      </c>
      <c r="E9" s="1" t="s">
        <v>55</v>
      </c>
      <c r="F9" s="2" t="s">
        <v>56</v>
      </c>
      <c r="G9" s="1" t="s">
        <v>57</v>
      </c>
      <c r="H9" s="2" t="s">
        <v>56</v>
      </c>
      <c r="I9" s="1" t="s">
        <v>58</v>
      </c>
      <c r="J9" s="1" t="s">
        <v>59</v>
      </c>
      <c r="K9" s="1" t="s">
        <v>60</v>
      </c>
      <c r="L9" s="1" t="s">
        <v>61</v>
      </c>
      <c r="M9" s="1">
        <v>1</v>
      </c>
    </row>
    <row r="10" spans="1:13">
      <c r="A10" s="1">
        <v>10</v>
      </c>
      <c r="B10" s="1">
        <v>2552</v>
      </c>
      <c r="C10" s="1">
        <f>VLOOKUP(B10,[1]Sheet1!A:B,2,0)</f>
        <v>15</v>
      </c>
      <c r="D10" s="1" t="s">
        <v>62</v>
      </c>
      <c r="E10" s="1" t="s">
        <v>63</v>
      </c>
      <c r="F10" s="2" t="s">
        <v>63</v>
      </c>
      <c r="G10" s="1" t="s">
        <v>64</v>
      </c>
      <c r="H10" s="2">
        <v>1728</v>
      </c>
      <c r="I10" s="1" t="s">
        <v>65</v>
      </c>
      <c r="J10" s="1" t="s">
        <v>66</v>
      </c>
      <c r="K10" s="1" t="s">
        <v>67</v>
      </c>
      <c r="L10" s="1" t="s">
        <v>68</v>
      </c>
      <c r="M10" s="1">
        <v>15</v>
      </c>
    </row>
    <row r="11" spans="1:13">
      <c r="A11" s="1">
        <v>1</v>
      </c>
      <c r="B11" s="1">
        <v>648</v>
      </c>
      <c r="C11" s="1">
        <f>VLOOKUP(B11,[1]Sheet1!A:B,2,0)</f>
        <v>18</v>
      </c>
      <c r="D11" s="1" t="s">
        <v>62</v>
      </c>
      <c r="E11" s="1" t="s">
        <v>63</v>
      </c>
      <c r="F11" s="2" t="s">
        <v>63</v>
      </c>
      <c r="G11" s="1" t="s">
        <v>15</v>
      </c>
      <c r="H11" s="2" t="s">
        <v>16</v>
      </c>
      <c r="I11" s="1" t="s">
        <v>69</v>
      </c>
      <c r="J11" s="1" t="s">
        <v>70</v>
      </c>
      <c r="K11" s="1" t="s">
        <v>69</v>
      </c>
      <c r="L11" s="1" t="s">
        <v>71</v>
      </c>
      <c r="M11" s="1">
        <v>18</v>
      </c>
    </row>
    <row r="12" spans="1:13">
      <c r="A12" s="1">
        <v>8</v>
      </c>
      <c r="B12" s="1">
        <v>2243</v>
      </c>
      <c r="C12" s="1">
        <f>VLOOKUP(B12,[1]Sheet1!A:B,2,0)</f>
        <v>1</v>
      </c>
      <c r="D12" s="1" t="s">
        <v>12</v>
      </c>
      <c r="E12" s="1" t="s">
        <v>63</v>
      </c>
      <c r="F12" s="2" t="s">
        <v>63</v>
      </c>
      <c r="G12" s="1" t="s">
        <v>72</v>
      </c>
      <c r="H12" s="2">
        <v>1764</v>
      </c>
      <c r="I12" s="1" t="s">
        <v>73</v>
      </c>
      <c r="J12" s="1" t="s">
        <v>73</v>
      </c>
      <c r="K12" s="1" t="s">
        <v>74</v>
      </c>
      <c r="L12" s="1" t="s">
        <v>75</v>
      </c>
      <c r="M12" s="1">
        <v>1</v>
      </c>
    </row>
    <row r="13" spans="1:13">
      <c r="A13" s="1">
        <v>7</v>
      </c>
      <c r="B13" s="1">
        <v>2177</v>
      </c>
      <c r="C13" s="1">
        <f>VLOOKUP(B13,[1]Sheet1!A:B,2,0)</f>
        <v>1</v>
      </c>
      <c r="D13" s="1" t="s">
        <v>12</v>
      </c>
      <c r="E13" s="1" t="s">
        <v>63</v>
      </c>
      <c r="F13" s="2" t="s">
        <v>63</v>
      </c>
      <c r="G13" s="1" t="s">
        <v>76</v>
      </c>
      <c r="H13" s="2" t="s">
        <v>77</v>
      </c>
      <c r="I13" s="1" t="s">
        <v>78</v>
      </c>
      <c r="J13" s="1" t="s">
        <v>79</v>
      </c>
      <c r="K13" s="1" t="s">
        <v>78</v>
      </c>
      <c r="L13" s="1" t="s">
        <v>80</v>
      </c>
      <c r="M13" s="1">
        <v>1</v>
      </c>
    </row>
    <row r="14" spans="1:13">
      <c r="C14">
        <f>SUM(C2:C13)</f>
        <v>106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_ㄹ시고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2023-05-03T13:17:47Z</dcterms:created>
  <dcterms:modified xsi:type="dcterms:W3CDTF">2023-05-06T07:23:49Z</dcterms:modified>
</cp:coreProperties>
</file>