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A06523D7-1169-4A37-8968-A0902A81697A}" xr6:coauthVersionLast="47" xr6:coauthVersionMax="47" xr10:uidLastSave="{00000000-0000-0000-0000-000000000000}"/>
  <bookViews>
    <workbookView xWindow="-23640" yWindow="810" windowWidth="21600" windowHeight="11295" xr2:uid="{00000000-000D-0000-FFFF-FFFF00000000}"/>
  </bookViews>
  <sheets>
    <sheet name="_듯_듯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<sst xmlns="http://schemas.openxmlformats.org/spreadsheetml/2006/main" count="103" uniqueCount="75">
  <si>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</si>
  <si>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</si>
  <si>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</si>
  <si>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</si>
  <si>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</si>
  <si>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</si>
  <si>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</si>
  <si>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</si>
  <si>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</si>
  <si>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</si>
  <si>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</si>
  <si>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</si>
  <si>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</si>
  <si>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</si>
  <si>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</si>
  <si>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</si>
  <si>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담 되 어드러 보내다</t>
  </si>
  <si>
    <t>明珠 四萬斛을 년닙픠다 바다셔</t>
  </si>
  <si>
    <t>헌 믈방올 어위계워 다</t>
  </si>
  <si>
    <t>金尙容</t>
  </si>
  <si>
    <t>1561-1637</t>
  </si>
  <si>
    <t>병와가곡집</t>
  </si>
  <si>
    <t>1752-1800</t>
  </si>
  <si>
    <t>오동에 듯는 빗발 무심이 듯건마</t>
  </si>
  <si>
    <t>梧桐에 듯는 빗발 無心이 듯건마</t>
  </si>
  <si>
    <t>나의 시름 니 닙닙히 愁聲이로다</t>
  </si>
  <si>
    <t>이 後야 입 넙은 남기야 시믈 줄이 이시랴</t>
  </si>
  <si>
    <t>朴繼叔</t>
  </si>
  <si>
    <t>1569-1646</t>
  </si>
  <si>
    <t>부북일기</t>
  </si>
  <si>
    <t>당우도 친히 본 한당송도 지내신</t>
  </si>
  <si>
    <t>唐虞도 親히 본 漢唐宋도 지내신</t>
  </si>
  <si>
    <t>通古今 達事理 明哲人을 어 두고</t>
  </si>
  <si>
    <t>東西도 未分 征夫 거러 므리</t>
  </si>
  <si>
    <t>安玟英</t>
  </si>
  <si>
    <t>1876-1885</t>
  </si>
  <si>
    <t>금옥총부</t>
  </si>
  <si>
    <t>시비에  소를 듯느냐 못 듯느냐</t>
  </si>
  <si>
    <t>空山風雲夜에 도라오는 져 아</t>
  </si>
  <si>
    <t>柴扉에  소를 듯느냐 못 듯느냐</t>
  </si>
  <si>
    <t>石逕에 눈이 덥혀스니 나귀 革을 노으라</t>
  </si>
  <si>
    <t>사</t>
  </si>
  <si>
    <t>미상</t>
  </si>
  <si>
    <t>청구영언(육당본)</t>
  </si>
  <si>
    <t>검버셧 구름듯 코춤은 쟝마진듯</t>
  </si>
  <si>
    <t>졔 얼골 졔보와도 더럽고도 슬뮈웨라</t>
  </si>
  <si>
    <t>以前에 업든  바회 엉덩이에 울근불근 우리도 少年行樂이 어졔런듯 여라</t>
  </si>
  <si>
    <t>사지가 뎔노 녹아 어린듯 취드시 말도 아니 나기 임이신가 노라</t>
  </si>
  <si>
    <t>天地間 萬物之衆에 긔 무어시 무셔온고</t>
  </si>
  <si>
    <t>白額虎豺狼이며 大蟒毒蛇蜈蚣蜘蛛夜叉ㅣ 두억神과 魑魅魍魎妖忄 在 邪氣며狐精靈蒙達鬼神閻羅使者와 十王差使를 다 몰속 겻거 보와시나아마도 임을 못보면 肝腸에 블이 나셔사라져 죽게 되고 볼지라도 놀납고 즉야</t>
  </si>
  <si>
    <t>四肢가 뎔노 녹아 어린듯 醉드시 말도 아니 나기 任이신가 노라</t>
  </si>
  <si>
    <t>청구영언(진본)</t>
  </si>
  <si>
    <t>식객이 젹돗가 명성이 괴요가개 도적 의 우름 인력으로 사라 나셔말이야 주거지여 무덤우희 가싀나니초동목수들이 그 우흐로 것니며셔 슬픈노래  곡조를 부르리라혜여실가 옹문조일곡금에 맹 상군의 한숨이 오로듯 리듯</t>
  </si>
  <si>
    <t>千秋前尊貴키야 孟嘗君만 가마 千秋後寃痛이 孟嘗君이 더옥 셟다</t>
  </si>
  <si>
    <t>食客이 젹돗가 名聲이 괴요가개 盜賊 의 우름 人力으로 사라 나셔말이야 주거지여 무덤우희 가싀나니樵童牧竪들이 그 우흐로 것니며셔 슬픈노래  曲調를 부르리라혜여실가 雍門調一曲琹에 孟 상君의 한숨이 오로듯 리듯</t>
  </si>
  <si>
    <t>아야 거문고 쳥쳐라 사라신제 놀리라</t>
  </si>
  <si>
    <t>어리듯 밋친듯 아듯 모로</t>
  </si>
  <si>
    <t>어리거든  어리거나 밋치거든  밋치거나</t>
  </si>
  <si>
    <t>이런가 저런가 니 아므란쥴 몰여라</t>
  </si>
  <si>
    <t>고금가곡</t>
  </si>
  <si>
    <t>춘풍은 불고도 낫바 건듯건듯 라</t>
  </si>
  <si>
    <t>곳츤 블긋블긋 닙흔 프릇프릇</t>
  </si>
  <si>
    <t>이 내 마음은 우즑우즑 고야</t>
  </si>
  <si>
    <t>春風은 불고도 낫바 건듯건듯 라</t>
  </si>
  <si>
    <t>악부(고대본)</t>
  </si>
  <si>
    <t>녹양은  듯  듯 산 리예  돗는다</t>
  </si>
  <si>
    <t>설멋진 농가의 아 논 고 나니</t>
  </si>
  <si>
    <t>눈 아픠 萬경옥냐 나날이 달나가</t>
  </si>
  <si>
    <t>朴文郁</t>
  </si>
  <si>
    <t>영조</t>
  </si>
  <si>
    <t>청구가요</t>
  </si>
  <si>
    <t>산죡코 물죳흔듸 갈씨를 부쳐보오 두 곳갈이 듸 다하 너픈 너픈 는 양은백목단 두 퍼귀가 춘풍에 휘듯는 듯</t>
  </si>
  <si>
    <t>듕과 僧과 萬疊山中에 맛나 어드러로 가오 어드러로 오시는게</t>
  </si>
  <si>
    <t>山죡코 물죳흔듸 갈씨를 부쳐보오 두 곳갈이 듸 다하 너픈 너픈 는 樣은白牧丹 두 퍼귀가 春風에 휘듯는 듯</t>
  </si>
  <si>
    <t>암아도 空山에 이 씰음은 즁과 僧과 둘 이라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</si>
</sst>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14" sqref="C14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5</v>
      </c>
      <c r="B2" s="3">
        <v>1029</v>
      </c>
      <c r="C2" s="3">
        <f>VLOOKUP(B2,[1]Sheet1!A:B,2,0)</f>
        <v>2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16</v>
      </c>
      <c r="L2" s="3" t="s">
        <v>18</v>
      </c>
      <c r="M2" s="3">
        <v>2</v>
      </c>
    </row>
    <row r="3" spans="1:13">
      <c r="A3" s="1">
        <v>7</v>
      </c>
      <c r="B3" s="1">
        <v>2068</v>
      </c>
      <c r="C3" s="3">
        <f>VLOOKUP(B3,[1]Sheet1!A:B,2,0)</f>
        <v>20</v>
      </c>
      <c r="D3" s="1" t="s">
        <v>12</v>
      </c>
      <c r="E3" s="1" t="s">
        <v>19</v>
      </c>
      <c r="F3" s="2" t="s">
        <v>20</v>
      </c>
      <c r="G3" s="1" t="s">
        <v>21</v>
      </c>
      <c r="H3" s="2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20</v>
      </c>
    </row>
    <row r="4" spans="1:13">
      <c r="A4" s="1">
        <v>4</v>
      </c>
      <c r="B4" s="1">
        <v>802</v>
      </c>
      <c r="C4" s="3">
        <f>VLOOKUP(B4,[1]Sheet1!A:B,2,0)</f>
        <v>1</v>
      </c>
      <c r="D4" s="1" t="s">
        <v>12</v>
      </c>
      <c r="E4" s="1" t="s">
        <v>27</v>
      </c>
      <c r="F4" s="2" t="s">
        <v>28</v>
      </c>
      <c r="G4" s="1" t="s">
        <v>29</v>
      </c>
      <c r="H4" s="2" t="s">
        <v>28</v>
      </c>
      <c r="I4" s="1" t="s">
        <v>30</v>
      </c>
      <c r="J4" s="1" t="s">
        <v>31</v>
      </c>
      <c r="K4" s="1" t="s">
        <v>32</v>
      </c>
      <c r="L4" s="1" t="s">
        <v>33</v>
      </c>
      <c r="M4" s="1">
        <v>1</v>
      </c>
    </row>
    <row r="5" spans="1:13">
      <c r="A5" s="1">
        <v>2</v>
      </c>
      <c r="B5" s="1">
        <v>265</v>
      </c>
      <c r="C5" s="3">
        <f>VLOOKUP(B5,[1]Sheet1!A:B,2,0)</f>
        <v>10</v>
      </c>
      <c r="D5" s="1" t="s">
        <v>12</v>
      </c>
      <c r="E5" s="1" t="s">
        <v>34</v>
      </c>
      <c r="F5" s="2" t="s">
        <v>35</v>
      </c>
      <c r="G5" s="1" t="s">
        <v>36</v>
      </c>
      <c r="H5" s="2">
        <v>1885</v>
      </c>
      <c r="I5" s="1" t="s">
        <v>37</v>
      </c>
      <c r="J5" s="1" t="s">
        <v>38</v>
      </c>
      <c r="K5" s="1" t="s">
        <v>39</v>
      </c>
      <c r="L5" s="1" t="s">
        <v>40</v>
      </c>
      <c r="M5" s="1">
        <v>10</v>
      </c>
    </row>
    <row r="6" spans="1:13">
      <c r="A6" s="1">
        <v>8</v>
      </c>
      <c r="B6" s="1">
        <v>2600</v>
      </c>
      <c r="C6" s="3">
        <f>VLOOKUP(B6,[1]Sheet1!A:B,2,0)</f>
        <v>12</v>
      </c>
      <c r="D6" s="1" t="s">
        <v>41</v>
      </c>
      <c r="E6" s="1" t="s">
        <v>42</v>
      </c>
      <c r="F6" s="2" t="s">
        <v>42</v>
      </c>
      <c r="G6" s="1" t="s">
        <v>43</v>
      </c>
      <c r="H6" s="2">
        <v>1728</v>
      </c>
      <c r="I6" s="1" t="s">
        <v>44</v>
      </c>
      <c r="J6" s="1" t="s">
        <v>45</v>
      </c>
      <c r="K6" s="1" t="s">
        <v>44</v>
      </c>
      <c r="L6" s="1" t="s">
        <v>46</v>
      </c>
      <c r="M6" s="1">
        <v>12</v>
      </c>
    </row>
    <row r="7" spans="1:13">
      <c r="A7" s="1">
        <v>10</v>
      </c>
      <c r="B7" s="1">
        <v>2783</v>
      </c>
      <c r="C7" s="3">
        <f>VLOOKUP(B7,[1]Sheet1!A:B,2,0)</f>
        <v>1</v>
      </c>
      <c r="D7" s="1" t="s">
        <v>41</v>
      </c>
      <c r="E7" s="1" t="s">
        <v>42</v>
      </c>
      <c r="F7" s="2" t="s">
        <v>42</v>
      </c>
      <c r="G7" s="1" t="s">
        <v>43</v>
      </c>
      <c r="H7" s="2">
        <v>1728</v>
      </c>
      <c r="I7" s="1" t="s">
        <v>47</v>
      </c>
      <c r="J7" s="1" t="s">
        <v>48</v>
      </c>
      <c r="K7" s="1" t="s">
        <v>49</v>
      </c>
      <c r="L7" s="1" t="s">
        <v>50</v>
      </c>
      <c r="M7" s="1">
        <v>1</v>
      </c>
    </row>
    <row r="8" spans="1:13">
      <c r="A8" s="1">
        <v>11</v>
      </c>
      <c r="B8" s="1">
        <v>2810</v>
      </c>
      <c r="C8" s="3">
        <f>VLOOKUP(B8,[1]Sheet1!A:B,2,0)</f>
        <v>5</v>
      </c>
      <c r="D8" s="1" t="s">
        <v>41</v>
      </c>
      <c r="E8" s="1" t="s">
        <v>42</v>
      </c>
      <c r="F8" s="2" t="s">
        <v>42</v>
      </c>
      <c r="G8" s="1" t="s">
        <v>51</v>
      </c>
      <c r="H8" s="2">
        <v>1728</v>
      </c>
      <c r="I8" s="1" t="s">
        <v>52</v>
      </c>
      <c r="J8" s="1" t="s">
        <v>53</v>
      </c>
      <c r="K8" s="1" t="s">
        <v>54</v>
      </c>
      <c r="L8" s="1" t="s">
        <v>55</v>
      </c>
      <c r="M8" s="1">
        <v>5</v>
      </c>
    </row>
    <row r="9" spans="1:13">
      <c r="A9" s="1">
        <v>6</v>
      </c>
      <c r="B9" s="1">
        <v>1912</v>
      </c>
      <c r="C9" s="3">
        <f>VLOOKUP(B9,[1]Sheet1!A:B,2,0)</f>
        <v>9</v>
      </c>
      <c r="D9" s="1" t="s">
        <v>12</v>
      </c>
      <c r="E9" s="1" t="s">
        <v>42</v>
      </c>
      <c r="F9" s="2" t="s">
        <v>42</v>
      </c>
      <c r="G9" s="1" t="s">
        <v>21</v>
      </c>
      <c r="H9" s="2" t="s">
        <v>22</v>
      </c>
      <c r="I9" s="1" t="s">
        <v>56</v>
      </c>
      <c r="J9" s="1" t="s">
        <v>57</v>
      </c>
      <c r="K9" s="1" t="s">
        <v>56</v>
      </c>
      <c r="L9" s="1" t="s">
        <v>58</v>
      </c>
      <c r="M9" s="1">
        <v>9</v>
      </c>
    </row>
    <row r="10" spans="1:13">
      <c r="A10" s="1">
        <v>1</v>
      </c>
      <c r="B10" s="1">
        <v>210</v>
      </c>
      <c r="C10" s="3">
        <f>VLOOKUP(B10,[1]Sheet1!A:B,2,0)</f>
        <v>2</v>
      </c>
      <c r="D10" s="1" t="s">
        <v>12</v>
      </c>
      <c r="E10" s="1" t="s">
        <v>42</v>
      </c>
      <c r="F10" s="2" t="s">
        <v>42</v>
      </c>
      <c r="G10" s="1" t="s">
        <v>59</v>
      </c>
      <c r="H10" s="2">
        <v>1764</v>
      </c>
      <c r="I10" s="1" t="s">
        <v>60</v>
      </c>
      <c r="J10" s="1" t="s">
        <v>61</v>
      </c>
      <c r="K10" s="1" t="s">
        <v>62</v>
      </c>
      <c r="L10" s="1" t="s">
        <v>63</v>
      </c>
      <c r="M10" s="1">
        <v>2</v>
      </c>
    </row>
    <row r="11" spans="1:13">
      <c r="A11" s="1">
        <v>3</v>
      </c>
      <c r="B11" s="1">
        <v>642</v>
      </c>
      <c r="C11" s="3">
        <f>VLOOKUP(B11,[1]Sheet1!A:B,2,0)</f>
        <v>1</v>
      </c>
      <c r="D11" s="1" t="s">
        <v>12</v>
      </c>
      <c r="E11" s="1" t="s">
        <v>42</v>
      </c>
      <c r="F11" s="2" t="s">
        <v>42</v>
      </c>
      <c r="G11" s="1" t="s">
        <v>64</v>
      </c>
      <c r="H11" s="2">
        <v>1872</v>
      </c>
      <c r="I11" s="1" t="s">
        <v>65</v>
      </c>
      <c r="J11" s="1" t="s">
        <v>65</v>
      </c>
      <c r="K11" s="1" t="s">
        <v>66</v>
      </c>
      <c r="L11" s="1" t="s">
        <v>67</v>
      </c>
      <c r="M11" s="1">
        <v>1</v>
      </c>
    </row>
    <row r="12" spans="1:13">
      <c r="A12" s="1">
        <v>9</v>
      </c>
      <c r="B12" s="1">
        <v>2657</v>
      </c>
      <c r="C12" s="3">
        <f>VLOOKUP(B12,[1]Sheet1!A:B,2,0)</f>
        <v>11</v>
      </c>
      <c r="D12" s="1" t="s">
        <v>41</v>
      </c>
      <c r="E12" s="1" t="s">
        <v>68</v>
      </c>
      <c r="F12" s="2" t="s">
        <v>69</v>
      </c>
      <c r="G12" s="1" t="s">
        <v>70</v>
      </c>
      <c r="H12" s="2">
        <v>1769</v>
      </c>
      <c r="I12" s="1" t="s">
        <v>71</v>
      </c>
      <c r="J12" s="1" t="s">
        <v>72</v>
      </c>
      <c r="K12" s="1" t="s">
        <v>73</v>
      </c>
      <c r="L12" s="1" t="s">
        <v>74</v>
      </c>
      <c r="M12" s="1">
        <v>11</v>
      </c>
    </row>
    <row r="13" spans="1:13">
      <c r="C13">
        <f>SUM(C2:C12)</f>
        <v>74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_듯_듯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2023-05-04T11:13:51Z</dcterms:created>
  <dcterms:modified xsi:type="dcterms:W3CDTF">2023-05-06T07:28:54Z</dcterms:modified>
</cp:coreProperties>
</file>