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443DA4F6-E41A-43C8-9C47-CC6AC0A06501}" xr6:coauthVersionLast="47" xr6:coauthVersionMax="47" xr10:uidLastSave="{00000000-0000-0000-0000-000000000000}"/>
  <bookViews>
    <workbookView xWindow="-24735" yWindow="195" windowWidth="21600" windowHeight="11295" xr2:uid="{00000000-000D-0000-FFFF-FFFF00000000}"/>
  </bookViews>
  <sheets>
    <sheet name="_ㄴ듯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<sst xmlns="http://schemas.openxmlformats.org/spreadsheetml/2006/main" count="268" uniqueCount="165">
  <si>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</si>
  <si>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</si>
  <si>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</si>
  <si>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</si>
  <si>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</si>
  <si>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</si>
  <si>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</si>
  <si>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</si>
  <si>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</si>
  <si>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</si>
  <si>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</si>
  <si>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</si>
  <si>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</si>
  <si>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鄭澈</t>
  </si>
  <si>
    <t>1536-1593</t>
  </si>
  <si>
    <t>송강가사(성주본)</t>
  </si>
  <si>
    <t>어의 마킨 믈 여셔 우니 </t>
  </si>
  <si>
    <t>거믄고 大絃 올나 한 裸 밧글 디퍼시니</t>
  </si>
  <si>
    <t>어셔 년 닙 디 비 솔 이 조차 마초니</t>
  </si>
  <si>
    <t>朴繼叔</t>
  </si>
  <si>
    <t>1569-1646</t>
  </si>
  <si>
    <t>부북일기</t>
  </si>
  <si>
    <t>당우도 친히 본 한당송도 지내신</t>
  </si>
  <si>
    <t>唐虞도 親히 본 漢唐宋도 지내신</t>
  </si>
  <si>
    <t>通古今 達事理 明哲人을 어 두고</t>
  </si>
  <si>
    <t>東西도 未分 征夫 거러 므리</t>
  </si>
  <si>
    <t>孝宗</t>
  </si>
  <si>
    <t>1619-1659</t>
  </si>
  <si>
    <t>병와가곡집</t>
  </si>
  <si>
    <t>1752-1800</t>
  </si>
  <si>
    <t>화표천년에 빗치 어졔론듯</t>
  </si>
  <si>
    <t>長風이 건듯 부러 浮雲을 헷쳐니</t>
  </si>
  <si>
    <t>華表千年에 빗치 어졔론듯</t>
  </si>
  <si>
    <t>뭇노라 丁令威 어듸 가뇨 너 알가 노라</t>
  </si>
  <si>
    <t>金天澤</t>
  </si>
  <si>
    <t>1680-1111</t>
  </si>
  <si>
    <t>해동가요(주씨본)</t>
  </si>
  <si>
    <t>수광산색이 옛낫츨 다시 본듯</t>
  </si>
  <si>
    <t>世事를 다 치고 江湖로 드러간이</t>
  </si>
  <si>
    <t>水光山色이 옛낫츨 다시 본듯</t>
  </si>
  <si>
    <t>어즙어 平生夢想이 오라야 글엇탓다</t>
  </si>
  <si>
    <t>李鼎輔</t>
  </si>
  <si>
    <t>1693-1776</t>
  </si>
  <si>
    <t>가을 밤 은 달에 반만 픠온 연곳인 듯</t>
  </si>
  <si>
    <t>가을 밤 은 달에 반만 픠온 蓮곳인 듯</t>
  </si>
  <si>
    <t>東風 細風에 조오는 海棠花 듯</t>
  </si>
  <si>
    <t>암아도 絶代 花容은 너 인가 노라</t>
  </si>
  <si>
    <t>해동가요(일석본)</t>
  </si>
  <si>
    <t>운우 양대예 무산선녀 다시 본듯</t>
  </si>
  <si>
    <t>어화 네여이고 반갑도 놀라왜라</t>
  </si>
  <si>
    <t>雲雨 陽臺예 巫山仙女 다시 본듯</t>
  </si>
  <si>
    <t>암아도 相思一念이 病이 될 노라</t>
  </si>
  <si>
    <t>黃胤錫</t>
  </si>
  <si>
    <t>1729-1791</t>
  </si>
  <si>
    <t>이재난고</t>
  </si>
  <si>
    <t>시시로 생각면 이십구년 어제런</t>
  </si>
  <si>
    <t>白髮의 小室 보니 琴瑟舊情 더옥 셟다</t>
  </si>
  <si>
    <t>時時로 생각면 二十九年 어제런</t>
  </si>
  <si>
    <t>아마도 새오 녜오 天數ㅣ오니 셜움 즐김 무엇리</t>
  </si>
  <si>
    <t>翼宗</t>
  </si>
  <si>
    <t>1809-1830</t>
  </si>
  <si>
    <t>청구영언(육당본)</t>
  </si>
  <si>
    <t>옥촉이 조광야 수역에 올나듯</t>
  </si>
  <si>
    <t>春塘臺 바라보니 四時에 빗치라</t>
  </si>
  <si>
    <t>玉燭이 照光야 壽域에 올나듯</t>
  </si>
  <si>
    <t>萬民이 이  만나 늙글뉘 모로더라</t>
  </si>
  <si>
    <t>安玟英</t>
  </si>
  <si>
    <t>1876-1885</t>
  </si>
  <si>
    <t>금옥총부</t>
  </si>
  <si>
    <t>아셔라 이를 쎠 무엇하리 도로 누어 조는 듯</t>
  </si>
  <si>
    <t>羅幃寂寞한 힘 업시 니러나셔</t>
  </si>
  <si>
    <t>珊瑚筆 여 들고 두어자 그리다가</t>
  </si>
  <si>
    <t>영산홍록 봄 에 황봉백접 넘노는듯</t>
  </si>
  <si>
    <t>暎山紅綠 봄 에 黃蜂白蝶 넘노는듯</t>
  </si>
  <si>
    <t>百花園林 香氣 속에 興쳐 노는 두룸인들</t>
  </si>
  <si>
    <t>두어라 千態萬狀은 너인가 허노라</t>
  </si>
  <si>
    <t>청춘 호화일에 이별 곳 이니런듯</t>
  </si>
  <si>
    <t>靑春 豪華日에 離別 곳 이니런듯</t>
  </si>
  <si>
    <t>어늬덧 머리의 셔리를 뉘리치리</t>
  </si>
  <si>
    <t>오날예 半나마 검운 털이 마 셰여 허노라</t>
  </si>
  <si>
    <t>상설이 엄할록 불근 피 어졔론듯</t>
  </si>
  <si>
    <t>忠臣의 옛 자를 돌머리예 깃터슨져</t>
  </si>
  <si>
    <t>霜雪이 嚴할록 불근 피 어졔론듯</t>
  </si>
  <si>
    <t>아마도 亘萬古貞忠大節은 圃隱公을 뵈왓노라</t>
  </si>
  <si>
    <t>미상</t>
  </si>
  <si>
    <t>청구영언(홍민본)</t>
  </si>
  <si>
    <t>1694-1776</t>
  </si>
  <si>
    <t>가지록 다 석 간장이 일로 더욱  </t>
  </si>
  <si>
    <t>가면 아니 다 갈것가 情은 무 일 두고 가셔</t>
  </si>
  <si>
    <t>로 각며 우 양 보기 슬희</t>
  </si>
  <si>
    <t>가지록 다 석 肝腸이 일로 더욱  </t>
  </si>
  <si>
    <t>사</t>
  </si>
  <si>
    <t>金敏淳</t>
  </si>
  <si>
    <t>소년 십오이십시에 던 일이 어졔론듯</t>
  </si>
  <si>
    <t>少年 十五二十時에 던 일이 어졔론듯</t>
  </si>
  <si>
    <t>속곰질 움질과 씨름탁견 遊山기 小骨 쟝긔 投箋기져기고 鳶 날니기 酒肆靑樓 出入다가 람치기 기로다</t>
  </si>
  <si>
    <t>萬一에 八字ㅣ가 죠하만졍 身數가 험던들 큰일 날번 괘라</t>
  </si>
  <si>
    <t>시가(박씨본)</t>
  </si>
  <si>
    <t>칠년대한에 열 구름에 빗발 본듯</t>
  </si>
  <si>
    <t>어화 보완지고 그려던 님 보완지고</t>
  </si>
  <si>
    <t>七年大旱에 열 구름에 빗발 본듯</t>
  </si>
  <si>
    <t>이 後에 다시 만나면 九年之水에 볫뉘 본듯 여라</t>
  </si>
  <si>
    <t>오동에 우적니 오현을 잉듯</t>
  </si>
  <si>
    <t>梧桐에 雨滴니 五絃을 잉듯</t>
  </si>
  <si>
    <t>竹葉에 風動니 楚漢이 셧도듯</t>
  </si>
  <si>
    <t>金樽에 月光明니 李白 본듯 여라</t>
  </si>
  <si>
    <t>죽엽에 풍동니 초한이 셧도듯</t>
  </si>
  <si>
    <t>검버셧 구름듯 코춤은 쟝마진듯</t>
  </si>
  <si>
    <t>졔 얼골 졔보와도 더럽고도 슬뮈웨라</t>
  </si>
  <si>
    <t>以前에 업든  바회 엉덩이에 울근불근 우리도 少年行樂이 어졔런듯 여라</t>
  </si>
  <si>
    <t>청구영언(진본)</t>
  </si>
  <si>
    <t>식객이 젹돗가 명성이 괴요가개 도적 의 우름 인력으로 사라 나셔말이야 주거지여 무덤우희 가싀나니초동목수들이 그 우흐로 것니며셔 슬픈노래  곡조를 부르리라혜여실가 옹문조일곡금에 맹 상군의 한숨이 오로듯 리듯</t>
  </si>
  <si>
    <t>千秋前尊貴키야 孟嘗君만 가마 千秋後寃痛이 孟嘗君이 더옥 셟다</t>
  </si>
  <si>
    <t>食客이 젹돗가 名聲이 괴요가개 盜賊 의 우름 人力으로 사라 나셔말이야 주거지여 무덤우희 가싀나니樵童牧竪들이 그 우흐로 것니며셔 슬픈노래  曲調를 부르리라혜여실가 雍門調一曲琹에 孟 상君의 한숨이 오로듯 리듯</t>
  </si>
  <si>
    <t>아야 거문고 쳥쳐라 사라신제 놀리라</t>
  </si>
  <si>
    <t>남산에 눈 니 양은 백송골이 쥭지 고 당도 듯</t>
  </si>
  <si>
    <t>南山에 눈 니 양은 白松鶻이 쥭지 고 당도 듯</t>
  </si>
  <si>
    <t>漢江에  양은 江山 두루미 고기 물고 넘 듯</t>
  </si>
  <si>
    <t>우리도 남의 님 거러 두고 넘러 볼가 노라</t>
  </si>
  <si>
    <t>한강에  양은 강산 두루미 고기 물고 넘 듯</t>
  </si>
  <si>
    <t>님 다리고 산에도 못 살거시 촉백 성에 긋 듯</t>
  </si>
  <si>
    <t>님 다리고 山에도 못 살거시 蜀魄 聲에 긋 듯</t>
  </si>
  <si>
    <t>물가의도 못 거시 물 우희 沙工 물 아 沙工놈들이밤中만   至菊葱其於耶伊於 닷 소에 숨 짓고 도라눕</t>
  </si>
  <si>
    <t>이 後란 山도 물도 말고 들에 가셔 니라</t>
  </si>
  <si>
    <t>어리듯 밋친듯 아듯 모로</t>
  </si>
  <si>
    <t>어리거든  어리거나 밋치거든  밋치거나</t>
  </si>
  <si>
    <t>이런가 저런가 니 아므란쥴 몰여라</t>
  </si>
  <si>
    <t>숸 길 청소에 살 얼음 드듸온 듯</t>
  </si>
  <si>
    <t>눈 넙 煩友한 님을 人한 듸도 보내연졔고</t>
  </si>
  <si>
    <t>숸 길 靑소에 살 얼음 드듸온 듯</t>
  </si>
  <si>
    <t>새만코 쥐 는 東山에 오租간 듯 여라</t>
  </si>
  <si>
    <t>수면천심에 소요부를 마조 본듯</t>
  </si>
  <si>
    <t>梧桐에 月上고 楊柳에 風來 제</t>
  </si>
  <si>
    <t>水面天心에 邵堯夫를 마조 본듯</t>
  </si>
  <si>
    <t>이 中에 一般 淸意味를 언의 分네 알리오</t>
  </si>
  <si>
    <t>孫雄杰</t>
  </si>
  <si>
    <t>음구영언(가람본)1</t>
  </si>
  <si>
    <t>춘강평활의선니 우희 안져듯</t>
  </si>
  <si>
    <t>春江平濶倚船니 우희 안져듯</t>
  </si>
  <si>
    <t>流下前 灘니 鏡中에 行듯</t>
  </si>
  <si>
    <t>야 낙대것고 고기 건져라 帶月歸 리라</t>
  </si>
  <si>
    <t>유하전 탄니 경중에 행듯</t>
  </si>
  <si>
    <t>악부(고대본)</t>
  </si>
  <si>
    <t>야월공산두견지성과 춘풍도리호접지몽에 다만 생각는니 낭자로다오동에 걸닌 달 두렷헌 네 얼골 완연이 겻헤와 슷치는 듯이슬에 져진  연연헌 너의 도 눈압헤 버렷는 듯벽사창전 벽 비에 목욕허고 안젼는 졔비네 말 소 곱다마는 귀에 하솝는 듯</t>
  </si>
  <si>
    <t>無情허고 野宿헌 任아 哀魂離別後에 消息이 어이 頓絶허냐</t>
  </si>
  <si>
    <t>夜月空山杜鵑之聲과 春風桃李蝴蝶之夢에 다만 生覺는니 娘子로다梧桐에 걸닌 달 두렷헌 네 얼골 宛然이 겻헤와 슷치는 듯이슬에 져진  硏硏헌 너의 도 눈압헤 버렷는 듯碧紗窓前 벽 비에 沐浴허고 안젼는 졔비네 말 소 곱다마는 귀에 하솝는 듯</t>
  </si>
  <si>
    <t>밤中만 靑天에 울고 가는 기러기 소에 든 나를 우는냐</t>
  </si>
  <si>
    <t>가곡원류(국악원본)</t>
  </si>
  <si>
    <t>울밋헤 퓌여진 국화 황금색을 펼치온듯</t>
  </si>
  <si>
    <t>울밋헤 퓌여진 菊花 黃金色을 펼치온듯</t>
  </si>
  <si>
    <t>山 넘어 돗는 달은 詩興을 모라 돗아 온다</t>
  </si>
  <si>
    <t>兒㝆야 盞 득 부어라 醉코 놀녀 노라</t>
  </si>
  <si>
    <t>笑春風</t>
  </si>
  <si>
    <t>성종</t>
  </si>
  <si>
    <t>당우를 어제 본듯 한당송을 오늘 본듯</t>
  </si>
  <si>
    <t>唐虞를 어제 본듯 漢唐宋을 오늘 본듯</t>
  </si>
  <si>
    <t>通古今 達事理는 明哲士를 엇덧타고</t>
  </si>
  <si>
    <t>저 설  歷歷히 모르는 武夫를 어이 조츠리</t>
  </si>
  <si>
    <t>朴文郁</t>
  </si>
  <si>
    <t>영조</t>
  </si>
  <si>
    <t>청구가요</t>
  </si>
  <si>
    <t>산죡코 물죳흔듸 갈씨를 부쳐보오 두 곳갈이 듸 다하 너픈 너픈 는 양은백목단 두 퍼귀가 춘풍에 휘듯는 듯</t>
  </si>
  <si>
    <t>듕과 僧과 萬疊山中에 맛나 어드러로 가오 어드러로 오시는게</t>
  </si>
  <si>
    <t>山죡코 물죳흔듸 갈씨를 부쳐보오 두 곳갈이 듸 다하 너픈 너픈 는 樣은白牧丹 두 퍼귀가 春風에 휘듯는 듯</t>
  </si>
  <si>
    <t>암아도 空山에 이 씰음은 즁과 僧과 둘 이라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</si>
</sst>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topLeftCell="A25" workbookViewId="0">
      <selection activeCell="C34" sqref="C34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3">
        <v>3</v>
      </c>
      <c r="B2" s="3">
        <v>138</v>
      </c>
      <c r="C2" s="3">
        <f>VLOOKUP(B2,[1]Sheet1!A:B,2,0)</f>
        <v>2</v>
      </c>
      <c r="D2" s="3" t="s">
        <v>12</v>
      </c>
      <c r="E2" s="3" t="s">
        <v>13</v>
      </c>
      <c r="F2" s="4" t="s">
        <v>14</v>
      </c>
      <c r="G2" s="3" t="s">
        <v>15</v>
      </c>
      <c r="H2" s="4">
        <v>1747</v>
      </c>
      <c r="I2" s="3" t="s">
        <v>16</v>
      </c>
      <c r="J2" s="3" t="s">
        <v>17</v>
      </c>
      <c r="K2" s="3" t="s">
        <v>16</v>
      </c>
      <c r="L2" s="3" t="s">
        <v>18</v>
      </c>
      <c r="M2" s="3">
        <v>2</v>
      </c>
    </row>
    <row r="3" spans="1:13">
      <c r="A3" s="1">
        <v>9</v>
      </c>
      <c r="B3" s="1">
        <v>802</v>
      </c>
      <c r="C3" s="3">
        <f>VLOOKUP(B3,[1]Sheet1!A:B,2,0)</f>
        <v>1</v>
      </c>
      <c r="D3" s="1" t="s">
        <v>12</v>
      </c>
      <c r="E3" s="1" t="s">
        <v>19</v>
      </c>
      <c r="F3" s="2" t="s">
        <v>20</v>
      </c>
      <c r="G3" s="1" t="s">
        <v>21</v>
      </c>
      <c r="H3" s="2" t="s">
        <v>20</v>
      </c>
      <c r="I3" s="1" t="s">
        <v>22</v>
      </c>
      <c r="J3" s="1" t="s">
        <v>23</v>
      </c>
      <c r="K3" s="1" t="s">
        <v>24</v>
      </c>
      <c r="L3" s="1" t="s">
        <v>25</v>
      </c>
      <c r="M3" s="1">
        <v>1</v>
      </c>
    </row>
    <row r="4" spans="1:13">
      <c r="A4" s="1">
        <v>23</v>
      </c>
      <c r="B4" s="1">
        <v>2528</v>
      </c>
      <c r="C4" s="3">
        <f>VLOOKUP(B4,[1]Sheet1!A:B,2,0)</f>
        <v>18</v>
      </c>
      <c r="D4" s="1" t="s">
        <v>12</v>
      </c>
      <c r="E4" s="1" t="s">
        <v>26</v>
      </c>
      <c r="F4" s="2" t="s">
        <v>27</v>
      </c>
      <c r="G4" s="1" t="s">
        <v>28</v>
      </c>
      <c r="H4" s="2" t="s">
        <v>29</v>
      </c>
      <c r="I4" s="1" t="s">
        <v>30</v>
      </c>
      <c r="J4" s="1" t="s">
        <v>31</v>
      </c>
      <c r="K4" s="1" t="s">
        <v>32</v>
      </c>
      <c r="L4" s="1" t="s">
        <v>33</v>
      </c>
      <c r="M4" s="1">
        <v>18</v>
      </c>
    </row>
    <row r="5" spans="1:13">
      <c r="A5" s="1">
        <v>13</v>
      </c>
      <c r="B5" s="1">
        <v>1611</v>
      </c>
      <c r="C5" s="3">
        <f>VLOOKUP(B5,[1]Sheet1!A:B,2,0)</f>
        <v>1</v>
      </c>
      <c r="D5" s="1" t="s">
        <v>12</v>
      </c>
      <c r="E5" s="1" t="s">
        <v>34</v>
      </c>
      <c r="F5" s="2" t="s">
        <v>35</v>
      </c>
      <c r="G5" s="1" t="s">
        <v>36</v>
      </c>
      <c r="H5" s="2">
        <v>1763</v>
      </c>
      <c r="I5" s="1" t="s">
        <v>37</v>
      </c>
      <c r="J5" s="1" t="s">
        <v>38</v>
      </c>
      <c r="K5" s="1" t="s">
        <v>39</v>
      </c>
      <c r="L5" s="1" t="s">
        <v>40</v>
      </c>
      <c r="M5" s="1">
        <v>1</v>
      </c>
    </row>
    <row r="6" spans="1:13">
      <c r="A6" s="1">
        <v>2</v>
      </c>
      <c r="B6" s="1">
        <v>35</v>
      </c>
      <c r="C6" s="3">
        <f>VLOOKUP(B6,[1]Sheet1!A:B,2,0)</f>
        <v>2</v>
      </c>
      <c r="D6" s="1" t="s">
        <v>12</v>
      </c>
      <c r="E6" s="1" t="s">
        <v>41</v>
      </c>
      <c r="F6" s="2" t="s">
        <v>42</v>
      </c>
      <c r="G6" s="1" t="s">
        <v>36</v>
      </c>
      <c r="H6" s="2">
        <v>1763</v>
      </c>
      <c r="I6" s="1" t="s">
        <v>43</v>
      </c>
      <c r="J6" s="1" t="s">
        <v>44</v>
      </c>
      <c r="K6" s="1" t="s">
        <v>45</v>
      </c>
      <c r="L6" s="1" t="s">
        <v>46</v>
      </c>
      <c r="M6" s="1">
        <v>2</v>
      </c>
    </row>
    <row r="7" spans="1:13">
      <c r="A7" s="1">
        <v>16</v>
      </c>
      <c r="B7" s="1">
        <v>1930</v>
      </c>
      <c r="C7" s="3">
        <f>VLOOKUP(B7,[1]Sheet1!A:B,2,0)</f>
        <v>1</v>
      </c>
      <c r="D7" s="1" t="s">
        <v>12</v>
      </c>
      <c r="E7" s="1" t="s">
        <v>41</v>
      </c>
      <c r="F7" s="2" t="s">
        <v>42</v>
      </c>
      <c r="G7" s="1" t="s">
        <v>47</v>
      </c>
      <c r="H7" s="2">
        <v>1763</v>
      </c>
      <c r="I7" s="1" t="s">
        <v>48</v>
      </c>
      <c r="J7" s="1" t="s">
        <v>49</v>
      </c>
      <c r="K7" s="1" t="s">
        <v>50</v>
      </c>
      <c r="L7" s="1" t="s">
        <v>51</v>
      </c>
      <c r="M7" s="1">
        <v>1</v>
      </c>
    </row>
    <row r="8" spans="1:13">
      <c r="A8" s="1">
        <v>12</v>
      </c>
      <c r="B8" s="1">
        <v>1189</v>
      </c>
      <c r="C8" s="3">
        <f>VLOOKUP(B8,[1]Sheet1!A:B,2,0)</f>
        <v>1</v>
      </c>
      <c r="D8" s="1" t="s">
        <v>12</v>
      </c>
      <c r="E8" s="1" t="s">
        <v>52</v>
      </c>
      <c r="F8" s="2" t="s">
        <v>53</v>
      </c>
      <c r="G8" s="1" t="s">
        <v>54</v>
      </c>
      <c r="H8" s="2" t="s">
        <v>53</v>
      </c>
      <c r="I8" s="1" t="s">
        <v>55</v>
      </c>
      <c r="J8" s="1" t="s">
        <v>56</v>
      </c>
      <c r="K8" s="1" t="s">
        <v>57</v>
      </c>
      <c r="L8" s="1" t="s">
        <v>58</v>
      </c>
      <c r="M8" s="1">
        <v>1</v>
      </c>
    </row>
    <row r="9" spans="1:13">
      <c r="A9" s="1">
        <v>30</v>
      </c>
      <c r="B9" s="1">
        <v>2979</v>
      </c>
      <c r="C9" s="3">
        <f>VLOOKUP(B9,[1]Sheet1!A:B,2,0)</f>
        <v>1</v>
      </c>
      <c r="D9" s="1" t="s">
        <v>12</v>
      </c>
      <c r="E9" s="1" t="s">
        <v>59</v>
      </c>
      <c r="F9" s="2" t="s">
        <v>60</v>
      </c>
      <c r="G9" s="1" t="s">
        <v>61</v>
      </c>
      <c r="H9" s="2">
        <v>1728</v>
      </c>
      <c r="I9" s="1" t="s">
        <v>62</v>
      </c>
      <c r="J9" s="1" t="s">
        <v>63</v>
      </c>
      <c r="K9" s="1" t="s">
        <v>64</v>
      </c>
      <c r="L9" s="1" t="s">
        <v>65</v>
      </c>
      <c r="M9" s="1">
        <v>1</v>
      </c>
    </row>
    <row r="10" spans="1:13">
      <c r="A10" s="1">
        <v>4</v>
      </c>
      <c r="B10" s="1">
        <v>449</v>
      </c>
      <c r="C10" s="3">
        <f>VLOOKUP(B10,[1]Sheet1!A:B,2,0)</f>
        <v>2</v>
      </c>
      <c r="D10" s="1" t="s">
        <v>12</v>
      </c>
      <c r="E10" s="1" t="s">
        <v>66</v>
      </c>
      <c r="F10" s="2" t="s">
        <v>67</v>
      </c>
      <c r="G10" s="1" t="s">
        <v>68</v>
      </c>
      <c r="H10" s="2">
        <v>1885</v>
      </c>
      <c r="I10" s="1" t="s">
        <v>69</v>
      </c>
      <c r="J10" s="1" t="s">
        <v>70</v>
      </c>
      <c r="K10" s="1" t="s">
        <v>71</v>
      </c>
      <c r="L10" s="1" t="s">
        <v>69</v>
      </c>
      <c r="M10" s="1">
        <v>2</v>
      </c>
    </row>
    <row r="11" spans="1:13">
      <c r="A11" s="1">
        <v>18</v>
      </c>
      <c r="B11" s="1">
        <v>2040</v>
      </c>
      <c r="C11" s="3">
        <f>VLOOKUP(B11,[1]Sheet1!A:B,2,0)</f>
        <v>1</v>
      </c>
      <c r="D11" s="1" t="s">
        <v>12</v>
      </c>
      <c r="E11" s="1" t="s">
        <v>66</v>
      </c>
      <c r="F11" s="2" t="s">
        <v>67</v>
      </c>
      <c r="G11" s="1" t="s">
        <v>68</v>
      </c>
      <c r="H11" s="2">
        <v>1885</v>
      </c>
      <c r="I11" s="1" t="s">
        <v>72</v>
      </c>
      <c r="J11" s="1" t="s">
        <v>73</v>
      </c>
      <c r="K11" s="1" t="s">
        <v>74</v>
      </c>
      <c r="L11" s="1" t="s">
        <v>75</v>
      </c>
      <c r="M11" s="1">
        <v>1</v>
      </c>
    </row>
    <row r="12" spans="1:13">
      <c r="A12" s="1">
        <v>27</v>
      </c>
      <c r="B12" s="1">
        <v>2910</v>
      </c>
      <c r="C12" s="3">
        <f>VLOOKUP(B12,[1]Sheet1!A:B,2,0)</f>
        <v>2</v>
      </c>
      <c r="D12" s="1" t="s">
        <v>12</v>
      </c>
      <c r="E12" s="1" t="s">
        <v>66</v>
      </c>
      <c r="F12" s="2" t="s">
        <v>67</v>
      </c>
      <c r="G12" s="1" t="s">
        <v>68</v>
      </c>
      <c r="H12" s="2">
        <v>1885</v>
      </c>
      <c r="I12" s="1" t="s">
        <v>76</v>
      </c>
      <c r="J12" s="1" t="s">
        <v>77</v>
      </c>
      <c r="K12" s="1" t="s">
        <v>78</v>
      </c>
      <c r="L12" s="1" t="s">
        <v>79</v>
      </c>
      <c r="M12" s="1">
        <v>2</v>
      </c>
    </row>
    <row r="13" spans="1:13">
      <c r="A13" s="1">
        <v>31</v>
      </c>
      <c r="B13" s="1">
        <v>3015</v>
      </c>
      <c r="C13" s="3">
        <f>VLOOKUP(B13,[1]Sheet1!A:B,2,0)</f>
        <v>1</v>
      </c>
      <c r="D13" s="1" t="s">
        <v>12</v>
      </c>
      <c r="E13" s="1" t="s">
        <v>66</v>
      </c>
      <c r="F13" s="2" t="s">
        <v>67</v>
      </c>
      <c r="G13" s="1" t="s">
        <v>68</v>
      </c>
      <c r="H13" s="2">
        <v>1885</v>
      </c>
      <c r="I13" s="1" t="s">
        <v>80</v>
      </c>
      <c r="J13" s="1" t="s">
        <v>81</v>
      </c>
      <c r="K13" s="1" t="s">
        <v>82</v>
      </c>
      <c r="L13" s="1" t="s">
        <v>83</v>
      </c>
      <c r="M13" s="1">
        <v>1</v>
      </c>
    </row>
    <row r="14" spans="1:13">
      <c r="A14" s="1">
        <v>1</v>
      </c>
      <c r="B14" s="1">
        <v>31</v>
      </c>
      <c r="C14" s="3">
        <f>VLOOKUP(B14,[1]Sheet1!A:B,2,0)</f>
        <v>1</v>
      </c>
      <c r="D14" s="1" t="s">
        <v>12</v>
      </c>
      <c r="E14" s="1" t="s">
        <v>84</v>
      </c>
      <c r="F14" s="2" t="s">
        <v>84</v>
      </c>
      <c r="G14" s="1" t="s">
        <v>85</v>
      </c>
      <c r="H14" s="2" t="s">
        <v>86</v>
      </c>
      <c r="I14" s="1" t="s">
        <v>87</v>
      </c>
      <c r="J14" s="1" t="s">
        <v>88</v>
      </c>
      <c r="K14" s="1" t="s">
        <v>89</v>
      </c>
      <c r="L14" s="1" t="s">
        <v>90</v>
      </c>
      <c r="M14" s="1">
        <v>1</v>
      </c>
    </row>
    <row r="15" spans="1:13">
      <c r="A15" s="1">
        <v>14</v>
      </c>
      <c r="B15" s="1">
        <v>1648</v>
      </c>
      <c r="C15" s="3">
        <f>VLOOKUP(B15,[1]Sheet1!A:B,2,0)</f>
        <v>1</v>
      </c>
      <c r="D15" s="1" t="s">
        <v>91</v>
      </c>
      <c r="E15" s="1" t="s">
        <v>92</v>
      </c>
      <c r="F15" s="2" t="s">
        <v>84</v>
      </c>
      <c r="G15" s="1" t="s">
        <v>61</v>
      </c>
      <c r="H15" s="2">
        <v>1728</v>
      </c>
      <c r="I15" s="1" t="s">
        <v>93</v>
      </c>
      <c r="J15" s="1" t="s">
        <v>94</v>
      </c>
      <c r="K15" s="1" t="s">
        <v>95</v>
      </c>
      <c r="L15" s="1" t="s">
        <v>96</v>
      </c>
      <c r="M15" s="1">
        <v>1</v>
      </c>
    </row>
    <row r="16" spans="1:13">
      <c r="A16" s="1">
        <v>17</v>
      </c>
      <c r="B16" s="1">
        <v>1942</v>
      </c>
      <c r="C16" s="3">
        <f>VLOOKUP(B16,[1]Sheet1!A:B,2,0)</f>
        <v>16</v>
      </c>
      <c r="D16" s="1" t="s">
        <v>12</v>
      </c>
      <c r="E16" s="1" t="s">
        <v>84</v>
      </c>
      <c r="F16" s="2" t="s">
        <v>84</v>
      </c>
      <c r="G16" s="1" t="s">
        <v>97</v>
      </c>
      <c r="H16" s="2">
        <v>1728</v>
      </c>
      <c r="I16" s="1" t="s">
        <v>98</v>
      </c>
      <c r="J16" s="1" t="s">
        <v>99</v>
      </c>
      <c r="K16" s="1" t="s">
        <v>100</v>
      </c>
      <c r="L16" s="1" t="s">
        <v>101</v>
      </c>
      <c r="M16" s="1">
        <v>16</v>
      </c>
    </row>
    <row r="17" spans="1:13">
      <c r="A17" s="1">
        <v>19</v>
      </c>
      <c r="B17" s="1">
        <v>2070</v>
      </c>
      <c r="C17" s="3">
        <f>VLOOKUP(B17,[1]Sheet1!A:B,2,0)</f>
        <v>20</v>
      </c>
      <c r="D17" s="1" t="s">
        <v>12</v>
      </c>
      <c r="E17" s="1" t="s">
        <v>84</v>
      </c>
      <c r="F17" s="2" t="s">
        <v>84</v>
      </c>
      <c r="G17" s="1" t="s">
        <v>97</v>
      </c>
      <c r="H17" s="2">
        <v>1728</v>
      </c>
      <c r="I17" s="1" t="s">
        <v>102</v>
      </c>
      <c r="J17" s="1" t="s">
        <v>103</v>
      </c>
      <c r="K17" s="1" t="s">
        <v>104</v>
      </c>
      <c r="L17" s="1" t="s">
        <v>105</v>
      </c>
      <c r="M17" s="1">
        <v>20</v>
      </c>
    </row>
    <row r="18" spans="1:13">
      <c r="A18" s="1">
        <v>20</v>
      </c>
      <c r="B18" s="1">
        <v>2070</v>
      </c>
      <c r="C18" s="3">
        <f>VLOOKUP(B18,[1]Sheet1!A:B,2,0)</f>
        <v>20</v>
      </c>
      <c r="D18" s="1" t="s">
        <v>12</v>
      </c>
      <c r="E18" s="1" t="s">
        <v>84</v>
      </c>
      <c r="F18" s="2" t="s">
        <v>84</v>
      </c>
      <c r="G18" s="1" t="s">
        <v>97</v>
      </c>
      <c r="H18" s="2">
        <v>1728</v>
      </c>
      <c r="I18" s="1" t="s">
        <v>106</v>
      </c>
      <c r="J18" s="1" t="s">
        <v>103</v>
      </c>
      <c r="K18" s="1" t="s">
        <v>104</v>
      </c>
      <c r="L18" s="1" t="s">
        <v>105</v>
      </c>
      <c r="M18" s="1">
        <v>20</v>
      </c>
    </row>
    <row r="19" spans="1:13">
      <c r="A19" s="1">
        <v>24</v>
      </c>
      <c r="B19" s="1">
        <v>2600</v>
      </c>
      <c r="C19" s="3">
        <f>VLOOKUP(B19,[1]Sheet1!A:B,2,0)</f>
        <v>12</v>
      </c>
      <c r="D19" s="1" t="s">
        <v>91</v>
      </c>
      <c r="E19" s="1" t="s">
        <v>84</v>
      </c>
      <c r="F19" s="2" t="s">
        <v>84</v>
      </c>
      <c r="G19" s="1" t="s">
        <v>61</v>
      </c>
      <c r="H19" s="2">
        <v>1728</v>
      </c>
      <c r="I19" s="1" t="s">
        <v>107</v>
      </c>
      <c r="J19" s="1" t="s">
        <v>108</v>
      </c>
      <c r="K19" s="1" t="s">
        <v>107</v>
      </c>
      <c r="L19" s="1" t="s">
        <v>109</v>
      </c>
      <c r="M19" s="1">
        <v>12</v>
      </c>
    </row>
    <row r="20" spans="1:13">
      <c r="A20" s="1">
        <v>26</v>
      </c>
      <c r="B20" s="1">
        <v>2810</v>
      </c>
      <c r="C20" s="3">
        <f>VLOOKUP(B20,[1]Sheet1!A:B,2,0)</f>
        <v>5</v>
      </c>
      <c r="D20" s="1" t="s">
        <v>91</v>
      </c>
      <c r="E20" s="1" t="s">
        <v>84</v>
      </c>
      <c r="F20" s="2" t="s">
        <v>84</v>
      </c>
      <c r="G20" s="1" t="s">
        <v>110</v>
      </c>
      <c r="H20" s="2">
        <v>1728</v>
      </c>
      <c r="I20" s="1" t="s">
        <v>111</v>
      </c>
      <c r="J20" s="1" t="s">
        <v>112</v>
      </c>
      <c r="K20" s="1" t="s">
        <v>113</v>
      </c>
      <c r="L20" s="1" t="s">
        <v>114</v>
      </c>
      <c r="M20" s="1">
        <v>5</v>
      </c>
    </row>
    <row r="21" spans="1:13">
      <c r="A21" s="1">
        <v>5</v>
      </c>
      <c r="B21" s="1">
        <v>513</v>
      </c>
      <c r="C21" s="3">
        <f>VLOOKUP(B21,[1]Sheet1!A:B,2,0)</f>
        <v>27</v>
      </c>
      <c r="D21" s="1" t="s">
        <v>91</v>
      </c>
      <c r="E21" s="1" t="s">
        <v>84</v>
      </c>
      <c r="F21" s="2" t="s">
        <v>84</v>
      </c>
      <c r="G21" s="1" t="s">
        <v>28</v>
      </c>
      <c r="H21" s="2" t="s">
        <v>29</v>
      </c>
      <c r="I21" s="1" t="s">
        <v>115</v>
      </c>
      <c r="J21" s="1" t="s">
        <v>116</v>
      </c>
      <c r="K21" s="1" t="s">
        <v>117</v>
      </c>
      <c r="L21" s="1" t="s">
        <v>118</v>
      </c>
      <c r="M21" s="1">
        <v>27</v>
      </c>
    </row>
    <row r="22" spans="1:13">
      <c r="A22" s="1">
        <v>6</v>
      </c>
      <c r="B22" s="1">
        <v>513</v>
      </c>
      <c r="C22" s="3">
        <f>VLOOKUP(B22,[1]Sheet1!A:B,2,0)</f>
        <v>27</v>
      </c>
      <c r="D22" s="1" t="s">
        <v>91</v>
      </c>
      <c r="E22" s="1" t="s">
        <v>84</v>
      </c>
      <c r="F22" s="2" t="s">
        <v>84</v>
      </c>
      <c r="G22" s="1" t="s">
        <v>28</v>
      </c>
      <c r="H22" s="2" t="s">
        <v>29</v>
      </c>
      <c r="I22" s="1" t="s">
        <v>119</v>
      </c>
      <c r="J22" s="1" t="s">
        <v>116</v>
      </c>
      <c r="K22" s="1" t="s">
        <v>117</v>
      </c>
      <c r="L22" s="1" t="s">
        <v>118</v>
      </c>
      <c r="M22" s="1">
        <v>27</v>
      </c>
    </row>
    <row r="23" spans="1:13">
      <c r="A23" s="1">
        <v>8</v>
      </c>
      <c r="B23" s="1">
        <v>729</v>
      </c>
      <c r="C23" s="3">
        <f>VLOOKUP(B23,[1]Sheet1!A:B,2,0)</f>
        <v>13</v>
      </c>
      <c r="D23" s="1" t="s">
        <v>91</v>
      </c>
      <c r="E23" s="1" t="s">
        <v>84</v>
      </c>
      <c r="F23" s="2" t="s">
        <v>84</v>
      </c>
      <c r="G23" s="1" t="s">
        <v>28</v>
      </c>
      <c r="H23" s="2" t="s">
        <v>29</v>
      </c>
      <c r="I23" s="1" t="s">
        <v>120</v>
      </c>
      <c r="J23" s="1" t="s">
        <v>121</v>
      </c>
      <c r="K23" s="1" t="s">
        <v>122</v>
      </c>
      <c r="L23" s="1" t="s">
        <v>123</v>
      </c>
      <c r="M23" s="1">
        <v>13</v>
      </c>
    </row>
    <row r="24" spans="1:13">
      <c r="A24" s="1">
        <v>15</v>
      </c>
      <c r="B24" s="1">
        <v>1912</v>
      </c>
      <c r="C24" s="3">
        <f>VLOOKUP(B24,[1]Sheet1!A:B,2,0)</f>
        <v>9</v>
      </c>
      <c r="D24" s="1" t="s">
        <v>12</v>
      </c>
      <c r="E24" s="1" t="s">
        <v>84</v>
      </c>
      <c r="F24" s="2" t="s">
        <v>84</v>
      </c>
      <c r="G24" s="1" t="s">
        <v>28</v>
      </c>
      <c r="H24" s="2" t="s">
        <v>29</v>
      </c>
      <c r="I24" s="1" t="s">
        <v>124</v>
      </c>
      <c r="J24" s="1" t="s">
        <v>125</v>
      </c>
      <c r="K24" s="1" t="s">
        <v>124</v>
      </c>
      <c r="L24" s="1" t="s">
        <v>126</v>
      </c>
      <c r="M24" s="1">
        <v>9</v>
      </c>
    </row>
    <row r="25" spans="1:13">
      <c r="A25" s="1">
        <v>7</v>
      </c>
      <c r="B25" s="1">
        <v>673</v>
      </c>
      <c r="C25" s="3">
        <f>VLOOKUP(B25,[1]Sheet1!A:B,2,0)</f>
        <v>2</v>
      </c>
      <c r="D25" s="1" t="s">
        <v>12</v>
      </c>
      <c r="E25" s="1" t="s">
        <v>84</v>
      </c>
      <c r="F25" s="2" t="s">
        <v>84</v>
      </c>
      <c r="G25" s="1" t="s">
        <v>47</v>
      </c>
      <c r="H25" s="2">
        <v>1763</v>
      </c>
      <c r="I25" s="1" t="s">
        <v>127</v>
      </c>
      <c r="J25" s="1" t="s">
        <v>128</v>
      </c>
      <c r="K25" s="1" t="s">
        <v>129</v>
      </c>
      <c r="L25" s="1" t="s">
        <v>130</v>
      </c>
      <c r="M25" s="1">
        <v>2</v>
      </c>
    </row>
    <row r="26" spans="1:13">
      <c r="A26" s="1">
        <v>21</v>
      </c>
      <c r="B26" s="1">
        <v>2071</v>
      </c>
      <c r="C26" s="3">
        <f>VLOOKUP(B26,[1]Sheet1!A:B,2,0)</f>
        <v>19</v>
      </c>
      <c r="D26" s="1" t="s">
        <v>12</v>
      </c>
      <c r="E26" s="1" t="s">
        <v>84</v>
      </c>
      <c r="F26" s="2" t="s">
        <v>84</v>
      </c>
      <c r="G26" s="1" t="s">
        <v>47</v>
      </c>
      <c r="H26" s="2">
        <v>1763</v>
      </c>
      <c r="I26" s="1" t="s">
        <v>131</v>
      </c>
      <c r="J26" s="1" t="s">
        <v>132</v>
      </c>
      <c r="K26" s="1" t="s">
        <v>133</v>
      </c>
      <c r="L26" s="1" t="s">
        <v>134</v>
      </c>
      <c r="M26" s="1">
        <v>19</v>
      </c>
    </row>
    <row r="27" spans="1:13">
      <c r="A27" s="1">
        <v>28</v>
      </c>
      <c r="B27" s="1">
        <v>2977</v>
      </c>
      <c r="C27" s="3">
        <f>VLOOKUP(B27,[1]Sheet1!A:B,2,0)</f>
        <v>1</v>
      </c>
      <c r="D27" s="1" t="s">
        <v>12</v>
      </c>
      <c r="E27" s="1" t="s">
        <v>135</v>
      </c>
      <c r="F27" s="2" t="s">
        <v>84</v>
      </c>
      <c r="G27" s="1" t="s">
        <v>136</v>
      </c>
      <c r="H27" s="2">
        <v>1769</v>
      </c>
      <c r="I27" s="1" t="s">
        <v>137</v>
      </c>
      <c r="J27" s="1" t="s">
        <v>138</v>
      </c>
      <c r="K27" s="1" t="s">
        <v>139</v>
      </c>
      <c r="L27" s="1" t="s">
        <v>140</v>
      </c>
      <c r="M27" s="1">
        <v>1</v>
      </c>
    </row>
    <row r="28" spans="1:13">
      <c r="A28" s="1">
        <v>29</v>
      </c>
      <c r="B28" s="1">
        <v>2977</v>
      </c>
      <c r="C28" s="3">
        <f>VLOOKUP(B28,[1]Sheet1!A:B,2,0)</f>
        <v>1</v>
      </c>
      <c r="D28" s="1" t="s">
        <v>12</v>
      </c>
      <c r="E28" s="1" t="s">
        <v>135</v>
      </c>
      <c r="F28" s="2" t="s">
        <v>84</v>
      </c>
      <c r="G28" s="1" t="s">
        <v>136</v>
      </c>
      <c r="H28" s="2">
        <v>1769</v>
      </c>
      <c r="I28" s="1" t="s">
        <v>141</v>
      </c>
      <c r="J28" s="1" t="s">
        <v>138</v>
      </c>
      <c r="K28" s="1" t="s">
        <v>139</v>
      </c>
      <c r="L28" s="1" t="s">
        <v>140</v>
      </c>
      <c r="M28" s="1">
        <v>1</v>
      </c>
    </row>
    <row r="29" spans="1:13">
      <c r="A29" s="1">
        <v>11</v>
      </c>
      <c r="B29" s="1">
        <v>1066</v>
      </c>
      <c r="C29" s="3">
        <f>VLOOKUP(B29,[1]Sheet1!A:B,2,0)</f>
        <v>1</v>
      </c>
      <c r="D29" s="1" t="s">
        <v>91</v>
      </c>
      <c r="E29" s="1" t="s">
        <v>84</v>
      </c>
      <c r="F29" s="2" t="s">
        <v>84</v>
      </c>
      <c r="G29" s="1" t="s">
        <v>142</v>
      </c>
      <c r="H29" s="2">
        <v>1872</v>
      </c>
      <c r="I29" s="1" t="s">
        <v>143</v>
      </c>
      <c r="J29" s="1" t="s">
        <v>144</v>
      </c>
      <c r="K29" s="1" t="s">
        <v>145</v>
      </c>
      <c r="L29" s="1" t="s">
        <v>146</v>
      </c>
      <c r="M29" s="1">
        <v>1</v>
      </c>
    </row>
    <row r="30" spans="1:13">
      <c r="A30" s="1">
        <v>22</v>
      </c>
      <c r="B30" s="1">
        <v>2211</v>
      </c>
      <c r="C30" s="3">
        <f>VLOOKUP(B30,[1]Sheet1!A:B,2,0)</f>
        <v>13</v>
      </c>
      <c r="D30" s="1" t="s">
        <v>12</v>
      </c>
      <c r="E30" s="1" t="s">
        <v>84</v>
      </c>
      <c r="F30" s="2" t="s">
        <v>84</v>
      </c>
      <c r="G30" s="1" t="s">
        <v>147</v>
      </c>
      <c r="H30" s="2">
        <v>1876</v>
      </c>
      <c r="I30" s="1" t="s">
        <v>148</v>
      </c>
      <c r="J30" s="1" t="s">
        <v>149</v>
      </c>
      <c r="K30" s="1" t="s">
        <v>150</v>
      </c>
      <c r="L30" s="1" t="s">
        <v>151</v>
      </c>
      <c r="M30" s="1">
        <v>13</v>
      </c>
    </row>
    <row r="31" spans="1:13">
      <c r="A31" s="1">
        <v>10</v>
      </c>
      <c r="B31" s="1">
        <v>805</v>
      </c>
      <c r="C31" s="3">
        <f>VLOOKUP(B31,[1]Sheet1!A:B,2,0)</f>
        <v>4</v>
      </c>
      <c r="D31" s="1" t="s">
        <v>12</v>
      </c>
      <c r="E31" s="1" t="s">
        <v>152</v>
      </c>
      <c r="F31" s="2" t="s">
        <v>153</v>
      </c>
      <c r="G31" s="1" t="s">
        <v>47</v>
      </c>
      <c r="H31" s="2">
        <v>1763</v>
      </c>
      <c r="I31" s="1" t="s">
        <v>154</v>
      </c>
      <c r="J31" s="1" t="s">
        <v>155</v>
      </c>
      <c r="K31" s="1" t="s">
        <v>156</v>
      </c>
      <c r="L31" s="1" t="s">
        <v>157</v>
      </c>
      <c r="M31" s="1">
        <v>4</v>
      </c>
    </row>
    <row r="32" spans="1:13">
      <c r="A32" s="1">
        <v>25</v>
      </c>
      <c r="B32" s="1">
        <v>2657</v>
      </c>
      <c r="C32" s="3">
        <f>VLOOKUP(B32,[1]Sheet1!A:B,2,0)</f>
        <v>11</v>
      </c>
      <c r="D32" s="1" t="s">
        <v>91</v>
      </c>
      <c r="E32" s="1" t="s">
        <v>158</v>
      </c>
      <c r="F32" s="2" t="s">
        <v>159</v>
      </c>
      <c r="G32" s="1" t="s">
        <v>160</v>
      </c>
      <c r="H32" s="2">
        <v>1769</v>
      </c>
      <c r="I32" s="1" t="s">
        <v>161</v>
      </c>
      <c r="J32" s="1" t="s">
        <v>162</v>
      </c>
      <c r="K32" s="1" t="s">
        <v>163</v>
      </c>
      <c r="L32" s="1" t="s">
        <v>164</v>
      </c>
      <c r="M32" s="1">
        <v>11</v>
      </c>
    </row>
    <row r="33" spans="3:3">
      <c r="C33">
        <f>SUM(C2:C32)</f>
        <v>236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_ㄴ듯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2023-05-04T19:02:42Z</dcterms:created>
  <dcterms:modified xsi:type="dcterms:W3CDTF">2023-05-06T07:30:58Z</dcterms:modified>
</cp:coreProperties>
</file>