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CCE7634B-73BC-46E9-A37B-1D4ECB2C5E7C}" xr6:coauthVersionLast="47" xr6:coauthVersionMax="47" xr10:uidLastSave="{00000000-0000-0000-0000-000000000000}"/>
  <bookViews>
    <workbookView xWindow="-22875" yWindow="915" windowWidth="21600" windowHeight="11295" xr2:uid="{00000000-000D-0000-FFFF-FFFF00000000}"/>
  </bookViews>
  <sheets>
    <sheet name="_인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<sst xmlns="http://schemas.openxmlformats.org/spreadsheetml/2006/main" count="69" uniqueCount="54">
  <si>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</si>
  <si>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</si>
  <si>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</si>
  <si>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</si>
  <si>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</si>
  <si>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</si>
  <si>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</si>
  <si>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</si>
  <si>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</si>
  <si>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</si>
  <si>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</si>
  <si>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</si>
  <si>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</si>
  <si>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미상</t>
  </si>
  <si>
    <t>고금가곡</t>
  </si>
  <si>
    <t>강산을 됴히 녀겨 내 비록 노닐진들</t>
  </si>
  <si>
    <t>江山을 됴히 녀겨 내 비록 노닐진들</t>
  </si>
  <si>
    <t>님 향 마이야 어  니즐소니</t>
  </si>
  <si>
    <t>胸中의 一片 丹心은 하이 알시리</t>
  </si>
  <si>
    <t>鄭澈</t>
  </si>
  <si>
    <t>1536-1593</t>
  </si>
  <si>
    <t>송강가사(성주본)</t>
  </si>
  <si>
    <t>귀느여 뎌 소곰 실라 갈쟉신</t>
  </si>
  <si>
    <t>필연 千里馬 몰라야 보랴마</t>
  </si>
  <si>
    <t>엇더타 이제 분네 진 줄만 아느니</t>
  </si>
  <si>
    <t>辛啓榮</t>
  </si>
  <si>
    <t>1577-1669</t>
  </si>
  <si>
    <t>선석유고</t>
  </si>
  <si>
    <t>늙고 병이 드러 강호에 누워신</t>
  </si>
  <si>
    <t>늙고 병이 드러 江湖에 누워신</t>
  </si>
  <si>
    <t>님 向 丹心이  드다 니소냐</t>
  </si>
  <si>
    <t>千里의 一片魂夢이 오락가락 다</t>
  </si>
  <si>
    <t>시가(박씨본)</t>
  </si>
  <si>
    <t>일일 삼시을 효양를 못진들</t>
  </si>
  <si>
    <t>父母님 자시 房을 만져 보아 덥게 짓고</t>
  </si>
  <si>
    <t>一日 三時을 孝養를 못진들</t>
  </si>
  <si>
    <t>父生코 母育 恩惠야 니즐 줄이 이시랴</t>
  </si>
  <si>
    <t>吳竣</t>
  </si>
  <si>
    <t>1587-1666</t>
  </si>
  <si>
    <t>팔진미 천일주를 득 버려 노하신들</t>
  </si>
  <si>
    <t>사라셔 먹던 술을 주근 後에 내 아던야</t>
  </si>
  <si>
    <t>八珍味 千日酒를 득 버려 노하신들</t>
  </si>
  <si>
    <t>空山에 긴 든 後 다 虛事가 노라</t>
  </si>
  <si>
    <t>扈錫均</t>
  </si>
  <si>
    <t>가곡원류(일석본)</t>
  </si>
  <si>
    <t>두견에 눈물리 가지에 러진들</t>
  </si>
  <si>
    <t>言約이 느져가니 九十春光 다 盡컷다</t>
  </si>
  <si>
    <t>杜鵑에 눈물리 가지에 러진들</t>
  </si>
  <si>
    <t>東君의 낙심졍을 들 어이 리요</t>
  </si>
  <si>
    <t>가곡원류(국악원본)</t>
  </si>
  <si>
    <t>금영을 손죠셔 옥배에 웟신들</t>
  </si>
  <si>
    <t>玉宇에 나린 이슬 虫聲좃 졋져 운다</t>
  </si>
  <si>
    <t>金英을 손죠셔 玉盃에 웟신들</t>
  </si>
  <si>
    <t>纖手로 勸헐ㄹ듸 업스니 그를 슬허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</si>
</sst>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  <xf numFmtId="0" fontId="4" fillId="3" borderId="1" xfId="0" applyFont="1" applyFill="1" applyBorder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C10" sqref="C10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2</v>
      </c>
      <c r="B2" s="5">
        <v>349</v>
      </c>
      <c r="C2" s="5">
        <f>VLOOKUP(B2,[1]Sheet1!A:B,2,0)</f>
        <v>2</v>
      </c>
      <c r="D2" s="5" t="s">
        <v>12</v>
      </c>
      <c r="E2" s="5" t="s">
        <v>19</v>
      </c>
      <c r="F2" s="5" t="s">
        <v>20</v>
      </c>
      <c r="G2" s="5" t="s">
        <v>21</v>
      </c>
      <c r="H2" s="5">
        <v>1747</v>
      </c>
      <c r="I2" s="5" t="s">
        <v>22</v>
      </c>
      <c r="J2" s="5" t="s">
        <v>22</v>
      </c>
      <c r="K2" s="5" t="s">
        <v>23</v>
      </c>
      <c r="L2" s="5" t="s">
        <v>24</v>
      </c>
      <c r="M2" s="5">
        <v>2</v>
      </c>
    </row>
    <row r="3" spans="1:13" x14ac:dyDescent="0.3">
      <c r="A3" s="4">
        <v>3</v>
      </c>
      <c r="B3" s="4">
        <v>704</v>
      </c>
      <c r="C3" s="5">
        <f>VLOOKUP(B3,[1]Sheet1!A:B,2,0)</f>
        <v>1</v>
      </c>
      <c r="D3" s="4" t="s">
        <v>12</v>
      </c>
      <c r="E3" s="4" t="s">
        <v>25</v>
      </c>
      <c r="F3" s="4" t="s">
        <v>26</v>
      </c>
      <c r="G3" s="4" t="s">
        <v>27</v>
      </c>
      <c r="H3" s="4" t="s">
        <v>26</v>
      </c>
      <c r="I3" s="4" t="s">
        <v>28</v>
      </c>
      <c r="J3" s="7" t="s">
        <v>29</v>
      </c>
      <c r="K3" s="4" t="s">
        <v>30</v>
      </c>
      <c r="L3" s="4" t="s">
        <v>31</v>
      </c>
      <c r="M3" s="4">
        <v>1</v>
      </c>
    </row>
    <row r="4" spans="1:13" x14ac:dyDescent="0.3">
      <c r="A4" s="4">
        <v>5</v>
      </c>
      <c r="B4" s="4">
        <v>1374</v>
      </c>
      <c r="C4" s="5">
        <f>VLOOKUP(B4,[1]Sheet1!A:B,2,0)</f>
        <v>1</v>
      </c>
      <c r="D4" s="4" t="s">
        <v>12</v>
      </c>
      <c r="E4" s="4" t="s">
        <v>37</v>
      </c>
      <c r="F4" s="4" t="s">
        <v>38</v>
      </c>
      <c r="G4" s="4" t="s">
        <v>32</v>
      </c>
      <c r="H4" s="4">
        <v>1728</v>
      </c>
      <c r="I4" s="4" t="s">
        <v>39</v>
      </c>
      <c r="J4" s="4" t="s">
        <v>40</v>
      </c>
      <c r="K4" s="7" t="s">
        <v>41</v>
      </c>
      <c r="L4" s="4" t="s">
        <v>42</v>
      </c>
      <c r="M4" s="4">
        <v>1</v>
      </c>
    </row>
    <row r="5" spans="1:13" x14ac:dyDescent="0.3">
      <c r="A5" s="4">
        <v>4</v>
      </c>
      <c r="B5" s="4">
        <v>1290</v>
      </c>
      <c r="C5" s="5">
        <f>VLOOKUP(B5,[1]Sheet1!A:B,2,0)</f>
        <v>1</v>
      </c>
      <c r="D5" s="4" t="s">
        <v>12</v>
      </c>
      <c r="E5" s="4" t="s">
        <v>13</v>
      </c>
      <c r="F5" s="4" t="s">
        <v>13</v>
      </c>
      <c r="G5" s="4" t="s">
        <v>32</v>
      </c>
      <c r="H5" s="4">
        <v>1728</v>
      </c>
      <c r="I5" s="4" t="s">
        <v>33</v>
      </c>
      <c r="J5" s="4" t="s">
        <v>34</v>
      </c>
      <c r="K5" s="7" t="s">
        <v>35</v>
      </c>
      <c r="L5" s="4" t="s">
        <v>36</v>
      </c>
      <c r="M5" s="4">
        <v>1</v>
      </c>
    </row>
    <row r="6" spans="1:13" x14ac:dyDescent="0.3">
      <c r="A6" s="4">
        <v>1</v>
      </c>
      <c r="B6" s="4">
        <v>100</v>
      </c>
      <c r="C6" s="5">
        <f>VLOOKUP(B6,[1]Sheet1!A:B,2,0)</f>
        <v>1</v>
      </c>
      <c r="D6" s="4" t="s">
        <v>12</v>
      </c>
      <c r="E6" s="4" t="s">
        <v>13</v>
      </c>
      <c r="F6" s="4" t="s">
        <v>13</v>
      </c>
      <c r="G6" s="4" t="s">
        <v>14</v>
      </c>
      <c r="H6" s="4">
        <v>1764</v>
      </c>
      <c r="I6" s="4" t="s">
        <v>15</v>
      </c>
      <c r="J6" s="7" t="s">
        <v>16</v>
      </c>
      <c r="K6" s="4" t="s">
        <v>17</v>
      </c>
      <c r="L6" s="4" t="s">
        <v>18</v>
      </c>
      <c r="M6" s="4">
        <v>1</v>
      </c>
    </row>
    <row r="7" spans="1:13" x14ac:dyDescent="0.3">
      <c r="A7" s="4">
        <v>6</v>
      </c>
      <c r="B7" s="4">
        <v>1988</v>
      </c>
      <c r="C7" s="5">
        <f>VLOOKUP(B7,[1]Sheet1!A:B,2,0)</f>
        <v>1</v>
      </c>
      <c r="D7" s="4" t="s">
        <v>12</v>
      </c>
      <c r="E7" s="4" t="s">
        <v>43</v>
      </c>
      <c r="F7" s="4" t="s">
        <v>13</v>
      </c>
      <c r="G7" s="4" t="s">
        <v>44</v>
      </c>
      <c r="H7" s="4">
        <v>1876</v>
      </c>
      <c r="I7" s="4" t="s">
        <v>45</v>
      </c>
      <c r="J7" s="4" t="s">
        <v>46</v>
      </c>
      <c r="K7" s="7" t="s">
        <v>47</v>
      </c>
      <c r="L7" s="4" t="s">
        <v>48</v>
      </c>
      <c r="M7" s="4">
        <v>1</v>
      </c>
    </row>
    <row r="8" spans="1:13" x14ac:dyDescent="0.3">
      <c r="A8" s="4">
        <v>8</v>
      </c>
      <c r="B8" s="4">
        <v>2112</v>
      </c>
      <c r="C8" s="5">
        <f>VLOOKUP(B8,[1]Sheet1!A:B,2,0)</f>
        <v>11</v>
      </c>
      <c r="D8" s="4" t="s">
        <v>12</v>
      </c>
      <c r="E8" s="4" t="s">
        <v>13</v>
      </c>
      <c r="F8" s="4" t="s">
        <v>13</v>
      </c>
      <c r="G8" s="4" t="s">
        <v>49</v>
      </c>
      <c r="H8" s="4">
        <v>1876</v>
      </c>
      <c r="I8" s="4" t="s">
        <v>50</v>
      </c>
      <c r="J8" s="4" t="s">
        <v>51</v>
      </c>
      <c r="K8" s="7" t="s">
        <v>52</v>
      </c>
      <c r="L8" s="4" t="s">
        <v>53</v>
      </c>
      <c r="M8" s="4">
        <v>11</v>
      </c>
    </row>
    <row r="9" spans="1:13" x14ac:dyDescent="0.3">
      <c r="C9">
        <f>SUM(C2:C8)</f>
        <v>18</v>
      </c>
    </row>
  </sheetData>
  <sortState xmlns:xlrd2="http://schemas.microsoft.com/office/spreadsheetml/2017/richdata2" ref="A2:M8">
    <sortCondition ref="F2:F8"/>
    <sortCondition ref="H2:H8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_인들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2023-05-01T04:06:49Z</dcterms:created>
  <dcterms:modified xsi:type="dcterms:W3CDTF">2023-05-06T07:31:33Z</dcterms:modified>
</cp:coreProperties>
</file>