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A4D71424-7282-4273-A092-A2B1D8D72791}" xr6:coauthVersionLast="47" xr6:coauthVersionMax="47" xr10:uidLastSave="{00000000-0000-0000-0000-000000000000}"/>
  <bookViews>
    <workbookView xWindow="-24285" yWindow="1125" windowWidth="21600" windowHeight="11295" xr2:uid="{00000000-000D-0000-FFFF-FFFF00000000}"/>
  </bookViews>
  <sheets>
    <sheet name="_려뇨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<sst xmlns="http://schemas.openxmlformats.org/spreadsheetml/2006/main" count="88" uniqueCount="59">
  <si>
    <t>연번</t>
  </si>
  <si>
    <t>작품번호</t>
  </si>
  <si>
    <t>위치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</si>
  <si>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</si>
  <si>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</si>
  <si>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</si>
  <si>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</si>
  <si>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</si>
  <si>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</si>
  <si>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</si>
  <si>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</si>
  <si>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</si>
  <si>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종03</t>
  </si>
  <si>
    <t>權好文</t>
  </si>
  <si>
    <t>1532-1587</t>
  </si>
  <si>
    <t>송암속집</t>
  </si>
  <si>
    <t>언제야 이  결단야 종아소락 려뇨</t>
  </si>
  <si>
    <t>어지게 이러그러 이 몸이 엇디고</t>
  </si>
  <si>
    <t>行道도 어렵고 隱處도 定티 아냣다</t>
  </si>
  <si>
    <t>언제야 이  決斷야 從我所樂 려뇨</t>
  </si>
  <si>
    <t>鄭澈</t>
  </si>
  <si>
    <t>1536-1593</t>
  </si>
  <si>
    <t>경민편 병술을축본</t>
  </si>
  <si>
    <t>어 제 이 두 글 화 어딜거든 보려뇨</t>
  </si>
  <si>
    <t>네 아 효경 닑더니 어도록 환니</t>
  </si>
  <si>
    <t>내 아들 쇼은 모면 로다</t>
  </si>
  <si>
    <t>송강가사(성주본)</t>
  </si>
  <si>
    <t>어즈버 명당이 기울거든 므서로 바티려뇨</t>
  </si>
  <si>
    <t>어와 버힐시고 落落長松 버힐시고</t>
  </si>
  <si>
    <t>져근덧 두던들 棟樑材 되리리니</t>
  </si>
  <si>
    <t>어즈버 明堂이 기울거든 므서로 바티려뇨</t>
  </si>
  <si>
    <t>중02</t>
  </si>
  <si>
    <t>黃胤錫</t>
  </si>
  <si>
    <t>1729-1791</t>
  </si>
  <si>
    <t>이재난고</t>
  </si>
  <si>
    <t>십팔세 소자와 십일세 소녀 아미여 업시 어이려뇨</t>
  </si>
  <si>
    <t>아  애오  婚期 늦게 되나</t>
  </si>
  <si>
    <t>十八歲 少子와 十一歲 少女 阿彌女 업시 어이려뇨</t>
  </si>
  <si>
    <t>슬푸다 先人餘慶 계시니 너희 壽福 라노라</t>
  </si>
  <si>
    <t>초01</t>
  </si>
  <si>
    <t>미상</t>
  </si>
  <si>
    <t>병와가곡집</t>
  </si>
  <si>
    <t>1752-1800</t>
  </si>
  <si>
    <t>어이려뇨 어이려뇨 싀어마님 어이려뇨</t>
  </si>
  <si>
    <t>소 남진의 밥을 담다가 놋쥬걱 잘 눌브르쳐시니 이를 어이려뇨싀어마님아 져 아기 하 걱졍마라스라</t>
  </si>
  <si>
    <t>우리도 저머실  여러흘 부르쳐 보왓</t>
  </si>
  <si>
    <t>고금가곡</t>
  </si>
  <si>
    <t>님 아니 와 겨시면 엇지려뇨 련마</t>
  </si>
  <si>
    <t>람도 부나마나 눈비도 오나 개나</t>
  </si>
  <si>
    <t>우리 님 오오신 後니 부나 오나 내 알랴</t>
  </si>
  <si>
    <t>이렁셩 구다가 난 후면 어이려뇨</t>
  </si>
  <si>
    <t>偶然이 사괸 벗시 自然이 有情다</t>
  </si>
  <si>
    <t>이렁셩 구다가 난 後면 어이려뇨</t>
  </si>
  <si>
    <t>뎌 벗아 내  거든 有信가 노라</t>
  </si>
  <si>
    <t>근화악부</t>
  </si>
  <si>
    <t>1802-1829</t>
  </si>
  <si>
    <t>언제나 제샤님 어더셔 셰간 사라 보려뇨</t>
  </si>
  <si>
    <t>臙脂粉 잇네마 눌 괴려고 冶容고</t>
  </si>
  <si>
    <t>三十年 未嫁여 숫으로 늙거셰라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</si>
</sst>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11"/>
      <name val="새굴림"/>
      <family val="1"/>
      <charset val="129"/>
    </font>
    <font>
      <b/>
      <sz val="12"/>
      <name val="새굴림"/>
      <family val="1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C12" sqref="C12"/>
    </sheetView>
  </sheetViews>
  <sheetFormatPr defaultRowHeight="16.5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>
      <c r="A1" s="1" t="s">
        <v>0</v>
      </c>
      <c r="B1" s="1" t="s">
        <v>1</v>
      </c>
      <c r="C1" s="1"/>
      <c r="D1" s="1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7</v>
      </c>
      <c r="B2" s="1">
        <v>1983</v>
      </c>
      <c r="C2" s="1">
        <f>VLOOKUP(B2,[1]Sheet1!A:B,2,0)</f>
        <v>1</v>
      </c>
      <c r="D2" s="1" t="s">
        <v>12</v>
      </c>
      <c r="E2" s="1" t="s">
        <v>13</v>
      </c>
      <c r="F2" s="2" t="s">
        <v>14</v>
      </c>
      <c r="G2" s="1" t="s">
        <v>15</v>
      </c>
      <c r="H2" s="2">
        <v>1680</v>
      </c>
      <c r="I2" s="1" t="s">
        <v>16</v>
      </c>
      <c r="J2" s="1" t="s">
        <v>17</v>
      </c>
      <c r="K2" s="1" t="s">
        <v>18</v>
      </c>
      <c r="L2" s="1" t="s">
        <v>19</v>
      </c>
      <c r="M2" s="1">
        <v>1</v>
      </c>
    </row>
    <row r="3" spans="1:13">
      <c r="A3" s="3">
        <v>1</v>
      </c>
      <c r="B3" s="3">
        <v>621</v>
      </c>
      <c r="C3" s="1">
        <f>VLOOKUP(B3,[1]Sheet1!A:B,2,0)</f>
        <v>19</v>
      </c>
      <c r="D3" s="3" t="s">
        <v>12</v>
      </c>
      <c r="E3" s="3" t="s">
        <v>20</v>
      </c>
      <c r="F3" s="4" t="s">
        <v>21</v>
      </c>
      <c r="G3" s="3" t="s">
        <v>22</v>
      </c>
      <c r="H3" s="4">
        <v>1580</v>
      </c>
      <c r="I3" s="3" t="s">
        <v>23</v>
      </c>
      <c r="J3" s="3" t="s">
        <v>24</v>
      </c>
      <c r="K3" s="3" t="s">
        <v>25</v>
      </c>
      <c r="L3" s="3" t="s">
        <v>23</v>
      </c>
      <c r="M3" s="3">
        <v>19</v>
      </c>
    </row>
    <row r="4" spans="1:13">
      <c r="A4" s="3">
        <v>4</v>
      </c>
      <c r="B4" s="3">
        <v>1933</v>
      </c>
      <c r="C4" s="1">
        <f>VLOOKUP(B4,[1]Sheet1!A:B,2,0)</f>
        <v>15</v>
      </c>
      <c r="D4" s="3" t="s">
        <v>12</v>
      </c>
      <c r="E4" s="3" t="s">
        <v>20</v>
      </c>
      <c r="F4" s="4" t="s">
        <v>21</v>
      </c>
      <c r="G4" s="3" t="s">
        <v>26</v>
      </c>
      <c r="H4" s="4">
        <v>1747</v>
      </c>
      <c r="I4" s="3" t="s">
        <v>27</v>
      </c>
      <c r="J4" s="3" t="s">
        <v>28</v>
      </c>
      <c r="K4" s="3" t="s">
        <v>29</v>
      </c>
      <c r="L4" s="3" t="s">
        <v>30</v>
      </c>
      <c r="M4" s="3">
        <v>15</v>
      </c>
    </row>
    <row r="5" spans="1:13">
      <c r="A5" s="1">
        <v>2</v>
      </c>
      <c r="B5" s="1">
        <v>1000</v>
      </c>
      <c r="C5" s="1">
        <f>VLOOKUP(B5,[1]Sheet1!A:B,2,0)</f>
        <v>1</v>
      </c>
      <c r="D5" s="1" t="s">
        <v>31</v>
      </c>
      <c r="E5" s="1" t="s">
        <v>32</v>
      </c>
      <c r="F5" s="2" t="s">
        <v>33</v>
      </c>
      <c r="G5" s="1" t="s">
        <v>34</v>
      </c>
      <c r="H5" s="2" t="s">
        <v>33</v>
      </c>
      <c r="I5" s="1" t="s">
        <v>35</v>
      </c>
      <c r="J5" s="1" t="s">
        <v>36</v>
      </c>
      <c r="K5" s="1" t="s">
        <v>37</v>
      </c>
      <c r="L5" s="1" t="s">
        <v>38</v>
      </c>
      <c r="M5" s="1">
        <v>1</v>
      </c>
    </row>
    <row r="6" spans="1:13">
      <c r="A6" s="1">
        <v>5</v>
      </c>
      <c r="B6" s="1">
        <v>1960</v>
      </c>
      <c r="C6" s="1">
        <f>VLOOKUP(B6,[1]Sheet1!A:B,2,0)</f>
        <v>6</v>
      </c>
      <c r="D6" s="1" t="s">
        <v>39</v>
      </c>
      <c r="E6" s="1" t="s">
        <v>40</v>
      </c>
      <c r="F6" s="2" t="s">
        <v>40</v>
      </c>
      <c r="G6" s="1" t="s">
        <v>41</v>
      </c>
      <c r="H6" s="2" t="s">
        <v>42</v>
      </c>
      <c r="I6" s="1" t="s">
        <v>43</v>
      </c>
      <c r="J6" s="1" t="s">
        <v>43</v>
      </c>
      <c r="K6" s="1" t="s">
        <v>44</v>
      </c>
      <c r="L6" s="1" t="s">
        <v>45</v>
      </c>
      <c r="M6" s="1">
        <v>6</v>
      </c>
    </row>
    <row r="7" spans="1:13">
      <c r="A7" s="1">
        <v>6</v>
      </c>
      <c r="B7" s="1">
        <v>1960</v>
      </c>
      <c r="C7" s="1">
        <f>VLOOKUP(B7,[1]Sheet1!A:B,2,0)</f>
        <v>6</v>
      </c>
      <c r="D7" s="1" t="s">
        <v>31</v>
      </c>
      <c r="E7" s="1" t="s">
        <v>40</v>
      </c>
      <c r="F7" s="2" t="s">
        <v>40</v>
      </c>
      <c r="G7" s="1" t="s">
        <v>41</v>
      </c>
      <c r="H7" s="2" t="s">
        <v>42</v>
      </c>
      <c r="I7" s="1" t="s">
        <v>44</v>
      </c>
      <c r="J7" s="1" t="s">
        <v>43</v>
      </c>
      <c r="K7" s="1" t="s">
        <v>44</v>
      </c>
      <c r="L7" s="1" t="s">
        <v>45</v>
      </c>
      <c r="M7" s="1">
        <v>6</v>
      </c>
    </row>
    <row r="8" spans="1:13">
      <c r="A8" s="1">
        <v>3</v>
      </c>
      <c r="B8" s="1">
        <v>1112</v>
      </c>
      <c r="C8" s="1">
        <f>VLOOKUP(B8,[1]Sheet1!A:B,2,0)</f>
        <v>1</v>
      </c>
      <c r="D8" s="1" t="s">
        <v>31</v>
      </c>
      <c r="E8" s="1" t="s">
        <v>40</v>
      </c>
      <c r="F8" s="2" t="s">
        <v>40</v>
      </c>
      <c r="G8" s="1" t="s">
        <v>46</v>
      </c>
      <c r="H8" s="2">
        <v>1764</v>
      </c>
      <c r="I8" s="1" t="s">
        <v>47</v>
      </c>
      <c r="J8" s="1" t="s">
        <v>48</v>
      </c>
      <c r="K8" s="1" t="s">
        <v>47</v>
      </c>
      <c r="L8" s="1" t="s">
        <v>49</v>
      </c>
      <c r="M8" s="1">
        <v>1</v>
      </c>
    </row>
    <row r="9" spans="1:13">
      <c r="A9" s="1">
        <v>9</v>
      </c>
      <c r="B9" s="1">
        <v>2196</v>
      </c>
      <c r="C9" s="1">
        <f>VLOOKUP(B9,[1]Sheet1!A:B,2,0)</f>
        <v>2</v>
      </c>
      <c r="D9" s="1" t="s">
        <v>31</v>
      </c>
      <c r="E9" s="1" t="s">
        <v>40</v>
      </c>
      <c r="F9" s="2" t="s">
        <v>40</v>
      </c>
      <c r="G9" s="1" t="s">
        <v>46</v>
      </c>
      <c r="H9" s="2">
        <v>1764</v>
      </c>
      <c r="I9" s="1" t="s">
        <v>50</v>
      </c>
      <c r="J9" s="1" t="s">
        <v>51</v>
      </c>
      <c r="K9" s="1" t="s">
        <v>52</v>
      </c>
      <c r="L9" s="1" t="s">
        <v>53</v>
      </c>
      <c r="M9" s="1">
        <v>2</v>
      </c>
    </row>
    <row r="10" spans="1:13">
      <c r="A10" s="1">
        <v>8</v>
      </c>
      <c r="B10" s="1">
        <v>2030</v>
      </c>
      <c r="C10" s="1">
        <f>VLOOKUP(B10,[1]Sheet1!A:B,2,0)</f>
        <v>1</v>
      </c>
      <c r="D10" s="1" t="s">
        <v>12</v>
      </c>
      <c r="E10" s="1" t="s">
        <v>40</v>
      </c>
      <c r="F10" s="2" t="s">
        <v>40</v>
      </c>
      <c r="G10" s="1" t="s">
        <v>54</v>
      </c>
      <c r="H10" s="2" t="s">
        <v>55</v>
      </c>
      <c r="I10" s="1" t="s">
        <v>56</v>
      </c>
      <c r="J10" s="1" t="s">
        <v>57</v>
      </c>
      <c r="K10" s="1" t="s">
        <v>58</v>
      </c>
      <c r="L10" s="1" t="s">
        <v>56</v>
      </c>
      <c r="M10" s="1">
        <v>1</v>
      </c>
    </row>
    <row r="11" spans="1:13">
      <c r="C11">
        <f>SUM(C2:C10)</f>
        <v>52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_려뇨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2023-05-05T05:03:37Z</dcterms:created>
  <dcterms:modified xsi:type="dcterms:W3CDTF">2023-05-06T06:16:12Z</dcterms:modified>
</cp:coreProperties>
</file>