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0D27D065-85CE-4DE3-B0A5-2E5891FC567A}" xr6:coauthVersionLast="47" xr6:coauthVersionMax="47" xr10:uidLastSave="{00000000-0000-0000-0000-000000000000}"/>
  <bookViews>
    <workbookView xWindow="-23160" yWindow="900" windowWidth="21600" windowHeight="11295" xr2:uid="{00000000-000D-0000-FFFF-FFFF00000000}"/>
  </bookViews>
  <sheets>
    <sheet name="_다_엇디리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<sst xmlns="http://schemas.openxmlformats.org/spreadsheetml/2006/main" count="82" uniqueCount="55">
  <si>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</si>
  <si>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</si>
  <si>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</si>
  <si>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</si>
  <si>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</si>
  <si>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</si>
  <si>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</si>
  <si>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</si>
  <si>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</si>
  <si>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</si>
  <si>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</si>
  <si>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</si>
  <si>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</si>
  <si>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</si>
  <si>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</si>
  <si>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</si>
  <si>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님이 보신 후 제야 노가디다 엇디리</t>
  </si>
  <si>
    <t>松林의 눈이 오니 가지마다 곳치로다</t>
  </si>
  <si>
    <t>가지 것거 내여 님 겨신 보내고져</t>
  </si>
  <si>
    <t>尹善道</t>
  </si>
  <si>
    <t>1587-1671</t>
  </si>
  <si>
    <t>병와가곡집</t>
  </si>
  <si>
    <t>1752-1800</t>
  </si>
  <si>
    <t>물결이 흐리거든 발을 씻다 엇더리</t>
  </si>
  <si>
    <t>吳江의 가쟈니 千年怒濤 슬풀노다</t>
  </si>
  <si>
    <t>두어라 楚江의 가쟈니 魚腹忠魂 낫글세라</t>
  </si>
  <si>
    <t>미상</t>
  </si>
  <si>
    <t>오은 님 오신 날이니 아니 우다 엇더리</t>
  </si>
  <si>
    <t>아 우지 마라 일 우노라 랑마라</t>
  </si>
  <si>
    <t>半夜 秦關에 孟嘗君 아니로다</t>
  </si>
  <si>
    <t>음이 평션졍 남이 웃다 어니리</t>
  </si>
  <si>
    <t>시름이 업슬션졍 富貴功名 關係며</t>
  </si>
  <si>
    <t>眞實노 守拙安貧을 나 됴화 노라</t>
  </si>
  <si>
    <t>고금가곡</t>
  </si>
  <si>
    <t>오이 내일이 되여 모새다 엇더리</t>
  </si>
  <si>
    <t>어졔런지 그제런지 쇽절업슨 밤 기던지</t>
  </si>
  <si>
    <t>그날 밤 버혀 내여 오 밤 닛고라져</t>
  </si>
  <si>
    <t>오이 來日이 되여 모새다 엇더리</t>
  </si>
  <si>
    <t>근화악부</t>
  </si>
  <si>
    <t>1802-1829</t>
  </si>
  <si>
    <t>동산의 이 나거든 보고 가다 엇더리</t>
  </si>
  <si>
    <t>아 가지 마라 너와 나와  가쟈</t>
  </si>
  <si>
    <t>기나 긴 하의 어듸가려 수이 가</t>
  </si>
  <si>
    <t>東山의 이 나거든 보고 가다 엇더리</t>
  </si>
  <si>
    <t>朱義植</t>
  </si>
  <si>
    <t>숙종</t>
  </si>
  <si>
    <t>이졔 새 고기 낙가 삼다 엇더리</t>
  </si>
  <si>
    <t>屈原忠魂 에 너흔 고기 采石江의 긴 고야</t>
  </si>
  <si>
    <t>李謫仙 등에 언고 하의 올나스니</t>
  </si>
  <si>
    <t>庾世信</t>
  </si>
  <si>
    <t>영조</t>
  </si>
  <si>
    <t>세상에 지기를 맛나시면 고 죽다 엇더리</t>
  </si>
  <si>
    <t>어화 져 늙으니 夷門抱關 긔 몃요</t>
  </si>
  <si>
    <t>信陵君  제 上客이 되엿든가</t>
  </si>
  <si>
    <t>世上에 知己를 맛나시면 고 죽다 엇더리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</si>
</sst>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C11" sqref="C11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4</v>
      </c>
      <c r="B2" s="3">
        <v>1688</v>
      </c>
      <c r="C2" s="3">
        <f>VLOOKUP(B2,[1]Sheet1!A:B,2,0)</f>
        <v>26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26</v>
      </c>
    </row>
    <row r="3" spans="1:13">
      <c r="A3" s="1">
        <v>3</v>
      </c>
      <c r="B3" s="1">
        <v>1078</v>
      </c>
      <c r="C3" s="3">
        <f>VLOOKUP(B3,[1]Sheet1!A:B,2,0)</f>
        <v>4</v>
      </c>
      <c r="D3" s="1" t="s">
        <v>12</v>
      </c>
      <c r="E3" s="1" t="s">
        <v>19</v>
      </c>
      <c r="F3" s="2" t="s">
        <v>20</v>
      </c>
      <c r="G3" s="1" t="s">
        <v>21</v>
      </c>
      <c r="H3" s="2" t="s">
        <v>22</v>
      </c>
      <c r="I3" s="1" t="s">
        <v>23</v>
      </c>
      <c r="J3" s="1" t="s">
        <v>23</v>
      </c>
      <c r="K3" s="1" t="s">
        <v>24</v>
      </c>
      <c r="L3" s="1" t="s">
        <v>25</v>
      </c>
      <c r="M3" s="1">
        <v>4</v>
      </c>
    </row>
    <row r="4" spans="1:13">
      <c r="A4" s="1">
        <v>2</v>
      </c>
      <c r="B4" s="1">
        <v>787</v>
      </c>
      <c r="C4" s="3">
        <f>VLOOKUP(B4,[1]Sheet1!A:B,2,0)</f>
        <v>31</v>
      </c>
      <c r="D4" s="1" t="s">
        <v>12</v>
      </c>
      <c r="E4" s="1" t="s">
        <v>26</v>
      </c>
      <c r="F4" s="2" t="s">
        <v>26</v>
      </c>
      <c r="G4" s="1" t="s">
        <v>21</v>
      </c>
      <c r="H4" s="2" t="s">
        <v>22</v>
      </c>
      <c r="I4" s="1" t="s">
        <v>27</v>
      </c>
      <c r="J4" s="1" t="s">
        <v>28</v>
      </c>
      <c r="K4" s="1" t="s">
        <v>29</v>
      </c>
      <c r="L4" s="1" t="s">
        <v>27</v>
      </c>
      <c r="M4" s="1">
        <v>31</v>
      </c>
    </row>
    <row r="5" spans="1:13">
      <c r="A5" s="1">
        <v>5</v>
      </c>
      <c r="B5" s="1">
        <v>1759</v>
      </c>
      <c r="C5" s="3">
        <f>VLOOKUP(B5,[1]Sheet1!A:B,2,0)</f>
        <v>3</v>
      </c>
      <c r="D5" s="1" t="s">
        <v>12</v>
      </c>
      <c r="E5" s="1" t="s">
        <v>26</v>
      </c>
      <c r="F5" s="2" t="s">
        <v>26</v>
      </c>
      <c r="G5" s="1" t="s">
        <v>21</v>
      </c>
      <c r="H5" s="2" t="s">
        <v>22</v>
      </c>
      <c r="I5" s="1" t="s">
        <v>30</v>
      </c>
      <c r="J5" s="1" t="s">
        <v>31</v>
      </c>
      <c r="K5" s="1" t="s">
        <v>30</v>
      </c>
      <c r="L5" s="1" t="s">
        <v>32</v>
      </c>
      <c r="M5" s="1">
        <v>3</v>
      </c>
    </row>
    <row r="6" spans="1:13">
      <c r="A6" s="1">
        <v>7</v>
      </c>
      <c r="B6" s="1">
        <v>1972</v>
      </c>
      <c r="C6" s="3">
        <f>VLOOKUP(B6,[1]Sheet1!A:B,2,0)</f>
        <v>2</v>
      </c>
      <c r="D6" s="1" t="s">
        <v>12</v>
      </c>
      <c r="E6" s="1" t="s">
        <v>26</v>
      </c>
      <c r="F6" s="2" t="s">
        <v>26</v>
      </c>
      <c r="G6" s="1" t="s">
        <v>33</v>
      </c>
      <c r="H6" s="2">
        <v>1764</v>
      </c>
      <c r="I6" s="1" t="s">
        <v>34</v>
      </c>
      <c r="J6" s="1" t="s">
        <v>35</v>
      </c>
      <c r="K6" s="1" t="s">
        <v>36</v>
      </c>
      <c r="L6" s="1" t="s">
        <v>37</v>
      </c>
      <c r="M6" s="1">
        <v>2</v>
      </c>
    </row>
    <row r="7" spans="1:13">
      <c r="A7" s="1">
        <v>8</v>
      </c>
      <c r="B7" s="1">
        <v>3214</v>
      </c>
      <c r="C7" s="3">
        <f>VLOOKUP(B7,[1]Sheet1!A:B,2,0)</f>
        <v>1</v>
      </c>
      <c r="D7" s="1" t="s">
        <v>12</v>
      </c>
      <c r="E7" s="1" t="s">
        <v>26</v>
      </c>
      <c r="F7" s="2" t="s">
        <v>26</v>
      </c>
      <c r="G7" s="1" t="s">
        <v>38</v>
      </c>
      <c r="H7" s="2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>
        <v>1</v>
      </c>
    </row>
    <row r="8" spans="1:13">
      <c r="A8" s="1">
        <v>1</v>
      </c>
      <c r="B8" s="1">
        <v>327</v>
      </c>
      <c r="C8" s="3">
        <f>VLOOKUP(B8,[1]Sheet1!A:B,2,0)</f>
        <v>28</v>
      </c>
      <c r="D8" s="1" t="s">
        <v>12</v>
      </c>
      <c r="E8" s="1" t="s">
        <v>44</v>
      </c>
      <c r="F8" s="2" t="s">
        <v>45</v>
      </c>
      <c r="G8" s="1" t="s">
        <v>21</v>
      </c>
      <c r="H8" s="2" t="s">
        <v>22</v>
      </c>
      <c r="I8" s="1" t="s">
        <v>46</v>
      </c>
      <c r="J8" s="1" t="s">
        <v>47</v>
      </c>
      <c r="K8" s="1" t="s">
        <v>48</v>
      </c>
      <c r="L8" s="1" t="s">
        <v>46</v>
      </c>
      <c r="M8" s="1">
        <v>28</v>
      </c>
    </row>
    <row r="9" spans="1:13">
      <c r="A9" s="1">
        <v>6</v>
      </c>
      <c r="B9" s="1">
        <v>1951</v>
      </c>
      <c r="C9" s="3">
        <f>VLOOKUP(B9,[1]Sheet1!A:B,2,0)</f>
        <v>2</v>
      </c>
      <c r="D9" s="1" t="s">
        <v>12</v>
      </c>
      <c r="E9" s="1" t="s">
        <v>49</v>
      </c>
      <c r="F9" s="2" t="s">
        <v>50</v>
      </c>
      <c r="G9" s="1" t="s">
        <v>21</v>
      </c>
      <c r="H9" s="2" t="s">
        <v>22</v>
      </c>
      <c r="I9" s="1" t="s">
        <v>51</v>
      </c>
      <c r="J9" s="1" t="s">
        <v>52</v>
      </c>
      <c r="K9" s="1" t="s">
        <v>53</v>
      </c>
      <c r="L9" s="1" t="s">
        <v>54</v>
      </c>
      <c r="M9" s="1">
        <v>2</v>
      </c>
    </row>
    <row r="10" spans="1:13">
      <c r="C10">
        <f>SUM(C2:C9)</f>
        <v>97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_다_엇디리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2023-05-04T20:30:30Z</dcterms:created>
  <dcterms:modified xsi:type="dcterms:W3CDTF">2023-05-06T07:33:52Z</dcterms:modified>
</cp:coreProperties>
</file>