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516F89EF-622E-4DEC-AE9E-D1A9DE2431DF}" xr6:coauthVersionLast="47" xr6:coauthVersionMax="47" xr10:uidLastSave="{00000000-0000-0000-0000-000000000000}"/>
  <bookViews>
    <workbookView xWindow="-24120" yWindow="-120" windowWidth="24240" windowHeight="13020" xr2:uid="{00000000-000D-0000-FFFF-FFFF00000000}"/>
  </bookViews>
  <sheets>
    <sheet name="_____제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<sst xmlns="http://schemas.openxmlformats.org/spreadsheetml/2006/main" count="234" uniqueCount="158">
  <si>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</si>
  <si>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</si>
  <si>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</si>
  <si>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</si>
  <si>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</si>
  <si>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</si>
  <si>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</si>
  <si>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</si>
  <si>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</si>
  <si>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</si>
  <si>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</si>
  <si>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</si>
  <si>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金友奎</t>
  </si>
  <si>
    <t>1691-1111</t>
  </si>
  <si>
    <t>청구가요</t>
  </si>
  <si>
    <t>강호에 비 갠 후ㅣ니 수천이  빗친 제</t>
  </si>
  <si>
    <t>江湖에 비 갠 後ㅣ니 水天이  빗친 제</t>
  </si>
  <si>
    <t>小艇에 술을 싯고 낙대 메고 날여간이</t>
  </si>
  <si>
    <t>蘆花에 니는 白鷗는 날을 보고 반긴다</t>
  </si>
  <si>
    <t>金昌業</t>
  </si>
  <si>
    <t>1658-1721</t>
  </si>
  <si>
    <t>병와가곡집</t>
  </si>
  <si>
    <t>1752-1800</t>
  </si>
  <si>
    <t>거문고 줄  노코 홀연이 을 든 제</t>
  </si>
  <si>
    <t>柴門 犬吠聲에 반가온 벗 오고야</t>
  </si>
  <si>
    <t>아희야 點心도 려니와 濁酒 몬져 여라</t>
  </si>
  <si>
    <t>사</t>
  </si>
  <si>
    <t>미상</t>
  </si>
  <si>
    <t>고 물 혀 민 바다 송태조ㅣ 금능 치라 도라들 제</t>
  </si>
  <si>
    <t>고 물 혀 민 바다 宋太祖ㅣ 金陵 치라 도라들 제</t>
  </si>
  <si>
    <t>曹彬의 드 칼노 무지게 휘오드시 에후루혀 리를 노코</t>
  </si>
  <si>
    <t>그 건너 님 왓다면 나 장금장금 건너리라</t>
  </si>
  <si>
    <t>고금가곡</t>
  </si>
  <si>
    <t>곳츤 밤의 픠고 술 익언지 어제 그제</t>
  </si>
  <si>
    <t>이보오 벗님야 草堂으로 모소셔</t>
  </si>
  <si>
    <t>山中의 안쥬 업나멸 고리 足여라</t>
  </si>
  <si>
    <t>安玟英</t>
  </si>
  <si>
    <t>1876-1885</t>
  </si>
  <si>
    <t>금옥총부</t>
  </si>
  <si>
    <t>성세자ㅣ 만년수 가지 태평으로 누리실 제</t>
  </si>
  <si>
    <t>南山 松栢 鬱鬱葱葱 漢江 流水 浩浩洋洋</t>
  </si>
  <si>
    <t>聖世子ㅣ 萬年壽 가지 太平으로 누리실 제</t>
  </si>
  <si>
    <t>우리는 康衢의 逸民되야 擊壤歌로 질길져</t>
  </si>
  <si>
    <t>악부(고대본)</t>
  </si>
  <si>
    <t>청천에 진를 치고 은하수 건널 제</t>
  </si>
  <si>
    <t>달른 大將되고 牽牛織女 中軍아</t>
  </si>
  <si>
    <t>靑天에 陣를 치고 銀河水 건널 제</t>
  </si>
  <si>
    <t>太上에 行軍 促라  도다 온다</t>
  </si>
  <si>
    <t>魏伯珪</t>
  </si>
  <si>
    <t>1727-1798</t>
  </si>
  <si>
    <t>삼족당가첩</t>
  </si>
  <si>
    <t>쳥풍의 옷깃 열고 긴 파람 흘리 불 제</t>
  </si>
  <si>
    <t>은 든 대로 듯고 볏슨  대로 다</t>
  </si>
  <si>
    <t>어셔 길 가 소님 아 시 머무고</t>
  </si>
  <si>
    <t>고동 플 머기며 깃 믈  려갈 제</t>
  </si>
  <si>
    <t>도롱이예 홈의 걸고 곱은 검은 쇼 몰고</t>
  </si>
  <si>
    <t>어셔 픔진 볏님  가쟈 고</t>
  </si>
  <si>
    <t>安瑞羽</t>
  </si>
  <si>
    <t>1664-1735</t>
  </si>
  <si>
    <t>양기제산고</t>
  </si>
  <si>
    <t>도팽택 기관거 제와 태부는 해귀 제</t>
  </si>
  <si>
    <t>陶彭澤 棄官去 제와 太傅는 骸歸 제</t>
  </si>
  <si>
    <t>浩然 行色을 뉘 아니 부러 리</t>
  </si>
  <si>
    <t>알고도 不知止니 나도 몰나 노라</t>
  </si>
  <si>
    <t>계변의 손발 싯고 홈의 메고 돌아올 제</t>
  </si>
  <si>
    <t>돌라가쟈 도라가쟈  지거단 도라가쟈</t>
  </si>
  <si>
    <t>어듸셔 우배 초젹이  가쟈 아고</t>
  </si>
  <si>
    <t>南坡</t>
  </si>
  <si>
    <t>영조</t>
  </si>
  <si>
    <t>청구영언(진본)</t>
  </si>
  <si>
    <t>매창에 월상고 죽경에 풍청제</t>
  </si>
  <si>
    <t>梅窓에 月上고 竹逕에 風淸제</t>
  </si>
  <si>
    <t>素琴을 빗기 안고 두세 曲調 흣다가</t>
  </si>
  <si>
    <t>醉고 花塢에 져이셔 夢羲皇을 놋다</t>
  </si>
  <si>
    <t>李廷藎</t>
  </si>
  <si>
    <t>가곡원류(국악원본)</t>
  </si>
  <si>
    <t>흰곤무 콩인졀미 자술국 안주에 경신을 오랼제</t>
  </si>
  <si>
    <t>묵은  보올제 시름한듸 餞送</t>
  </si>
  <si>
    <t>흰곤무 콩인졀미 자술국 按酒에 庚申을 오랼제</t>
  </si>
  <si>
    <t>이윽고 粢米僧 도라가니 런가 노라</t>
  </si>
  <si>
    <t>鄭汝稷</t>
  </si>
  <si>
    <t>1713-1776</t>
  </si>
  <si>
    <t>청구영언(가람본)2</t>
  </si>
  <si>
    <t>변경에 일이 업고 시절이 삼월인제</t>
  </si>
  <si>
    <t>壁嘯院 놉픈 집의 長劒 볘고 누어시니</t>
  </si>
  <si>
    <t>邊境에 일이 업고 時節이 三月인제</t>
  </si>
  <si>
    <t>우리도 感曲恩一曲으로 놀고 갈 노라</t>
  </si>
  <si>
    <t>金光煜</t>
  </si>
  <si>
    <t>1580-1656</t>
  </si>
  <si>
    <t>편주에 을 싯고 낙대를 흣더질제</t>
  </si>
  <si>
    <t>三公이 貴타들 이 江山과 밧골소냐</t>
  </si>
  <si>
    <t>扁舟에 을 싯고 낙대를 흣더질제</t>
  </si>
  <si>
    <t>이몸이 이 淸興 가지고 萬戶候들 브르랴</t>
  </si>
  <si>
    <t>악부(서울대본)</t>
  </si>
  <si>
    <t>석양 다 간 날에 강천이  빗친제</t>
  </si>
  <si>
    <t>夕陽 다 간 날에 江天이  빗친제</t>
  </si>
  <si>
    <t>낙시대 두러 메고 釣臺로 나려가 가니</t>
  </si>
  <si>
    <t>蓼花에 지은 白구 오락가락 더라</t>
  </si>
  <si>
    <t>鄭澈</t>
  </si>
  <si>
    <t>1536-1593</t>
  </si>
  <si>
    <t>송강가사(성주본)</t>
  </si>
  <si>
    <t>석양 빗긴 날에 강천이  빗친제</t>
  </si>
  <si>
    <t>夕陽 빗긴 날에 江天이  빗친제</t>
  </si>
  <si>
    <t>楓葉 蘆花에 우러 녜 뎌 기럭아</t>
  </si>
  <si>
    <t>히 다 디나가되 쇼식 몰라 노라</t>
  </si>
  <si>
    <t>朱義植</t>
  </si>
  <si>
    <t>숙종</t>
  </si>
  <si>
    <t>남루에 홀노 셔셔 녯 일을 생각제</t>
  </si>
  <si>
    <t>雪月은 前朝色이오 寒鍾은 故國聲을</t>
  </si>
  <si>
    <t>南樓에 홀노 셔셔 녯 일을 生覺제</t>
  </si>
  <si>
    <t>殘郭에 暮烟生니 그를 슬허 노라</t>
  </si>
  <si>
    <t>趙明履</t>
  </si>
  <si>
    <t>1697-1756</t>
  </si>
  <si>
    <t>성진에 밤이 깁고 대해에 물 칠제</t>
  </si>
  <si>
    <t>城津에 밤이 깁고 大海에 물 칠제</t>
  </si>
  <si>
    <t>客店孤燈에 故鄕이 千里로다</t>
  </si>
  <si>
    <t>이제 摩天嶺 너머시니 生覺들 어이리</t>
  </si>
  <si>
    <t>立里月</t>
  </si>
  <si>
    <t>청구영언(가람본)1</t>
  </si>
  <si>
    <t>시문에 을 고 님과 분수제</t>
  </si>
  <si>
    <t>柴門에 을 고 님과 分手제</t>
  </si>
  <si>
    <t>玉顔珠淚가 눌노야 흘넛고</t>
  </si>
  <si>
    <t>아마도 못 니즐슨 님이신가 노라</t>
  </si>
  <si>
    <t>어촌의 낙조고 강천이 일색인제</t>
  </si>
  <si>
    <t>漁村의 落照고 江天이 一色인제</t>
  </si>
  <si>
    <t>小艇에 그물 싯고 十里沙汀 려가니 滿江蘆荻에 鷺牧鳥 은 섯거 고桃水流水에 鱖魚 젓듸 柳橋邊에 를 고 고기 주고술을 바다 酩酊케 醉 後에 欸乃聲 부르면셔 을 고 도라오니</t>
  </si>
  <si>
    <t>아마도 江湖至樂은 이인가 노라</t>
  </si>
  <si>
    <t>해동가요(일석본)</t>
  </si>
  <si>
    <t>오동에 월상고 양유에 풍래 제</t>
  </si>
  <si>
    <t>梧桐에 月上고 楊柳에 風來 제</t>
  </si>
  <si>
    <t>水面天心에 邵堯夫를 마조 본듯</t>
  </si>
  <si>
    <t>이 中에 一般 淸意味를 언의 分네 알리오</t>
  </si>
  <si>
    <t>조 및 사</t>
  </si>
  <si>
    <t>오추마 살지게 메계 흐르는 물가의 굽씩겨 세고 보 길드리며절가인 겻헤 두고 벽오 거문고 쥴 언저 세워두고 생황 양금 해금 저피리일등 미색 전후 창부 좌우로 안저 엇로 농락헐제</t>
  </si>
  <si>
    <t>林川의 草堂 짓고 만卷書冊 싸아 놋코</t>
  </si>
  <si>
    <t>烏騅馬 살지게 메계 흐르는 물가의 굽씩겨 세고 보 길드리며절佳人 겻헤 두고 碧梧 거문고 쥴 언저 세워두고 生簧 洋琴 海琴 저피리一等 美色 前後 唱夫 左右로 안저 엇로 弄樂헐제</t>
  </si>
  <si>
    <t>아마도 耳目之所好와 無窮之至所樂은 나인가</t>
  </si>
  <si>
    <t>픔에 드러셔 돌겻 다가 니고 코고오고 오죰고 방기니 맹서ㅣ치 모진맛기 하 즈 즐다 어셔 다려 이거라 막덕의 어마막덕의 어미년 다라 발명여 이로되우리의 아기이 고림증 아리와 잇다감제</t>
  </si>
  <si>
    <t>너머 莫德의 어미네 莫德이 랑마라</t>
  </si>
  <si>
    <t>픔에 드러셔 돌겻 다가 니고 코고오고 오죰고 放氣니 盟誓ㅣ치 모진맛기 하 즈 즐다 어셔 다려 이거라 莫德의 어마莫德의 어미년 다라 發明여 이로되우리의 아기이 고림症 아리와 잇다감제</t>
  </si>
  <si>
    <t>症밧긔 녀나문 雜病은 어려셔부터 업니</t>
  </si>
  <si>
    <t>영언류초</t>
  </si>
  <si>
    <t>지당에 비 리고 양류에  인제</t>
  </si>
  <si>
    <t>池塘에 비 리고 楊柳에  인제</t>
  </si>
  <si>
    <t> 일흔 며기 오명가명 고야</t>
  </si>
  <si>
    <t>엇더타 우리 王孫은 歸不歸 고</t>
  </si>
  <si>
    <t>金壽長</t>
  </si>
  <si>
    <t>1690-1763</t>
  </si>
  <si>
    <t>천랑기청고 혜풍이 화창제</t>
  </si>
  <si>
    <t>天朗氣淸고 惠風이 和暢제</t>
  </si>
  <si>
    <t>桃李는 紅白이요 柳鶯은 黃綠이로다</t>
  </si>
  <si>
    <t>이 됴흔 太平聖世에 아니 놀고 어이리</t>
  </si>
  <si>
    <t>李鼎輔</t>
  </si>
  <si>
    <t>1693-1776</t>
  </si>
  <si>
    <t>일군 홍안은 벽파로 도라들제</t>
  </si>
  <si>
    <t>荒橋에 立馬고 遠村을 자 가니</t>
  </si>
  <si>
    <t>一群 鴻雁은 碧波로 도라들제</t>
  </si>
  <si>
    <t>옷버서 酒家에 보고 벗 뭇기를 기린다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</si>
</sst>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11"/>
      <color rgb="FF9C5700"/>
      <name val="새굴림"/>
      <family val="2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2" borderId="1" xfId="1" applyBorder="1" applyAlignment="1"/>
    <xf numFmtId="0" fontId="5" fillId="2" borderId="0" xfId="1" applyAlignment="1"/>
  </cellXfs>
  <cellStyles count="2">
    <cellStyle name="보통" xfId="1" builtinId="28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topLeftCell="A16" workbookViewId="0">
      <selection activeCell="C29" sqref="C29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 ht="17.25" x14ac:dyDescent="0.3">
      <c r="A1" s="1"/>
      <c r="B1" s="1" t="s">
        <v>0</v>
      </c>
      <c r="C1" s="1"/>
      <c r="D1" s="2" t="s">
        <v>1</v>
      </c>
      <c r="E1" s="3" t="s">
        <v>2</v>
      </c>
      <c r="F1" s="2" t="s">
        <v>3</v>
      </c>
      <c r="G1" s="2" t="s">
        <v>4</v>
      </c>
      <c r="H1" s="1" t="s">
        <v>5</v>
      </c>
      <c r="I1" s="1" t="s">
        <v>6</v>
      </c>
      <c r="J1" s="2" t="s">
        <v>7</v>
      </c>
      <c r="K1" s="3" t="s">
        <v>8</v>
      </c>
      <c r="L1" s="2" t="s">
        <v>9</v>
      </c>
      <c r="M1" s="2" t="s">
        <v>10</v>
      </c>
    </row>
    <row r="2" spans="1:13" s="6" customFormat="1" ht="13.5" x14ac:dyDescent="0.15">
      <c r="A2" s="5">
        <v>16</v>
      </c>
      <c r="B2" s="5">
        <v>1561</v>
      </c>
      <c r="C2" s="5">
        <f>VLOOKUP(B2,[1]Sheet1!A:B,2,0)</f>
        <v>3</v>
      </c>
      <c r="D2" s="5" t="s">
        <v>11</v>
      </c>
      <c r="E2" s="5" t="s">
        <v>98</v>
      </c>
      <c r="F2" s="5" t="s">
        <v>99</v>
      </c>
      <c r="G2" s="5" t="s">
        <v>100</v>
      </c>
      <c r="H2" s="5">
        <v>1747</v>
      </c>
      <c r="I2" s="5" t="s">
        <v>101</v>
      </c>
      <c r="J2" s="5" t="s">
        <v>102</v>
      </c>
      <c r="K2" s="5" t="s">
        <v>103</v>
      </c>
      <c r="L2" s="5" t="s">
        <v>104</v>
      </c>
      <c r="M2" s="5">
        <v>3</v>
      </c>
    </row>
    <row r="3" spans="1:13" x14ac:dyDescent="0.3">
      <c r="A3" s="4">
        <v>14</v>
      </c>
      <c r="B3" s="4">
        <v>1472</v>
      </c>
      <c r="C3" s="5">
        <f>VLOOKUP(B3,[1]Sheet1!A:B,2,0)</f>
        <v>3</v>
      </c>
      <c r="D3" s="4" t="s">
        <v>11</v>
      </c>
      <c r="E3" s="4" t="s">
        <v>87</v>
      </c>
      <c r="F3" s="4" t="s">
        <v>88</v>
      </c>
      <c r="G3" s="4" t="s">
        <v>21</v>
      </c>
      <c r="H3" s="4" t="s">
        <v>22</v>
      </c>
      <c r="I3" s="4" t="s">
        <v>89</v>
      </c>
      <c r="J3" s="4" t="s">
        <v>90</v>
      </c>
      <c r="K3" s="4" t="s">
        <v>91</v>
      </c>
      <c r="L3" s="4" t="s">
        <v>92</v>
      </c>
      <c r="M3" s="4">
        <v>3</v>
      </c>
    </row>
    <row r="4" spans="1:13" x14ac:dyDescent="0.3">
      <c r="A4" s="4">
        <v>2</v>
      </c>
      <c r="B4" s="4">
        <v>140</v>
      </c>
      <c r="C4" s="5">
        <f>VLOOKUP(B4,[1]Sheet1!A:B,2,0)</f>
        <v>20</v>
      </c>
      <c r="D4" s="4" t="s">
        <v>11</v>
      </c>
      <c r="E4" s="4" t="s">
        <v>19</v>
      </c>
      <c r="F4" s="4" t="s">
        <v>20</v>
      </c>
      <c r="G4" s="4" t="s">
        <v>21</v>
      </c>
      <c r="H4" s="4" t="s">
        <v>22</v>
      </c>
      <c r="I4" s="4" t="s">
        <v>23</v>
      </c>
      <c r="J4" s="4" t="s">
        <v>23</v>
      </c>
      <c r="K4" s="4" t="s">
        <v>24</v>
      </c>
      <c r="L4" s="4" t="s">
        <v>25</v>
      </c>
      <c r="M4" s="4">
        <v>20</v>
      </c>
    </row>
    <row r="5" spans="1:13" x14ac:dyDescent="0.3">
      <c r="A5" s="4">
        <v>9</v>
      </c>
      <c r="B5" s="4">
        <v>863</v>
      </c>
      <c r="C5" s="5">
        <f>VLOOKUP(B5,[1]Sheet1!A:B,2,0)</f>
        <v>1</v>
      </c>
      <c r="D5" s="4" t="s">
        <v>11</v>
      </c>
      <c r="E5" s="4" t="s">
        <v>57</v>
      </c>
      <c r="F5" s="4" t="s">
        <v>58</v>
      </c>
      <c r="G5" s="4" t="s">
        <v>59</v>
      </c>
      <c r="H5" s="4" t="s">
        <v>58</v>
      </c>
      <c r="I5" s="4" t="s">
        <v>60</v>
      </c>
      <c r="J5" s="4" t="s">
        <v>61</v>
      </c>
      <c r="K5" s="4" t="s">
        <v>62</v>
      </c>
      <c r="L5" s="4" t="s">
        <v>63</v>
      </c>
      <c r="M5" s="4">
        <v>1</v>
      </c>
    </row>
    <row r="6" spans="1:13" x14ac:dyDescent="0.3">
      <c r="A6" s="4">
        <v>25</v>
      </c>
      <c r="B6" s="4">
        <v>2755</v>
      </c>
      <c r="C6" s="5">
        <f>VLOOKUP(B6,[1]Sheet1!A:B,2,0)</f>
        <v>1</v>
      </c>
      <c r="D6" s="4" t="s">
        <v>11</v>
      </c>
      <c r="E6" s="4" t="s">
        <v>146</v>
      </c>
      <c r="F6" s="4" t="s">
        <v>147</v>
      </c>
      <c r="G6" s="4" t="s">
        <v>21</v>
      </c>
      <c r="H6" s="4" t="s">
        <v>22</v>
      </c>
      <c r="I6" s="4" t="s">
        <v>148</v>
      </c>
      <c r="J6" s="4" t="s">
        <v>149</v>
      </c>
      <c r="K6" s="4" t="s">
        <v>150</v>
      </c>
      <c r="L6" s="4" t="s">
        <v>151</v>
      </c>
      <c r="M6" s="4">
        <v>1</v>
      </c>
    </row>
    <row r="7" spans="1:13" x14ac:dyDescent="0.3">
      <c r="A7" s="4">
        <v>1</v>
      </c>
      <c r="B7" s="4">
        <v>126</v>
      </c>
      <c r="C7" s="5">
        <f>VLOOKUP(B7,[1]Sheet1!A:B,2,0)</f>
        <v>1</v>
      </c>
      <c r="D7" s="4" t="s">
        <v>11</v>
      </c>
      <c r="E7" s="4" t="s">
        <v>12</v>
      </c>
      <c r="F7" s="4" t="s">
        <v>13</v>
      </c>
      <c r="G7" s="4" t="s">
        <v>14</v>
      </c>
      <c r="H7" s="4">
        <v>1769</v>
      </c>
      <c r="I7" s="4" t="s">
        <v>15</v>
      </c>
      <c r="J7" s="4" t="s">
        <v>16</v>
      </c>
      <c r="K7" s="4" t="s">
        <v>17</v>
      </c>
      <c r="L7" s="4" t="s">
        <v>18</v>
      </c>
      <c r="M7" s="4">
        <v>1</v>
      </c>
    </row>
    <row r="8" spans="1:13" x14ac:dyDescent="0.3">
      <c r="A8" s="4">
        <v>26</v>
      </c>
      <c r="B8" s="4">
        <v>3294</v>
      </c>
      <c r="C8" s="5">
        <f>VLOOKUP(B8,[1]Sheet1!A:B,2,0)</f>
        <v>1</v>
      </c>
      <c r="D8" s="4" t="s">
        <v>11</v>
      </c>
      <c r="E8" s="4" t="s">
        <v>152</v>
      </c>
      <c r="F8" s="4" t="s">
        <v>153</v>
      </c>
      <c r="G8" s="4" t="s">
        <v>118</v>
      </c>
      <c r="H8" s="4">
        <v>1769</v>
      </c>
      <c r="I8" s="4" t="s">
        <v>154</v>
      </c>
      <c r="J8" s="4" t="s">
        <v>155</v>
      </c>
      <c r="K8" s="4" t="s">
        <v>156</v>
      </c>
      <c r="L8" s="4" t="s">
        <v>157</v>
      </c>
      <c r="M8" s="4">
        <v>1</v>
      </c>
    </row>
    <row r="9" spans="1:13" x14ac:dyDescent="0.3">
      <c r="A9" s="4">
        <v>18</v>
      </c>
      <c r="B9" s="4">
        <v>1601</v>
      </c>
      <c r="C9" s="5">
        <f>VLOOKUP(B9,[1]Sheet1!A:B,2,0)</f>
        <v>3</v>
      </c>
      <c r="D9" s="4" t="s">
        <v>11</v>
      </c>
      <c r="E9" s="4" t="s">
        <v>111</v>
      </c>
      <c r="F9" s="4" t="s">
        <v>112</v>
      </c>
      <c r="G9" s="4" t="s">
        <v>21</v>
      </c>
      <c r="H9" s="4" t="s">
        <v>22</v>
      </c>
      <c r="I9" s="4" t="s">
        <v>113</v>
      </c>
      <c r="J9" s="4" t="s">
        <v>114</v>
      </c>
      <c r="K9" s="4" t="s">
        <v>115</v>
      </c>
      <c r="L9" s="4" t="s">
        <v>116</v>
      </c>
      <c r="M9" s="4">
        <v>3</v>
      </c>
    </row>
    <row r="10" spans="1:13" x14ac:dyDescent="0.3">
      <c r="A10" s="4">
        <v>13</v>
      </c>
      <c r="B10" s="4">
        <v>1240</v>
      </c>
      <c r="C10" s="5">
        <f>VLOOKUP(B10,[1]Sheet1!A:B,2,0)</f>
        <v>1</v>
      </c>
      <c r="D10" s="4" t="s">
        <v>11</v>
      </c>
      <c r="E10" s="4" t="s">
        <v>80</v>
      </c>
      <c r="F10" s="4" t="s">
        <v>81</v>
      </c>
      <c r="G10" s="4" t="s">
        <v>82</v>
      </c>
      <c r="H10" s="4">
        <v>1815</v>
      </c>
      <c r="I10" s="4" t="s">
        <v>83</v>
      </c>
      <c r="J10" s="4" t="s">
        <v>84</v>
      </c>
      <c r="K10" s="4" t="s">
        <v>85</v>
      </c>
      <c r="L10" s="4" t="s">
        <v>86</v>
      </c>
      <c r="M10" s="4">
        <v>1</v>
      </c>
    </row>
    <row r="11" spans="1:13" x14ac:dyDescent="0.3">
      <c r="A11" s="4">
        <v>7</v>
      </c>
      <c r="B11" s="4">
        <v>794</v>
      </c>
      <c r="C11" s="5">
        <f>VLOOKUP(B11,[1]Sheet1!A:B,2,0)</f>
        <v>1</v>
      </c>
      <c r="D11" s="4" t="s">
        <v>11</v>
      </c>
      <c r="E11" s="4" t="s">
        <v>48</v>
      </c>
      <c r="F11" s="4" t="s">
        <v>49</v>
      </c>
      <c r="G11" s="4" t="s">
        <v>50</v>
      </c>
      <c r="H11" s="4" t="s">
        <v>49</v>
      </c>
      <c r="I11" s="4" t="s">
        <v>51</v>
      </c>
      <c r="J11" s="4" t="s">
        <v>52</v>
      </c>
      <c r="K11" s="4" t="s">
        <v>51</v>
      </c>
      <c r="L11" s="4" t="s">
        <v>53</v>
      </c>
      <c r="M11" s="4">
        <v>1</v>
      </c>
    </row>
    <row r="12" spans="1:13" x14ac:dyDescent="0.3">
      <c r="A12" s="4">
        <v>8</v>
      </c>
      <c r="B12" s="4">
        <v>855</v>
      </c>
      <c r="C12" s="5">
        <f>VLOOKUP(B12,[1]Sheet1!A:B,2,0)</f>
        <v>1</v>
      </c>
      <c r="D12" s="4" t="s">
        <v>11</v>
      </c>
      <c r="E12" s="4" t="s">
        <v>48</v>
      </c>
      <c r="F12" s="4" t="s">
        <v>49</v>
      </c>
      <c r="G12" s="4" t="s">
        <v>50</v>
      </c>
      <c r="H12" s="4" t="s">
        <v>49</v>
      </c>
      <c r="I12" s="4" t="s">
        <v>54</v>
      </c>
      <c r="J12" s="4" t="s">
        <v>55</v>
      </c>
      <c r="K12" s="4" t="s">
        <v>54</v>
      </c>
      <c r="L12" s="4" t="s">
        <v>56</v>
      </c>
      <c r="M12" s="4">
        <v>1</v>
      </c>
    </row>
    <row r="13" spans="1:13" x14ac:dyDescent="0.3">
      <c r="A13" s="4">
        <v>10</v>
      </c>
      <c r="B13" s="4">
        <v>871</v>
      </c>
      <c r="C13" s="5">
        <f>VLOOKUP(B13,[1]Sheet1!A:B,2,0)</f>
        <v>1</v>
      </c>
      <c r="D13" s="4" t="s">
        <v>11</v>
      </c>
      <c r="E13" s="4" t="s">
        <v>48</v>
      </c>
      <c r="F13" s="4" t="s">
        <v>49</v>
      </c>
      <c r="G13" s="4" t="s">
        <v>50</v>
      </c>
      <c r="H13" s="4" t="s">
        <v>49</v>
      </c>
      <c r="I13" s="4" t="s">
        <v>64</v>
      </c>
      <c r="J13" s="4" t="s">
        <v>65</v>
      </c>
      <c r="K13" s="4" t="s">
        <v>64</v>
      </c>
      <c r="L13" s="4" t="s">
        <v>66</v>
      </c>
      <c r="M13" s="4">
        <v>1</v>
      </c>
    </row>
    <row r="14" spans="1:13" x14ac:dyDescent="0.3">
      <c r="A14" s="4">
        <v>5</v>
      </c>
      <c r="B14" s="4">
        <v>512</v>
      </c>
      <c r="C14" s="5">
        <f>VLOOKUP(B14,[1]Sheet1!A:B,2,0)</f>
        <v>1</v>
      </c>
      <c r="D14" s="4" t="s">
        <v>11</v>
      </c>
      <c r="E14" s="4" t="s">
        <v>36</v>
      </c>
      <c r="F14" s="4" t="s">
        <v>37</v>
      </c>
      <c r="G14" s="4" t="s">
        <v>38</v>
      </c>
      <c r="H14" s="4">
        <v>1885</v>
      </c>
      <c r="I14" s="4" t="s">
        <v>39</v>
      </c>
      <c r="J14" s="4" t="s">
        <v>40</v>
      </c>
      <c r="K14" s="4" t="s">
        <v>41</v>
      </c>
      <c r="L14" s="4" t="s">
        <v>42</v>
      </c>
      <c r="M14" s="4">
        <v>1</v>
      </c>
    </row>
    <row r="15" spans="1:13" x14ac:dyDescent="0.3">
      <c r="A15" s="4">
        <v>21</v>
      </c>
      <c r="B15" s="4">
        <v>2071</v>
      </c>
      <c r="C15" s="5">
        <f>VLOOKUP(B15,[1]Sheet1!A:B,2,0)</f>
        <v>19</v>
      </c>
      <c r="D15" s="4" t="s">
        <v>11</v>
      </c>
      <c r="E15" s="4" t="s">
        <v>27</v>
      </c>
      <c r="F15" s="4" t="s">
        <v>27</v>
      </c>
      <c r="G15" s="4" t="s">
        <v>127</v>
      </c>
      <c r="H15" s="4">
        <v>1763</v>
      </c>
      <c r="I15" s="4" t="s">
        <v>128</v>
      </c>
      <c r="J15" s="4" t="s">
        <v>129</v>
      </c>
      <c r="K15" s="4" t="s">
        <v>130</v>
      </c>
      <c r="L15" s="4" t="s">
        <v>131</v>
      </c>
      <c r="M15" s="4">
        <v>19</v>
      </c>
    </row>
    <row r="16" spans="1:13" x14ac:dyDescent="0.3">
      <c r="A16" s="4">
        <v>4</v>
      </c>
      <c r="B16" s="4">
        <v>209</v>
      </c>
      <c r="C16" s="5">
        <f>VLOOKUP(B16,[1]Sheet1!A:B,2,0)</f>
        <v>1</v>
      </c>
      <c r="D16" s="4" t="s">
        <v>11</v>
      </c>
      <c r="E16" s="4" t="s">
        <v>27</v>
      </c>
      <c r="F16" s="4" t="s">
        <v>27</v>
      </c>
      <c r="G16" s="4" t="s">
        <v>32</v>
      </c>
      <c r="H16" s="4">
        <v>1764</v>
      </c>
      <c r="I16" s="4" t="s">
        <v>33</v>
      </c>
      <c r="J16" s="4" t="s">
        <v>33</v>
      </c>
      <c r="K16" s="4" t="s">
        <v>34</v>
      </c>
      <c r="L16" s="4" t="s">
        <v>35</v>
      </c>
      <c r="M16" s="4">
        <v>1</v>
      </c>
    </row>
    <row r="17" spans="1:13" x14ac:dyDescent="0.3">
      <c r="A17" s="4">
        <v>19</v>
      </c>
      <c r="B17" s="4">
        <v>1761</v>
      </c>
      <c r="C17" s="5">
        <f>VLOOKUP(B17,[1]Sheet1!A:B,2,0)</f>
        <v>1</v>
      </c>
      <c r="D17" s="4" t="s">
        <v>11</v>
      </c>
      <c r="E17" s="4" t="s">
        <v>117</v>
      </c>
      <c r="F17" s="4" t="s">
        <v>27</v>
      </c>
      <c r="G17" s="4" t="s">
        <v>118</v>
      </c>
      <c r="H17" s="4">
        <v>1769</v>
      </c>
      <c r="I17" s="4" t="s">
        <v>119</v>
      </c>
      <c r="J17" s="4" t="s">
        <v>120</v>
      </c>
      <c r="K17" s="4" t="s">
        <v>121</v>
      </c>
      <c r="L17" s="4" t="s">
        <v>122</v>
      </c>
      <c r="M17" s="4">
        <v>1</v>
      </c>
    </row>
    <row r="18" spans="1:13" x14ac:dyDescent="0.3">
      <c r="A18" s="4">
        <v>6</v>
      </c>
      <c r="B18" s="4">
        <v>775</v>
      </c>
      <c r="C18" s="5">
        <f>VLOOKUP(B18,[1]Sheet1!A:B,2,0)</f>
        <v>1</v>
      </c>
      <c r="D18" s="4" t="s">
        <v>11</v>
      </c>
      <c r="E18" s="4" t="s">
        <v>27</v>
      </c>
      <c r="F18" s="4" t="s">
        <v>27</v>
      </c>
      <c r="G18" s="4" t="s">
        <v>43</v>
      </c>
      <c r="H18" s="4">
        <v>1872</v>
      </c>
      <c r="I18" s="4" t="s">
        <v>44</v>
      </c>
      <c r="J18" s="4" t="s">
        <v>45</v>
      </c>
      <c r="K18" s="4" t="s">
        <v>46</v>
      </c>
      <c r="L18" s="4" t="s">
        <v>47</v>
      </c>
      <c r="M18" s="4">
        <v>1</v>
      </c>
    </row>
    <row r="19" spans="1:13" x14ac:dyDescent="0.3">
      <c r="A19" s="4">
        <v>3</v>
      </c>
      <c r="B19" s="4">
        <v>175</v>
      </c>
      <c r="C19" s="5">
        <f>VLOOKUP(B19,[1]Sheet1!A:B,2,0)</f>
        <v>20</v>
      </c>
      <c r="D19" s="4" t="s">
        <v>26</v>
      </c>
      <c r="E19" s="4" t="s">
        <v>27</v>
      </c>
      <c r="F19" s="4" t="s">
        <v>27</v>
      </c>
      <c r="G19" s="4" t="s">
        <v>21</v>
      </c>
      <c r="H19" s="4" t="s">
        <v>22</v>
      </c>
      <c r="I19" s="4" t="s">
        <v>28</v>
      </c>
      <c r="J19" s="4" t="s">
        <v>29</v>
      </c>
      <c r="K19" s="4" t="s">
        <v>30</v>
      </c>
      <c r="L19" s="4" t="s">
        <v>31</v>
      </c>
      <c r="M19" s="4">
        <v>20</v>
      </c>
    </row>
    <row r="20" spans="1:13" x14ac:dyDescent="0.3">
      <c r="A20" s="4">
        <v>20</v>
      </c>
      <c r="B20" s="4">
        <v>1984</v>
      </c>
      <c r="C20" s="5">
        <f>VLOOKUP(B20,[1]Sheet1!A:B,2,0)</f>
        <v>23</v>
      </c>
      <c r="D20" s="4" t="s">
        <v>26</v>
      </c>
      <c r="E20" s="4" t="s">
        <v>27</v>
      </c>
      <c r="F20" s="4" t="s">
        <v>27</v>
      </c>
      <c r="G20" s="4" t="s">
        <v>21</v>
      </c>
      <c r="H20" s="4" t="s">
        <v>22</v>
      </c>
      <c r="I20" s="4" t="s">
        <v>123</v>
      </c>
      <c r="J20" s="4" t="s">
        <v>124</v>
      </c>
      <c r="K20" s="4" t="s">
        <v>125</v>
      </c>
      <c r="L20" s="4" t="s">
        <v>126</v>
      </c>
      <c r="M20" s="4">
        <v>23</v>
      </c>
    </row>
    <row r="21" spans="1:13" x14ac:dyDescent="0.3">
      <c r="A21" s="4">
        <v>23</v>
      </c>
      <c r="B21" s="4">
        <v>2531</v>
      </c>
      <c r="C21" s="5">
        <f>VLOOKUP(B21,[1]Sheet1!A:B,2,0)</f>
        <v>4</v>
      </c>
      <c r="D21" s="4" t="s">
        <v>26</v>
      </c>
      <c r="E21" s="4" t="s">
        <v>27</v>
      </c>
      <c r="F21" s="4" t="s">
        <v>27</v>
      </c>
      <c r="G21" s="4" t="s">
        <v>21</v>
      </c>
      <c r="H21" s="4" t="s">
        <v>22</v>
      </c>
      <c r="I21" s="4" t="s">
        <v>137</v>
      </c>
      <c r="J21" s="4" t="s">
        <v>138</v>
      </c>
      <c r="K21" s="4" t="s">
        <v>139</v>
      </c>
      <c r="L21" s="4" t="s">
        <v>140</v>
      </c>
      <c r="M21" s="4">
        <v>4</v>
      </c>
    </row>
    <row r="22" spans="1:13" x14ac:dyDescent="0.3">
      <c r="A22" s="4">
        <v>15</v>
      </c>
      <c r="B22" s="4">
        <v>1560</v>
      </c>
      <c r="C22" s="5">
        <f>VLOOKUP(B22,[1]Sheet1!A:B,2,0)</f>
        <v>1</v>
      </c>
      <c r="D22" s="4" t="s">
        <v>11</v>
      </c>
      <c r="E22" s="4" t="s">
        <v>27</v>
      </c>
      <c r="F22" s="4" t="s">
        <v>27</v>
      </c>
      <c r="G22" s="4" t="s">
        <v>93</v>
      </c>
      <c r="H22" s="4" t="s">
        <v>27</v>
      </c>
      <c r="I22" s="4" t="s">
        <v>94</v>
      </c>
      <c r="J22" s="4" t="s">
        <v>95</v>
      </c>
      <c r="K22" s="4" t="s">
        <v>96</v>
      </c>
      <c r="L22" s="4" t="s">
        <v>97</v>
      </c>
      <c r="M22" s="4">
        <v>1</v>
      </c>
    </row>
    <row r="23" spans="1:13" x14ac:dyDescent="0.3">
      <c r="A23" s="4">
        <v>22</v>
      </c>
      <c r="B23" s="4">
        <v>2459</v>
      </c>
      <c r="C23" s="5">
        <f>VLOOKUP(B23,[1]Sheet1!A:B,2,0)</f>
        <v>1</v>
      </c>
      <c r="D23" s="4" t="s">
        <v>26</v>
      </c>
      <c r="E23" s="4" t="s">
        <v>27</v>
      </c>
      <c r="F23" s="4" t="s">
        <v>27</v>
      </c>
      <c r="G23" s="4" t="s">
        <v>132</v>
      </c>
      <c r="H23" s="4" t="s">
        <v>27</v>
      </c>
      <c r="I23" s="4" t="s">
        <v>133</v>
      </c>
      <c r="J23" s="4" t="s">
        <v>134</v>
      </c>
      <c r="K23" s="4" t="s">
        <v>135</v>
      </c>
      <c r="L23" s="4" t="s">
        <v>136</v>
      </c>
      <c r="M23" s="4">
        <v>1</v>
      </c>
    </row>
    <row r="24" spans="1:13" x14ac:dyDescent="0.3">
      <c r="A24" s="4">
        <v>24</v>
      </c>
      <c r="B24" s="4">
        <v>2673</v>
      </c>
      <c r="C24" s="5">
        <f>VLOOKUP(B24,[1]Sheet1!A:B,2,0)</f>
        <v>1</v>
      </c>
      <c r="D24" s="4" t="s">
        <v>11</v>
      </c>
      <c r="E24" s="4" t="s">
        <v>27</v>
      </c>
      <c r="F24" s="4" t="s">
        <v>27</v>
      </c>
      <c r="G24" s="4" t="s">
        <v>141</v>
      </c>
      <c r="H24" s="4" t="s">
        <v>27</v>
      </c>
      <c r="I24" s="4" t="s">
        <v>142</v>
      </c>
      <c r="J24" s="4" t="s">
        <v>143</v>
      </c>
      <c r="K24" s="4" t="s">
        <v>144</v>
      </c>
      <c r="L24" s="4" t="s">
        <v>145</v>
      </c>
      <c r="M24" s="4">
        <v>1</v>
      </c>
    </row>
    <row r="25" spans="1:13" x14ac:dyDescent="0.3">
      <c r="A25" s="4">
        <v>17</v>
      </c>
      <c r="B25" s="4">
        <v>1586</v>
      </c>
      <c r="C25" s="5">
        <f>VLOOKUP(B25,[1]Sheet1!A:B,2,0)</f>
        <v>19</v>
      </c>
      <c r="D25" s="4" t="s">
        <v>11</v>
      </c>
      <c r="E25" s="4" t="s">
        <v>105</v>
      </c>
      <c r="F25" s="4" t="s">
        <v>106</v>
      </c>
      <c r="G25" s="4" t="s">
        <v>21</v>
      </c>
      <c r="H25" s="4" t="s">
        <v>22</v>
      </c>
      <c r="I25" s="4" t="s">
        <v>107</v>
      </c>
      <c r="J25" s="4" t="s">
        <v>108</v>
      </c>
      <c r="K25" s="4" t="s">
        <v>109</v>
      </c>
      <c r="L25" s="4" t="s">
        <v>110</v>
      </c>
      <c r="M25" s="4">
        <v>19</v>
      </c>
    </row>
    <row r="26" spans="1:13" x14ac:dyDescent="0.3">
      <c r="A26" s="4">
        <v>11</v>
      </c>
      <c r="B26" s="4">
        <v>1008</v>
      </c>
      <c r="C26" s="5">
        <f>VLOOKUP(B26,[1]Sheet1!A:B,2,0)</f>
        <v>2</v>
      </c>
      <c r="D26" s="4" t="s">
        <v>11</v>
      </c>
      <c r="E26" s="4" t="s">
        <v>67</v>
      </c>
      <c r="F26" s="4" t="s">
        <v>68</v>
      </c>
      <c r="G26" s="4" t="s">
        <v>69</v>
      </c>
      <c r="H26" s="4">
        <v>1728</v>
      </c>
      <c r="I26" s="4" t="s">
        <v>70</v>
      </c>
      <c r="J26" s="4" t="s">
        <v>71</v>
      </c>
      <c r="K26" s="4" t="s">
        <v>72</v>
      </c>
      <c r="L26" s="4" t="s">
        <v>73</v>
      </c>
      <c r="M26" s="4">
        <v>2</v>
      </c>
    </row>
    <row r="27" spans="1:13" x14ac:dyDescent="0.3">
      <c r="A27" s="4">
        <v>12</v>
      </c>
      <c r="B27" s="4">
        <v>1068</v>
      </c>
      <c r="C27" s="5">
        <f>VLOOKUP(B27,[1]Sheet1!A:B,2,0)</f>
        <v>11</v>
      </c>
      <c r="D27" s="4" t="s">
        <v>11</v>
      </c>
      <c r="E27" s="4" t="s">
        <v>74</v>
      </c>
      <c r="F27" s="4" t="s">
        <v>68</v>
      </c>
      <c r="G27" s="4" t="s">
        <v>75</v>
      </c>
      <c r="H27" s="4">
        <v>1876</v>
      </c>
      <c r="I27" s="4" t="s">
        <v>76</v>
      </c>
      <c r="J27" s="4" t="s">
        <v>77</v>
      </c>
      <c r="K27" s="4" t="s">
        <v>78</v>
      </c>
      <c r="L27" s="4" t="s">
        <v>79</v>
      </c>
      <c r="M27" s="4">
        <v>11</v>
      </c>
    </row>
    <row r="28" spans="1:13" x14ac:dyDescent="0.3">
      <c r="C28">
        <f>SUM(C2:C27)</f>
        <v>142</v>
      </c>
    </row>
  </sheetData>
  <sortState xmlns:xlrd2="http://schemas.microsoft.com/office/spreadsheetml/2017/richdata2" ref="A2:M27">
    <sortCondition ref="F2:F27"/>
    <sortCondition ref="H2:H27"/>
  </sortState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_____제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2023-05-01T05:53:04Z</dcterms:created>
  <dcterms:modified xsi:type="dcterms:W3CDTF">2023-05-06T07:41:52Z</dcterms:modified>
</cp:coreProperties>
</file>