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schude/Documents/PhD/code/bprl/"/>
    </mc:Choice>
  </mc:AlternateContent>
  <xr:revisionPtr revIDLastSave="0" documentId="13_ncr:1_{E4D27A37-15E6-144A-9753-D44B8425D5D5}" xr6:coauthVersionLast="36" xr6:coauthVersionMax="36" xr10:uidLastSave="{00000000-0000-0000-0000-000000000000}"/>
  <bookViews>
    <workbookView xWindow="600" yWindow="460" windowWidth="24660" windowHeight="14980" activeTab="1" xr2:uid="{B25F9FEF-11B1-CB41-8C01-2BCF7CAA3E3D}"/>
  </bookViews>
  <sheets>
    <sheet name="paste_here" sheetId="2" r:id="rId1"/>
    <sheet name="vi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" l="1"/>
  <c r="K17" i="2" s="1"/>
  <c r="B17" i="1" s="1"/>
  <c r="Q12" i="1" s="1"/>
  <c r="J3" i="2"/>
  <c r="K3" i="2" s="1"/>
  <c r="B3" i="1" s="1"/>
  <c r="K3" i="1" s="1"/>
  <c r="J4" i="2"/>
  <c r="L4" i="2" s="1"/>
  <c r="M4" i="2" s="1"/>
  <c r="C4" i="1" s="1"/>
  <c r="O4" i="1" s="1"/>
  <c r="J5" i="2"/>
  <c r="K5" i="2" s="1"/>
  <c r="B5" i="1" s="1"/>
  <c r="Q3" i="1" s="1"/>
  <c r="J6" i="2"/>
  <c r="K6" i="2" s="1"/>
  <c r="B6" i="1" s="1"/>
  <c r="H6" i="1" s="1"/>
  <c r="J7" i="2"/>
  <c r="K7" i="2" s="1"/>
  <c r="B7" i="1" s="1"/>
  <c r="K6" i="1" s="1"/>
  <c r="J8" i="2"/>
  <c r="K8" i="2" s="1"/>
  <c r="B8" i="1" s="1"/>
  <c r="N6" i="1" s="1"/>
  <c r="J9" i="2"/>
  <c r="L9" i="2" s="1"/>
  <c r="J10" i="2"/>
  <c r="L10" i="2" s="1"/>
  <c r="M10" i="2" s="1"/>
  <c r="C10" i="1" s="1"/>
  <c r="I10" i="1" s="1"/>
  <c r="J11" i="2"/>
  <c r="K11" i="2" s="1"/>
  <c r="B11" i="1" s="1"/>
  <c r="K9" i="1" s="1"/>
  <c r="J12" i="2"/>
  <c r="K12" i="2" s="1"/>
  <c r="B12" i="1" s="1"/>
  <c r="N9" i="1" s="1"/>
  <c r="J13" i="2"/>
  <c r="L13" i="2" s="1"/>
  <c r="J14" i="2"/>
  <c r="L14" i="2" s="1"/>
  <c r="M14" i="2" s="1"/>
  <c r="C14" i="1" s="1"/>
  <c r="I13" i="1" s="1"/>
  <c r="J15" i="2"/>
  <c r="K15" i="2" s="1"/>
  <c r="B15" i="1" s="1"/>
  <c r="K12" i="1" s="1"/>
  <c r="J16" i="2"/>
  <c r="K16" i="2" s="1"/>
  <c r="B16" i="1" s="1"/>
  <c r="N12" i="1" s="1"/>
  <c r="J2" i="2"/>
  <c r="L2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K4" i="2" l="1"/>
  <c r="B4" i="1" s="1"/>
  <c r="N3" i="1" s="1"/>
  <c r="K13" i="2"/>
  <c r="B13" i="1" s="1"/>
  <c r="Q9" i="1" s="1"/>
  <c r="K9" i="2"/>
  <c r="B9" i="1" s="1"/>
  <c r="Q6" i="1" s="1"/>
  <c r="L17" i="2"/>
  <c r="L7" i="2"/>
  <c r="M7" i="2" s="1"/>
  <c r="C7" i="1" s="1"/>
  <c r="L7" i="1" s="1"/>
  <c r="K2" i="2"/>
  <c r="B2" i="1" s="1"/>
  <c r="H3" i="1" s="1"/>
  <c r="N2" i="2"/>
  <c r="M2" i="2"/>
  <c r="C2" i="1" s="1"/>
  <c r="I4" i="1" s="1"/>
  <c r="M13" i="2"/>
  <c r="C13" i="1" s="1"/>
  <c r="R10" i="1" s="1"/>
  <c r="N13" i="2"/>
  <c r="O13" i="2" s="1"/>
  <c r="D13" i="1" s="1"/>
  <c r="S9" i="1" s="1"/>
  <c r="M9" i="2"/>
  <c r="C9" i="1" s="1"/>
  <c r="R7" i="1" s="1"/>
  <c r="N9" i="2"/>
  <c r="O9" i="2" s="1"/>
  <c r="D9" i="1" s="1"/>
  <c r="S6" i="1" s="1"/>
  <c r="K14" i="2"/>
  <c r="B14" i="1" s="1"/>
  <c r="H12" i="1" s="1"/>
  <c r="K10" i="2"/>
  <c r="B10" i="1" s="1"/>
  <c r="H9" i="1" s="1"/>
  <c r="L16" i="2"/>
  <c r="M16" i="2" s="1"/>
  <c r="C16" i="1" s="1"/>
  <c r="O13" i="1" s="1"/>
  <c r="L15" i="2"/>
  <c r="L12" i="2"/>
  <c r="M12" i="2" s="1"/>
  <c r="C12" i="1" s="1"/>
  <c r="O10" i="1" s="1"/>
  <c r="L11" i="2"/>
  <c r="L8" i="2"/>
  <c r="M8" i="2" s="1"/>
  <c r="C8" i="1" s="1"/>
  <c r="O7" i="1" s="1"/>
  <c r="L5" i="2"/>
  <c r="L6" i="2"/>
  <c r="M6" i="2" s="1"/>
  <c r="C6" i="1" s="1"/>
  <c r="I7" i="1" s="1"/>
  <c r="L3" i="2"/>
  <c r="N7" i="2"/>
  <c r="O7" i="2" s="1"/>
  <c r="D7" i="1" s="1"/>
  <c r="M6" i="1" s="1"/>
  <c r="N14" i="2"/>
  <c r="N10" i="2"/>
  <c r="N4" i="2"/>
  <c r="N16" i="2" l="1"/>
  <c r="N8" i="2"/>
  <c r="P9" i="2"/>
  <c r="E9" i="1" s="1"/>
  <c r="R5" i="1" s="1"/>
  <c r="R6" i="1" s="1"/>
  <c r="P7" i="2"/>
  <c r="E7" i="1" s="1"/>
  <c r="L5" i="1" s="1"/>
  <c r="L6" i="1" s="1"/>
  <c r="N6" i="2"/>
  <c r="P6" i="2" s="1"/>
  <c r="E6" i="1" s="1"/>
  <c r="I5" i="1" s="1"/>
  <c r="N17" i="2"/>
  <c r="M17" i="2"/>
  <c r="C17" i="1" s="1"/>
  <c r="R13" i="1" s="1"/>
  <c r="P13" i="2"/>
  <c r="E13" i="1" s="1"/>
  <c r="R8" i="1" s="1"/>
  <c r="R9" i="1" s="1"/>
  <c r="N11" i="2"/>
  <c r="M11" i="2"/>
  <c r="C11" i="1" s="1"/>
  <c r="L10" i="1" s="1"/>
  <c r="M5" i="2"/>
  <c r="C5" i="1" s="1"/>
  <c r="R4" i="1" s="1"/>
  <c r="N5" i="2"/>
  <c r="N15" i="2"/>
  <c r="M15" i="2"/>
  <c r="C15" i="1" s="1"/>
  <c r="L13" i="1" s="1"/>
  <c r="M3" i="2"/>
  <c r="C3" i="1" s="1"/>
  <c r="L4" i="1" s="1"/>
  <c r="N3" i="2"/>
  <c r="N12" i="2"/>
  <c r="O12" i="2" s="1"/>
  <c r="D12" i="1" s="1"/>
  <c r="P9" i="1" s="1"/>
  <c r="O2" i="2"/>
  <c r="D2" i="1" s="1"/>
  <c r="J3" i="1" s="1"/>
  <c r="P2" i="2"/>
  <c r="E2" i="1" s="1"/>
  <c r="I2" i="1" s="1"/>
  <c r="P10" i="2"/>
  <c r="E10" i="1" s="1"/>
  <c r="I8" i="1" s="1"/>
  <c r="O10" i="2"/>
  <c r="D10" i="1" s="1"/>
  <c r="J9" i="1" s="1"/>
  <c r="O14" i="2"/>
  <c r="D14" i="1" s="1"/>
  <c r="J12" i="1" s="1"/>
  <c r="P14" i="2"/>
  <c r="E14" i="1" s="1"/>
  <c r="I11" i="1" s="1"/>
  <c r="P4" i="2"/>
  <c r="E4" i="1" s="1"/>
  <c r="O2" i="1" s="1"/>
  <c r="O4" i="2"/>
  <c r="D4" i="1" s="1"/>
  <c r="P3" i="1" s="1"/>
  <c r="P8" i="2"/>
  <c r="E8" i="1" s="1"/>
  <c r="O5" i="1" s="1"/>
  <c r="O8" i="2"/>
  <c r="D8" i="1" s="1"/>
  <c r="P6" i="1" s="1"/>
  <c r="P16" i="2"/>
  <c r="E16" i="1" s="1"/>
  <c r="O11" i="1" s="1"/>
  <c r="O16" i="2"/>
  <c r="D16" i="1" s="1"/>
  <c r="P12" i="1" s="1"/>
  <c r="P12" i="2" l="1"/>
  <c r="E12" i="1" s="1"/>
  <c r="O8" i="1" s="1"/>
  <c r="O6" i="2"/>
  <c r="D6" i="1" s="1"/>
  <c r="J6" i="1" s="1"/>
  <c r="I6" i="1" s="1"/>
  <c r="O12" i="1"/>
  <c r="O6" i="1"/>
  <c r="I3" i="1"/>
  <c r="O17" i="2"/>
  <c r="D17" i="1" s="1"/>
  <c r="S12" i="1" s="1"/>
  <c r="P17" i="2"/>
  <c r="E17" i="1" s="1"/>
  <c r="R11" i="1" s="1"/>
  <c r="O5" i="2"/>
  <c r="D5" i="1" s="1"/>
  <c r="S3" i="1" s="1"/>
  <c r="P5" i="2"/>
  <c r="E5" i="1" s="1"/>
  <c r="R2" i="1" s="1"/>
  <c r="O3" i="2"/>
  <c r="D3" i="1" s="1"/>
  <c r="M3" i="1" s="1"/>
  <c r="P3" i="2"/>
  <c r="E3" i="1" s="1"/>
  <c r="L2" i="1" s="1"/>
  <c r="O9" i="1"/>
  <c r="O3" i="1"/>
  <c r="I9" i="1"/>
  <c r="I12" i="1"/>
  <c r="O15" i="2"/>
  <c r="D15" i="1" s="1"/>
  <c r="M12" i="1" s="1"/>
  <c r="P15" i="2"/>
  <c r="E15" i="1" s="1"/>
  <c r="L11" i="1" s="1"/>
  <c r="O11" i="2"/>
  <c r="D11" i="1" s="1"/>
  <c r="M9" i="1" s="1"/>
  <c r="P11" i="2"/>
  <c r="E11" i="1" s="1"/>
  <c r="L8" i="1" s="1"/>
  <c r="L9" i="1" s="1"/>
  <c r="R12" i="1" l="1"/>
  <c r="L12" i="1"/>
  <c r="R3" i="1"/>
  <c r="L3" i="1"/>
</calcChain>
</file>

<file path=xl/sharedStrings.xml><?xml version="1.0" encoding="utf-8"?>
<sst xmlns="http://schemas.openxmlformats.org/spreadsheetml/2006/main" count="31" uniqueCount="24">
  <si>
    <t>[0, 0, 0, 0]</t>
  </si>
  <si>
    <t>TILE</t>
  </si>
  <si>
    <t>L</t>
  </si>
  <si>
    <t>D</t>
  </si>
  <si>
    <t>R</t>
  </si>
  <si>
    <t>U</t>
  </si>
  <si>
    <t>PASTE BELOW</t>
  </si>
  <si>
    <t>PREP</t>
  </si>
  <si>
    <t>rest0</t>
  </si>
  <si>
    <t>rest1</t>
  </si>
  <si>
    <t>S</t>
  </si>
  <si>
    <t>G</t>
  </si>
  <si>
    <t>H</t>
  </si>
  <si>
    <t>[0.5467946913319073, 0.47434364282157493, 0.40688994223825536, 0.4112479863533923]</t>
  </si>
  <si>
    <t>[0.2801473017625735, 0.06080978418977151, 0.15582806760456647, 0.36613842079790687]</t>
  </si>
  <si>
    <t>[0.3014242449992514, 0.1991887358739341, 0.19121089112800058, 0.20597158066709237]</t>
  </si>
  <si>
    <t>[0.06909342152858103, 0.004611406193908754, 0.011775691072123923, 0.014097445057567435]</t>
  </si>
  <si>
    <t>[0.5707396767397364, 0.40641768503661907, 0.2234778116040812, 0.3449412398743622]</t>
  </si>
  <si>
    <t>[0.2105168396250403, 0.07348519915445617, 0.08089844294824658, 0.0]</t>
  </si>
  <si>
    <t>[0.4029115989666619, 0.2842581443592238, 0.24282992851995813, 0.6190946425198655]</t>
  </si>
  <si>
    <t>[0.32563940575461464, 0.586277912259295, 0.15364850521517434, 0.2405763965195443]</t>
  </si>
  <si>
    <t>[0.6371268525657331, 0.2734002438609734, 0.3512311953981431, 0.22122113372727428]</t>
  </si>
  <si>
    <t>[0.5410027964784536, 0.30781701757214774, 0.8085629239928983, 0.4111714499394089]</t>
  </si>
  <si>
    <t>[0.6441281300785989, 0.9576927391751994, 0.6809332596653654, 0.651903587358928]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</si>
</sst>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4A8C-62AF-9D4D-97C1-90AA4B4A0B7E}">
  <dimension ref="A1:P17"/>
  <sheetViews>
    <sheetView workbookViewId="0">
      <selection activeCell="A2" sqref="A2:A17"/>
    </sheetView>
  </sheetViews>
  <sheetFormatPr baseColWidth="10" defaultRowHeight="16" x14ac:dyDescent="0.2"/>
  <cols>
    <col min="11" max="11" width="11.6640625" customWidth="1"/>
    <col min="16" max="16" width="19.6640625" customWidth="1"/>
  </cols>
  <sheetData>
    <row r="1" spans="1:16" x14ac:dyDescent="0.2">
      <c r="A1" t="s">
        <v>6</v>
      </c>
      <c r="J1" t="s">
        <v>7</v>
      </c>
      <c r="K1">
        <v>0</v>
      </c>
      <c r="L1" t="s">
        <v>8</v>
      </c>
      <c r="M1">
        <v>1</v>
      </c>
      <c r="N1" t="s">
        <v>9</v>
      </c>
      <c r="O1">
        <v>2</v>
      </c>
      <c r="P1">
        <v>3</v>
      </c>
    </row>
    <row r="2" spans="1:16" x14ac:dyDescent="0.2">
      <c r="A2" s="1" t="s">
        <v>13</v>
      </c>
      <c r="J2" t="str">
        <f>SUBSTITUTE(SUBSTITUTE(SUBSTITUTE(SUBSTITUTE(A2,"[",""),"]",""),", ",";"),".",",")</f>
        <v>0,5467946913319073;0,47434364282157493;0,40688994223825536;0,4112479863533923</v>
      </c>
      <c r="K2" t="str">
        <f>LEFT(J2,SEARCH(";",J2)-1)</f>
        <v>0,5467946913319073</v>
      </c>
      <c r="L2" t="str">
        <f>RIGHT(J2,LEN(J2)-SEARCH(";",J2))</f>
        <v>0,47434364282157493;0,40688994223825536;0,4112479863533923</v>
      </c>
      <c r="M2" t="str">
        <f t="shared" ref="M2:R2" si="0">LEFT(L2,SEARCH(";",L2)-1)</f>
        <v>0,47434364282157493</v>
      </c>
      <c r="N2" t="str">
        <f t="shared" ref="N2" si="1">RIGHT(L2,LEN(L2)-SEARCH(";",L2))</f>
        <v>0,40688994223825536;0,4112479863533923</v>
      </c>
      <c r="O2" t="str">
        <f t="shared" ref="O2:R2" si="2">LEFT(N2,SEARCH(";",N2)-1)</f>
        <v>0,40688994223825536</v>
      </c>
      <c r="P2" t="str">
        <f t="shared" ref="P2" si="3">RIGHT(N2,LEN(N2)-SEARCH(";",N2))</f>
        <v>0,4112479863533923</v>
      </c>
    </row>
    <row r="3" spans="1:16" x14ac:dyDescent="0.2">
      <c r="A3" s="1" t="s">
        <v>14</v>
      </c>
      <c r="J3" t="str">
        <f t="shared" ref="J3:J16" si="4">SUBSTITUTE(SUBSTITUTE(SUBSTITUTE(SUBSTITUTE(A3,"[",""),"]",""),", ",";"),".",",")</f>
        <v>0,2801473017625735;0,06080978418977151;0,15582806760456647;0,36613842079790687</v>
      </c>
      <c r="K3" t="str">
        <f t="shared" ref="K3:K17" si="5">LEFT(J3,SEARCH(";",J3)-1)</f>
        <v>0,2801473017625735</v>
      </c>
      <c r="L3" t="str">
        <f t="shared" ref="L3:L16" si="6">RIGHT(J3,LEN(J3)-SEARCH(";",J3))</f>
        <v>0,06080978418977151;0,15582806760456647;0,36613842079790687</v>
      </c>
      <c r="M3" t="str">
        <f t="shared" ref="M3:P3" si="7">LEFT(L3,SEARCH(";",L3)-1)</f>
        <v>0,06080978418977151</v>
      </c>
      <c r="N3" t="str">
        <f t="shared" ref="N3:N16" si="8">RIGHT(L3,LEN(L3)-SEARCH(";",L3))</f>
        <v>0,15582806760456647;0,36613842079790687</v>
      </c>
      <c r="O3" t="str">
        <f t="shared" ref="O3:P3" si="9">LEFT(N3,SEARCH(";",N3)-1)</f>
        <v>0,15582806760456647</v>
      </c>
      <c r="P3" t="str">
        <f t="shared" ref="P3:P16" si="10">RIGHT(N3,LEN(N3)-SEARCH(";",N3))</f>
        <v>0,36613842079790687</v>
      </c>
    </row>
    <row r="4" spans="1:16" x14ac:dyDescent="0.2">
      <c r="A4" s="1" t="s">
        <v>15</v>
      </c>
      <c r="J4" t="str">
        <f t="shared" si="4"/>
        <v>0,3014242449992514;0,1991887358739341;0,19121089112800058;0,20597158066709237</v>
      </c>
      <c r="K4" t="str">
        <f t="shared" si="5"/>
        <v>0,3014242449992514</v>
      </c>
      <c r="L4" t="str">
        <f t="shared" si="6"/>
        <v>0,1991887358739341;0,19121089112800058;0,20597158066709237</v>
      </c>
      <c r="M4" t="str">
        <f t="shared" ref="M4:P4" si="11">LEFT(L4,SEARCH(";",L4)-1)</f>
        <v>0,1991887358739341</v>
      </c>
      <c r="N4" t="str">
        <f t="shared" si="8"/>
        <v>0,19121089112800058;0,20597158066709237</v>
      </c>
      <c r="O4" t="str">
        <f t="shared" ref="O4:P4" si="12">LEFT(N4,SEARCH(";",N4)-1)</f>
        <v>0,19121089112800058</v>
      </c>
      <c r="P4" t="str">
        <f t="shared" si="10"/>
        <v>0,20597158066709237</v>
      </c>
    </row>
    <row r="5" spans="1:16" x14ac:dyDescent="0.2">
      <c r="A5" s="1" t="s">
        <v>16</v>
      </c>
      <c r="J5" t="str">
        <f t="shared" si="4"/>
        <v>0,06909342152858103;0,004611406193908754;0,011775691072123923;0,014097445057567435</v>
      </c>
      <c r="K5" t="str">
        <f t="shared" si="5"/>
        <v>0,06909342152858103</v>
      </c>
      <c r="L5" t="str">
        <f t="shared" si="6"/>
        <v>0,004611406193908754;0,011775691072123923;0,014097445057567435</v>
      </c>
      <c r="M5" t="str">
        <f t="shared" ref="M5:P5" si="13">LEFT(L5,SEARCH(";",L5)-1)</f>
        <v>0,004611406193908754</v>
      </c>
      <c r="N5" t="str">
        <f t="shared" si="8"/>
        <v>0,011775691072123923;0,014097445057567435</v>
      </c>
      <c r="O5" t="str">
        <f t="shared" ref="O5:P5" si="14">LEFT(N5,SEARCH(";",N5)-1)</f>
        <v>0,011775691072123923</v>
      </c>
      <c r="P5" t="str">
        <f t="shared" si="10"/>
        <v>0,014097445057567435</v>
      </c>
    </row>
    <row r="6" spans="1:16" x14ac:dyDescent="0.2">
      <c r="A6" s="1" t="s">
        <v>17</v>
      </c>
      <c r="J6" t="str">
        <f t="shared" si="4"/>
        <v>0,5707396767397364;0,40641768503661907;0,2234778116040812;0,3449412398743622</v>
      </c>
      <c r="K6" t="str">
        <f t="shared" si="5"/>
        <v>0,5707396767397364</v>
      </c>
      <c r="L6" t="str">
        <f t="shared" si="6"/>
        <v>0,40641768503661907;0,2234778116040812;0,3449412398743622</v>
      </c>
      <c r="M6" t="str">
        <f t="shared" ref="M6:P6" si="15">LEFT(L6,SEARCH(";",L6)-1)</f>
        <v>0,40641768503661907</v>
      </c>
      <c r="N6" t="str">
        <f t="shared" si="8"/>
        <v>0,2234778116040812;0,3449412398743622</v>
      </c>
      <c r="O6" t="str">
        <f t="shared" ref="O6:P6" si="16">LEFT(N6,SEARCH(";",N6)-1)</f>
        <v>0,2234778116040812</v>
      </c>
      <c r="P6" t="str">
        <f t="shared" si="10"/>
        <v>0,3449412398743622</v>
      </c>
    </row>
    <row r="7" spans="1:16" x14ac:dyDescent="0.2">
      <c r="A7" s="1" t="s">
        <v>0</v>
      </c>
      <c r="J7" t="str">
        <f t="shared" si="4"/>
        <v>0;0;0;0</v>
      </c>
      <c r="K7" t="str">
        <f t="shared" si="5"/>
        <v>0</v>
      </c>
      <c r="L7" t="str">
        <f t="shared" si="6"/>
        <v>0;0;0</v>
      </c>
      <c r="M7" t="str">
        <f t="shared" ref="M7:P7" si="17">LEFT(L7,SEARCH(";",L7)-1)</f>
        <v>0</v>
      </c>
      <c r="N7" t="str">
        <f t="shared" si="8"/>
        <v>0;0</v>
      </c>
      <c r="O7" t="str">
        <f t="shared" ref="O7:P7" si="18">LEFT(N7,SEARCH(";",N7)-1)</f>
        <v>0</v>
      </c>
      <c r="P7" t="str">
        <f t="shared" si="10"/>
        <v>0</v>
      </c>
    </row>
    <row r="8" spans="1:16" x14ac:dyDescent="0.2">
      <c r="A8" s="1" t="s">
        <v>18</v>
      </c>
      <c r="J8" t="str">
        <f t="shared" si="4"/>
        <v>0,2105168396250403;0,07348519915445617;0,08089844294824658;0,0</v>
      </c>
      <c r="K8" t="str">
        <f t="shared" si="5"/>
        <v>0,2105168396250403</v>
      </c>
      <c r="L8" t="str">
        <f t="shared" si="6"/>
        <v>0,07348519915445617;0,08089844294824658;0,0</v>
      </c>
      <c r="M8" t="str">
        <f t="shared" ref="M8:P8" si="19">LEFT(L8,SEARCH(";",L8)-1)</f>
        <v>0,07348519915445617</v>
      </c>
      <c r="N8" t="str">
        <f t="shared" si="8"/>
        <v>0,08089844294824658;0,0</v>
      </c>
      <c r="O8" t="str">
        <f t="shared" ref="O8:P8" si="20">LEFT(N8,SEARCH(";",N8)-1)</f>
        <v>0,08089844294824658</v>
      </c>
      <c r="P8" t="str">
        <f t="shared" si="10"/>
        <v>0,0</v>
      </c>
    </row>
    <row r="9" spans="1:16" x14ac:dyDescent="0.2">
      <c r="A9" s="1" t="s">
        <v>0</v>
      </c>
      <c r="J9" t="str">
        <f t="shared" si="4"/>
        <v>0;0;0;0</v>
      </c>
      <c r="K9" t="str">
        <f t="shared" si="5"/>
        <v>0</v>
      </c>
      <c r="L9" t="str">
        <f t="shared" si="6"/>
        <v>0;0;0</v>
      </c>
      <c r="M9" t="str">
        <f t="shared" ref="M9:P9" si="21">LEFT(L9,SEARCH(";",L9)-1)</f>
        <v>0</v>
      </c>
      <c r="N9" t="str">
        <f t="shared" si="8"/>
        <v>0;0</v>
      </c>
      <c r="O9" t="str">
        <f t="shared" ref="O9:P9" si="22">LEFT(N9,SEARCH(";",N9)-1)</f>
        <v>0</v>
      </c>
      <c r="P9" t="str">
        <f t="shared" si="10"/>
        <v>0</v>
      </c>
    </row>
    <row r="10" spans="1:16" x14ac:dyDescent="0.2">
      <c r="A10" s="1" t="s">
        <v>19</v>
      </c>
      <c r="J10" t="str">
        <f t="shared" si="4"/>
        <v>0,4029115989666619;0,2842581443592238;0,24282992851995813;0,6190946425198655</v>
      </c>
      <c r="K10" t="str">
        <f t="shared" si="5"/>
        <v>0,4029115989666619</v>
      </c>
      <c r="L10" t="str">
        <f t="shared" si="6"/>
        <v>0,2842581443592238;0,24282992851995813;0,6190946425198655</v>
      </c>
      <c r="M10" t="str">
        <f t="shared" ref="M10:P10" si="23">LEFT(L10,SEARCH(";",L10)-1)</f>
        <v>0,2842581443592238</v>
      </c>
      <c r="N10" t="str">
        <f t="shared" si="8"/>
        <v>0,24282992851995813;0,6190946425198655</v>
      </c>
      <c r="O10" t="str">
        <f t="shared" ref="O10:P10" si="24">LEFT(N10,SEARCH(";",N10)-1)</f>
        <v>0,24282992851995813</v>
      </c>
      <c r="P10" t="str">
        <f t="shared" si="10"/>
        <v>0,6190946425198655</v>
      </c>
    </row>
    <row r="11" spans="1:16" x14ac:dyDescent="0.2">
      <c r="A11" s="1" t="s">
        <v>20</v>
      </c>
      <c r="J11" t="str">
        <f t="shared" si="4"/>
        <v>0,32563940575461464;0,586277912259295;0,15364850521517434;0,2405763965195443</v>
      </c>
      <c r="K11" t="str">
        <f t="shared" si="5"/>
        <v>0,32563940575461464</v>
      </c>
      <c r="L11" t="str">
        <f t="shared" si="6"/>
        <v>0,586277912259295;0,15364850521517434;0,2405763965195443</v>
      </c>
      <c r="M11" t="str">
        <f t="shared" ref="M11:P11" si="25">LEFT(L11,SEARCH(";",L11)-1)</f>
        <v>0,586277912259295</v>
      </c>
      <c r="N11" t="str">
        <f t="shared" si="8"/>
        <v>0,15364850521517434;0,2405763965195443</v>
      </c>
      <c r="O11" t="str">
        <f t="shared" ref="O11:P11" si="26">LEFT(N11,SEARCH(";",N11)-1)</f>
        <v>0,15364850521517434</v>
      </c>
      <c r="P11" t="str">
        <f t="shared" si="10"/>
        <v>0,2405763965195443</v>
      </c>
    </row>
    <row r="12" spans="1:16" x14ac:dyDescent="0.2">
      <c r="A12" s="1" t="s">
        <v>21</v>
      </c>
      <c r="J12" t="str">
        <f t="shared" si="4"/>
        <v>0,6371268525657331;0,2734002438609734;0,3512311953981431;0,22122113372727428</v>
      </c>
      <c r="K12" t="str">
        <f t="shared" si="5"/>
        <v>0,6371268525657331</v>
      </c>
      <c r="L12" t="str">
        <f t="shared" si="6"/>
        <v>0,2734002438609734;0,3512311953981431;0,22122113372727428</v>
      </c>
      <c r="M12" t="str">
        <f t="shared" ref="M12:P12" si="27">LEFT(L12,SEARCH(";",L12)-1)</f>
        <v>0,2734002438609734</v>
      </c>
      <c r="N12" t="str">
        <f t="shared" si="8"/>
        <v>0,3512311953981431;0,22122113372727428</v>
      </c>
      <c r="O12" t="str">
        <f t="shared" ref="O12:P12" si="28">LEFT(N12,SEARCH(";",N12)-1)</f>
        <v>0,3512311953981431</v>
      </c>
      <c r="P12" t="str">
        <f t="shared" si="10"/>
        <v>0,22122113372727428</v>
      </c>
    </row>
    <row r="13" spans="1:16" x14ac:dyDescent="0.2">
      <c r="A13" s="1" t="s">
        <v>0</v>
      </c>
      <c r="J13" t="str">
        <f t="shared" si="4"/>
        <v>0;0;0;0</v>
      </c>
      <c r="K13" t="str">
        <f t="shared" si="5"/>
        <v>0</v>
      </c>
      <c r="L13" t="str">
        <f t="shared" si="6"/>
        <v>0;0;0</v>
      </c>
      <c r="M13" t="str">
        <f t="shared" ref="M13:P13" si="29">LEFT(L13,SEARCH(";",L13)-1)</f>
        <v>0</v>
      </c>
      <c r="N13" t="str">
        <f t="shared" si="8"/>
        <v>0;0</v>
      </c>
      <c r="O13" t="str">
        <f t="shared" ref="O13:P13" si="30">LEFT(N13,SEARCH(";",N13)-1)</f>
        <v>0</v>
      </c>
      <c r="P13" t="str">
        <f t="shared" si="10"/>
        <v>0</v>
      </c>
    </row>
    <row r="14" spans="1:16" x14ac:dyDescent="0.2">
      <c r="A14" s="1" t="s">
        <v>0</v>
      </c>
      <c r="J14" t="str">
        <f t="shared" si="4"/>
        <v>0;0;0;0</v>
      </c>
      <c r="K14" t="str">
        <f t="shared" si="5"/>
        <v>0</v>
      </c>
      <c r="L14" t="str">
        <f t="shared" si="6"/>
        <v>0;0;0</v>
      </c>
      <c r="M14" t="str">
        <f t="shared" ref="M14:P14" si="31">LEFT(L14,SEARCH(";",L14)-1)</f>
        <v>0</v>
      </c>
      <c r="N14" t="str">
        <f t="shared" si="8"/>
        <v>0;0</v>
      </c>
      <c r="O14" t="str">
        <f t="shared" ref="O14:P14" si="32">LEFT(N14,SEARCH(";",N14)-1)</f>
        <v>0</v>
      </c>
      <c r="P14" t="str">
        <f t="shared" si="10"/>
        <v>0</v>
      </c>
    </row>
    <row r="15" spans="1:16" x14ac:dyDescent="0.2">
      <c r="A15" s="1" t="s">
        <v>22</v>
      </c>
      <c r="J15" t="str">
        <f t="shared" si="4"/>
        <v>0,5410027964784536;0,30781701757214774;0,8085629239928983;0,4111714499394089</v>
      </c>
      <c r="K15" t="str">
        <f t="shared" si="5"/>
        <v>0,5410027964784536</v>
      </c>
      <c r="L15" t="str">
        <f t="shared" si="6"/>
        <v>0,30781701757214774;0,8085629239928983;0,4111714499394089</v>
      </c>
      <c r="M15" t="str">
        <f t="shared" ref="M15:P15" si="33">LEFT(L15,SEARCH(";",L15)-1)</f>
        <v>0,30781701757214774</v>
      </c>
      <c r="N15" t="str">
        <f t="shared" si="8"/>
        <v>0,8085629239928983;0,4111714499394089</v>
      </c>
      <c r="O15" t="str">
        <f t="shared" ref="O15:P15" si="34">LEFT(N15,SEARCH(";",N15)-1)</f>
        <v>0,8085629239928983</v>
      </c>
      <c r="P15" t="str">
        <f t="shared" si="10"/>
        <v>0,4111714499394089</v>
      </c>
    </row>
    <row r="16" spans="1:16" x14ac:dyDescent="0.2">
      <c r="A16" s="1" t="s">
        <v>23</v>
      </c>
      <c r="J16" t="str">
        <f t="shared" si="4"/>
        <v>0,6441281300785989;0,9576927391751994;0,6809332596653654;0,651903587358928</v>
      </c>
      <c r="K16" t="str">
        <f t="shared" si="5"/>
        <v>0,6441281300785989</v>
      </c>
      <c r="L16" t="str">
        <f t="shared" si="6"/>
        <v>0,9576927391751994;0,6809332596653654;0,651903587358928</v>
      </c>
      <c r="M16" t="str">
        <f t="shared" ref="M16:P17" si="35">LEFT(L16,SEARCH(";",L16)-1)</f>
        <v>0,9576927391751994</v>
      </c>
      <c r="N16" t="str">
        <f t="shared" si="8"/>
        <v>0,6809332596653654;0,651903587358928</v>
      </c>
      <c r="O16" t="str">
        <f t="shared" ref="O16:P17" si="36">LEFT(N16,SEARCH(";",N16)-1)</f>
        <v>0,6809332596653654</v>
      </c>
      <c r="P16" t="str">
        <f t="shared" si="10"/>
        <v>0,651903587358928</v>
      </c>
    </row>
    <row r="17" spans="1:16" x14ac:dyDescent="0.2">
      <c r="A17" s="1" t="s">
        <v>0</v>
      </c>
      <c r="J17" t="str">
        <f t="shared" ref="J17" si="37">SUBSTITUTE(SUBSTITUTE(SUBSTITUTE(SUBSTITUTE(A17,"[",""),"]",""),", ",";"),".",",")</f>
        <v>0;0;0;0</v>
      </c>
      <c r="K17" t="str">
        <f t="shared" si="5"/>
        <v>0</v>
      </c>
      <c r="L17" t="str">
        <f t="shared" ref="L17" si="38">RIGHT(J17,LEN(J17)-SEARCH(";",J17))</f>
        <v>0;0;0</v>
      </c>
      <c r="M17" t="str">
        <f t="shared" si="35"/>
        <v>0</v>
      </c>
      <c r="N17" t="str">
        <f t="shared" ref="N17" si="39">RIGHT(L17,LEN(L17)-SEARCH(";",L17))</f>
        <v>0;0</v>
      </c>
      <c r="O17" t="str">
        <f t="shared" si="36"/>
        <v>0</v>
      </c>
      <c r="P17" t="str">
        <f t="shared" ref="P17" si="40">RIGHT(N17,LEN(N17)-SEARCH(";",N17))</f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249D-369B-A94F-B1C9-448D76A5E886}">
  <dimension ref="A1:S17"/>
  <sheetViews>
    <sheetView tabSelected="1" workbookViewId="0">
      <selection activeCell="L16" sqref="L16"/>
    </sheetView>
  </sheetViews>
  <sheetFormatPr baseColWidth="10" defaultRowHeight="16" x14ac:dyDescent="0.2"/>
  <cols>
    <col min="6" max="6" width="16.1640625" customWidth="1"/>
    <col min="7" max="7" width="5.83203125" customWidth="1"/>
    <col min="8" max="19" width="4" customWidth="1"/>
  </cols>
  <sheetData>
    <row r="1" spans="1:1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G1" s="2"/>
      <c r="H1" s="2"/>
      <c r="I1" s="2">
        <v>0</v>
      </c>
      <c r="J1" s="2"/>
      <c r="K1" s="2"/>
      <c r="L1" s="2">
        <v>1</v>
      </c>
      <c r="M1" s="2"/>
      <c r="N1" s="2"/>
      <c r="O1" s="2">
        <v>2</v>
      </c>
      <c r="P1" s="2"/>
      <c r="Q1" s="2"/>
      <c r="R1" s="2">
        <v>3</v>
      </c>
      <c r="S1" s="2"/>
    </row>
    <row r="2" spans="1:19" x14ac:dyDescent="0.2">
      <c r="A2">
        <v>1</v>
      </c>
      <c r="B2" s="1">
        <f>VALUE(paste_here!K2)</f>
        <v>0.54679469133190695</v>
      </c>
      <c r="C2">
        <f>VALUE(paste_here!M2)</f>
        <v>0.47434364282157399</v>
      </c>
      <c r="D2">
        <f>VALUE(paste_here!O2)</f>
        <v>0.40688994223825498</v>
      </c>
      <c r="E2">
        <f>VALUE(paste_here!P2)</f>
        <v>0.41124798635339199</v>
      </c>
      <c r="G2" s="2"/>
      <c r="H2" s="2" t="s">
        <v>10</v>
      </c>
      <c r="I2" s="2">
        <f>INDEX($B$2:$E$17,$G3*4+I$1+1,4)</f>
        <v>0.41124798635339199</v>
      </c>
      <c r="J2" s="2"/>
      <c r="K2" s="2"/>
      <c r="L2" s="2">
        <f t="shared" ref="L2" si="0">INDEX($B$2:$E$17,$G3*4+L$1+1,4)</f>
        <v>0.36613842079790598</v>
      </c>
      <c r="M2" s="2"/>
      <c r="N2" s="2"/>
      <c r="O2" s="2">
        <f t="shared" ref="O2" si="1">INDEX($B$2:$E$17,$G3*4+O$1+1,4)</f>
        <v>0.20597158066709201</v>
      </c>
      <c r="P2" s="2"/>
      <c r="Q2" s="2"/>
      <c r="R2" s="2">
        <f t="shared" ref="R2" si="2">INDEX($B$2:$E$17,$G3*4+R$1+1,4)</f>
        <v>1.4097445057567401E-2</v>
      </c>
      <c r="S2" s="2"/>
    </row>
    <row r="3" spans="1:19" x14ac:dyDescent="0.2">
      <c r="A3">
        <f>A2+1</f>
        <v>2</v>
      </c>
      <c r="B3" s="1">
        <f>VALUE(paste_here!K3)</f>
        <v>0.28014730176257302</v>
      </c>
      <c r="C3">
        <f>VALUE(paste_here!M3)</f>
        <v>6.0809784189771503E-2</v>
      </c>
      <c r="D3">
        <f>VALUE(paste_here!O3)</f>
        <v>0.155828067604566</v>
      </c>
      <c r="E3">
        <f>VALUE(paste_here!P3)</f>
        <v>0.36613842079790598</v>
      </c>
      <c r="G3" s="2">
        <v>0</v>
      </c>
      <c r="H3" s="2">
        <f>INDEX($B$2:$E$17,$G3*4+I$1+1,1)</f>
        <v>0.54679469133190695</v>
      </c>
      <c r="I3" s="3">
        <f>AVERAGE(I2,H3,I4,J3)</f>
        <v>0.459819065686282</v>
      </c>
      <c r="J3" s="2">
        <f>INDEX($B$2:$E$17,$G3*4+I$1+1,3)</f>
        <v>0.40688994223825498</v>
      </c>
      <c r="K3" s="2">
        <f t="shared" ref="K3:S3" si="3">INDEX($B$2:$E$17,$G3*4+L$1+1,1)</f>
        <v>0.28014730176257302</v>
      </c>
      <c r="L3" s="3">
        <f t="shared" ref="L3" si="4">AVERAGE(L2,K3,L4,M3)</f>
        <v>0.21573089358870412</v>
      </c>
      <c r="M3" s="2">
        <f t="shared" ref="M3:S3" si="5">INDEX($B$2:$E$17,$G3*4+L$1+1,3)</f>
        <v>0.155828067604566</v>
      </c>
      <c r="N3" s="2">
        <f t="shared" ref="N3:S3" si="6">INDEX($B$2:$E$17,$G3*4+O$1+1,1)</f>
        <v>0.30142424499925102</v>
      </c>
      <c r="O3" s="3">
        <f t="shared" ref="O3" si="7">AVERAGE(O2,N3,O4,P3)</f>
        <v>0.22444886316706925</v>
      </c>
      <c r="P3" s="2">
        <f t="shared" ref="P3:S3" si="8">INDEX($B$2:$E$17,$G3*4+O$1+1,3)</f>
        <v>0.19121089112799999</v>
      </c>
      <c r="Q3" s="2">
        <f t="shared" ref="Q3:S3" si="9">INDEX($B$2:$E$17,$G3*4+R$1+1,1)</f>
        <v>6.9093421528581001E-2</v>
      </c>
      <c r="R3" s="3">
        <f t="shared" ref="R3" si="10">AVERAGE(R2,Q3,R4,S3)</f>
        <v>2.489449096304526E-2</v>
      </c>
      <c r="S3" s="2">
        <f t="shared" ref="S3" si="11">INDEX($B$2:$E$17,$G3*4+R$1+1,3)</f>
        <v>1.17756910721239E-2</v>
      </c>
    </row>
    <row r="4" spans="1:19" x14ac:dyDescent="0.2">
      <c r="A4">
        <f t="shared" ref="A4:A17" si="12">A3+1</f>
        <v>3</v>
      </c>
      <c r="B4" s="1">
        <f>VALUE(paste_here!K4)</f>
        <v>0.30142424499925102</v>
      </c>
      <c r="C4">
        <f>VALUE(paste_here!M4)</f>
        <v>0.19918873587393399</v>
      </c>
      <c r="D4">
        <f>VALUE(paste_here!O4)</f>
        <v>0.19121089112799999</v>
      </c>
      <c r="E4">
        <f>VALUE(paste_here!P4)</f>
        <v>0.20597158066709201</v>
      </c>
      <c r="G4" s="2"/>
      <c r="H4" s="2"/>
      <c r="I4" s="2">
        <f>INDEX($B$2:$E$17,$G3*4+I$1+1,2)</f>
        <v>0.47434364282157399</v>
      </c>
      <c r="J4" s="2"/>
      <c r="K4" s="2"/>
      <c r="L4" s="2">
        <f t="shared" ref="L4" si="13">INDEX($B$2:$E$17,$G3*4+L$1+1,2)</f>
        <v>6.0809784189771503E-2</v>
      </c>
      <c r="M4" s="2"/>
      <c r="N4" s="2"/>
      <c r="O4" s="2">
        <f t="shared" ref="O4" si="14">INDEX($B$2:$E$17,$G3*4+O$1+1,2)</f>
        <v>0.19918873587393399</v>
      </c>
      <c r="P4" s="2"/>
      <c r="Q4" s="2"/>
      <c r="R4" s="2">
        <f t="shared" ref="R4" si="15">INDEX($B$2:$E$17,$G3*4+R$1+1,2)</f>
        <v>4.6114061939087504E-3</v>
      </c>
      <c r="S4" s="2"/>
    </row>
    <row r="5" spans="1:19" x14ac:dyDescent="0.2">
      <c r="A5">
        <f t="shared" si="12"/>
        <v>4</v>
      </c>
      <c r="B5" s="1">
        <f>VALUE(paste_here!K5)</f>
        <v>6.9093421528581001E-2</v>
      </c>
      <c r="C5">
        <f>VALUE(paste_here!M5)</f>
        <v>4.6114061939087504E-3</v>
      </c>
      <c r="D5">
        <f>VALUE(paste_here!O5)</f>
        <v>1.17756910721239E-2</v>
      </c>
      <c r="E5">
        <f>VALUE(paste_here!P5)</f>
        <v>1.4097445057567401E-2</v>
      </c>
      <c r="G5" s="2"/>
      <c r="H5" s="2"/>
      <c r="I5" s="2">
        <f t="shared" ref="I5:I13" si="16">INDEX($B$2:$E$17,$G6*4+I$1+1,4)</f>
        <v>0.34494123987436198</v>
      </c>
      <c r="J5" s="2"/>
      <c r="K5" s="2" t="s">
        <v>12</v>
      </c>
      <c r="L5" s="2">
        <f t="shared" ref="L5:L13" si="17">INDEX($B$2:$E$17,$G6*4+L$1+1,4)</f>
        <v>0</v>
      </c>
      <c r="M5" s="2"/>
      <c r="N5" s="2"/>
      <c r="O5" s="2">
        <f t="shared" ref="O5:O13" si="18">INDEX($B$2:$E$17,$G6*4+O$1+1,4)</f>
        <v>0</v>
      </c>
      <c r="P5" s="2"/>
      <c r="Q5" s="2" t="s">
        <v>12</v>
      </c>
      <c r="R5" s="2">
        <f t="shared" ref="R5:R13" si="19">INDEX($B$2:$E$17,$G6*4+R$1+1,4)</f>
        <v>0</v>
      </c>
      <c r="S5" s="2"/>
    </row>
    <row r="6" spans="1:19" x14ac:dyDescent="0.2">
      <c r="A6">
        <f t="shared" si="12"/>
        <v>5</v>
      </c>
      <c r="B6" s="1">
        <f>VALUE(paste_here!K6)</f>
        <v>0.57073967673973602</v>
      </c>
      <c r="C6">
        <f>VALUE(paste_here!M6)</f>
        <v>0.40641768503661901</v>
      </c>
      <c r="D6">
        <f>VALUE(paste_here!O6)</f>
        <v>0.22347781160408101</v>
      </c>
      <c r="E6">
        <f>VALUE(paste_here!P6)</f>
        <v>0.34494123987436198</v>
      </c>
      <c r="G6" s="2">
        <v>1</v>
      </c>
      <c r="H6" s="2">
        <f t="shared" ref="H6" si="20">INDEX($B$2:$E$17,$G6*4+I$1+1,1)</f>
        <v>0.57073967673973602</v>
      </c>
      <c r="I6" s="3">
        <f t="shared" ref="I6" si="21">AVERAGE(I5,H6,I7,J6)</f>
        <v>0.3863941033136995</v>
      </c>
      <c r="J6" s="2">
        <f t="shared" ref="J6" si="22">INDEX($B$2:$E$17,$G6*4+I$1+1,3)</f>
        <v>0.22347781160408101</v>
      </c>
      <c r="K6" s="2">
        <f t="shared" ref="K6:S6" si="23">INDEX($B$2:$E$17,$G6*4+L$1+1,1)</f>
        <v>0</v>
      </c>
      <c r="L6" s="3">
        <f t="shared" ref="L6" si="24">AVERAGE(L5,K6,L7,M6)</f>
        <v>0</v>
      </c>
      <c r="M6" s="2">
        <f t="shared" ref="M6:S6" si="25">INDEX($B$2:$E$17,$G6*4+L$1+1,3)</f>
        <v>0</v>
      </c>
      <c r="N6" s="2">
        <f t="shared" ref="N6:S6" si="26">INDEX($B$2:$E$17,$G6*4+O$1+1,1)</f>
        <v>0.21051683962504</v>
      </c>
      <c r="O6" s="3">
        <f t="shared" ref="O6" si="27">AVERAGE(O5,N6,O7,P6)</f>
        <v>9.1225120431935647E-2</v>
      </c>
      <c r="P6" s="2">
        <f t="shared" ref="P6:S6" si="28">INDEX($B$2:$E$17,$G6*4+O$1+1,3)</f>
        <v>8.0898442948246496E-2</v>
      </c>
      <c r="Q6" s="2">
        <f t="shared" ref="Q6:S6" si="29">INDEX($B$2:$E$17,$G6*4+R$1+1,1)</f>
        <v>0</v>
      </c>
      <c r="R6" s="3">
        <f t="shared" ref="R6" si="30">AVERAGE(R5,Q6,R7,S6)</f>
        <v>0</v>
      </c>
      <c r="S6" s="2">
        <f t="shared" ref="S6:S12" si="31">INDEX($B$2:$E$17,$G6*4+R$1+1,3)</f>
        <v>0</v>
      </c>
    </row>
    <row r="7" spans="1:19" x14ac:dyDescent="0.2">
      <c r="A7">
        <f t="shared" si="12"/>
        <v>6</v>
      </c>
      <c r="B7" s="1">
        <f>VALUE(paste_here!K7)</f>
        <v>0</v>
      </c>
      <c r="C7">
        <f>VALUE(paste_here!M7)</f>
        <v>0</v>
      </c>
      <c r="D7">
        <f>VALUE(paste_here!O7)</f>
        <v>0</v>
      </c>
      <c r="E7">
        <f>VALUE(paste_here!P7)</f>
        <v>0</v>
      </c>
      <c r="G7" s="2"/>
      <c r="H7" s="2"/>
      <c r="I7" s="2">
        <f t="shared" ref="I7:I13" si="32">INDEX($B$2:$E$17,$G6*4+I$1+1,2)</f>
        <v>0.40641768503661901</v>
      </c>
      <c r="J7" s="2"/>
      <c r="K7" s="2"/>
      <c r="L7" s="2">
        <f t="shared" ref="L7:L13" si="33">INDEX($B$2:$E$17,$G6*4+L$1+1,2)</f>
        <v>0</v>
      </c>
      <c r="M7" s="2"/>
      <c r="N7" s="2"/>
      <c r="O7" s="2">
        <f t="shared" ref="O7:O13" si="34">INDEX($B$2:$E$17,$G6*4+O$1+1,2)</f>
        <v>7.3485199154456102E-2</v>
      </c>
      <c r="P7" s="2"/>
      <c r="Q7" s="2"/>
      <c r="R7" s="2">
        <f t="shared" ref="R7:R13" si="35">INDEX($B$2:$E$17,$G6*4+R$1+1,2)</f>
        <v>0</v>
      </c>
      <c r="S7" s="2"/>
    </row>
    <row r="8" spans="1:19" x14ac:dyDescent="0.2">
      <c r="A8">
        <f t="shared" si="12"/>
        <v>7</v>
      </c>
      <c r="B8" s="1">
        <f>VALUE(paste_here!K8)</f>
        <v>0.21051683962504</v>
      </c>
      <c r="C8">
        <f>VALUE(paste_here!M8)</f>
        <v>7.3485199154456102E-2</v>
      </c>
      <c r="D8">
        <f>VALUE(paste_here!O8)</f>
        <v>8.0898442948246496E-2</v>
      </c>
      <c r="E8">
        <f>VALUE(paste_here!P8)</f>
        <v>0</v>
      </c>
      <c r="G8" s="2"/>
      <c r="H8" s="2"/>
      <c r="I8" s="2">
        <f t="shared" ref="I8:I13" si="36">INDEX($B$2:$E$17,$G9*4+I$1+1,4)</f>
        <v>0.61909464251986501</v>
      </c>
      <c r="J8" s="2"/>
      <c r="K8" s="2"/>
      <c r="L8" s="2">
        <f t="shared" ref="L8:L13" si="37">INDEX($B$2:$E$17,$G9*4+L$1+1,4)</f>
        <v>0.24057639651954399</v>
      </c>
      <c r="M8" s="2"/>
      <c r="N8" s="2"/>
      <c r="O8" s="2">
        <f t="shared" ref="O8:O13" si="38">INDEX($B$2:$E$17,$G9*4+O$1+1,4)</f>
        <v>0.22122113372727401</v>
      </c>
      <c r="P8" s="2"/>
      <c r="Q8" s="2" t="s">
        <v>12</v>
      </c>
      <c r="R8" s="2">
        <f t="shared" ref="R8:R13" si="39">INDEX($B$2:$E$17,$G9*4+R$1+1,4)</f>
        <v>0</v>
      </c>
      <c r="S8" s="2"/>
    </row>
    <row r="9" spans="1:19" x14ac:dyDescent="0.2">
      <c r="A9">
        <f t="shared" si="12"/>
        <v>8</v>
      </c>
      <c r="B9" s="1">
        <f>VALUE(paste_here!K9)</f>
        <v>0</v>
      </c>
      <c r="C9">
        <f>VALUE(paste_here!M9)</f>
        <v>0</v>
      </c>
      <c r="D9">
        <f>VALUE(paste_here!O9)</f>
        <v>0</v>
      </c>
      <c r="E9">
        <f>VALUE(paste_here!P9)</f>
        <v>0</v>
      </c>
      <c r="G9" s="2">
        <v>2</v>
      </c>
      <c r="H9" s="2">
        <f t="shared" ref="H9" si="40">INDEX($B$2:$E$17,$G9*4+I$1+1,1)</f>
        <v>0.40291159896666101</v>
      </c>
      <c r="I9" s="3">
        <f t="shared" ref="I9" si="41">AVERAGE(I8,H9,I10,J9)</f>
        <v>0.38727357859142675</v>
      </c>
      <c r="J9" s="2">
        <f t="shared" ref="J9" si="42">INDEX($B$2:$E$17,$G9*4+I$1+1,3)</f>
        <v>0.24282992851995799</v>
      </c>
      <c r="K9" s="2">
        <f t="shared" ref="K9:S9" si="43">INDEX($B$2:$E$17,$G9*4+L$1+1,1)</f>
        <v>0.32563940575461398</v>
      </c>
      <c r="L9" s="3">
        <f t="shared" ref="L9" si="44">AVERAGE(L8,K9,L10,M9)</f>
        <v>0.32653555493715675</v>
      </c>
      <c r="M9" s="2">
        <f t="shared" ref="M9:S9" si="45">INDEX($B$2:$E$17,$G9*4+L$1+1,3)</f>
        <v>0.15364850521517401</v>
      </c>
      <c r="N9" s="2">
        <f t="shared" ref="N9:S9" si="46">INDEX($B$2:$E$17,$G9*4+O$1+1,1)</f>
        <v>0.63712685256573298</v>
      </c>
      <c r="O9" s="3">
        <f t="shared" ref="O9" si="47">AVERAGE(O8,N9,O10,P9)</f>
        <v>0.37074485638803079</v>
      </c>
      <c r="P9" s="2">
        <f t="shared" ref="P9:S9" si="48">INDEX($B$2:$E$17,$G9*4+O$1+1,3)</f>
        <v>0.35123119539814301</v>
      </c>
      <c r="Q9" s="2">
        <f t="shared" ref="Q9:S9" si="49">INDEX($B$2:$E$17,$G9*4+R$1+1,1)</f>
        <v>0</v>
      </c>
      <c r="R9" s="3">
        <f t="shared" ref="R9" si="50">AVERAGE(R8,Q9,R10,S9)</f>
        <v>0</v>
      </c>
      <c r="S9" s="2">
        <f t="shared" si="31"/>
        <v>0</v>
      </c>
    </row>
    <row r="10" spans="1:19" x14ac:dyDescent="0.2">
      <c r="A10">
        <f t="shared" si="12"/>
        <v>9</v>
      </c>
      <c r="B10" s="1">
        <f>VALUE(paste_here!K10)</f>
        <v>0.40291159896666101</v>
      </c>
      <c r="C10">
        <f>VALUE(paste_here!M10)</f>
        <v>0.28425814435922298</v>
      </c>
      <c r="D10">
        <f>VALUE(paste_here!O10)</f>
        <v>0.24282992851995799</v>
      </c>
      <c r="E10">
        <f>VALUE(paste_here!P10)</f>
        <v>0.61909464251986501</v>
      </c>
      <c r="G10" s="2"/>
      <c r="H10" s="2"/>
      <c r="I10" s="2">
        <f t="shared" ref="I10:I13" si="51">INDEX($B$2:$E$17,$G9*4+I$1+1,2)</f>
        <v>0.28425814435922298</v>
      </c>
      <c r="J10" s="2"/>
      <c r="K10" s="2"/>
      <c r="L10" s="2">
        <f t="shared" ref="L10:L13" si="52">INDEX($B$2:$E$17,$G9*4+L$1+1,2)</f>
        <v>0.58627791225929504</v>
      </c>
      <c r="M10" s="2"/>
      <c r="N10" s="2"/>
      <c r="O10" s="2">
        <f t="shared" ref="O10:O13" si="53">INDEX($B$2:$E$17,$G9*4+O$1+1,2)</f>
        <v>0.273400243860973</v>
      </c>
      <c r="P10" s="2"/>
      <c r="Q10" s="2"/>
      <c r="R10" s="2">
        <f t="shared" ref="R10:R13" si="54">INDEX($B$2:$E$17,$G9*4+R$1+1,2)</f>
        <v>0</v>
      </c>
      <c r="S10" s="2"/>
    </row>
    <row r="11" spans="1:19" x14ac:dyDescent="0.2">
      <c r="A11">
        <f t="shared" si="12"/>
        <v>10</v>
      </c>
      <c r="B11" s="1">
        <f>VALUE(paste_here!K11)</f>
        <v>0.32563940575461398</v>
      </c>
      <c r="C11">
        <f>VALUE(paste_here!M11)</f>
        <v>0.58627791225929504</v>
      </c>
      <c r="D11">
        <f>VALUE(paste_here!O11)</f>
        <v>0.15364850521517401</v>
      </c>
      <c r="E11">
        <f>VALUE(paste_here!P11)</f>
        <v>0.24057639651954399</v>
      </c>
      <c r="G11" s="2"/>
      <c r="H11" s="2" t="s">
        <v>12</v>
      </c>
      <c r="I11" s="2">
        <f t="shared" ref="I11:I13" si="55">INDEX($B$2:$E$17,$G12*4+I$1+1,4)</f>
        <v>0</v>
      </c>
      <c r="J11" s="2"/>
      <c r="K11" s="2"/>
      <c r="L11" s="2">
        <f t="shared" ref="L11:L13" si="56">INDEX($B$2:$E$17,$G12*4+L$1+1,4)</f>
        <v>0.41117144993940802</v>
      </c>
      <c r="M11" s="2"/>
      <c r="N11" s="2"/>
      <c r="O11" s="2">
        <f t="shared" ref="O11:O13" si="57">INDEX($B$2:$E$17,$G12*4+O$1+1,4)</f>
        <v>0.65190358735892795</v>
      </c>
      <c r="P11" s="2"/>
      <c r="Q11" s="2" t="s">
        <v>11</v>
      </c>
      <c r="R11" s="2">
        <f t="shared" ref="R11:R13" si="58">INDEX($B$2:$E$17,$G12*4+R$1+1,4)</f>
        <v>0</v>
      </c>
      <c r="S11" s="2"/>
    </row>
    <row r="12" spans="1:19" x14ac:dyDescent="0.2">
      <c r="A12">
        <f t="shared" si="12"/>
        <v>11</v>
      </c>
      <c r="B12" s="1">
        <f>VALUE(paste_here!K12)</f>
        <v>0.63712685256573298</v>
      </c>
      <c r="C12">
        <f>VALUE(paste_here!M12)</f>
        <v>0.273400243860973</v>
      </c>
      <c r="D12">
        <f>VALUE(paste_here!O12)</f>
        <v>0.35123119539814301</v>
      </c>
      <c r="E12">
        <f>VALUE(paste_here!P12)</f>
        <v>0.22122113372727401</v>
      </c>
      <c r="G12" s="2">
        <v>3</v>
      </c>
      <c r="H12" s="2">
        <f t="shared" ref="H12" si="59">INDEX($B$2:$E$17,$G12*4+I$1+1,1)</f>
        <v>0</v>
      </c>
      <c r="I12" s="3">
        <f t="shared" ref="I12" si="60">AVERAGE(I11,H12,I13,J12)</f>
        <v>0</v>
      </c>
      <c r="J12" s="2">
        <f t="shared" ref="J12" si="61">INDEX($B$2:$E$17,$G12*4+I$1+1,3)</f>
        <v>0</v>
      </c>
      <c r="K12" s="2">
        <f t="shared" ref="K12:S12" si="62">INDEX($B$2:$E$17,$G12*4+L$1+1,1)</f>
        <v>0.54100279647845295</v>
      </c>
      <c r="L12" s="3">
        <f t="shared" ref="L12" si="63">AVERAGE(L11,K12,L13,M12)</f>
        <v>0.51713854699572648</v>
      </c>
      <c r="M12" s="2">
        <f t="shared" ref="M12:S12" si="64">INDEX($B$2:$E$17,$G12*4+L$1+1,3)</f>
        <v>0.80856292399289798</v>
      </c>
      <c r="N12" s="2">
        <f t="shared" ref="N12:S12" si="65">INDEX($B$2:$E$17,$G12*4+O$1+1,1)</f>
        <v>0.64412813007859804</v>
      </c>
      <c r="O12" s="3">
        <f t="shared" ref="O12" si="66">AVERAGE(O11,N12,O13,P12)</f>
        <v>0.73366442906952245</v>
      </c>
      <c r="P12" s="2">
        <f t="shared" ref="P12:S12" si="67">INDEX($B$2:$E$17,$G12*4+O$1+1,3)</f>
        <v>0.680933259665365</v>
      </c>
      <c r="Q12" s="2">
        <f t="shared" ref="Q12:S12" si="68">INDEX($B$2:$E$17,$G12*4+R$1+1,1)</f>
        <v>0</v>
      </c>
      <c r="R12" s="3">
        <f t="shared" ref="R12" si="69">AVERAGE(R11,Q12,R13,S12)</f>
        <v>0</v>
      </c>
      <c r="S12" s="2">
        <f t="shared" si="31"/>
        <v>0</v>
      </c>
    </row>
    <row r="13" spans="1:19" x14ac:dyDescent="0.2">
      <c r="A13">
        <f t="shared" si="12"/>
        <v>12</v>
      </c>
      <c r="B13" s="1">
        <f>VALUE(paste_here!K13)</f>
        <v>0</v>
      </c>
      <c r="C13">
        <f>VALUE(paste_here!M13)</f>
        <v>0</v>
      </c>
      <c r="D13">
        <f>VALUE(paste_here!O13)</f>
        <v>0</v>
      </c>
      <c r="E13">
        <f>VALUE(paste_here!P13)</f>
        <v>0</v>
      </c>
      <c r="G13" s="2"/>
      <c r="H13" s="2"/>
      <c r="I13" s="2">
        <f t="shared" ref="I13" si="70">INDEX($B$2:$E$17,$G12*4+I$1+1,2)</f>
        <v>0</v>
      </c>
      <c r="J13" s="2"/>
      <c r="K13" s="2"/>
      <c r="L13" s="2">
        <f t="shared" ref="L13" si="71">INDEX($B$2:$E$17,$G12*4+L$1+1,2)</f>
        <v>0.30781701757214702</v>
      </c>
      <c r="M13" s="2"/>
      <c r="N13" s="2"/>
      <c r="O13" s="2">
        <f t="shared" ref="O13" si="72">INDEX($B$2:$E$17,$G12*4+O$1+1,2)</f>
        <v>0.95769273917519904</v>
      </c>
      <c r="P13" s="2"/>
      <c r="Q13" s="2"/>
      <c r="R13" s="2">
        <f t="shared" ref="R13" si="73">INDEX($B$2:$E$17,$G12*4+R$1+1,2)</f>
        <v>0</v>
      </c>
      <c r="S13" s="2"/>
    </row>
    <row r="14" spans="1:19" x14ac:dyDescent="0.2">
      <c r="A14">
        <f t="shared" si="12"/>
        <v>13</v>
      </c>
      <c r="B14" s="1">
        <f>VALUE(paste_here!K14)</f>
        <v>0</v>
      </c>
      <c r="C14">
        <f>VALUE(paste_here!M14)</f>
        <v>0</v>
      </c>
      <c r="D14">
        <f>VALUE(paste_here!O14)</f>
        <v>0</v>
      </c>
      <c r="E14">
        <f>VALUE(paste_here!P14)</f>
        <v>0</v>
      </c>
    </row>
    <row r="15" spans="1:19" x14ac:dyDescent="0.2">
      <c r="A15">
        <f t="shared" si="12"/>
        <v>14</v>
      </c>
      <c r="B15" s="1">
        <f>VALUE(paste_here!K15)</f>
        <v>0.54100279647845295</v>
      </c>
      <c r="C15">
        <f>VALUE(paste_here!M15)</f>
        <v>0.30781701757214702</v>
      </c>
      <c r="D15">
        <f>VALUE(paste_here!O15)</f>
        <v>0.80856292399289798</v>
      </c>
      <c r="E15">
        <f>VALUE(paste_here!P15)</f>
        <v>0.41117144993940802</v>
      </c>
    </row>
    <row r="16" spans="1:19" x14ac:dyDescent="0.2">
      <c r="A16">
        <f t="shared" si="12"/>
        <v>15</v>
      </c>
      <c r="B16" s="1">
        <f>VALUE(paste_here!K16)</f>
        <v>0.64412813007859804</v>
      </c>
      <c r="C16">
        <f>VALUE(paste_here!M16)</f>
        <v>0.95769273917519904</v>
      </c>
      <c r="D16">
        <f>VALUE(paste_here!O16)</f>
        <v>0.680933259665365</v>
      </c>
      <c r="E16">
        <f>VALUE(paste_here!P16)</f>
        <v>0.65190358735892795</v>
      </c>
    </row>
    <row r="17" spans="1:5" x14ac:dyDescent="0.2">
      <c r="A17">
        <f t="shared" si="12"/>
        <v>16</v>
      </c>
      <c r="B17" s="1">
        <f>VALUE(paste_here!K17)</f>
        <v>0</v>
      </c>
      <c r="C17">
        <f>VALUE(paste_here!M17)</f>
        <v>0</v>
      </c>
      <c r="D17">
        <f>VALUE(paste_here!O17)</f>
        <v>0</v>
      </c>
      <c r="E17">
        <f>VALUE(paste_here!P17)</f>
        <v>0</v>
      </c>
    </row>
  </sheetData>
  <conditionalFormatting sqref="H2:S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paste_here</vt:lpstr>
      <vt:lpstr>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2019-01-18T09:42:16Z</dcterms:created>
  <dcterms:modified xsi:type="dcterms:W3CDTF">2019-01-18T11:15:20Z</dcterms:modified>
</cp:coreProperties>
</file>