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heken\Dokumente\Ostfalia\Info\Semester 6\BA\BA\Präzisionsmessungen\Abschlussmessungen\"/>
    </mc:Choice>
  </mc:AlternateContent>
  <xr:revisionPtr revIDLastSave="0" documentId="13_ncr:1_{29C2C525-C19B-4C6A-8A47-CE51051D2B32}" xr6:coauthVersionLast="45" xr6:coauthVersionMax="45" xr10:uidLastSave="{00000000-0000-0000-0000-000000000000}"/>
  <bookViews>
    <workbookView xWindow="-120" yWindow="-120" windowWidth="29040" windowHeight="15840" activeTab="4" xr2:uid="{DD4369C2-D446-447F-9D6D-05B90B83EC29}"/>
  </bookViews>
  <sheets>
    <sheet name="not_improved" sheetId="16" r:id="rId1"/>
    <sheet name="move_precise" sheetId="10" r:id="rId2"/>
    <sheet name="with_lut" sheetId="22" r:id="rId3"/>
    <sheet name="lut+move_precise" sheetId="4" r:id="rId4"/>
    <sheet name="Auswertungsdiagramme" sheetId="23" r:id="rId5"/>
  </sheets>
  <definedNames>
    <definedName name="_xlchart.v1.0" hidden="1">'lut+move_precise'!$C$35:$C$64</definedName>
    <definedName name="_xlchart.v1.1" hidden="1">Auswertungsdiagramme!$V$33</definedName>
    <definedName name="_xlchart.v1.10" hidden="1">Auswertungsdiagramme!$V$34</definedName>
    <definedName name="_xlchart.v1.100" hidden="1">Auswertungsdiagramme!$V$156</definedName>
    <definedName name="_xlchart.v1.101" hidden="1">move_precise!$Q$35:$Q$64</definedName>
    <definedName name="_xlchart.v1.102" hidden="1">not_improved!$Q$35:$Q$64</definedName>
    <definedName name="_xlchart.v1.103" hidden="1">with_lut!$Q$35:$Q$64</definedName>
    <definedName name="_xlchart.v1.104" hidden="1">'lut+move_precise'!$I$35:$I$64</definedName>
    <definedName name="_xlchart.v1.105" hidden="1">Auswertungsdiagramme!$V$95</definedName>
    <definedName name="_xlchart.v1.106" hidden="1">Auswertungsdiagramme!$V$96</definedName>
    <definedName name="_xlchart.v1.107" hidden="1">Auswertungsdiagramme!$V$97</definedName>
    <definedName name="_xlchart.v1.108" hidden="1">Auswertungsdiagramme!$V$98</definedName>
    <definedName name="_xlchart.v1.109" hidden="1">move_precise!$I$35:$I$64</definedName>
    <definedName name="_xlchart.v1.11" hidden="1">Auswertungsdiagramme!$V$35</definedName>
    <definedName name="_xlchart.v1.110" hidden="1">not_improved!$I$35:$I$64</definedName>
    <definedName name="_xlchart.v1.111" hidden="1">with_lut!$I$35:$I$64</definedName>
    <definedName name="_xlchart.v1.112" hidden="1">'lut+move_precise'!$M$35:$M$64</definedName>
    <definedName name="_xlchart.v1.113" hidden="1">Auswertungsdiagramme!$V$124</definedName>
    <definedName name="_xlchart.v1.114" hidden="1">Auswertungsdiagramme!$V$125</definedName>
    <definedName name="_xlchart.v1.115" hidden="1">Auswertungsdiagramme!$V$126</definedName>
    <definedName name="_xlchart.v1.116" hidden="1">Auswertungsdiagramme!$V$127</definedName>
    <definedName name="_xlchart.v1.117" hidden="1">move_precise!$M$35:$M$64</definedName>
    <definedName name="_xlchart.v1.118" hidden="1">not_improved!$M$35:$M$64</definedName>
    <definedName name="_xlchart.v1.119" hidden="1">with_lut!$M$35:$M$64</definedName>
    <definedName name="_xlchart.v1.12" hidden="1">Auswertungsdiagramme!$V$36</definedName>
    <definedName name="_xlchart.v1.120" hidden="1">'lut+move_precise'!$W$3:$W$152</definedName>
    <definedName name="_xlchart.v1.121" hidden="1">Auswertungsdiagramme!$V$11</definedName>
    <definedName name="_xlchart.v1.122" hidden="1">Auswertungsdiagramme!$V$12</definedName>
    <definedName name="_xlchart.v1.123" hidden="1">Auswertungsdiagramme!$V$13</definedName>
    <definedName name="_xlchart.v1.124" hidden="1">Auswertungsdiagramme!$V$14</definedName>
    <definedName name="_xlchart.v1.125" hidden="1">move_precise!$W$3:$W$152</definedName>
    <definedName name="_xlchart.v1.126" hidden="1">not_improved!$W$3:$W$152</definedName>
    <definedName name="_xlchart.v1.127" hidden="1">with_lut!$W$3:$W$152</definedName>
    <definedName name="_xlchart.v1.128" hidden="1">'lut+move_precise'!$S$35:$S$64</definedName>
    <definedName name="_xlchart.v1.129" hidden="1">Auswertungsdiagramme!$V$153</definedName>
    <definedName name="_xlchart.v1.13" hidden="1">move_precise!$A$35:$A$64</definedName>
    <definedName name="_xlchart.v1.130" hidden="1">Auswertungsdiagramme!$V$154</definedName>
    <definedName name="_xlchart.v1.131" hidden="1">Auswertungsdiagramme!$V$155</definedName>
    <definedName name="_xlchart.v1.132" hidden="1">Auswertungsdiagramme!$V$156</definedName>
    <definedName name="_xlchart.v1.133" hidden="1">move_precise!$S$35:$S$64</definedName>
    <definedName name="_xlchart.v1.134" hidden="1">not_improved!$S$35:$S$64</definedName>
    <definedName name="_xlchart.v1.135" hidden="1">with_lut!$S$35:$S$64</definedName>
    <definedName name="_xlchart.v1.136" hidden="1">'lut+move_precise'!$R$35:$R$64</definedName>
    <definedName name="_xlchart.v1.137" hidden="1">Auswertungsdiagramme!$V$153</definedName>
    <definedName name="_xlchart.v1.138" hidden="1">Auswertungsdiagramme!$V$154</definedName>
    <definedName name="_xlchart.v1.139" hidden="1">Auswertungsdiagramme!$V$155</definedName>
    <definedName name="_xlchart.v1.14" hidden="1">not_improved!$A$35:$A$64</definedName>
    <definedName name="_xlchart.v1.140" hidden="1">Auswertungsdiagramme!$V$156</definedName>
    <definedName name="_xlchart.v1.141" hidden="1">move_precise!$R$35:$R$64</definedName>
    <definedName name="_xlchart.v1.142" hidden="1">not_improved!$R$35:$R$64</definedName>
    <definedName name="_xlchart.v1.143" hidden="1">with_lut!$R$35:$R$64</definedName>
    <definedName name="_xlchart.v1.144" hidden="1">'lut+move_precise'!$X$3:$X$152</definedName>
    <definedName name="_xlchart.v1.145" hidden="1">Auswertungsdiagramme!$V$11</definedName>
    <definedName name="_xlchart.v1.146" hidden="1">Auswertungsdiagramme!$V$12</definedName>
    <definedName name="_xlchart.v1.147" hidden="1">Auswertungsdiagramme!$V$13</definedName>
    <definedName name="_xlchart.v1.148" hidden="1">Auswertungsdiagramme!$V$14</definedName>
    <definedName name="_xlchart.v1.149" hidden="1">move_precise!$X$3:$X$152</definedName>
    <definedName name="_xlchart.v1.15" hidden="1">with_lut!$A$35:$A$64</definedName>
    <definedName name="_xlchart.v1.150" hidden="1">not_improved!$X$3:$X$152</definedName>
    <definedName name="_xlchart.v1.151" hidden="1">with_lut!$X$3:$X$152</definedName>
    <definedName name="_xlchart.v1.16" hidden="1">'lut+move_precise'!$B$35:$B$64</definedName>
    <definedName name="_xlchart.v1.17" hidden="1">Auswertungsdiagramme!$V$33</definedName>
    <definedName name="_xlchart.v1.18" hidden="1">Auswertungsdiagramme!$V$34</definedName>
    <definedName name="_xlchart.v1.19" hidden="1">Auswertungsdiagramme!$V$35</definedName>
    <definedName name="_xlchart.v1.2" hidden="1">Auswertungsdiagramme!$V$34</definedName>
    <definedName name="_xlchart.v1.20" hidden="1">Auswertungsdiagramme!$V$36</definedName>
    <definedName name="_xlchart.v1.21" hidden="1">move_precise!$B$35:$B$64</definedName>
    <definedName name="_xlchart.v1.22" hidden="1">not_improved!$B$35:$B$64</definedName>
    <definedName name="_xlchart.v1.23" hidden="1">with_lut!$B$35:$B$64</definedName>
    <definedName name="_xlchart.v1.24" hidden="1">'lut+move_precise'!$V$3:$V$152</definedName>
    <definedName name="_xlchart.v1.25" hidden="1">Auswertungsdiagramme!$V$11</definedName>
    <definedName name="_xlchart.v1.26" hidden="1">Auswertungsdiagramme!$V$12</definedName>
    <definedName name="_xlchart.v1.27" hidden="1">Auswertungsdiagramme!$V$13</definedName>
    <definedName name="_xlchart.v1.28" hidden="1">Auswertungsdiagramme!$V$14</definedName>
    <definedName name="_xlchart.v1.29" hidden="1">move_precise!$V$3:$V$152</definedName>
    <definedName name="_xlchart.v1.3" hidden="1">Auswertungsdiagramme!$V$35</definedName>
    <definedName name="_xlchart.v1.30" hidden="1">not_improved!$V$3:$V$152</definedName>
    <definedName name="_xlchart.v1.31" hidden="1">with_lut!$V$3:$V$152</definedName>
    <definedName name="_xlchart.v1.32" hidden="1">'lut+move_precise'!$J$35:$J$64</definedName>
    <definedName name="_xlchart.v1.33" hidden="1">Auswertungsdiagramme!$V$95</definedName>
    <definedName name="_xlchart.v1.34" hidden="1">Auswertungsdiagramme!$V$96</definedName>
    <definedName name="_xlchart.v1.35" hidden="1">Auswertungsdiagramme!$V$97</definedName>
    <definedName name="_xlchart.v1.36" hidden="1">Auswertungsdiagramme!$V$98</definedName>
    <definedName name="_xlchart.v1.37" hidden="1">move_precise!$J$35:$J$64</definedName>
    <definedName name="_xlchart.v1.38" hidden="1">not_improved!$J$35:$J$64</definedName>
    <definedName name="_xlchart.v1.39" hidden="1">with_lut!$J$35:$J$64</definedName>
    <definedName name="_xlchart.v1.4" hidden="1">Auswertungsdiagramme!$V$36</definedName>
    <definedName name="_xlchart.v1.40" hidden="1">'lut+move_precise'!$E$35:$E$64</definedName>
    <definedName name="_xlchart.v1.41" hidden="1">Auswertungsdiagramme!$V$65</definedName>
    <definedName name="_xlchart.v1.42" hidden="1">Auswertungsdiagramme!$V$66</definedName>
    <definedName name="_xlchart.v1.43" hidden="1">Auswertungsdiagramme!$V$67</definedName>
    <definedName name="_xlchart.v1.44" hidden="1">Auswertungsdiagramme!$V$68</definedName>
    <definedName name="_xlchart.v1.45" hidden="1">move_precise!$E$35:$E$64</definedName>
    <definedName name="_xlchart.v1.46" hidden="1">not_improved!$E$35:$E$64</definedName>
    <definedName name="_xlchart.v1.47" hidden="1">with_lut!$E$35:$E$64</definedName>
    <definedName name="_xlchart.v1.48" hidden="1">'lut+move_precise'!$G$35:$G$64</definedName>
    <definedName name="_xlchart.v1.49" hidden="1">Auswertungsdiagramme!$V$65</definedName>
    <definedName name="_xlchart.v1.5" hidden="1">move_precise!$C$35:$C$64</definedName>
    <definedName name="_xlchart.v1.50" hidden="1">Auswertungsdiagramme!$V$66</definedName>
    <definedName name="_xlchart.v1.51" hidden="1">Auswertungsdiagramme!$V$67</definedName>
    <definedName name="_xlchart.v1.52" hidden="1">Auswertungsdiagramme!$V$68</definedName>
    <definedName name="_xlchart.v1.53" hidden="1">move_precise!$G$35:$G$64</definedName>
    <definedName name="_xlchart.v1.54" hidden="1">not_improved!$G$35:$G$64</definedName>
    <definedName name="_xlchart.v1.55" hidden="1">with_lut!$G$35:$G$64</definedName>
    <definedName name="_xlchart.v1.56" hidden="1">'lut+move_precise'!$O$35:$O$64</definedName>
    <definedName name="_xlchart.v1.57" hidden="1">Auswertungsdiagramme!$V$124</definedName>
    <definedName name="_xlchart.v1.58" hidden="1">Auswertungsdiagramme!$V$125</definedName>
    <definedName name="_xlchart.v1.59" hidden="1">Auswertungsdiagramme!$V$126</definedName>
    <definedName name="_xlchart.v1.6" hidden="1">not_improved!$C$35:$C$64</definedName>
    <definedName name="_xlchart.v1.60" hidden="1">Auswertungsdiagramme!$V$127</definedName>
    <definedName name="_xlchart.v1.61" hidden="1">move_precise!$O$35:$O$64</definedName>
    <definedName name="_xlchart.v1.62" hidden="1">not_improved!$O$35:$O$64</definedName>
    <definedName name="_xlchart.v1.63" hidden="1">with_lut!$O$35:$O$64</definedName>
    <definedName name="_xlchart.v1.64" hidden="1">'lut+move_precise'!$X$3:$X$152</definedName>
    <definedName name="_xlchart.v1.65" hidden="1">Auswertungsdiagramme!$V$11</definedName>
    <definedName name="_xlchart.v1.66" hidden="1">Auswertungsdiagramme!$V$12</definedName>
    <definedName name="_xlchart.v1.67" hidden="1">Auswertungsdiagramme!$V$13</definedName>
    <definedName name="_xlchart.v1.68" hidden="1">Auswertungsdiagramme!$V$14</definedName>
    <definedName name="_xlchart.v1.69" hidden="1">move_precise!$X$3:$X$152</definedName>
    <definedName name="_xlchart.v1.7" hidden="1">with_lut!$C$35:$C$64</definedName>
    <definedName name="_xlchart.v1.70" hidden="1">not_improved!$X$3:$X$152</definedName>
    <definedName name="_xlchart.v1.71" hidden="1">with_lut!$X$3:$X$152</definedName>
    <definedName name="_xlchart.v1.72" hidden="1">'lut+move_precise'!$K$35:$K$64</definedName>
    <definedName name="_xlchart.v1.73" hidden="1">Auswertungsdiagramme!$V$95</definedName>
    <definedName name="_xlchart.v1.74" hidden="1">Auswertungsdiagramme!$V$96</definedName>
    <definedName name="_xlchart.v1.75" hidden="1">Auswertungsdiagramme!$V$97</definedName>
    <definedName name="_xlchart.v1.76" hidden="1">Auswertungsdiagramme!$V$98</definedName>
    <definedName name="_xlchart.v1.77" hidden="1">move_precise!$K$35:$K$64</definedName>
    <definedName name="_xlchart.v1.78" hidden="1">not_improved!$K$35:$K$64</definedName>
    <definedName name="_xlchart.v1.79" hidden="1">with_lut!$K$35:$K$64</definedName>
    <definedName name="_xlchart.v1.8" hidden="1">'lut+move_precise'!$A$35:$A$64</definedName>
    <definedName name="_xlchart.v1.80" hidden="1">'lut+move_precise'!$F$35:$F$64</definedName>
    <definedName name="_xlchart.v1.81" hidden="1">Auswertungsdiagramme!$V$65</definedName>
    <definedName name="_xlchart.v1.82" hidden="1">Auswertungsdiagramme!$V$66</definedName>
    <definedName name="_xlchart.v1.83" hidden="1">Auswertungsdiagramme!$V$67</definedName>
    <definedName name="_xlchart.v1.84" hidden="1">Auswertungsdiagramme!$V$68</definedName>
    <definedName name="_xlchart.v1.85" hidden="1">move_precise!$F$35:$F$64</definedName>
    <definedName name="_xlchart.v1.86" hidden="1">not_improved!$F$35:$F$64</definedName>
    <definedName name="_xlchart.v1.87" hidden="1">with_lut!$F$35:$F$64</definedName>
    <definedName name="_xlchart.v1.88" hidden="1">'lut+move_precise'!$N$35:$N$64</definedName>
    <definedName name="_xlchart.v1.89" hidden="1">Auswertungsdiagramme!$V$124</definedName>
    <definedName name="_xlchart.v1.9" hidden="1">Auswertungsdiagramme!$V$33</definedName>
    <definedName name="_xlchart.v1.90" hidden="1">Auswertungsdiagramme!$V$125</definedName>
    <definedName name="_xlchart.v1.91" hidden="1">Auswertungsdiagramme!$V$126</definedName>
    <definedName name="_xlchart.v1.92" hidden="1">Auswertungsdiagramme!$V$127</definedName>
    <definedName name="_xlchart.v1.93" hidden="1">move_precise!$N$35:$N$64</definedName>
    <definedName name="_xlchart.v1.94" hidden="1">not_improved!$N$35:$N$64</definedName>
    <definedName name="_xlchart.v1.95" hidden="1">with_lut!$N$35:$N$64</definedName>
    <definedName name="_xlchart.v1.96" hidden="1">'lut+move_precise'!$Q$35:$Q$64</definedName>
    <definedName name="_xlchart.v1.97" hidden="1">Auswertungsdiagramme!$V$153</definedName>
    <definedName name="_xlchart.v1.98" hidden="1">Auswertungsdiagramme!$V$154</definedName>
    <definedName name="_xlchart.v1.99" hidden="1">Auswertungsdiagramme!$V$155</definedName>
    <definedName name="ExterneDaten_1" localSheetId="3" hidden="1">'lut+move_precise'!$A$2:$C$32</definedName>
    <definedName name="ExterneDaten_1" localSheetId="1" hidden="1">move_precise!$A$2:$C$32</definedName>
    <definedName name="ExterneDaten_1" localSheetId="0" hidden="1">not_improved!$A$2:$C$32</definedName>
    <definedName name="ExterneDaten_1" localSheetId="2" hidden="1">with_lut!$A$2:$C$32</definedName>
    <definedName name="ExterneDaten_2" localSheetId="3" hidden="1">'lut+move_precise'!$E$2:$G$32</definedName>
    <definedName name="ExterneDaten_2" localSheetId="1" hidden="1">move_precise!$E$2:$G$32</definedName>
    <definedName name="ExterneDaten_2" localSheetId="0" hidden="1">not_improved!$E$2:$G$32</definedName>
    <definedName name="ExterneDaten_2" localSheetId="2" hidden="1">with_lut!$E$2:$G$32</definedName>
    <definedName name="ExterneDaten_3" localSheetId="3" hidden="1">'lut+move_precise'!$I$2:$K$32</definedName>
    <definedName name="ExterneDaten_3" localSheetId="1" hidden="1">move_precise!$I$2:$K$32</definedName>
    <definedName name="ExterneDaten_3" localSheetId="0" hidden="1">not_improved!$I$2:$K$32</definedName>
    <definedName name="ExterneDaten_3" localSheetId="2" hidden="1">with_lut!$I$2:$K$32</definedName>
    <definedName name="ExterneDaten_4" localSheetId="3" hidden="1">'lut+move_precise'!$M$2:$O$32</definedName>
    <definedName name="ExterneDaten_4" localSheetId="1" hidden="1">move_precise!$M$2:$O$32</definedName>
    <definedName name="ExterneDaten_4" localSheetId="0" hidden="1">not_improved!$M$2:$O$32</definedName>
    <definedName name="ExterneDaten_4" localSheetId="2" hidden="1">with_lut!$M$2:$O$32</definedName>
    <definedName name="ExterneDaten_5" localSheetId="3" hidden="1">'lut+move_precise'!$Q$2:$S$32</definedName>
    <definedName name="ExterneDaten_5" localSheetId="1" hidden="1">move_precise!$Q$2:$S$32</definedName>
    <definedName name="ExterneDaten_5" localSheetId="0" hidden="1">not_improved!$Q$2:$S$32</definedName>
    <definedName name="ExterneDaten_5" localSheetId="2" hidden="1">with_lut!$Q$2:$S$32</definedName>
    <definedName name="ExterneDaten_6" localSheetId="3" hidden="1">'lut+move_precise'!$V$2:$X$152</definedName>
    <definedName name="ExterneDaten_6" localSheetId="1" hidden="1">move_precise!$V$2:$X$152</definedName>
    <definedName name="ExterneDaten_6" localSheetId="0" hidden="1">not_improved!$V$2:$X$152</definedName>
    <definedName name="ExterneDaten_6" localSheetId="2" hidden="1">with_lut!$V$2:$X$152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3" l="1"/>
  <c r="AB13" i="23"/>
  <c r="AA14" i="23"/>
  <c r="AB14" i="23"/>
  <c r="Z13" i="23"/>
  <c r="Z14" i="23"/>
  <c r="AA12" i="23"/>
  <c r="AB12" i="23"/>
  <c r="Z12" i="23"/>
  <c r="Y12" i="23"/>
  <c r="AA11" i="23"/>
  <c r="AB11" i="23"/>
  <c r="Z11" i="23"/>
  <c r="Y11" i="23"/>
  <c r="AL15" i="4"/>
  <c r="AO15" i="4" s="1"/>
  <c r="AK15" i="4"/>
  <c r="AN15" i="4" s="1"/>
  <c r="AJ15" i="4"/>
  <c r="AM15" i="4" s="1"/>
  <c r="AI15" i="4"/>
  <c r="AH15" i="4"/>
  <c r="AG15" i="4"/>
  <c r="AF15" i="4"/>
  <c r="AE15" i="4"/>
  <c r="AD15" i="4"/>
  <c r="AL14" i="4"/>
  <c r="AO14" i="4" s="1"/>
  <c r="AK14" i="4"/>
  <c r="AJ14" i="4"/>
  <c r="AM14" i="4" s="1"/>
  <c r="AI14" i="4"/>
  <c r="AH14" i="4"/>
  <c r="AN14" i="4" s="1"/>
  <c r="AG14" i="4"/>
  <c r="AF14" i="4"/>
  <c r="AE14" i="4"/>
  <c r="AD14" i="4"/>
  <c r="AL13" i="4"/>
  <c r="AO13" i="4" s="1"/>
  <c r="AK13" i="4"/>
  <c r="AJ13" i="4"/>
  <c r="AM13" i="4" s="1"/>
  <c r="AI13" i="4"/>
  <c r="AH13" i="4"/>
  <c r="AN13" i="4" s="1"/>
  <c r="AG13" i="4"/>
  <c r="AF13" i="4"/>
  <c r="AE13" i="4"/>
  <c r="AD13" i="4"/>
  <c r="AL12" i="4"/>
  <c r="AO12" i="4" s="1"/>
  <c r="AK12" i="4"/>
  <c r="AJ12" i="4"/>
  <c r="AM12" i="4" s="1"/>
  <c r="AI12" i="4"/>
  <c r="AH12" i="4"/>
  <c r="AN12" i="4" s="1"/>
  <c r="AG12" i="4"/>
  <c r="AF12" i="4"/>
  <c r="AE12" i="4"/>
  <c r="AD12" i="4"/>
  <c r="AL11" i="4"/>
  <c r="AO11" i="4" s="1"/>
  <c r="AK11" i="4"/>
  <c r="AJ11" i="4"/>
  <c r="AM11" i="4" s="1"/>
  <c r="AI11" i="4"/>
  <c r="AH11" i="4"/>
  <c r="AN11" i="4" s="1"/>
  <c r="AG11" i="4"/>
  <c r="AF11" i="4"/>
  <c r="AE11" i="4"/>
  <c r="AD11" i="4"/>
  <c r="AL10" i="4"/>
  <c r="AO10" i="4" s="1"/>
  <c r="AK10" i="4"/>
  <c r="AJ10" i="4"/>
  <c r="AM10" i="4" s="1"/>
  <c r="AI10" i="4"/>
  <c r="AH10" i="4"/>
  <c r="AN10" i="4" s="1"/>
  <c r="AG10" i="4"/>
  <c r="AF10" i="4"/>
  <c r="AE10" i="4"/>
  <c r="AD10" i="4"/>
  <c r="AM15" i="22"/>
  <c r="AL15" i="22"/>
  <c r="AO15" i="22" s="1"/>
  <c r="AK15" i="22"/>
  <c r="AJ15" i="22"/>
  <c r="AI15" i="22"/>
  <c r="AH15" i="22"/>
  <c r="AN15" i="22" s="1"/>
  <c r="AG15" i="22"/>
  <c r="AF15" i="22"/>
  <c r="AE15" i="22"/>
  <c r="AD15" i="22"/>
  <c r="AM14" i="22"/>
  <c r="AL14" i="22"/>
  <c r="AO14" i="22" s="1"/>
  <c r="AK14" i="22"/>
  <c r="AJ14" i="22"/>
  <c r="AI14" i="22"/>
  <c r="AH14" i="22"/>
  <c r="AN14" i="22" s="1"/>
  <c r="AG14" i="22"/>
  <c r="AF14" i="22"/>
  <c r="AE14" i="22"/>
  <c r="AD14" i="22"/>
  <c r="AM13" i="22"/>
  <c r="AL13" i="22"/>
  <c r="AO13" i="22" s="1"/>
  <c r="AK13" i="22"/>
  <c r="AJ13" i="22"/>
  <c r="AI13" i="22"/>
  <c r="AH13" i="22"/>
  <c r="AN13" i="22" s="1"/>
  <c r="AG13" i="22"/>
  <c r="AF13" i="22"/>
  <c r="AE13" i="22"/>
  <c r="AD13" i="22"/>
  <c r="AM12" i="22"/>
  <c r="AL12" i="22"/>
  <c r="AO12" i="22" s="1"/>
  <c r="AK12" i="22"/>
  <c r="AJ12" i="22"/>
  <c r="AI12" i="22"/>
  <c r="AH12" i="22"/>
  <c r="AN12" i="22" s="1"/>
  <c r="AG12" i="22"/>
  <c r="AF12" i="22"/>
  <c r="AE12" i="22"/>
  <c r="AD12" i="22"/>
  <c r="AM11" i="22"/>
  <c r="AL11" i="22"/>
  <c r="AO11" i="22" s="1"/>
  <c r="AK11" i="22"/>
  <c r="AJ11" i="22"/>
  <c r="AI11" i="22"/>
  <c r="AH11" i="22"/>
  <c r="AN11" i="22" s="1"/>
  <c r="AG11" i="22"/>
  <c r="AF11" i="22"/>
  <c r="AE11" i="22"/>
  <c r="AD11" i="22"/>
  <c r="AM10" i="22"/>
  <c r="AL10" i="22"/>
  <c r="AO10" i="22" s="1"/>
  <c r="AK10" i="22"/>
  <c r="AJ10" i="22"/>
  <c r="AI10" i="22"/>
  <c r="AH10" i="22"/>
  <c r="AN10" i="22" s="1"/>
  <c r="AG10" i="22"/>
  <c r="AF10" i="22"/>
  <c r="AE10" i="22"/>
  <c r="AD10" i="22"/>
  <c r="AL15" i="10"/>
  <c r="AO15" i="10" s="1"/>
  <c r="AK15" i="10"/>
  <c r="AJ15" i="10"/>
  <c r="AM15" i="10" s="1"/>
  <c r="AI15" i="10"/>
  <c r="AH15" i="10"/>
  <c r="AN15" i="10" s="1"/>
  <c r="AG15" i="10"/>
  <c r="AF15" i="10"/>
  <c r="AE15" i="10"/>
  <c r="AD15" i="10"/>
  <c r="AL14" i="10"/>
  <c r="AO14" i="10" s="1"/>
  <c r="AK14" i="10"/>
  <c r="AJ14" i="10"/>
  <c r="AM14" i="10" s="1"/>
  <c r="AI14" i="10"/>
  <c r="AH14" i="10"/>
  <c r="AN14" i="10" s="1"/>
  <c r="AG14" i="10"/>
  <c r="AF14" i="10"/>
  <c r="AE14" i="10"/>
  <c r="AD14" i="10"/>
  <c r="AL13" i="10"/>
  <c r="AO13" i="10" s="1"/>
  <c r="AK13" i="10"/>
  <c r="AJ13" i="10"/>
  <c r="AM13" i="10" s="1"/>
  <c r="AI13" i="10"/>
  <c r="AH13" i="10"/>
  <c r="AN13" i="10" s="1"/>
  <c r="AG13" i="10"/>
  <c r="AF13" i="10"/>
  <c r="AE13" i="10"/>
  <c r="AD13" i="10"/>
  <c r="AL12" i="10"/>
  <c r="AO12" i="10" s="1"/>
  <c r="AK12" i="10"/>
  <c r="AJ12" i="10"/>
  <c r="AM12" i="10" s="1"/>
  <c r="AI12" i="10"/>
  <c r="AH12" i="10"/>
  <c r="AN12" i="10" s="1"/>
  <c r="AG12" i="10"/>
  <c r="AF12" i="10"/>
  <c r="AE12" i="10"/>
  <c r="AD12" i="10"/>
  <c r="AL11" i="10"/>
  <c r="AO11" i="10" s="1"/>
  <c r="AK11" i="10"/>
  <c r="AJ11" i="10"/>
  <c r="AM11" i="10" s="1"/>
  <c r="AI11" i="10"/>
  <c r="AH11" i="10"/>
  <c r="AN11" i="10" s="1"/>
  <c r="AG11" i="10"/>
  <c r="AF11" i="10"/>
  <c r="AE11" i="10"/>
  <c r="AD11" i="10"/>
  <c r="AL10" i="10"/>
  <c r="AO10" i="10" s="1"/>
  <c r="AK10" i="10"/>
  <c r="AJ10" i="10"/>
  <c r="AM10" i="10" s="1"/>
  <c r="AI10" i="10"/>
  <c r="AH10" i="10"/>
  <c r="AN10" i="10" s="1"/>
  <c r="AG10" i="10"/>
  <c r="AF10" i="10"/>
  <c r="AE10" i="10"/>
  <c r="AD10" i="10"/>
  <c r="AM11" i="16"/>
  <c r="AN11" i="16"/>
  <c r="AO11" i="16"/>
  <c r="AM12" i="16"/>
  <c r="AN12" i="16"/>
  <c r="AO12" i="16"/>
  <c r="AM13" i="16"/>
  <c r="AN13" i="16"/>
  <c r="AO13" i="16"/>
  <c r="AM14" i="16"/>
  <c r="AN14" i="16"/>
  <c r="AO14" i="16"/>
  <c r="AM15" i="16"/>
  <c r="AN15" i="16"/>
  <c r="AO15" i="16"/>
  <c r="AN10" i="16"/>
  <c r="AO10" i="16"/>
  <c r="AM10" i="16"/>
  <c r="AJ10" i="16"/>
  <c r="AK11" i="16"/>
  <c r="AL11" i="16"/>
  <c r="AK12" i="16"/>
  <c r="AL12" i="16"/>
  <c r="AK13" i="16"/>
  <c r="AL13" i="16"/>
  <c r="AK14" i="16"/>
  <c r="AL14" i="16"/>
  <c r="AK15" i="16"/>
  <c r="AL15" i="16"/>
  <c r="AJ15" i="16"/>
  <c r="AJ14" i="16"/>
  <c r="AJ13" i="16"/>
  <c r="AJ12" i="16"/>
  <c r="AJ11" i="16"/>
  <c r="AK10" i="16"/>
  <c r="AL10" i="16"/>
  <c r="AH15" i="16"/>
  <c r="AI15" i="16"/>
  <c r="AG15" i="16"/>
  <c r="AH10" i="16"/>
  <c r="AI10" i="16"/>
  <c r="AH11" i="16"/>
  <c r="AI11" i="16"/>
  <c r="AH12" i="16"/>
  <c r="AI12" i="16"/>
  <c r="AH13" i="16"/>
  <c r="AI13" i="16"/>
  <c r="AH14" i="16"/>
  <c r="AI14" i="16"/>
  <c r="AG14" i="16"/>
  <c r="AG13" i="16"/>
  <c r="AG12" i="16"/>
  <c r="AG11" i="16"/>
  <c r="AG10" i="16"/>
  <c r="AE15" i="16"/>
  <c r="AF15" i="16"/>
  <c r="AD15" i="16"/>
  <c r="AE12" i="16"/>
  <c r="AF12" i="16"/>
  <c r="AE13" i="16"/>
  <c r="AF13" i="16"/>
  <c r="AE14" i="16"/>
  <c r="AF14" i="16"/>
  <c r="AD14" i="16"/>
  <c r="AD13" i="16"/>
  <c r="AD12" i="16"/>
  <c r="AE11" i="16"/>
  <c r="AF11" i="16"/>
  <c r="AD11" i="16"/>
  <c r="AE10" i="16"/>
  <c r="AF10" i="16"/>
  <c r="AD10" i="16"/>
  <c r="X153" i="23" l="1"/>
  <c r="Y153" i="23"/>
  <c r="X154" i="23"/>
  <c r="Y154" i="23"/>
  <c r="X155" i="23"/>
  <c r="Y155" i="23"/>
  <c r="X156" i="23"/>
  <c r="Y156" i="23"/>
  <c r="W156" i="23"/>
  <c r="W155" i="23"/>
  <c r="W154" i="23"/>
  <c r="W153" i="23"/>
  <c r="X124" i="23"/>
  <c r="Y124" i="23"/>
  <c r="X125" i="23"/>
  <c r="Y125" i="23"/>
  <c r="X126" i="23"/>
  <c r="Y126" i="23"/>
  <c r="X127" i="23"/>
  <c r="Y127" i="23"/>
  <c r="W127" i="23"/>
  <c r="W126" i="23"/>
  <c r="W125" i="23"/>
  <c r="W124" i="23"/>
  <c r="Y98" i="23"/>
  <c r="X98" i="23"/>
  <c r="W98" i="23"/>
  <c r="Y97" i="23"/>
  <c r="X97" i="23"/>
  <c r="W97" i="23"/>
  <c r="Y96" i="23"/>
  <c r="X96" i="23"/>
  <c r="W96" i="23"/>
  <c r="Y95" i="23"/>
  <c r="X95" i="23"/>
  <c r="W95" i="23"/>
  <c r="X65" i="23"/>
  <c r="Y65" i="23"/>
  <c r="X66" i="23"/>
  <c r="Y66" i="23"/>
  <c r="X67" i="23"/>
  <c r="Y67" i="23"/>
  <c r="X68" i="23"/>
  <c r="Y68" i="23"/>
  <c r="W68" i="23"/>
  <c r="W67" i="23"/>
  <c r="W66" i="23"/>
  <c r="W65" i="23"/>
  <c r="X36" i="23"/>
  <c r="Y36" i="23"/>
  <c r="X35" i="23"/>
  <c r="Y35" i="23"/>
  <c r="W36" i="23"/>
  <c r="W35" i="23"/>
  <c r="X34" i="23"/>
  <c r="Y34" i="23"/>
  <c r="W34" i="23"/>
  <c r="X33" i="23"/>
  <c r="Y33" i="23"/>
  <c r="W33" i="23"/>
  <c r="X14" i="23"/>
  <c r="Y14" i="23"/>
  <c r="W14" i="23"/>
  <c r="X13" i="23"/>
  <c r="Y13" i="23"/>
  <c r="W13" i="23"/>
  <c r="W11" i="23"/>
  <c r="W12" i="23"/>
  <c r="X12" i="23"/>
  <c r="X11" i="23"/>
  <c r="AB154" i="4"/>
  <c r="AA154" i="4"/>
  <c r="Z154" i="4"/>
  <c r="AB154" i="22"/>
  <c r="AA154" i="22"/>
  <c r="Z154" i="22"/>
  <c r="Z154" i="16"/>
  <c r="AB154" i="16"/>
  <c r="AA154" i="16"/>
  <c r="AA154" i="10"/>
  <c r="AB154" i="10"/>
  <c r="Z154" i="10"/>
  <c r="AB123" i="4"/>
  <c r="AA123" i="4"/>
  <c r="Z123" i="4"/>
  <c r="AB93" i="4"/>
  <c r="AA93" i="4"/>
  <c r="Z93" i="4"/>
  <c r="AB63" i="4"/>
  <c r="AA63" i="4"/>
  <c r="Z63" i="4"/>
  <c r="AB33" i="4"/>
  <c r="AA33" i="4"/>
  <c r="Z33" i="4"/>
  <c r="AB3" i="4"/>
  <c r="AA3" i="4"/>
  <c r="Z3" i="4"/>
  <c r="AB123" i="22"/>
  <c r="AA123" i="22"/>
  <c r="Z123" i="22"/>
  <c r="AB93" i="22"/>
  <c r="AA93" i="22"/>
  <c r="Z93" i="22"/>
  <c r="AB63" i="22"/>
  <c r="AA63" i="22"/>
  <c r="Z63" i="22"/>
  <c r="AB33" i="22"/>
  <c r="AA33" i="22"/>
  <c r="Z33" i="22"/>
  <c r="AB3" i="22"/>
  <c r="AA3" i="22"/>
  <c r="Z3" i="22"/>
  <c r="Z3" i="10"/>
  <c r="AB123" i="10"/>
  <c r="AA123" i="10"/>
  <c r="Z123" i="10"/>
  <c r="AB93" i="10"/>
  <c r="AA93" i="10"/>
  <c r="Z93" i="10"/>
  <c r="AB63" i="10"/>
  <c r="AA63" i="10"/>
  <c r="Z63" i="10"/>
  <c r="AB33" i="10"/>
  <c r="AA33" i="10"/>
  <c r="Z33" i="10"/>
  <c r="AB3" i="10"/>
  <c r="AA3" i="10"/>
  <c r="Z123" i="16"/>
  <c r="AA123" i="16"/>
  <c r="AB123" i="16"/>
  <c r="Z93" i="16"/>
  <c r="AA93" i="16"/>
  <c r="AB93" i="16"/>
  <c r="Z63" i="16"/>
  <c r="AA63" i="16"/>
  <c r="AB63" i="16"/>
  <c r="Z33" i="16"/>
  <c r="AA33" i="16"/>
  <c r="AB33" i="16"/>
  <c r="AA3" i="16"/>
  <c r="AB3" i="16"/>
  <c r="Z3" i="16"/>
  <c r="X152" i="4" l="1"/>
  <c r="W152" i="4"/>
  <c r="V152" i="4"/>
  <c r="X151" i="4"/>
  <c r="W151" i="4"/>
  <c r="V151" i="4"/>
  <c r="X150" i="4"/>
  <c r="W150" i="4"/>
  <c r="V150" i="4"/>
  <c r="X149" i="4"/>
  <c r="W149" i="4"/>
  <c r="V149" i="4"/>
  <c r="X148" i="4"/>
  <c r="W148" i="4"/>
  <c r="V148" i="4"/>
  <c r="X147" i="4"/>
  <c r="W147" i="4"/>
  <c r="V147" i="4"/>
  <c r="X146" i="4"/>
  <c r="W146" i="4"/>
  <c r="V146" i="4"/>
  <c r="X145" i="4"/>
  <c r="W145" i="4"/>
  <c r="V145" i="4"/>
  <c r="X144" i="4"/>
  <c r="W144" i="4"/>
  <c r="V144" i="4"/>
  <c r="X143" i="4"/>
  <c r="W143" i="4"/>
  <c r="V143" i="4"/>
  <c r="X142" i="4"/>
  <c r="W142" i="4"/>
  <c r="V142" i="4"/>
  <c r="X141" i="4"/>
  <c r="W141" i="4"/>
  <c r="V141" i="4"/>
  <c r="X140" i="4"/>
  <c r="W140" i="4"/>
  <c r="V140" i="4"/>
  <c r="X139" i="4"/>
  <c r="W139" i="4"/>
  <c r="V139" i="4"/>
  <c r="X138" i="4"/>
  <c r="W138" i="4"/>
  <c r="V138" i="4"/>
  <c r="X137" i="4"/>
  <c r="W137" i="4"/>
  <c r="V137" i="4"/>
  <c r="X136" i="4"/>
  <c r="W136" i="4"/>
  <c r="V136" i="4"/>
  <c r="X135" i="4"/>
  <c r="W135" i="4"/>
  <c r="V135" i="4"/>
  <c r="X134" i="4"/>
  <c r="W134" i="4"/>
  <c r="V134" i="4"/>
  <c r="X133" i="4"/>
  <c r="W133" i="4"/>
  <c r="V133" i="4"/>
  <c r="X132" i="4"/>
  <c r="W132" i="4"/>
  <c r="V132" i="4"/>
  <c r="X131" i="4"/>
  <c r="W131" i="4"/>
  <c r="V131" i="4"/>
  <c r="X130" i="4"/>
  <c r="W130" i="4"/>
  <c r="V130" i="4"/>
  <c r="X129" i="4"/>
  <c r="W129" i="4"/>
  <c r="V129" i="4"/>
  <c r="X128" i="4"/>
  <c r="W128" i="4"/>
  <c r="V128" i="4"/>
  <c r="X127" i="4"/>
  <c r="W127" i="4"/>
  <c r="V127" i="4"/>
  <c r="X126" i="4"/>
  <c r="W126" i="4"/>
  <c r="V126" i="4"/>
  <c r="X125" i="4"/>
  <c r="W125" i="4"/>
  <c r="V125" i="4"/>
  <c r="X124" i="4"/>
  <c r="W124" i="4"/>
  <c r="V124" i="4"/>
  <c r="X123" i="4"/>
  <c r="W123" i="4"/>
  <c r="V123" i="4"/>
  <c r="X122" i="4"/>
  <c r="W122" i="4"/>
  <c r="V122" i="4"/>
  <c r="X121" i="4"/>
  <c r="W121" i="4"/>
  <c r="V121" i="4"/>
  <c r="X120" i="4"/>
  <c r="W120" i="4"/>
  <c r="V120" i="4"/>
  <c r="X119" i="4"/>
  <c r="W119" i="4"/>
  <c r="V119" i="4"/>
  <c r="X118" i="4"/>
  <c r="W118" i="4"/>
  <c r="V118" i="4"/>
  <c r="X117" i="4"/>
  <c r="W117" i="4"/>
  <c r="V117" i="4"/>
  <c r="X116" i="4"/>
  <c r="W116" i="4"/>
  <c r="V116" i="4"/>
  <c r="X115" i="4"/>
  <c r="W115" i="4"/>
  <c r="V115" i="4"/>
  <c r="X114" i="4"/>
  <c r="W114" i="4"/>
  <c r="V114" i="4"/>
  <c r="X113" i="4"/>
  <c r="W113" i="4"/>
  <c r="V113" i="4"/>
  <c r="X112" i="4"/>
  <c r="W112" i="4"/>
  <c r="V112" i="4"/>
  <c r="X111" i="4"/>
  <c r="W111" i="4"/>
  <c r="V111" i="4"/>
  <c r="X110" i="4"/>
  <c r="W110" i="4"/>
  <c r="V110" i="4"/>
  <c r="X109" i="4"/>
  <c r="W109" i="4"/>
  <c r="V109" i="4"/>
  <c r="X108" i="4"/>
  <c r="W108" i="4"/>
  <c r="V108" i="4"/>
  <c r="X107" i="4"/>
  <c r="W107" i="4"/>
  <c r="V107" i="4"/>
  <c r="X106" i="4"/>
  <c r="W106" i="4"/>
  <c r="V106" i="4"/>
  <c r="X105" i="4"/>
  <c r="W105" i="4"/>
  <c r="V105" i="4"/>
  <c r="X104" i="4"/>
  <c r="W104" i="4"/>
  <c r="V104" i="4"/>
  <c r="X103" i="4"/>
  <c r="W103" i="4"/>
  <c r="V103" i="4"/>
  <c r="X102" i="4"/>
  <c r="W102" i="4"/>
  <c r="V102" i="4"/>
  <c r="X101" i="4"/>
  <c r="W101" i="4"/>
  <c r="V101" i="4"/>
  <c r="X100" i="4"/>
  <c r="W100" i="4"/>
  <c r="V100" i="4"/>
  <c r="X99" i="4"/>
  <c r="W99" i="4"/>
  <c r="V99" i="4"/>
  <c r="X98" i="4"/>
  <c r="W98" i="4"/>
  <c r="V98" i="4"/>
  <c r="X97" i="4"/>
  <c r="W97" i="4"/>
  <c r="V97" i="4"/>
  <c r="X96" i="4"/>
  <c r="W96" i="4"/>
  <c r="V96" i="4"/>
  <c r="X95" i="4"/>
  <c r="W95" i="4"/>
  <c r="V95" i="4"/>
  <c r="X94" i="4"/>
  <c r="W94" i="4"/>
  <c r="V94" i="4"/>
  <c r="X93" i="4"/>
  <c r="W93" i="4"/>
  <c r="V93" i="4"/>
  <c r="X92" i="4"/>
  <c r="W92" i="4"/>
  <c r="V92" i="4"/>
  <c r="X91" i="4"/>
  <c r="W91" i="4"/>
  <c r="V91" i="4"/>
  <c r="X90" i="4"/>
  <c r="W90" i="4"/>
  <c r="V90" i="4"/>
  <c r="X89" i="4"/>
  <c r="W89" i="4"/>
  <c r="V89" i="4"/>
  <c r="X88" i="4"/>
  <c r="W88" i="4"/>
  <c r="V88" i="4"/>
  <c r="X87" i="4"/>
  <c r="W87" i="4"/>
  <c r="V87" i="4"/>
  <c r="X86" i="4"/>
  <c r="W86" i="4"/>
  <c r="V86" i="4"/>
  <c r="X85" i="4"/>
  <c r="W85" i="4"/>
  <c r="V85" i="4"/>
  <c r="X84" i="4"/>
  <c r="W84" i="4"/>
  <c r="V84" i="4"/>
  <c r="X83" i="4"/>
  <c r="W83" i="4"/>
  <c r="V83" i="4"/>
  <c r="X82" i="4"/>
  <c r="W82" i="4"/>
  <c r="V82" i="4"/>
  <c r="X81" i="4"/>
  <c r="W81" i="4"/>
  <c r="V81" i="4"/>
  <c r="X80" i="4"/>
  <c r="W80" i="4"/>
  <c r="V80" i="4"/>
  <c r="X79" i="4"/>
  <c r="W79" i="4"/>
  <c r="V79" i="4"/>
  <c r="X78" i="4"/>
  <c r="W78" i="4"/>
  <c r="V78" i="4"/>
  <c r="X77" i="4"/>
  <c r="W77" i="4"/>
  <c r="V77" i="4"/>
  <c r="X76" i="4"/>
  <c r="W76" i="4"/>
  <c r="V76" i="4"/>
  <c r="X75" i="4"/>
  <c r="W75" i="4"/>
  <c r="V75" i="4"/>
  <c r="X74" i="4"/>
  <c r="W74" i="4"/>
  <c r="V74" i="4"/>
  <c r="X73" i="4"/>
  <c r="W73" i="4"/>
  <c r="V73" i="4"/>
  <c r="X72" i="4"/>
  <c r="W72" i="4"/>
  <c r="V72" i="4"/>
  <c r="X71" i="4"/>
  <c r="W71" i="4"/>
  <c r="V71" i="4"/>
  <c r="X70" i="4"/>
  <c r="W70" i="4"/>
  <c r="V70" i="4"/>
  <c r="X69" i="4"/>
  <c r="W69" i="4"/>
  <c r="V69" i="4"/>
  <c r="X68" i="4"/>
  <c r="W68" i="4"/>
  <c r="V68" i="4"/>
  <c r="X67" i="4"/>
  <c r="W67" i="4"/>
  <c r="V67" i="4"/>
  <c r="X66" i="4"/>
  <c r="W66" i="4"/>
  <c r="V66" i="4"/>
  <c r="X65" i="4"/>
  <c r="W65" i="4"/>
  <c r="V65" i="4"/>
  <c r="X64" i="4"/>
  <c r="W64" i="4"/>
  <c r="V64" i="4"/>
  <c r="X63" i="4"/>
  <c r="W63" i="4"/>
  <c r="V63" i="4"/>
  <c r="X62" i="4"/>
  <c r="W62" i="4"/>
  <c r="V62" i="4"/>
  <c r="X61" i="4"/>
  <c r="W61" i="4"/>
  <c r="V61" i="4"/>
  <c r="X60" i="4"/>
  <c r="W60" i="4"/>
  <c r="V60" i="4"/>
  <c r="X59" i="4"/>
  <c r="W59" i="4"/>
  <c r="V59" i="4"/>
  <c r="X58" i="4"/>
  <c r="W58" i="4"/>
  <c r="V58" i="4"/>
  <c r="X57" i="4"/>
  <c r="W57" i="4"/>
  <c r="V57" i="4"/>
  <c r="X56" i="4"/>
  <c r="W56" i="4"/>
  <c r="V56" i="4"/>
  <c r="X55" i="4"/>
  <c r="W55" i="4"/>
  <c r="V55" i="4"/>
  <c r="X54" i="4"/>
  <c r="W54" i="4"/>
  <c r="V54" i="4"/>
  <c r="X53" i="4"/>
  <c r="W53" i="4"/>
  <c r="V53" i="4"/>
  <c r="X52" i="4"/>
  <c r="W52" i="4"/>
  <c r="V52" i="4"/>
  <c r="X51" i="4"/>
  <c r="W51" i="4"/>
  <c r="V51" i="4"/>
  <c r="X50" i="4"/>
  <c r="W50" i="4"/>
  <c r="V50" i="4"/>
  <c r="X49" i="4"/>
  <c r="W49" i="4"/>
  <c r="V49" i="4"/>
  <c r="X48" i="4"/>
  <c r="W48" i="4"/>
  <c r="V48" i="4"/>
  <c r="X47" i="4"/>
  <c r="W47" i="4"/>
  <c r="V47" i="4"/>
  <c r="X46" i="4"/>
  <c r="W46" i="4"/>
  <c r="V46" i="4"/>
  <c r="X45" i="4"/>
  <c r="W45" i="4"/>
  <c r="V45" i="4"/>
  <c r="X44" i="4"/>
  <c r="W44" i="4"/>
  <c r="V44" i="4"/>
  <c r="X43" i="4"/>
  <c r="W43" i="4"/>
  <c r="V43" i="4"/>
  <c r="X42" i="4"/>
  <c r="W42" i="4"/>
  <c r="V42" i="4"/>
  <c r="X41" i="4"/>
  <c r="W41" i="4"/>
  <c r="V41" i="4"/>
  <c r="X40" i="4"/>
  <c r="W40" i="4"/>
  <c r="V40" i="4"/>
  <c r="X39" i="4"/>
  <c r="W39" i="4"/>
  <c r="V39" i="4"/>
  <c r="X38" i="4"/>
  <c r="W38" i="4"/>
  <c r="V38" i="4"/>
  <c r="X37" i="4"/>
  <c r="W37" i="4"/>
  <c r="V37" i="4"/>
  <c r="X36" i="4"/>
  <c r="W36" i="4"/>
  <c r="V36" i="4"/>
  <c r="X35" i="4"/>
  <c r="W35" i="4"/>
  <c r="V35" i="4"/>
  <c r="X34" i="4"/>
  <c r="W34" i="4"/>
  <c r="V34" i="4"/>
  <c r="X33" i="4"/>
  <c r="W33" i="4"/>
  <c r="V33" i="4"/>
  <c r="X32" i="4"/>
  <c r="W32" i="4"/>
  <c r="V32" i="4"/>
  <c r="X31" i="4"/>
  <c r="W31" i="4"/>
  <c r="V31" i="4"/>
  <c r="X30" i="4"/>
  <c r="W30" i="4"/>
  <c r="V30" i="4"/>
  <c r="X29" i="4"/>
  <c r="W29" i="4"/>
  <c r="V29" i="4"/>
  <c r="X28" i="4"/>
  <c r="W28" i="4"/>
  <c r="V28" i="4"/>
  <c r="X27" i="4"/>
  <c r="W27" i="4"/>
  <c r="V27" i="4"/>
  <c r="X26" i="4"/>
  <c r="W26" i="4"/>
  <c r="V26" i="4"/>
  <c r="X25" i="4"/>
  <c r="W25" i="4"/>
  <c r="V25" i="4"/>
  <c r="X24" i="4"/>
  <c r="W24" i="4"/>
  <c r="V24" i="4"/>
  <c r="X23" i="4"/>
  <c r="W23" i="4"/>
  <c r="V23" i="4"/>
  <c r="X22" i="4"/>
  <c r="W22" i="4"/>
  <c r="V22" i="4"/>
  <c r="X21" i="4"/>
  <c r="W21" i="4"/>
  <c r="V21" i="4"/>
  <c r="X20" i="4"/>
  <c r="W20" i="4"/>
  <c r="V20" i="4"/>
  <c r="X19" i="4"/>
  <c r="W19" i="4"/>
  <c r="V19" i="4"/>
  <c r="X18" i="4"/>
  <c r="W18" i="4"/>
  <c r="V18" i="4"/>
  <c r="X17" i="4"/>
  <c r="W17" i="4"/>
  <c r="V17" i="4"/>
  <c r="X16" i="4"/>
  <c r="W16" i="4"/>
  <c r="V16" i="4"/>
  <c r="X15" i="4"/>
  <c r="W15" i="4"/>
  <c r="V15" i="4"/>
  <c r="X14" i="4"/>
  <c r="W14" i="4"/>
  <c r="V14" i="4"/>
  <c r="X13" i="4"/>
  <c r="W13" i="4"/>
  <c r="V13" i="4"/>
  <c r="X12" i="4"/>
  <c r="W12" i="4"/>
  <c r="V12" i="4"/>
  <c r="X11" i="4"/>
  <c r="W11" i="4"/>
  <c r="V11" i="4"/>
  <c r="X10" i="4"/>
  <c r="W10" i="4"/>
  <c r="V10" i="4"/>
  <c r="X9" i="4"/>
  <c r="W9" i="4"/>
  <c r="V9" i="4"/>
  <c r="X8" i="4"/>
  <c r="W8" i="4"/>
  <c r="V8" i="4"/>
  <c r="X7" i="4"/>
  <c r="W7" i="4"/>
  <c r="V7" i="4"/>
  <c r="X6" i="4"/>
  <c r="W6" i="4"/>
  <c r="V6" i="4"/>
  <c r="X5" i="4"/>
  <c r="W5" i="4"/>
  <c r="V5" i="4"/>
  <c r="X4" i="4"/>
  <c r="W4" i="4"/>
  <c r="V4" i="4"/>
  <c r="X3" i="4"/>
  <c r="W3" i="4"/>
  <c r="V3" i="4"/>
  <c r="X152" i="22"/>
  <c r="W152" i="22"/>
  <c r="V152" i="22"/>
  <c r="X151" i="22"/>
  <c r="W151" i="22"/>
  <c r="V151" i="22"/>
  <c r="X150" i="22"/>
  <c r="W150" i="22"/>
  <c r="V150" i="22"/>
  <c r="X149" i="22"/>
  <c r="W149" i="22"/>
  <c r="V149" i="22"/>
  <c r="X148" i="22"/>
  <c r="W148" i="22"/>
  <c r="V148" i="22"/>
  <c r="X147" i="22"/>
  <c r="W147" i="22"/>
  <c r="V147" i="22"/>
  <c r="X146" i="22"/>
  <c r="W146" i="22"/>
  <c r="V146" i="22"/>
  <c r="X145" i="22"/>
  <c r="W145" i="22"/>
  <c r="V145" i="22"/>
  <c r="X144" i="22"/>
  <c r="W144" i="22"/>
  <c r="V144" i="22"/>
  <c r="X143" i="22"/>
  <c r="W143" i="22"/>
  <c r="V143" i="22"/>
  <c r="X142" i="22"/>
  <c r="W142" i="22"/>
  <c r="V142" i="22"/>
  <c r="X141" i="22"/>
  <c r="W141" i="22"/>
  <c r="V141" i="22"/>
  <c r="X140" i="22"/>
  <c r="W140" i="22"/>
  <c r="V140" i="22"/>
  <c r="X139" i="22"/>
  <c r="W139" i="22"/>
  <c r="V139" i="22"/>
  <c r="X138" i="22"/>
  <c r="W138" i="22"/>
  <c r="V138" i="22"/>
  <c r="X137" i="22"/>
  <c r="W137" i="22"/>
  <c r="V137" i="22"/>
  <c r="X136" i="22"/>
  <c r="W136" i="22"/>
  <c r="V136" i="22"/>
  <c r="X135" i="22"/>
  <c r="W135" i="22"/>
  <c r="V135" i="22"/>
  <c r="X134" i="22"/>
  <c r="W134" i="22"/>
  <c r="V134" i="22"/>
  <c r="X133" i="22"/>
  <c r="W133" i="22"/>
  <c r="V133" i="22"/>
  <c r="X132" i="22"/>
  <c r="W132" i="22"/>
  <c r="V132" i="22"/>
  <c r="X131" i="22"/>
  <c r="W131" i="22"/>
  <c r="V131" i="22"/>
  <c r="X130" i="22"/>
  <c r="W130" i="22"/>
  <c r="V130" i="22"/>
  <c r="X129" i="22"/>
  <c r="W129" i="22"/>
  <c r="V129" i="22"/>
  <c r="X128" i="22"/>
  <c r="W128" i="22"/>
  <c r="V128" i="22"/>
  <c r="X127" i="22"/>
  <c r="W127" i="22"/>
  <c r="V127" i="22"/>
  <c r="X126" i="22"/>
  <c r="W126" i="22"/>
  <c r="V126" i="22"/>
  <c r="X125" i="22"/>
  <c r="W125" i="22"/>
  <c r="V125" i="22"/>
  <c r="X124" i="22"/>
  <c r="W124" i="22"/>
  <c r="V124" i="22"/>
  <c r="X123" i="22"/>
  <c r="W123" i="22"/>
  <c r="V123" i="22"/>
  <c r="X122" i="22"/>
  <c r="W122" i="22"/>
  <c r="V122" i="22"/>
  <c r="X121" i="22"/>
  <c r="W121" i="22"/>
  <c r="V121" i="22"/>
  <c r="X120" i="22"/>
  <c r="W120" i="22"/>
  <c r="V120" i="22"/>
  <c r="X119" i="22"/>
  <c r="W119" i="22"/>
  <c r="V119" i="22"/>
  <c r="X118" i="22"/>
  <c r="W118" i="22"/>
  <c r="V118" i="22"/>
  <c r="X117" i="22"/>
  <c r="W117" i="22"/>
  <c r="V117" i="22"/>
  <c r="X116" i="22"/>
  <c r="W116" i="22"/>
  <c r="V116" i="22"/>
  <c r="X115" i="22"/>
  <c r="W115" i="22"/>
  <c r="V115" i="22"/>
  <c r="X114" i="22"/>
  <c r="W114" i="22"/>
  <c r="V114" i="22"/>
  <c r="X113" i="22"/>
  <c r="W113" i="22"/>
  <c r="V113" i="22"/>
  <c r="X112" i="22"/>
  <c r="W112" i="22"/>
  <c r="V112" i="22"/>
  <c r="X111" i="22"/>
  <c r="W111" i="22"/>
  <c r="V111" i="22"/>
  <c r="X110" i="22"/>
  <c r="W110" i="22"/>
  <c r="V110" i="22"/>
  <c r="X109" i="22"/>
  <c r="W109" i="22"/>
  <c r="V109" i="22"/>
  <c r="X108" i="22"/>
  <c r="W108" i="22"/>
  <c r="V108" i="22"/>
  <c r="X107" i="22"/>
  <c r="W107" i="22"/>
  <c r="V107" i="22"/>
  <c r="X106" i="22"/>
  <c r="W106" i="22"/>
  <c r="V106" i="22"/>
  <c r="X105" i="22"/>
  <c r="W105" i="22"/>
  <c r="V105" i="22"/>
  <c r="X104" i="22"/>
  <c r="W104" i="22"/>
  <c r="V104" i="22"/>
  <c r="X103" i="22"/>
  <c r="W103" i="22"/>
  <c r="V103" i="22"/>
  <c r="X102" i="22"/>
  <c r="W102" i="22"/>
  <c r="V102" i="22"/>
  <c r="X101" i="22"/>
  <c r="W101" i="22"/>
  <c r="V101" i="22"/>
  <c r="X100" i="22"/>
  <c r="W100" i="22"/>
  <c r="V100" i="22"/>
  <c r="X99" i="22"/>
  <c r="W99" i="22"/>
  <c r="V99" i="22"/>
  <c r="X98" i="22"/>
  <c r="W98" i="22"/>
  <c r="V98" i="22"/>
  <c r="X97" i="22"/>
  <c r="W97" i="22"/>
  <c r="V97" i="22"/>
  <c r="X96" i="22"/>
  <c r="W96" i="22"/>
  <c r="V96" i="22"/>
  <c r="X95" i="22"/>
  <c r="W95" i="22"/>
  <c r="V95" i="22"/>
  <c r="X94" i="22"/>
  <c r="W94" i="22"/>
  <c r="V94" i="22"/>
  <c r="X93" i="22"/>
  <c r="W93" i="22"/>
  <c r="V93" i="22"/>
  <c r="X92" i="22"/>
  <c r="W92" i="22"/>
  <c r="V92" i="22"/>
  <c r="X91" i="22"/>
  <c r="W91" i="22"/>
  <c r="V91" i="22"/>
  <c r="X90" i="22"/>
  <c r="W90" i="22"/>
  <c r="V90" i="22"/>
  <c r="X89" i="22"/>
  <c r="W89" i="22"/>
  <c r="V89" i="22"/>
  <c r="X88" i="22"/>
  <c r="W88" i="22"/>
  <c r="V88" i="22"/>
  <c r="X87" i="22"/>
  <c r="W87" i="22"/>
  <c r="V87" i="22"/>
  <c r="X86" i="22"/>
  <c r="W86" i="22"/>
  <c r="V86" i="22"/>
  <c r="X85" i="22"/>
  <c r="W85" i="22"/>
  <c r="V85" i="22"/>
  <c r="X84" i="22"/>
  <c r="W84" i="22"/>
  <c r="V84" i="22"/>
  <c r="X83" i="22"/>
  <c r="W83" i="22"/>
  <c r="V83" i="22"/>
  <c r="X82" i="22"/>
  <c r="W82" i="22"/>
  <c r="V82" i="22"/>
  <c r="X81" i="22"/>
  <c r="W81" i="22"/>
  <c r="V81" i="22"/>
  <c r="X80" i="22"/>
  <c r="W80" i="22"/>
  <c r="V80" i="22"/>
  <c r="X79" i="22"/>
  <c r="W79" i="22"/>
  <c r="V79" i="22"/>
  <c r="X78" i="22"/>
  <c r="W78" i="22"/>
  <c r="V78" i="22"/>
  <c r="X77" i="22"/>
  <c r="W77" i="22"/>
  <c r="V77" i="22"/>
  <c r="X76" i="22"/>
  <c r="W76" i="22"/>
  <c r="V76" i="22"/>
  <c r="X75" i="22"/>
  <c r="W75" i="22"/>
  <c r="V75" i="22"/>
  <c r="X74" i="22"/>
  <c r="W74" i="22"/>
  <c r="V74" i="22"/>
  <c r="X73" i="22"/>
  <c r="W73" i="22"/>
  <c r="V73" i="22"/>
  <c r="X72" i="22"/>
  <c r="W72" i="22"/>
  <c r="V72" i="22"/>
  <c r="X71" i="22"/>
  <c r="W71" i="22"/>
  <c r="V71" i="22"/>
  <c r="X70" i="22"/>
  <c r="W70" i="22"/>
  <c r="V70" i="22"/>
  <c r="X69" i="22"/>
  <c r="W69" i="22"/>
  <c r="V69" i="22"/>
  <c r="X68" i="22"/>
  <c r="W68" i="22"/>
  <c r="V68" i="22"/>
  <c r="X67" i="22"/>
  <c r="W67" i="22"/>
  <c r="V67" i="22"/>
  <c r="X66" i="22"/>
  <c r="W66" i="22"/>
  <c r="V66" i="22"/>
  <c r="X65" i="22"/>
  <c r="W65" i="22"/>
  <c r="V65" i="22"/>
  <c r="X64" i="22"/>
  <c r="W64" i="22"/>
  <c r="V64" i="22"/>
  <c r="X63" i="22"/>
  <c r="W63" i="22"/>
  <c r="V63" i="22"/>
  <c r="X62" i="22"/>
  <c r="W62" i="22"/>
  <c r="V62" i="22"/>
  <c r="X61" i="22"/>
  <c r="W61" i="22"/>
  <c r="V61" i="22"/>
  <c r="X60" i="22"/>
  <c r="W60" i="22"/>
  <c r="V60" i="22"/>
  <c r="X59" i="22"/>
  <c r="W59" i="22"/>
  <c r="V59" i="22"/>
  <c r="X58" i="22"/>
  <c r="W58" i="22"/>
  <c r="V58" i="22"/>
  <c r="X57" i="22"/>
  <c r="W57" i="22"/>
  <c r="V57" i="22"/>
  <c r="X56" i="22"/>
  <c r="W56" i="22"/>
  <c r="V56" i="22"/>
  <c r="X55" i="22"/>
  <c r="W55" i="22"/>
  <c r="V55" i="22"/>
  <c r="X54" i="22"/>
  <c r="W54" i="22"/>
  <c r="V54" i="22"/>
  <c r="X53" i="22"/>
  <c r="W53" i="22"/>
  <c r="V53" i="22"/>
  <c r="X52" i="22"/>
  <c r="W52" i="22"/>
  <c r="V52" i="22"/>
  <c r="X51" i="22"/>
  <c r="W51" i="22"/>
  <c r="V51" i="22"/>
  <c r="X50" i="22"/>
  <c r="W50" i="22"/>
  <c r="V50" i="22"/>
  <c r="X49" i="22"/>
  <c r="W49" i="22"/>
  <c r="V49" i="22"/>
  <c r="X48" i="22"/>
  <c r="W48" i="22"/>
  <c r="V48" i="22"/>
  <c r="X47" i="22"/>
  <c r="W47" i="22"/>
  <c r="V47" i="22"/>
  <c r="X46" i="22"/>
  <c r="W46" i="22"/>
  <c r="V46" i="22"/>
  <c r="X45" i="22"/>
  <c r="W45" i="22"/>
  <c r="V45" i="22"/>
  <c r="X44" i="22"/>
  <c r="W44" i="22"/>
  <c r="V44" i="22"/>
  <c r="X43" i="22"/>
  <c r="W43" i="22"/>
  <c r="V43" i="22"/>
  <c r="X42" i="22"/>
  <c r="W42" i="22"/>
  <c r="V42" i="22"/>
  <c r="X41" i="22"/>
  <c r="W41" i="22"/>
  <c r="V41" i="22"/>
  <c r="X40" i="22"/>
  <c r="W40" i="22"/>
  <c r="V40" i="22"/>
  <c r="X39" i="22"/>
  <c r="W39" i="22"/>
  <c r="V39" i="22"/>
  <c r="X38" i="22"/>
  <c r="W38" i="22"/>
  <c r="V38" i="22"/>
  <c r="X37" i="22"/>
  <c r="W37" i="22"/>
  <c r="V37" i="22"/>
  <c r="X36" i="22"/>
  <c r="W36" i="22"/>
  <c r="V36" i="22"/>
  <c r="X35" i="22"/>
  <c r="W35" i="22"/>
  <c r="V35" i="22"/>
  <c r="X34" i="22"/>
  <c r="W34" i="22"/>
  <c r="V34" i="22"/>
  <c r="X33" i="22"/>
  <c r="W33" i="22"/>
  <c r="V33" i="22"/>
  <c r="X32" i="22"/>
  <c r="W32" i="22"/>
  <c r="V32" i="22"/>
  <c r="X31" i="22"/>
  <c r="W31" i="22"/>
  <c r="V31" i="22"/>
  <c r="X30" i="22"/>
  <c r="W30" i="22"/>
  <c r="V30" i="22"/>
  <c r="X29" i="22"/>
  <c r="W29" i="22"/>
  <c r="V29" i="22"/>
  <c r="X28" i="22"/>
  <c r="W28" i="22"/>
  <c r="V28" i="22"/>
  <c r="X27" i="22"/>
  <c r="W27" i="22"/>
  <c r="V27" i="22"/>
  <c r="X26" i="22"/>
  <c r="W26" i="22"/>
  <c r="V26" i="22"/>
  <c r="X25" i="22"/>
  <c r="W25" i="22"/>
  <c r="V25" i="22"/>
  <c r="X24" i="22"/>
  <c r="W24" i="22"/>
  <c r="V24" i="22"/>
  <c r="X23" i="22"/>
  <c r="W23" i="22"/>
  <c r="V23" i="22"/>
  <c r="X22" i="22"/>
  <c r="W22" i="22"/>
  <c r="V22" i="22"/>
  <c r="X21" i="22"/>
  <c r="W21" i="22"/>
  <c r="V21" i="22"/>
  <c r="X20" i="22"/>
  <c r="W20" i="22"/>
  <c r="V20" i="22"/>
  <c r="X19" i="22"/>
  <c r="W19" i="22"/>
  <c r="V19" i="22"/>
  <c r="X18" i="22"/>
  <c r="W18" i="22"/>
  <c r="V18" i="22"/>
  <c r="X17" i="22"/>
  <c r="W17" i="22"/>
  <c r="V17" i="22"/>
  <c r="X16" i="22"/>
  <c r="W16" i="22"/>
  <c r="V16" i="22"/>
  <c r="X15" i="22"/>
  <c r="W15" i="22"/>
  <c r="V15" i="22"/>
  <c r="X14" i="22"/>
  <c r="W14" i="22"/>
  <c r="V14" i="22"/>
  <c r="X13" i="22"/>
  <c r="W13" i="22"/>
  <c r="V13" i="22"/>
  <c r="X12" i="22"/>
  <c r="W12" i="22"/>
  <c r="V12" i="22"/>
  <c r="X11" i="22"/>
  <c r="W11" i="22"/>
  <c r="V11" i="22"/>
  <c r="X10" i="22"/>
  <c r="W10" i="22"/>
  <c r="V10" i="22"/>
  <c r="X9" i="22"/>
  <c r="W9" i="22"/>
  <c r="V9" i="22"/>
  <c r="X8" i="22"/>
  <c r="W8" i="22"/>
  <c r="V8" i="22"/>
  <c r="X7" i="22"/>
  <c r="W7" i="22"/>
  <c r="V7" i="22"/>
  <c r="X6" i="22"/>
  <c r="W6" i="22"/>
  <c r="V6" i="22"/>
  <c r="X5" i="22"/>
  <c r="W5" i="22"/>
  <c r="V5" i="22"/>
  <c r="X4" i="22"/>
  <c r="W4" i="22"/>
  <c r="V4" i="22"/>
  <c r="X3" i="22"/>
  <c r="W3" i="22"/>
  <c r="V3" i="22"/>
  <c r="V5" i="10"/>
  <c r="W5" i="10"/>
  <c r="X5" i="10"/>
  <c r="V6" i="10"/>
  <c r="W6" i="10"/>
  <c r="X6" i="10"/>
  <c r="V7" i="10"/>
  <c r="W7" i="10"/>
  <c r="X7" i="10"/>
  <c r="V8" i="10"/>
  <c r="W8" i="10"/>
  <c r="X8" i="10"/>
  <c r="V9" i="10"/>
  <c r="W9" i="10"/>
  <c r="X9" i="10"/>
  <c r="V10" i="10"/>
  <c r="W10" i="10"/>
  <c r="X10" i="10"/>
  <c r="V11" i="10"/>
  <c r="W11" i="10"/>
  <c r="X11" i="10"/>
  <c r="V12" i="10"/>
  <c r="W12" i="10"/>
  <c r="X12" i="10"/>
  <c r="V13" i="10"/>
  <c r="W13" i="10"/>
  <c r="X13" i="10"/>
  <c r="V14" i="10"/>
  <c r="W14" i="10"/>
  <c r="X14" i="10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V20" i="10"/>
  <c r="W20" i="10"/>
  <c r="X20" i="10"/>
  <c r="V21" i="10"/>
  <c r="W21" i="10"/>
  <c r="X21" i="10"/>
  <c r="V22" i="10"/>
  <c r="W22" i="10"/>
  <c r="X22" i="10"/>
  <c r="V23" i="10"/>
  <c r="W23" i="10"/>
  <c r="X23" i="10"/>
  <c r="V24" i="10"/>
  <c r="W24" i="10"/>
  <c r="X24" i="10"/>
  <c r="V25" i="10"/>
  <c r="W25" i="10"/>
  <c r="X25" i="10"/>
  <c r="V26" i="10"/>
  <c r="W26" i="10"/>
  <c r="X26" i="10"/>
  <c r="V27" i="10"/>
  <c r="W27" i="10"/>
  <c r="X27" i="10"/>
  <c r="V28" i="10"/>
  <c r="W28" i="10"/>
  <c r="X28" i="10"/>
  <c r="V29" i="10"/>
  <c r="W29" i="10"/>
  <c r="X29" i="10"/>
  <c r="V30" i="10"/>
  <c r="W30" i="10"/>
  <c r="X30" i="10"/>
  <c r="V31" i="10"/>
  <c r="W31" i="10"/>
  <c r="X31" i="10"/>
  <c r="V32" i="10"/>
  <c r="W32" i="10"/>
  <c r="X32" i="10"/>
  <c r="W3" i="10"/>
  <c r="X3" i="10"/>
  <c r="W4" i="10"/>
  <c r="X4" i="10"/>
  <c r="V3" i="10"/>
  <c r="V4" i="10"/>
  <c r="X152" i="10"/>
  <c r="W152" i="10"/>
  <c r="V152" i="10"/>
  <c r="X151" i="10"/>
  <c r="W151" i="10"/>
  <c r="V151" i="10"/>
  <c r="X150" i="10"/>
  <c r="W150" i="10"/>
  <c r="V150" i="10"/>
  <c r="X149" i="10"/>
  <c r="W149" i="10"/>
  <c r="V149" i="10"/>
  <c r="X148" i="10"/>
  <c r="W148" i="10"/>
  <c r="V148" i="10"/>
  <c r="X147" i="10"/>
  <c r="W147" i="10"/>
  <c r="V147" i="10"/>
  <c r="X146" i="10"/>
  <c r="W146" i="10"/>
  <c r="V146" i="10"/>
  <c r="X145" i="10"/>
  <c r="W145" i="10"/>
  <c r="V145" i="10"/>
  <c r="X144" i="10"/>
  <c r="W144" i="10"/>
  <c r="V144" i="10"/>
  <c r="X143" i="10"/>
  <c r="W143" i="10"/>
  <c r="V143" i="10"/>
  <c r="X142" i="10"/>
  <c r="W142" i="10"/>
  <c r="V142" i="10"/>
  <c r="X141" i="10"/>
  <c r="W141" i="10"/>
  <c r="V141" i="10"/>
  <c r="X140" i="10"/>
  <c r="W140" i="10"/>
  <c r="V140" i="10"/>
  <c r="X139" i="10"/>
  <c r="W139" i="10"/>
  <c r="V139" i="10"/>
  <c r="X138" i="10"/>
  <c r="W138" i="10"/>
  <c r="V138" i="10"/>
  <c r="X137" i="10"/>
  <c r="W137" i="10"/>
  <c r="V137" i="10"/>
  <c r="X136" i="10"/>
  <c r="W136" i="10"/>
  <c r="V136" i="10"/>
  <c r="X135" i="10"/>
  <c r="W135" i="10"/>
  <c r="V135" i="10"/>
  <c r="X134" i="10"/>
  <c r="W134" i="10"/>
  <c r="V134" i="10"/>
  <c r="X133" i="10"/>
  <c r="W133" i="10"/>
  <c r="V133" i="10"/>
  <c r="X132" i="10"/>
  <c r="W132" i="10"/>
  <c r="V132" i="10"/>
  <c r="X131" i="10"/>
  <c r="W131" i="10"/>
  <c r="V131" i="10"/>
  <c r="X130" i="10"/>
  <c r="W130" i="10"/>
  <c r="V130" i="10"/>
  <c r="X129" i="10"/>
  <c r="W129" i="10"/>
  <c r="V129" i="10"/>
  <c r="X128" i="10"/>
  <c r="W128" i="10"/>
  <c r="V128" i="10"/>
  <c r="X127" i="10"/>
  <c r="W127" i="10"/>
  <c r="V127" i="10"/>
  <c r="X126" i="10"/>
  <c r="W126" i="10"/>
  <c r="V126" i="10"/>
  <c r="X125" i="10"/>
  <c r="W125" i="10"/>
  <c r="V125" i="10"/>
  <c r="X124" i="10"/>
  <c r="W124" i="10"/>
  <c r="V124" i="10"/>
  <c r="X123" i="10"/>
  <c r="W123" i="10"/>
  <c r="V123" i="10"/>
  <c r="X122" i="10"/>
  <c r="W122" i="10"/>
  <c r="V122" i="10"/>
  <c r="X121" i="10"/>
  <c r="W121" i="10"/>
  <c r="V121" i="10"/>
  <c r="X120" i="10"/>
  <c r="W120" i="10"/>
  <c r="V120" i="10"/>
  <c r="X119" i="10"/>
  <c r="W119" i="10"/>
  <c r="V119" i="10"/>
  <c r="X118" i="10"/>
  <c r="W118" i="10"/>
  <c r="V118" i="10"/>
  <c r="X117" i="10"/>
  <c r="W117" i="10"/>
  <c r="V117" i="10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X106" i="10"/>
  <c r="W106" i="10"/>
  <c r="V106" i="10"/>
  <c r="X105" i="10"/>
  <c r="W105" i="10"/>
  <c r="V105" i="10"/>
  <c r="X104" i="10"/>
  <c r="W104" i="10"/>
  <c r="V104" i="10"/>
  <c r="X103" i="10"/>
  <c r="W103" i="10"/>
  <c r="V103" i="10"/>
  <c r="X102" i="10"/>
  <c r="W102" i="10"/>
  <c r="V102" i="10"/>
  <c r="X101" i="10"/>
  <c r="W101" i="10"/>
  <c r="V101" i="10"/>
  <c r="X100" i="10"/>
  <c r="W100" i="10"/>
  <c r="V100" i="10"/>
  <c r="X99" i="10"/>
  <c r="W99" i="10"/>
  <c r="V99" i="10"/>
  <c r="X98" i="10"/>
  <c r="W98" i="10"/>
  <c r="V98" i="10"/>
  <c r="X97" i="10"/>
  <c r="W97" i="10"/>
  <c r="V97" i="10"/>
  <c r="X96" i="10"/>
  <c r="W96" i="10"/>
  <c r="V96" i="10"/>
  <c r="X95" i="10"/>
  <c r="W95" i="10"/>
  <c r="V95" i="10"/>
  <c r="X94" i="10"/>
  <c r="W94" i="10"/>
  <c r="V94" i="10"/>
  <c r="X93" i="10"/>
  <c r="W93" i="10"/>
  <c r="V93" i="10"/>
  <c r="X92" i="10"/>
  <c r="W92" i="10"/>
  <c r="V92" i="10"/>
  <c r="X91" i="10"/>
  <c r="W91" i="10"/>
  <c r="V91" i="10"/>
  <c r="X90" i="10"/>
  <c r="W90" i="10"/>
  <c r="V90" i="10"/>
  <c r="X89" i="10"/>
  <c r="W89" i="10"/>
  <c r="V89" i="10"/>
  <c r="X88" i="10"/>
  <c r="W88" i="10"/>
  <c r="V88" i="10"/>
  <c r="X87" i="10"/>
  <c r="W87" i="10"/>
  <c r="V87" i="10"/>
  <c r="X86" i="10"/>
  <c r="W86" i="10"/>
  <c r="V86" i="10"/>
  <c r="X85" i="10"/>
  <c r="W85" i="10"/>
  <c r="V85" i="10"/>
  <c r="X84" i="10"/>
  <c r="W84" i="10"/>
  <c r="V84" i="10"/>
  <c r="X83" i="10"/>
  <c r="W83" i="10"/>
  <c r="V83" i="10"/>
  <c r="X82" i="10"/>
  <c r="W82" i="10"/>
  <c r="V82" i="10"/>
  <c r="X81" i="10"/>
  <c r="W81" i="10"/>
  <c r="V81" i="10"/>
  <c r="X80" i="10"/>
  <c r="W80" i="10"/>
  <c r="V80" i="10"/>
  <c r="X79" i="10"/>
  <c r="W79" i="10"/>
  <c r="V79" i="10"/>
  <c r="X78" i="10"/>
  <c r="W78" i="10"/>
  <c r="V78" i="10"/>
  <c r="X77" i="10"/>
  <c r="W77" i="10"/>
  <c r="V77" i="10"/>
  <c r="X76" i="10"/>
  <c r="W76" i="10"/>
  <c r="V76" i="10"/>
  <c r="X75" i="10"/>
  <c r="W75" i="10"/>
  <c r="V75" i="10"/>
  <c r="X74" i="10"/>
  <c r="W74" i="10"/>
  <c r="V74" i="10"/>
  <c r="X73" i="10"/>
  <c r="W73" i="10"/>
  <c r="V73" i="10"/>
  <c r="X72" i="10"/>
  <c r="W72" i="10"/>
  <c r="V72" i="10"/>
  <c r="X71" i="10"/>
  <c r="W71" i="10"/>
  <c r="V71" i="10"/>
  <c r="X70" i="10"/>
  <c r="W70" i="10"/>
  <c r="V70" i="10"/>
  <c r="X69" i="10"/>
  <c r="W69" i="10"/>
  <c r="V69" i="10"/>
  <c r="X68" i="10"/>
  <c r="W68" i="10"/>
  <c r="V68" i="10"/>
  <c r="X67" i="10"/>
  <c r="W67" i="10"/>
  <c r="V67" i="10"/>
  <c r="X66" i="10"/>
  <c r="W66" i="10"/>
  <c r="V66" i="10"/>
  <c r="X65" i="10"/>
  <c r="W65" i="10"/>
  <c r="V65" i="10"/>
  <c r="X64" i="10"/>
  <c r="W64" i="10"/>
  <c r="V64" i="10"/>
  <c r="X63" i="10"/>
  <c r="W63" i="10"/>
  <c r="V63" i="10"/>
  <c r="X62" i="10"/>
  <c r="W62" i="10"/>
  <c r="V62" i="10"/>
  <c r="X61" i="10"/>
  <c r="W61" i="10"/>
  <c r="V61" i="10"/>
  <c r="X60" i="10"/>
  <c r="W60" i="10"/>
  <c r="V60" i="10"/>
  <c r="X59" i="10"/>
  <c r="W59" i="10"/>
  <c r="V59" i="10"/>
  <c r="X58" i="10"/>
  <c r="W58" i="10"/>
  <c r="V58" i="10"/>
  <c r="X57" i="10"/>
  <c r="W57" i="10"/>
  <c r="V57" i="10"/>
  <c r="X56" i="10"/>
  <c r="W56" i="10"/>
  <c r="V56" i="10"/>
  <c r="X55" i="10"/>
  <c r="W55" i="10"/>
  <c r="V55" i="10"/>
  <c r="X54" i="10"/>
  <c r="W54" i="10"/>
  <c r="V54" i="10"/>
  <c r="X53" i="10"/>
  <c r="W53" i="10"/>
  <c r="V53" i="10"/>
  <c r="X52" i="10"/>
  <c r="W52" i="10"/>
  <c r="V52" i="10"/>
  <c r="X51" i="10"/>
  <c r="W51" i="10"/>
  <c r="V51" i="10"/>
  <c r="X50" i="10"/>
  <c r="W50" i="10"/>
  <c r="V50" i="10"/>
  <c r="X49" i="10"/>
  <c r="W49" i="10"/>
  <c r="V49" i="10"/>
  <c r="X48" i="10"/>
  <c r="W48" i="10"/>
  <c r="V48" i="10"/>
  <c r="X47" i="10"/>
  <c r="W47" i="10"/>
  <c r="V47" i="10"/>
  <c r="X46" i="10"/>
  <c r="W46" i="10"/>
  <c r="V46" i="10"/>
  <c r="X45" i="10"/>
  <c r="W45" i="10"/>
  <c r="V45" i="10"/>
  <c r="X44" i="10"/>
  <c r="W44" i="10"/>
  <c r="V44" i="10"/>
  <c r="X43" i="10"/>
  <c r="W43" i="10"/>
  <c r="V43" i="10"/>
  <c r="X42" i="10"/>
  <c r="W42" i="10"/>
  <c r="V42" i="10"/>
  <c r="X41" i="10"/>
  <c r="W41" i="10"/>
  <c r="V41" i="10"/>
  <c r="X40" i="10"/>
  <c r="W40" i="10"/>
  <c r="V40" i="10"/>
  <c r="X39" i="10"/>
  <c r="W39" i="10"/>
  <c r="V39" i="10"/>
  <c r="X38" i="10"/>
  <c r="W38" i="10"/>
  <c r="V38" i="10"/>
  <c r="X37" i="10"/>
  <c r="W37" i="10"/>
  <c r="V37" i="10"/>
  <c r="X36" i="10"/>
  <c r="W36" i="10"/>
  <c r="V36" i="10"/>
  <c r="X35" i="10"/>
  <c r="W35" i="10"/>
  <c r="V35" i="10"/>
  <c r="X34" i="10"/>
  <c r="W34" i="10"/>
  <c r="V34" i="10"/>
  <c r="X33" i="10"/>
  <c r="W33" i="10"/>
  <c r="V33" i="10"/>
  <c r="V124" i="16"/>
  <c r="W124" i="16"/>
  <c r="X124" i="16"/>
  <c r="V125" i="16"/>
  <c r="W125" i="16"/>
  <c r="X125" i="16"/>
  <c r="V126" i="16"/>
  <c r="W126" i="16"/>
  <c r="X126" i="16"/>
  <c r="V127" i="16"/>
  <c r="W127" i="16"/>
  <c r="X127" i="16"/>
  <c r="V128" i="16"/>
  <c r="W128" i="16"/>
  <c r="X128" i="16"/>
  <c r="V129" i="16"/>
  <c r="W129" i="16"/>
  <c r="X129" i="16"/>
  <c r="V130" i="16"/>
  <c r="W130" i="16"/>
  <c r="X130" i="16"/>
  <c r="V131" i="16"/>
  <c r="W131" i="16"/>
  <c r="X131" i="16"/>
  <c r="V132" i="16"/>
  <c r="W132" i="16"/>
  <c r="X132" i="16"/>
  <c r="V133" i="16"/>
  <c r="W133" i="16"/>
  <c r="X133" i="16"/>
  <c r="V134" i="16"/>
  <c r="W134" i="16"/>
  <c r="X134" i="16"/>
  <c r="V135" i="16"/>
  <c r="W135" i="16"/>
  <c r="X135" i="16"/>
  <c r="V136" i="16"/>
  <c r="W136" i="16"/>
  <c r="X136" i="16"/>
  <c r="V137" i="16"/>
  <c r="W137" i="16"/>
  <c r="X137" i="16"/>
  <c r="V138" i="16"/>
  <c r="W138" i="16"/>
  <c r="X138" i="16"/>
  <c r="V139" i="16"/>
  <c r="W139" i="16"/>
  <c r="X139" i="16"/>
  <c r="V140" i="16"/>
  <c r="W140" i="16"/>
  <c r="X140" i="16"/>
  <c r="V141" i="16"/>
  <c r="W141" i="16"/>
  <c r="X141" i="16"/>
  <c r="V142" i="16"/>
  <c r="W142" i="16"/>
  <c r="X142" i="16"/>
  <c r="V143" i="16"/>
  <c r="W143" i="16"/>
  <c r="X143" i="16"/>
  <c r="V144" i="16"/>
  <c r="W144" i="16"/>
  <c r="X144" i="16"/>
  <c r="V145" i="16"/>
  <c r="W145" i="16"/>
  <c r="X145" i="16"/>
  <c r="V146" i="16"/>
  <c r="W146" i="16"/>
  <c r="X146" i="16"/>
  <c r="V147" i="16"/>
  <c r="W147" i="16"/>
  <c r="X147" i="16"/>
  <c r="V148" i="16"/>
  <c r="W148" i="16"/>
  <c r="X148" i="16"/>
  <c r="V149" i="16"/>
  <c r="W149" i="16"/>
  <c r="X149" i="16"/>
  <c r="V150" i="16"/>
  <c r="W150" i="16"/>
  <c r="X150" i="16"/>
  <c r="V151" i="16"/>
  <c r="W151" i="16"/>
  <c r="X151" i="16"/>
  <c r="V152" i="16"/>
  <c r="W152" i="16"/>
  <c r="X152" i="16"/>
  <c r="W123" i="16"/>
  <c r="X123" i="16"/>
  <c r="V123" i="16"/>
  <c r="V94" i="16"/>
  <c r="W94" i="16"/>
  <c r="X94" i="16"/>
  <c r="V95" i="16"/>
  <c r="W95" i="16"/>
  <c r="X95" i="16"/>
  <c r="V96" i="16"/>
  <c r="W96" i="16"/>
  <c r="X96" i="16"/>
  <c r="V97" i="16"/>
  <c r="W97" i="16"/>
  <c r="X97" i="16"/>
  <c r="V98" i="16"/>
  <c r="W98" i="16"/>
  <c r="X98" i="16"/>
  <c r="V99" i="16"/>
  <c r="W99" i="16"/>
  <c r="X99" i="16"/>
  <c r="V100" i="16"/>
  <c r="W100" i="16"/>
  <c r="X100" i="16"/>
  <c r="V101" i="16"/>
  <c r="W101" i="16"/>
  <c r="X101" i="16"/>
  <c r="V102" i="16"/>
  <c r="W102" i="16"/>
  <c r="X102" i="16"/>
  <c r="V103" i="16"/>
  <c r="W103" i="16"/>
  <c r="X103" i="16"/>
  <c r="V104" i="16"/>
  <c r="W104" i="16"/>
  <c r="X104" i="16"/>
  <c r="V105" i="16"/>
  <c r="W105" i="16"/>
  <c r="X105" i="16"/>
  <c r="V106" i="16"/>
  <c r="W106" i="16"/>
  <c r="X106" i="16"/>
  <c r="V107" i="16"/>
  <c r="W107" i="16"/>
  <c r="X107" i="16"/>
  <c r="V108" i="16"/>
  <c r="W108" i="16"/>
  <c r="X108" i="16"/>
  <c r="V109" i="16"/>
  <c r="W109" i="16"/>
  <c r="X109" i="16"/>
  <c r="V110" i="16"/>
  <c r="W110" i="16"/>
  <c r="X110" i="16"/>
  <c r="V111" i="16"/>
  <c r="W111" i="16"/>
  <c r="X111" i="16"/>
  <c r="V112" i="16"/>
  <c r="W112" i="16"/>
  <c r="X112" i="16"/>
  <c r="V113" i="16"/>
  <c r="W113" i="16"/>
  <c r="X113" i="16"/>
  <c r="V114" i="16"/>
  <c r="W114" i="16"/>
  <c r="X114" i="16"/>
  <c r="V115" i="16"/>
  <c r="W115" i="16"/>
  <c r="X115" i="16"/>
  <c r="V116" i="16"/>
  <c r="W116" i="16"/>
  <c r="X116" i="16"/>
  <c r="V117" i="16"/>
  <c r="W117" i="16"/>
  <c r="X117" i="16"/>
  <c r="V118" i="16"/>
  <c r="W118" i="16"/>
  <c r="X118" i="16"/>
  <c r="V119" i="16"/>
  <c r="W119" i="16"/>
  <c r="X119" i="16"/>
  <c r="V120" i="16"/>
  <c r="W120" i="16"/>
  <c r="X120" i="16"/>
  <c r="V121" i="16"/>
  <c r="W121" i="16"/>
  <c r="X121" i="16"/>
  <c r="V122" i="16"/>
  <c r="W122" i="16"/>
  <c r="X122" i="16"/>
  <c r="W93" i="16"/>
  <c r="X93" i="16"/>
  <c r="V93" i="16"/>
  <c r="V82" i="16"/>
  <c r="W82" i="16"/>
  <c r="X82" i="16"/>
  <c r="V83" i="16"/>
  <c r="W83" i="16"/>
  <c r="X83" i="16"/>
  <c r="V84" i="16"/>
  <c r="W84" i="16"/>
  <c r="X84" i="16"/>
  <c r="V85" i="16"/>
  <c r="W85" i="16"/>
  <c r="X85" i="16"/>
  <c r="V86" i="16"/>
  <c r="W86" i="16"/>
  <c r="X86" i="16"/>
  <c r="V87" i="16"/>
  <c r="W87" i="16"/>
  <c r="X87" i="16"/>
  <c r="V88" i="16"/>
  <c r="W88" i="16"/>
  <c r="X88" i="16"/>
  <c r="V89" i="16"/>
  <c r="W89" i="16"/>
  <c r="X89" i="16"/>
  <c r="V90" i="16"/>
  <c r="W90" i="16"/>
  <c r="X90" i="16"/>
  <c r="V91" i="16"/>
  <c r="W91" i="16"/>
  <c r="X91" i="16"/>
  <c r="V92" i="16"/>
  <c r="W92" i="16"/>
  <c r="X92" i="16"/>
  <c r="V64" i="16"/>
  <c r="W64" i="16"/>
  <c r="X64" i="16"/>
  <c r="V65" i="16"/>
  <c r="W65" i="16"/>
  <c r="X65" i="16"/>
  <c r="V66" i="16"/>
  <c r="W66" i="16"/>
  <c r="X66" i="16"/>
  <c r="V67" i="16"/>
  <c r="W67" i="16"/>
  <c r="X67" i="16"/>
  <c r="V68" i="16"/>
  <c r="W68" i="16"/>
  <c r="X68" i="16"/>
  <c r="V69" i="16"/>
  <c r="W69" i="16"/>
  <c r="X69" i="16"/>
  <c r="V70" i="16"/>
  <c r="W70" i="16"/>
  <c r="X70" i="16"/>
  <c r="V71" i="16"/>
  <c r="W71" i="16"/>
  <c r="X71" i="16"/>
  <c r="V72" i="16"/>
  <c r="W72" i="16"/>
  <c r="X72" i="16"/>
  <c r="V73" i="16"/>
  <c r="W73" i="16"/>
  <c r="X73" i="16"/>
  <c r="V74" i="16"/>
  <c r="W74" i="16"/>
  <c r="X74" i="16"/>
  <c r="V75" i="16"/>
  <c r="W75" i="16"/>
  <c r="X75" i="16"/>
  <c r="V76" i="16"/>
  <c r="W76" i="16"/>
  <c r="X76" i="16"/>
  <c r="V77" i="16"/>
  <c r="W77" i="16"/>
  <c r="X77" i="16"/>
  <c r="V78" i="16"/>
  <c r="W78" i="16"/>
  <c r="X78" i="16"/>
  <c r="V79" i="16"/>
  <c r="W79" i="16"/>
  <c r="X79" i="16"/>
  <c r="V80" i="16"/>
  <c r="W80" i="16"/>
  <c r="X80" i="16"/>
  <c r="V81" i="16"/>
  <c r="W81" i="16"/>
  <c r="X81" i="16"/>
  <c r="W63" i="16"/>
  <c r="X63" i="16"/>
  <c r="V63" i="16"/>
  <c r="V34" i="16"/>
  <c r="W34" i="16"/>
  <c r="X34" i="16"/>
  <c r="V35" i="16"/>
  <c r="W35" i="16"/>
  <c r="X35" i="16"/>
  <c r="V36" i="16"/>
  <c r="W36" i="16"/>
  <c r="X36" i="16"/>
  <c r="V37" i="16"/>
  <c r="W37" i="16"/>
  <c r="X37" i="16"/>
  <c r="V38" i="16"/>
  <c r="W38" i="16"/>
  <c r="X38" i="16"/>
  <c r="V39" i="16"/>
  <c r="W39" i="16"/>
  <c r="X39" i="16"/>
  <c r="V40" i="16"/>
  <c r="W40" i="16"/>
  <c r="X40" i="16"/>
  <c r="V41" i="16"/>
  <c r="W41" i="16"/>
  <c r="X41" i="16"/>
  <c r="V42" i="16"/>
  <c r="W42" i="16"/>
  <c r="X42" i="16"/>
  <c r="V43" i="16"/>
  <c r="W43" i="16"/>
  <c r="X43" i="16"/>
  <c r="V44" i="16"/>
  <c r="W44" i="16"/>
  <c r="X44" i="16"/>
  <c r="V45" i="16"/>
  <c r="W45" i="16"/>
  <c r="X45" i="16"/>
  <c r="V46" i="16"/>
  <c r="W46" i="16"/>
  <c r="X46" i="16"/>
  <c r="V47" i="16"/>
  <c r="W47" i="16"/>
  <c r="X47" i="16"/>
  <c r="V48" i="16"/>
  <c r="W48" i="16"/>
  <c r="X48" i="16"/>
  <c r="V49" i="16"/>
  <c r="W49" i="16"/>
  <c r="X49" i="16"/>
  <c r="V50" i="16"/>
  <c r="W50" i="16"/>
  <c r="X50" i="16"/>
  <c r="V51" i="16"/>
  <c r="W51" i="16"/>
  <c r="X51" i="16"/>
  <c r="V52" i="16"/>
  <c r="W52" i="16"/>
  <c r="X52" i="16"/>
  <c r="V53" i="16"/>
  <c r="W53" i="16"/>
  <c r="X53" i="16"/>
  <c r="V54" i="16"/>
  <c r="W54" i="16"/>
  <c r="X54" i="16"/>
  <c r="V55" i="16"/>
  <c r="W55" i="16"/>
  <c r="X55" i="16"/>
  <c r="V56" i="16"/>
  <c r="W56" i="16"/>
  <c r="X56" i="16"/>
  <c r="V57" i="16"/>
  <c r="W57" i="16"/>
  <c r="X57" i="16"/>
  <c r="V58" i="16"/>
  <c r="W58" i="16"/>
  <c r="X58" i="16"/>
  <c r="V59" i="16"/>
  <c r="W59" i="16"/>
  <c r="X59" i="16"/>
  <c r="V60" i="16"/>
  <c r="W60" i="16"/>
  <c r="X60" i="16"/>
  <c r="V61" i="16"/>
  <c r="W61" i="16"/>
  <c r="X61" i="16"/>
  <c r="V62" i="16"/>
  <c r="W62" i="16"/>
  <c r="X62" i="16"/>
  <c r="W33" i="16"/>
  <c r="X33" i="16"/>
  <c r="V33" i="16"/>
  <c r="V4" i="16"/>
  <c r="W4" i="16"/>
  <c r="X4" i="16"/>
  <c r="V5" i="16"/>
  <c r="W5" i="16"/>
  <c r="X5" i="16"/>
  <c r="V6" i="16"/>
  <c r="W6" i="16"/>
  <c r="X6" i="16"/>
  <c r="V7" i="16"/>
  <c r="W7" i="16"/>
  <c r="X7" i="16"/>
  <c r="V8" i="16"/>
  <c r="W8" i="16"/>
  <c r="X8" i="16"/>
  <c r="V9" i="16"/>
  <c r="W9" i="16"/>
  <c r="X9" i="16"/>
  <c r="V10" i="16"/>
  <c r="W10" i="16"/>
  <c r="X10" i="16"/>
  <c r="V11" i="16"/>
  <c r="W11" i="16"/>
  <c r="X11" i="16"/>
  <c r="V12" i="16"/>
  <c r="W12" i="16"/>
  <c r="X12" i="16"/>
  <c r="V13" i="16"/>
  <c r="W13" i="16"/>
  <c r="X13" i="16"/>
  <c r="V14" i="16"/>
  <c r="W14" i="16"/>
  <c r="X14" i="16"/>
  <c r="V15" i="16"/>
  <c r="W15" i="16"/>
  <c r="X15" i="16"/>
  <c r="V16" i="16"/>
  <c r="W16" i="16"/>
  <c r="X16" i="16"/>
  <c r="V17" i="16"/>
  <c r="W17" i="16"/>
  <c r="X17" i="16"/>
  <c r="V18" i="16"/>
  <c r="W18" i="16"/>
  <c r="X18" i="16"/>
  <c r="V19" i="16"/>
  <c r="W19" i="16"/>
  <c r="X19" i="16"/>
  <c r="V20" i="16"/>
  <c r="W20" i="16"/>
  <c r="X20" i="16"/>
  <c r="V21" i="16"/>
  <c r="W21" i="16"/>
  <c r="X21" i="16"/>
  <c r="V22" i="16"/>
  <c r="W22" i="16"/>
  <c r="X22" i="16"/>
  <c r="V23" i="16"/>
  <c r="W23" i="16"/>
  <c r="X23" i="16"/>
  <c r="V24" i="16"/>
  <c r="W24" i="16"/>
  <c r="X24" i="16"/>
  <c r="V25" i="16"/>
  <c r="W25" i="16"/>
  <c r="X25" i="16"/>
  <c r="V26" i="16"/>
  <c r="W26" i="16"/>
  <c r="X26" i="16"/>
  <c r="V27" i="16"/>
  <c r="W27" i="16"/>
  <c r="X27" i="16"/>
  <c r="V28" i="16"/>
  <c r="W28" i="16"/>
  <c r="X28" i="16"/>
  <c r="V29" i="16"/>
  <c r="W29" i="16"/>
  <c r="X29" i="16"/>
  <c r="V30" i="16"/>
  <c r="W30" i="16"/>
  <c r="X30" i="16"/>
  <c r="V31" i="16"/>
  <c r="W31" i="16"/>
  <c r="X31" i="16"/>
  <c r="V32" i="16"/>
  <c r="W32" i="16"/>
  <c r="X32" i="16"/>
  <c r="W3" i="16"/>
  <c r="X3" i="16"/>
  <c r="V3" i="16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53" i="4"/>
  <c r="B53" i="4"/>
  <c r="C53" i="4"/>
  <c r="E53" i="4"/>
  <c r="F53" i="4"/>
  <c r="G53" i="4"/>
  <c r="I53" i="4"/>
  <c r="J53" i="4"/>
  <c r="K53" i="4"/>
  <c r="M53" i="4"/>
  <c r="N53" i="4"/>
  <c r="O53" i="4"/>
  <c r="Q53" i="4"/>
  <c r="R53" i="4"/>
  <c r="S53" i="4"/>
  <c r="A54" i="4"/>
  <c r="B54" i="4"/>
  <c r="C54" i="4"/>
  <c r="E54" i="4"/>
  <c r="F54" i="4"/>
  <c r="G54" i="4"/>
  <c r="I54" i="4"/>
  <c r="J54" i="4"/>
  <c r="K54" i="4"/>
  <c r="M54" i="4"/>
  <c r="N54" i="4"/>
  <c r="O54" i="4"/>
  <c r="Q54" i="4"/>
  <c r="R54" i="4"/>
  <c r="S54" i="4"/>
  <c r="A55" i="4"/>
  <c r="B55" i="4"/>
  <c r="C55" i="4"/>
  <c r="E55" i="4"/>
  <c r="F55" i="4"/>
  <c r="G55" i="4"/>
  <c r="I55" i="4"/>
  <c r="J55" i="4"/>
  <c r="K55" i="4"/>
  <c r="M55" i="4"/>
  <c r="N55" i="4"/>
  <c r="O55" i="4"/>
  <c r="Q55" i="4"/>
  <c r="R55" i="4"/>
  <c r="S55" i="4"/>
  <c r="A56" i="4"/>
  <c r="B56" i="4"/>
  <c r="C56" i="4"/>
  <c r="E56" i="4"/>
  <c r="F56" i="4"/>
  <c r="G56" i="4"/>
  <c r="I56" i="4"/>
  <c r="J56" i="4"/>
  <c r="K56" i="4"/>
  <c r="M56" i="4"/>
  <c r="N56" i="4"/>
  <c r="O56" i="4"/>
  <c r="Q56" i="4"/>
  <c r="R56" i="4"/>
  <c r="S56" i="4"/>
  <c r="A57" i="4"/>
  <c r="B57" i="4"/>
  <c r="C57" i="4"/>
  <c r="E57" i="4"/>
  <c r="F57" i="4"/>
  <c r="G57" i="4"/>
  <c r="I57" i="4"/>
  <c r="J57" i="4"/>
  <c r="K57" i="4"/>
  <c r="M57" i="4"/>
  <c r="N57" i="4"/>
  <c r="O57" i="4"/>
  <c r="Q57" i="4"/>
  <c r="R57" i="4"/>
  <c r="S57" i="4"/>
  <c r="A58" i="4"/>
  <c r="B58" i="4"/>
  <c r="C58" i="4"/>
  <c r="E58" i="4"/>
  <c r="F58" i="4"/>
  <c r="G58" i="4"/>
  <c r="I58" i="4"/>
  <c r="J58" i="4"/>
  <c r="K58" i="4"/>
  <c r="M58" i="4"/>
  <c r="N58" i="4"/>
  <c r="O58" i="4"/>
  <c r="Q58" i="4"/>
  <c r="R58" i="4"/>
  <c r="S58" i="4"/>
  <c r="A59" i="4"/>
  <c r="B59" i="4"/>
  <c r="C59" i="4"/>
  <c r="E59" i="4"/>
  <c r="F59" i="4"/>
  <c r="G59" i="4"/>
  <c r="I59" i="4"/>
  <c r="J59" i="4"/>
  <c r="K59" i="4"/>
  <c r="M59" i="4"/>
  <c r="N59" i="4"/>
  <c r="O59" i="4"/>
  <c r="Q59" i="4"/>
  <c r="R59" i="4"/>
  <c r="S59" i="4"/>
  <c r="A60" i="4"/>
  <c r="B60" i="4"/>
  <c r="C60" i="4"/>
  <c r="E60" i="4"/>
  <c r="F60" i="4"/>
  <c r="G60" i="4"/>
  <c r="I60" i="4"/>
  <c r="J60" i="4"/>
  <c r="K60" i="4"/>
  <c r="M60" i="4"/>
  <c r="N60" i="4"/>
  <c r="O60" i="4"/>
  <c r="Q60" i="4"/>
  <c r="R60" i="4"/>
  <c r="S60" i="4"/>
  <c r="A61" i="4"/>
  <c r="B61" i="4"/>
  <c r="C61" i="4"/>
  <c r="E61" i="4"/>
  <c r="F61" i="4"/>
  <c r="G61" i="4"/>
  <c r="I61" i="4"/>
  <c r="J61" i="4"/>
  <c r="K61" i="4"/>
  <c r="M61" i="4"/>
  <c r="N61" i="4"/>
  <c r="O61" i="4"/>
  <c r="Q61" i="4"/>
  <c r="R61" i="4"/>
  <c r="S61" i="4"/>
  <c r="A62" i="4"/>
  <c r="B62" i="4"/>
  <c r="C62" i="4"/>
  <c r="E62" i="4"/>
  <c r="F62" i="4"/>
  <c r="G62" i="4"/>
  <c r="I62" i="4"/>
  <c r="J62" i="4"/>
  <c r="K62" i="4"/>
  <c r="M62" i="4"/>
  <c r="N62" i="4"/>
  <c r="O62" i="4"/>
  <c r="Q62" i="4"/>
  <c r="R62" i="4"/>
  <c r="S62" i="4"/>
  <c r="A63" i="4"/>
  <c r="B63" i="4"/>
  <c r="C63" i="4"/>
  <c r="E63" i="4"/>
  <c r="F63" i="4"/>
  <c r="G63" i="4"/>
  <c r="I63" i="4"/>
  <c r="J63" i="4"/>
  <c r="K63" i="4"/>
  <c r="M63" i="4"/>
  <c r="N63" i="4"/>
  <c r="O63" i="4"/>
  <c r="Q63" i="4"/>
  <c r="R63" i="4"/>
  <c r="S63" i="4"/>
  <c r="A64" i="4"/>
  <c r="B64" i="4"/>
  <c r="C64" i="4"/>
  <c r="E64" i="4"/>
  <c r="F64" i="4"/>
  <c r="G64" i="4"/>
  <c r="I64" i="4"/>
  <c r="J64" i="4"/>
  <c r="K64" i="4"/>
  <c r="M64" i="4"/>
  <c r="N64" i="4"/>
  <c r="O64" i="4"/>
  <c r="Q64" i="4"/>
  <c r="R64" i="4"/>
  <c r="S64" i="4"/>
  <c r="E35" i="4"/>
  <c r="F35" i="4"/>
  <c r="G35" i="4"/>
  <c r="I35" i="4"/>
  <c r="J35" i="4"/>
  <c r="K35" i="4"/>
  <c r="M35" i="4"/>
  <c r="N35" i="4"/>
  <c r="O35" i="4"/>
  <c r="Q35" i="4"/>
  <c r="R35" i="4"/>
  <c r="S35" i="4"/>
  <c r="B35" i="4"/>
  <c r="C35" i="4"/>
  <c r="A35" i="4"/>
  <c r="B35" i="22"/>
  <c r="C35" i="22"/>
  <c r="E35" i="22"/>
  <c r="F35" i="22"/>
  <c r="G35" i="22"/>
  <c r="I35" i="22"/>
  <c r="J35" i="22"/>
  <c r="K35" i="22"/>
  <c r="M35" i="22"/>
  <c r="N35" i="22"/>
  <c r="O35" i="22"/>
  <c r="Q35" i="22"/>
  <c r="R35" i="22"/>
  <c r="S35" i="22"/>
  <c r="B36" i="22"/>
  <c r="C36" i="22"/>
  <c r="E36" i="22"/>
  <c r="F36" i="22"/>
  <c r="G36" i="22"/>
  <c r="I36" i="22"/>
  <c r="J36" i="22"/>
  <c r="K36" i="22"/>
  <c r="M36" i="22"/>
  <c r="N36" i="22"/>
  <c r="O36" i="22"/>
  <c r="Q36" i="22"/>
  <c r="R36" i="22"/>
  <c r="S36" i="22"/>
  <c r="B37" i="22"/>
  <c r="C37" i="22"/>
  <c r="E37" i="22"/>
  <c r="F37" i="22"/>
  <c r="G37" i="22"/>
  <c r="I37" i="22"/>
  <c r="J37" i="22"/>
  <c r="K37" i="22"/>
  <c r="M37" i="22"/>
  <c r="N37" i="22"/>
  <c r="O37" i="22"/>
  <c r="Q37" i="22"/>
  <c r="R37" i="22"/>
  <c r="S37" i="22"/>
  <c r="B38" i="22"/>
  <c r="C38" i="22"/>
  <c r="E38" i="22"/>
  <c r="F38" i="22"/>
  <c r="G38" i="22"/>
  <c r="I38" i="22"/>
  <c r="J38" i="22"/>
  <c r="K38" i="22"/>
  <c r="M38" i="22"/>
  <c r="N38" i="22"/>
  <c r="O38" i="22"/>
  <c r="Q38" i="22"/>
  <c r="R38" i="22"/>
  <c r="S38" i="22"/>
  <c r="B39" i="22"/>
  <c r="C39" i="22"/>
  <c r="E39" i="22"/>
  <c r="F39" i="22"/>
  <c r="G39" i="22"/>
  <c r="I39" i="22"/>
  <c r="J39" i="22"/>
  <c r="K39" i="22"/>
  <c r="M39" i="22"/>
  <c r="N39" i="22"/>
  <c r="O39" i="22"/>
  <c r="Q39" i="22"/>
  <c r="R39" i="22"/>
  <c r="S39" i="22"/>
  <c r="B40" i="22"/>
  <c r="C40" i="22"/>
  <c r="E40" i="22"/>
  <c r="F40" i="22"/>
  <c r="G40" i="22"/>
  <c r="I40" i="22"/>
  <c r="J40" i="22"/>
  <c r="K40" i="22"/>
  <c r="M40" i="22"/>
  <c r="N40" i="22"/>
  <c r="O40" i="22"/>
  <c r="Q40" i="22"/>
  <c r="R40" i="22"/>
  <c r="S40" i="22"/>
  <c r="B41" i="22"/>
  <c r="C41" i="22"/>
  <c r="E41" i="22"/>
  <c r="F41" i="22"/>
  <c r="G41" i="22"/>
  <c r="I41" i="22"/>
  <c r="J41" i="22"/>
  <c r="K41" i="22"/>
  <c r="M41" i="22"/>
  <c r="N41" i="22"/>
  <c r="O41" i="22"/>
  <c r="Q41" i="22"/>
  <c r="R41" i="22"/>
  <c r="S41" i="22"/>
  <c r="B42" i="22"/>
  <c r="C42" i="22"/>
  <c r="E42" i="22"/>
  <c r="F42" i="22"/>
  <c r="G42" i="22"/>
  <c r="I42" i="22"/>
  <c r="J42" i="22"/>
  <c r="K42" i="22"/>
  <c r="M42" i="22"/>
  <c r="N42" i="22"/>
  <c r="O42" i="22"/>
  <c r="Q42" i="22"/>
  <c r="R42" i="22"/>
  <c r="S42" i="22"/>
  <c r="B43" i="22"/>
  <c r="C43" i="22"/>
  <c r="E43" i="22"/>
  <c r="F43" i="22"/>
  <c r="G43" i="22"/>
  <c r="I43" i="22"/>
  <c r="J43" i="22"/>
  <c r="K43" i="22"/>
  <c r="M43" i="22"/>
  <c r="N43" i="22"/>
  <c r="O43" i="22"/>
  <c r="Q43" i="22"/>
  <c r="R43" i="22"/>
  <c r="S43" i="22"/>
  <c r="B44" i="22"/>
  <c r="C44" i="22"/>
  <c r="E44" i="22"/>
  <c r="F44" i="22"/>
  <c r="G44" i="22"/>
  <c r="I44" i="22"/>
  <c r="J44" i="22"/>
  <c r="K44" i="22"/>
  <c r="M44" i="22"/>
  <c r="N44" i="22"/>
  <c r="O44" i="22"/>
  <c r="Q44" i="22"/>
  <c r="R44" i="22"/>
  <c r="S44" i="22"/>
  <c r="B45" i="22"/>
  <c r="C45" i="22"/>
  <c r="E45" i="22"/>
  <c r="F45" i="22"/>
  <c r="G45" i="22"/>
  <c r="I45" i="22"/>
  <c r="J45" i="22"/>
  <c r="K45" i="22"/>
  <c r="M45" i="22"/>
  <c r="N45" i="22"/>
  <c r="O45" i="22"/>
  <c r="Q45" i="22"/>
  <c r="R45" i="22"/>
  <c r="S45" i="22"/>
  <c r="B46" i="22"/>
  <c r="C46" i="22"/>
  <c r="E46" i="22"/>
  <c r="F46" i="22"/>
  <c r="G46" i="22"/>
  <c r="I46" i="22"/>
  <c r="J46" i="22"/>
  <c r="K46" i="22"/>
  <c r="M46" i="22"/>
  <c r="N46" i="22"/>
  <c r="O46" i="22"/>
  <c r="Q46" i="22"/>
  <c r="R46" i="22"/>
  <c r="S46" i="22"/>
  <c r="B47" i="22"/>
  <c r="C47" i="22"/>
  <c r="E47" i="22"/>
  <c r="F47" i="22"/>
  <c r="G47" i="22"/>
  <c r="I47" i="22"/>
  <c r="J47" i="22"/>
  <c r="K47" i="22"/>
  <c r="M47" i="22"/>
  <c r="N47" i="22"/>
  <c r="O47" i="22"/>
  <c r="Q47" i="22"/>
  <c r="R47" i="22"/>
  <c r="S47" i="22"/>
  <c r="B48" i="22"/>
  <c r="C48" i="22"/>
  <c r="E48" i="22"/>
  <c r="F48" i="22"/>
  <c r="G48" i="22"/>
  <c r="I48" i="22"/>
  <c r="J48" i="22"/>
  <c r="K48" i="22"/>
  <c r="M48" i="22"/>
  <c r="N48" i="22"/>
  <c r="O48" i="22"/>
  <c r="Q48" i="22"/>
  <c r="R48" i="22"/>
  <c r="S48" i="22"/>
  <c r="B49" i="22"/>
  <c r="C49" i="22"/>
  <c r="E49" i="22"/>
  <c r="F49" i="22"/>
  <c r="G49" i="22"/>
  <c r="I49" i="22"/>
  <c r="J49" i="22"/>
  <c r="K49" i="22"/>
  <c r="M49" i="22"/>
  <c r="N49" i="22"/>
  <c r="O49" i="22"/>
  <c r="Q49" i="22"/>
  <c r="R49" i="22"/>
  <c r="S49" i="22"/>
  <c r="B50" i="22"/>
  <c r="C50" i="22"/>
  <c r="E50" i="22"/>
  <c r="F50" i="22"/>
  <c r="G50" i="22"/>
  <c r="I50" i="22"/>
  <c r="J50" i="22"/>
  <c r="K50" i="22"/>
  <c r="M50" i="22"/>
  <c r="N50" i="22"/>
  <c r="O50" i="22"/>
  <c r="Q50" i="22"/>
  <c r="R50" i="22"/>
  <c r="S50" i="22"/>
  <c r="B51" i="22"/>
  <c r="C51" i="22"/>
  <c r="E51" i="22"/>
  <c r="F51" i="22"/>
  <c r="G51" i="22"/>
  <c r="I51" i="22"/>
  <c r="J51" i="22"/>
  <c r="K51" i="22"/>
  <c r="M51" i="22"/>
  <c r="N51" i="22"/>
  <c r="O51" i="22"/>
  <c r="Q51" i="22"/>
  <c r="R51" i="22"/>
  <c r="S51" i="22"/>
  <c r="B52" i="22"/>
  <c r="C52" i="22"/>
  <c r="E52" i="22"/>
  <c r="F52" i="22"/>
  <c r="G52" i="22"/>
  <c r="I52" i="22"/>
  <c r="J52" i="22"/>
  <c r="K52" i="22"/>
  <c r="M52" i="22"/>
  <c r="N52" i="22"/>
  <c r="O52" i="22"/>
  <c r="Q52" i="22"/>
  <c r="R52" i="22"/>
  <c r="S52" i="22"/>
  <c r="B53" i="22"/>
  <c r="C53" i="22"/>
  <c r="E53" i="22"/>
  <c r="F53" i="22"/>
  <c r="G53" i="22"/>
  <c r="I53" i="22"/>
  <c r="J53" i="22"/>
  <c r="K53" i="22"/>
  <c r="M53" i="22"/>
  <c r="N53" i="22"/>
  <c r="O53" i="22"/>
  <c r="Q53" i="22"/>
  <c r="R53" i="22"/>
  <c r="S53" i="22"/>
  <c r="B54" i="22"/>
  <c r="C54" i="22"/>
  <c r="E54" i="22"/>
  <c r="F54" i="22"/>
  <c r="G54" i="22"/>
  <c r="I54" i="22"/>
  <c r="J54" i="22"/>
  <c r="K54" i="22"/>
  <c r="M54" i="22"/>
  <c r="N54" i="22"/>
  <c r="O54" i="22"/>
  <c r="Q54" i="22"/>
  <c r="R54" i="22"/>
  <c r="S54" i="22"/>
  <c r="B55" i="22"/>
  <c r="C55" i="22"/>
  <c r="E55" i="22"/>
  <c r="F55" i="22"/>
  <c r="G55" i="22"/>
  <c r="I55" i="22"/>
  <c r="J55" i="22"/>
  <c r="K55" i="22"/>
  <c r="M55" i="22"/>
  <c r="N55" i="22"/>
  <c r="O55" i="22"/>
  <c r="Q55" i="22"/>
  <c r="R55" i="22"/>
  <c r="S55" i="22"/>
  <c r="B56" i="22"/>
  <c r="C56" i="22"/>
  <c r="E56" i="22"/>
  <c r="F56" i="22"/>
  <c r="G56" i="22"/>
  <c r="I56" i="22"/>
  <c r="J56" i="22"/>
  <c r="K56" i="22"/>
  <c r="M56" i="22"/>
  <c r="N56" i="22"/>
  <c r="O56" i="22"/>
  <c r="Q56" i="22"/>
  <c r="R56" i="22"/>
  <c r="S56" i="22"/>
  <c r="B57" i="22"/>
  <c r="C57" i="22"/>
  <c r="E57" i="22"/>
  <c r="F57" i="22"/>
  <c r="G57" i="22"/>
  <c r="I57" i="22"/>
  <c r="J57" i="22"/>
  <c r="K57" i="22"/>
  <c r="M57" i="22"/>
  <c r="N57" i="22"/>
  <c r="O57" i="22"/>
  <c r="Q57" i="22"/>
  <c r="R57" i="22"/>
  <c r="S57" i="22"/>
  <c r="B58" i="22"/>
  <c r="C58" i="22"/>
  <c r="E58" i="22"/>
  <c r="F58" i="22"/>
  <c r="G58" i="22"/>
  <c r="I58" i="22"/>
  <c r="J58" i="22"/>
  <c r="K58" i="22"/>
  <c r="M58" i="22"/>
  <c r="N58" i="22"/>
  <c r="O58" i="22"/>
  <c r="Q58" i="22"/>
  <c r="R58" i="22"/>
  <c r="S58" i="22"/>
  <c r="B59" i="22"/>
  <c r="C59" i="22"/>
  <c r="E59" i="22"/>
  <c r="F59" i="22"/>
  <c r="G59" i="22"/>
  <c r="I59" i="22"/>
  <c r="J59" i="22"/>
  <c r="K59" i="22"/>
  <c r="M59" i="22"/>
  <c r="N59" i="22"/>
  <c r="O59" i="22"/>
  <c r="Q59" i="22"/>
  <c r="R59" i="22"/>
  <c r="S59" i="22"/>
  <c r="B60" i="22"/>
  <c r="C60" i="22"/>
  <c r="E60" i="22"/>
  <c r="F60" i="22"/>
  <c r="G60" i="22"/>
  <c r="I60" i="22"/>
  <c r="J60" i="22"/>
  <c r="K60" i="22"/>
  <c r="M60" i="22"/>
  <c r="N60" i="22"/>
  <c r="O60" i="22"/>
  <c r="Q60" i="22"/>
  <c r="R60" i="22"/>
  <c r="S60" i="22"/>
  <c r="B61" i="22"/>
  <c r="C61" i="22"/>
  <c r="E61" i="22"/>
  <c r="F61" i="22"/>
  <c r="G61" i="22"/>
  <c r="I61" i="22"/>
  <c r="J61" i="22"/>
  <c r="K61" i="22"/>
  <c r="M61" i="22"/>
  <c r="N61" i="22"/>
  <c r="O61" i="22"/>
  <c r="Q61" i="22"/>
  <c r="R61" i="22"/>
  <c r="S61" i="22"/>
  <c r="B62" i="22"/>
  <c r="C62" i="22"/>
  <c r="E62" i="22"/>
  <c r="F62" i="22"/>
  <c r="G62" i="22"/>
  <c r="I62" i="22"/>
  <c r="J62" i="22"/>
  <c r="K62" i="22"/>
  <c r="M62" i="22"/>
  <c r="N62" i="22"/>
  <c r="O62" i="22"/>
  <c r="Q62" i="22"/>
  <c r="R62" i="22"/>
  <c r="S62" i="22"/>
  <c r="B63" i="22"/>
  <c r="C63" i="22"/>
  <c r="E63" i="22"/>
  <c r="F63" i="22"/>
  <c r="G63" i="22"/>
  <c r="I63" i="22"/>
  <c r="J63" i="22"/>
  <c r="K63" i="22"/>
  <c r="M63" i="22"/>
  <c r="N63" i="22"/>
  <c r="O63" i="22"/>
  <c r="Q63" i="22"/>
  <c r="R63" i="22"/>
  <c r="S63" i="22"/>
  <c r="B64" i="22"/>
  <c r="C64" i="22"/>
  <c r="E64" i="22"/>
  <c r="F64" i="22"/>
  <c r="G64" i="22"/>
  <c r="I64" i="22"/>
  <c r="J64" i="22"/>
  <c r="K64" i="22"/>
  <c r="M64" i="22"/>
  <c r="N64" i="22"/>
  <c r="O64" i="22"/>
  <c r="Q64" i="22"/>
  <c r="R64" i="22"/>
  <c r="S64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35" i="22"/>
  <c r="B35" i="10"/>
  <c r="C35" i="10"/>
  <c r="E35" i="10"/>
  <c r="F35" i="10"/>
  <c r="G35" i="10"/>
  <c r="I35" i="10"/>
  <c r="J35" i="10"/>
  <c r="K35" i="10"/>
  <c r="M35" i="10"/>
  <c r="N35" i="10"/>
  <c r="O35" i="10"/>
  <c r="Q35" i="10"/>
  <c r="R35" i="10"/>
  <c r="S35" i="10"/>
  <c r="B36" i="10"/>
  <c r="C36" i="10"/>
  <c r="E36" i="10"/>
  <c r="F36" i="10"/>
  <c r="G36" i="10"/>
  <c r="I36" i="10"/>
  <c r="J36" i="10"/>
  <c r="K36" i="10"/>
  <c r="M36" i="10"/>
  <c r="N36" i="10"/>
  <c r="O36" i="10"/>
  <c r="Q36" i="10"/>
  <c r="R36" i="10"/>
  <c r="S36" i="10"/>
  <c r="B37" i="10"/>
  <c r="C37" i="10"/>
  <c r="E37" i="10"/>
  <c r="F37" i="10"/>
  <c r="G37" i="10"/>
  <c r="I37" i="10"/>
  <c r="J37" i="10"/>
  <c r="K37" i="10"/>
  <c r="M37" i="10"/>
  <c r="N37" i="10"/>
  <c r="O37" i="10"/>
  <c r="Q37" i="10"/>
  <c r="R37" i="10"/>
  <c r="S37" i="10"/>
  <c r="B38" i="10"/>
  <c r="C38" i="10"/>
  <c r="E38" i="10"/>
  <c r="F38" i="10"/>
  <c r="G38" i="10"/>
  <c r="I38" i="10"/>
  <c r="J38" i="10"/>
  <c r="K38" i="10"/>
  <c r="M38" i="10"/>
  <c r="N38" i="10"/>
  <c r="O38" i="10"/>
  <c r="Q38" i="10"/>
  <c r="R38" i="10"/>
  <c r="S38" i="10"/>
  <c r="B39" i="10"/>
  <c r="C39" i="10"/>
  <c r="E39" i="10"/>
  <c r="F39" i="10"/>
  <c r="G39" i="10"/>
  <c r="I39" i="10"/>
  <c r="J39" i="10"/>
  <c r="K39" i="10"/>
  <c r="M39" i="10"/>
  <c r="N39" i="10"/>
  <c r="O39" i="10"/>
  <c r="Q39" i="10"/>
  <c r="R39" i="10"/>
  <c r="S39" i="10"/>
  <c r="B40" i="10"/>
  <c r="C40" i="10"/>
  <c r="E40" i="10"/>
  <c r="F40" i="10"/>
  <c r="G40" i="10"/>
  <c r="I40" i="10"/>
  <c r="J40" i="10"/>
  <c r="K40" i="10"/>
  <c r="M40" i="10"/>
  <c r="N40" i="10"/>
  <c r="O40" i="10"/>
  <c r="Q40" i="10"/>
  <c r="R40" i="10"/>
  <c r="S40" i="10"/>
  <c r="B41" i="10"/>
  <c r="C41" i="10"/>
  <c r="E41" i="10"/>
  <c r="F41" i="10"/>
  <c r="G41" i="10"/>
  <c r="I41" i="10"/>
  <c r="J41" i="10"/>
  <c r="K41" i="10"/>
  <c r="M41" i="10"/>
  <c r="N41" i="10"/>
  <c r="O41" i="10"/>
  <c r="Q41" i="10"/>
  <c r="R41" i="10"/>
  <c r="S41" i="10"/>
  <c r="B42" i="10"/>
  <c r="C42" i="10"/>
  <c r="E42" i="10"/>
  <c r="F42" i="10"/>
  <c r="G42" i="10"/>
  <c r="I42" i="10"/>
  <c r="J42" i="10"/>
  <c r="K42" i="10"/>
  <c r="M42" i="10"/>
  <c r="N42" i="10"/>
  <c r="O42" i="10"/>
  <c r="Q42" i="10"/>
  <c r="R42" i="10"/>
  <c r="S42" i="10"/>
  <c r="B43" i="10"/>
  <c r="C43" i="10"/>
  <c r="E43" i="10"/>
  <c r="F43" i="10"/>
  <c r="G43" i="10"/>
  <c r="I43" i="10"/>
  <c r="J43" i="10"/>
  <c r="K43" i="10"/>
  <c r="M43" i="10"/>
  <c r="N43" i="10"/>
  <c r="O43" i="10"/>
  <c r="Q43" i="10"/>
  <c r="R43" i="10"/>
  <c r="S43" i="10"/>
  <c r="B44" i="10"/>
  <c r="C44" i="10"/>
  <c r="E44" i="10"/>
  <c r="F44" i="10"/>
  <c r="G44" i="10"/>
  <c r="I44" i="10"/>
  <c r="J44" i="10"/>
  <c r="K44" i="10"/>
  <c r="M44" i="10"/>
  <c r="N44" i="10"/>
  <c r="O44" i="10"/>
  <c r="Q44" i="10"/>
  <c r="R44" i="10"/>
  <c r="S44" i="10"/>
  <c r="B45" i="10"/>
  <c r="C45" i="10"/>
  <c r="E45" i="10"/>
  <c r="F45" i="10"/>
  <c r="G45" i="10"/>
  <c r="I45" i="10"/>
  <c r="J45" i="10"/>
  <c r="K45" i="10"/>
  <c r="M45" i="10"/>
  <c r="N45" i="10"/>
  <c r="O45" i="10"/>
  <c r="Q45" i="10"/>
  <c r="R45" i="10"/>
  <c r="S45" i="10"/>
  <c r="B46" i="10"/>
  <c r="C46" i="10"/>
  <c r="E46" i="10"/>
  <c r="F46" i="10"/>
  <c r="G46" i="10"/>
  <c r="I46" i="10"/>
  <c r="J46" i="10"/>
  <c r="K46" i="10"/>
  <c r="M46" i="10"/>
  <c r="N46" i="10"/>
  <c r="O46" i="10"/>
  <c r="Q46" i="10"/>
  <c r="R46" i="10"/>
  <c r="S46" i="10"/>
  <c r="B47" i="10"/>
  <c r="C47" i="10"/>
  <c r="E47" i="10"/>
  <c r="F47" i="10"/>
  <c r="G47" i="10"/>
  <c r="I47" i="10"/>
  <c r="J47" i="10"/>
  <c r="K47" i="10"/>
  <c r="M47" i="10"/>
  <c r="N47" i="10"/>
  <c r="O47" i="10"/>
  <c r="Q47" i="10"/>
  <c r="R47" i="10"/>
  <c r="S47" i="10"/>
  <c r="B48" i="10"/>
  <c r="C48" i="10"/>
  <c r="E48" i="10"/>
  <c r="F48" i="10"/>
  <c r="G48" i="10"/>
  <c r="I48" i="10"/>
  <c r="J48" i="10"/>
  <c r="K48" i="10"/>
  <c r="M48" i="10"/>
  <c r="N48" i="10"/>
  <c r="O48" i="10"/>
  <c r="Q48" i="10"/>
  <c r="R48" i="10"/>
  <c r="S48" i="10"/>
  <c r="B49" i="10"/>
  <c r="C49" i="10"/>
  <c r="E49" i="10"/>
  <c r="F49" i="10"/>
  <c r="G49" i="10"/>
  <c r="I49" i="10"/>
  <c r="J49" i="10"/>
  <c r="K49" i="10"/>
  <c r="M49" i="10"/>
  <c r="N49" i="10"/>
  <c r="O49" i="10"/>
  <c r="Q49" i="10"/>
  <c r="R49" i="10"/>
  <c r="S49" i="10"/>
  <c r="B50" i="10"/>
  <c r="C50" i="10"/>
  <c r="E50" i="10"/>
  <c r="F50" i="10"/>
  <c r="G50" i="10"/>
  <c r="I50" i="10"/>
  <c r="J50" i="10"/>
  <c r="K50" i="10"/>
  <c r="M50" i="10"/>
  <c r="N50" i="10"/>
  <c r="O50" i="10"/>
  <c r="Q50" i="10"/>
  <c r="R50" i="10"/>
  <c r="S50" i="10"/>
  <c r="B51" i="10"/>
  <c r="C51" i="10"/>
  <c r="E51" i="10"/>
  <c r="F51" i="10"/>
  <c r="G51" i="10"/>
  <c r="I51" i="10"/>
  <c r="J51" i="10"/>
  <c r="K51" i="10"/>
  <c r="M51" i="10"/>
  <c r="N51" i="10"/>
  <c r="O51" i="10"/>
  <c r="Q51" i="10"/>
  <c r="R51" i="10"/>
  <c r="S51" i="10"/>
  <c r="B52" i="10"/>
  <c r="C52" i="10"/>
  <c r="E52" i="10"/>
  <c r="F52" i="10"/>
  <c r="G52" i="10"/>
  <c r="I52" i="10"/>
  <c r="J52" i="10"/>
  <c r="K52" i="10"/>
  <c r="M52" i="10"/>
  <c r="N52" i="10"/>
  <c r="O52" i="10"/>
  <c r="Q52" i="10"/>
  <c r="R52" i="10"/>
  <c r="S52" i="10"/>
  <c r="B53" i="10"/>
  <c r="C53" i="10"/>
  <c r="E53" i="10"/>
  <c r="F53" i="10"/>
  <c r="G53" i="10"/>
  <c r="I53" i="10"/>
  <c r="J53" i="10"/>
  <c r="K53" i="10"/>
  <c r="M53" i="10"/>
  <c r="N53" i="10"/>
  <c r="O53" i="10"/>
  <c r="Q53" i="10"/>
  <c r="R53" i="10"/>
  <c r="S53" i="10"/>
  <c r="B54" i="10"/>
  <c r="C54" i="10"/>
  <c r="E54" i="10"/>
  <c r="F54" i="10"/>
  <c r="G54" i="10"/>
  <c r="I54" i="10"/>
  <c r="J54" i="10"/>
  <c r="K54" i="10"/>
  <c r="M54" i="10"/>
  <c r="N54" i="10"/>
  <c r="O54" i="10"/>
  <c r="Q54" i="10"/>
  <c r="R54" i="10"/>
  <c r="S54" i="10"/>
  <c r="B55" i="10"/>
  <c r="C55" i="10"/>
  <c r="E55" i="10"/>
  <c r="F55" i="10"/>
  <c r="G55" i="10"/>
  <c r="I55" i="10"/>
  <c r="J55" i="10"/>
  <c r="K55" i="10"/>
  <c r="M55" i="10"/>
  <c r="N55" i="10"/>
  <c r="O55" i="10"/>
  <c r="Q55" i="10"/>
  <c r="R55" i="10"/>
  <c r="S55" i="10"/>
  <c r="B56" i="10"/>
  <c r="C56" i="10"/>
  <c r="E56" i="10"/>
  <c r="F56" i="10"/>
  <c r="G56" i="10"/>
  <c r="I56" i="10"/>
  <c r="J56" i="10"/>
  <c r="K56" i="10"/>
  <c r="M56" i="10"/>
  <c r="N56" i="10"/>
  <c r="O56" i="10"/>
  <c r="Q56" i="10"/>
  <c r="R56" i="10"/>
  <c r="S56" i="10"/>
  <c r="B57" i="10"/>
  <c r="C57" i="10"/>
  <c r="E57" i="10"/>
  <c r="F57" i="10"/>
  <c r="G57" i="10"/>
  <c r="I57" i="10"/>
  <c r="J57" i="10"/>
  <c r="K57" i="10"/>
  <c r="M57" i="10"/>
  <c r="N57" i="10"/>
  <c r="O57" i="10"/>
  <c r="Q57" i="10"/>
  <c r="R57" i="10"/>
  <c r="S57" i="10"/>
  <c r="B58" i="10"/>
  <c r="C58" i="10"/>
  <c r="E58" i="10"/>
  <c r="F58" i="10"/>
  <c r="G58" i="10"/>
  <c r="I58" i="10"/>
  <c r="J58" i="10"/>
  <c r="K58" i="10"/>
  <c r="M58" i="10"/>
  <c r="N58" i="10"/>
  <c r="O58" i="10"/>
  <c r="Q58" i="10"/>
  <c r="R58" i="10"/>
  <c r="S58" i="10"/>
  <c r="B59" i="10"/>
  <c r="C59" i="10"/>
  <c r="E59" i="10"/>
  <c r="F59" i="10"/>
  <c r="G59" i="10"/>
  <c r="I59" i="10"/>
  <c r="J59" i="10"/>
  <c r="K59" i="10"/>
  <c r="M59" i="10"/>
  <c r="N59" i="10"/>
  <c r="O59" i="10"/>
  <c r="Q59" i="10"/>
  <c r="R59" i="10"/>
  <c r="S59" i="10"/>
  <c r="B60" i="10"/>
  <c r="C60" i="10"/>
  <c r="E60" i="10"/>
  <c r="F60" i="10"/>
  <c r="G60" i="10"/>
  <c r="I60" i="10"/>
  <c r="J60" i="10"/>
  <c r="K60" i="10"/>
  <c r="M60" i="10"/>
  <c r="N60" i="10"/>
  <c r="O60" i="10"/>
  <c r="Q60" i="10"/>
  <c r="R60" i="10"/>
  <c r="S60" i="10"/>
  <c r="B61" i="10"/>
  <c r="C61" i="10"/>
  <c r="E61" i="10"/>
  <c r="F61" i="10"/>
  <c r="G61" i="10"/>
  <c r="I61" i="10"/>
  <c r="J61" i="10"/>
  <c r="K61" i="10"/>
  <c r="M61" i="10"/>
  <c r="N61" i="10"/>
  <c r="O61" i="10"/>
  <c r="Q61" i="10"/>
  <c r="R61" i="10"/>
  <c r="S61" i="10"/>
  <c r="B62" i="10"/>
  <c r="C62" i="10"/>
  <c r="E62" i="10"/>
  <c r="F62" i="10"/>
  <c r="G62" i="10"/>
  <c r="I62" i="10"/>
  <c r="J62" i="10"/>
  <c r="K62" i="10"/>
  <c r="M62" i="10"/>
  <c r="N62" i="10"/>
  <c r="O62" i="10"/>
  <c r="Q62" i="10"/>
  <c r="R62" i="10"/>
  <c r="S62" i="10"/>
  <c r="B63" i="10"/>
  <c r="C63" i="10"/>
  <c r="E63" i="10"/>
  <c r="F63" i="10"/>
  <c r="G63" i="10"/>
  <c r="I63" i="10"/>
  <c r="J63" i="10"/>
  <c r="K63" i="10"/>
  <c r="M63" i="10"/>
  <c r="N63" i="10"/>
  <c r="O63" i="10"/>
  <c r="Q63" i="10"/>
  <c r="R63" i="10"/>
  <c r="S63" i="10"/>
  <c r="B64" i="10"/>
  <c r="C64" i="10"/>
  <c r="E64" i="10"/>
  <c r="F64" i="10"/>
  <c r="G64" i="10"/>
  <c r="I64" i="10"/>
  <c r="J64" i="10"/>
  <c r="K64" i="10"/>
  <c r="M64" i="10"/>
  <c r="N64" i="10"/>
  <c r="O64" i="10"/>
  <c r="Q64" i="10"/>
  <c r="R64" i="10"/>
  <c r="S64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35" i="10"/>
  <c r="B35" i="16"/>
  <c r="C35" i="16"/>
  <c r="E35" i="16"/>
  <c r="F35" i="16"/>
  <c r="G35" i="16"/>
  <c r="I35" i="16"/>
  <c r="J35" i="16"/>
  <c r="K35" i="16"/>
  <c r="M35" i="16"/>
  <c r="N35" i="16"/>
  <c r="O35" i="16"/>
  <c r="Q35" i="16"/>
  <c r="R35" i="16"/>
  <c r="S35" i="16"/>
  <c r="B36" i="16"/>
  <c r="C36" i="16"/>
  <c r="E36" i="16"/>
  <c r="F36" i="16"/>
  <c r="G36" i="16"/>
  <c r="I36" i="16"/>
  <c r="J36" i="16"/>
  <c r="K36" i="16"/>
  <c r="M36" i="16"/>
  <c r="N36" i="16"/>
  <c r="O36" i="16"/>
  <c r="Q36" i="16"/>
  <c r="R36" i="16"/>
  <c r="S36" i="16"/>
  <c r="B37" i="16"/>
  <c r="C37" i="16"/>
  <c r="E37" i="16"/>
  <c r="F37" i="16"/>
  <c r="G37" i="16"/>
  <c r="I37" i="16"/>
  <c r="J37" i="16"/>
  <c r="K37" i="16"/>
  <c r="M37" i="16"/>
  <c r="N37" i="16"/>
  <c r="O37" i="16"/>
  <c r="Q37" i="16"/>
  <c r="R37" i="16"/>
  <c r="S37" i="16"/>
  <c r="B38" i="16"/>
  <c r="C38" i="16"/>
  <c r="E38" i="16"/>
  <c r="F38" i="16"/>
  <c r="G38" i="16"/>
  <c r="I38" i="16"/>
  <c r="J38" i="16"/>
  <c r="K38" i="16"/>
  <c r="M38" i="16"/>
  <c r="N38" i="16"/>
  <c r="O38" i="16"/>
  <c r="Q38" i="16"/>
  <c r="R38" i="16"/>
  <c r="S38" i="16"/>
  <c r="B39" i="16"/>
  <c r="C39" i="16"/>
  <c r="E39" i="16"/>
  <c r="F39" i="16"/>
  <c r="G39" i="16"/>
  <c r="I39" i="16"/>
  <c r="J39" i="16"/>
  <c r="K39" i="16"/>
  <c r="M39" i="16"/>
  <c r="N39" i="16"/>
  <c r="O39" i="16"/>
  <c r="Q39" i="16"/>
  <c r="R39" i="16"/>
  <c r="S39" i="16"/>
  <c r="B40" i="16"/>
  <c r="C40" i="16"/>
  <c r="E40" i="16"/>
  <c r="F40" i="16"/>
  <c r="G40" i="16"/>
  <c r="I40" i="16"/>
  <c r="J40" i="16"/>
  <c r="K40" i="16"/>
  <c r="M40" i="16"/>
  <c r="N40" i="16"/>
  <c r="O40" i="16"/>
  <c r="Q40" i="16"/>
  <c r="R40" i="16"/>
  <c r="S40" i="16"/>
  <c r="B41" i="16"/>
  <c r="C41" i="16"/>
  <c r="E41" i="16"/>
  <c r="F41" i="16"/>
  <c r="G41" i="16"/>
  <c r="I41" i="16"/>
  <c r="J41" i="16"/>
  <c r="K41" i="16"/>
  <c r="M41" i="16"/>
  <c r="N41" i="16"/>
  <c r="O41" i="16"/>
  <c r="Q41" i="16"/>
  <c r="R41" i="16"/>
  <c r="S41" i="16"/>
  <c r="B42" i="16"/>
  <c r="C42" i="16"/>
  <c r="E42" i="16"/>
  <c r="F42" i="16"/>
  <c r="G42" i="16"/>
  <c r="I42" i="16"/>
  <c r="J42" i="16"/>
  <c r="K42" i="16"/>
  <c r="M42" i="16"/>
  <c r="N42" i="16"/>
  <c r="O42" i="16"/>
  <c r="Q42" i="16"/>
  <c r="R42" i="16"/>
  <c r="S42" i="16"/>
  <c r="B43" i="16"/>
  <c r="C43" i="16"/>
  <c r="E43" i="16"/>
  <c r="F43" i="16"/>
  <c r="G43" i="16"/>
  <c r="I43" i="16"/>
  <c r="J43" i="16"/>
  <c r="K43" i="16"/>
  <c r="M43" i="16"/>
  <c r="N43" i="16"/>
  <c r="O43" i="16"/>
  <c r="Q43" i="16"/>
  <c r="R43" i="16"/>
  <c r="S43" i="16"/>
  <c r="B44" i="16"/>
  <c r="C44" i="16"/>
  <c r="E44" i="16"/>
  <c r="F44" i="16"/>
  <c r="G44" i="16"/>
  <c r="I44" i="16"/>
  <c r="J44" i="16"/>
  <c r="K44" i="16"/>
  <c r="M44" i="16"/>
  <c r="N44" i="16"/>
  <c r="O44" i="16"/>
  <c r="Q44" i="16"/>
  <c r="R44" i="16"/>
  <c r="S44" i="16"/>
  <c r="B45" i="16"/>
  <c r="C45" i="16"/>
  <c r="E45" i="16"/>
  <c r="F45" i="16"/>
  <c r="G45" i="16"/>
  <c r="I45" i="16"/>
  <c r="J45" i="16"/>
  <c r="K45" i="16"/>
  <c r="M45" i="16"/>
  <c r="N45" i="16"/>
  <c r="O45" i="16"/>
  <c r="Q45" i="16"/>
  <c r="R45" i="16"/>
  <c r="S45" i="16"/>
  <c r="B46" i="16"/>
  <c r="C46" i="16"/>
  <c r="E46" i="16"/>
  <c r="F46" i="16"/>
  <c r="G46" i="16"/>
  <c r="I46" i="16"/>
  <c r="J46" i="16"/>
  <c r="K46" i="16"/>
  <c r="M46" i="16"/>
  <c r="N46" i="16"/>
  <c r="O46" i="16"/>
  <c r="Q46" i="16"/>
  <c r="R46" i="16"/>
  <c r="S46" i="16"/>
  <c r="B47" i="16"/>
  <c r="C47" i="16"/>
  <c r="E47" i="16"/>
  <c r="F47" i="16"/>
  <c r="G47" i="16"/>
  <c r="I47" i="16"/>
  <c r="J47" i="16"/>
  <c r="K47" i="16"/>
  <c r="M47" i="16"/>
  <c r="N47" i="16"/>
  <c r="O47" i="16"/>
  <c r="Q47" i="16"/>
  <c r="R47" i="16"/>
  <c r="S47" i="16"/>
  <c r="B48" i="16"/>
  <c r="C48" i="16"/>
  <c r="E48" i="16"/>
  <c r="F48" i="16"/>
  <c r="G48" i="16"/>
  <c r="I48" i="16"/>
  <c r="J48" i="16"/>
  <c r="K48" i="16"/>
  <c r="M48" i="16"/>
  <c r="N48" i="16"/>
  <c r="O48" i="16"/>
  <c r="Q48" i="16"/>
  <c r="R48" i="16"/>
  <c r="S48" i="16"/>
  <c r="B49" i="16"/>
  <c r="C49" i="16"/>
  <c r="E49" i="16"/>
  <c r="F49" i="16"/>
  <c r="G49" i="16"/>
  <c r="I49" i="16"/>
  <c r="J49" i="16"/>
  <c r="K49" i="16"/>
  <c r="M49" i="16"/>
  <c r="N49" i="16"/>
  <c r="O49" i="16"/>
  <c r="Q49" i="16"/>
  <c r="R49" i="16"/>
  <c r="S49" i="16"/>
  <c r="B50" i="16"/>
  <c r="C50" i="16"/>
  <c r="E50" i="16"/>
  <c r="F50" i="16"/>
  <c r="G50" i="16"/>
  <c r="I50" i="16"/>
  <c r="J50" i="16"/>
  <c r="K50" i="16"/>
  <c r="M50" i="16"/>
  <c r="N50" i="16"/>
  <c r="O50" i="16"/>
  <c r="Q50" i="16"/>
  <c r="R50" i="16"/>
  <c r="S50" i="16"/>
  <c r="B51" i="16"/>
  <c r="C51" i="16"/>
  <c r="E51" i="16"/>
  <c r="F51" i="16"/>
  <c r="G51" i="16"/>
  <c r="I51" i="16"/>
  <c r="J51" i="16"/>
  <c r="K51" i="16"/>
  <c r="M51" i="16"/>
  <c r="N51" i="16"/>
  <c r="O51" i="16"/>
  <c r="Q51" i="16"/>
  <c r="R51" i="16"/>
  <c r="S51" i="16"/>
  <c r="B52" i="16"/>
  <c r="C52" i="16"/>
  <c r="E52" i="16"/>
  <c r="F52" i="16"/>
  <c r="G52" i="16"/>
  <c r="I52" i="16"/>
  <c r="J52" i="16"/>
  <c r="K52" i="16"/>
  <c r="M52" i="16"/>
  <c r="N52" i="16"/>
  <c r="O52" i="16"/>
  <c r="Q52" i="16"/>
  <c r="R52" i="16"/>
  <c r="S52" i="16"/>
  <c r="B53" i="16"/>
  <c r="C53" i="16"/>
  <c r="E53" i="16"/>
  <c r="F53" i="16"/>
  <c r="G53" i="16"/>
  <c r="I53" i="16"/>
  <c r="J53" i="16"/>
  <c r="K53" i="16"/>
  <c r="M53" i="16"/>
  <c r="N53" i="16"/>
  <c r="O53" i="16"/>
  <c r="Q53" i="16"/>
  <c r="R53" i="16"/>
  <c r="S53" i="16"/>
  <c r="B54" i="16"/>
  <c r="C54" i="16"/>
  <c r="E54" i="16"/>
  <c r="F54" i="16"/>
  <c r="G54" i="16"/>
  <c r="I54" i="16"/>
  <c r="J54" i="16"/>
  <c r="K54" i="16"/>
  <c r="M54" i="16"/>
  <c r="N54" i="16"/>
  <c r="O54" i="16"/>
  <c r="Q54" i="16"/>
  <c r="R54" i="16"/>
  <c r="S54" i="16"/>
  <c r="B55" i="16"/>
  <c r="C55" i="16"/>
  <c r="E55" i="16"/>
  <c r="F55" i="16"/>
  <c r="G55" i="16"/>
  <c r="I55" i="16"/>
  <c r="J55" i="16"/>
  <c r="K55" i="16"/>
  <c r="M55" i="16"/>
  <c r="N55" i="16"/>
  <c r="O55" i="16"/>
  <c r="Q55" i="16"/>
  <c r="R55" i="16"/>
  <c r="S55" i="16"/>
  <c r="B56" i="16"/>
  <c r="C56" i="16"/>
  <c r="E56" i="16"/>
  <c r="F56" i="16"/>
  <c r="G56" i="16"/>
  <c r="I56" i="16"/>
  <c r="J56" i="16"/>
  <c r="K56" i="16"/>
  <c r="M56" i="16"/>
  <c r="N56" i="16"/>
  <c r="O56" i="16"/>
  <c r="Q56" i="16"/>
  <c r="R56" i="16"/>
  <c r="S56" i="16"/>
  <c r="B57" i="16"/>
  <c r="C57" i="16"/>
  <c r="E57" i="16"/>
  <c r="F57" i="16"/>
  <c r="G57" i="16"/>
  <c r="I57" i="16"/>
  <c r="J57" i="16"/>
  <c r="K57" i="16"/>
  <c r="M57" i="16"/>
  <c r="N57" i="16"/>
  <c r="O57" i="16"/>
  <c r="Q57" i="16"/>
  <c r="R57" i="16"/>
  <c r="S57" i="16"/>
  <c r="B58" i="16"/>
  <c r="C58" i="16"/>
  <c r="E58" i="16"/>
  <c r="F58" i="16"/>
  <c r="G58" i="16"/>
  <c r="I58" i="16"/>
  <c r="J58" i="16"/>
  <c r="K58" i="16"/>
  <c r="M58" i="16"/>
  <c r="N58" i="16"/>
  <c r="O58" i="16"/>
  <c r="Q58" i="16"/>
  <c r="R58" i="16"/>
  <c r="S58" i="16"/>
  <c r="B59" i="16"/>
  <c r="C59" i="16"/>
  <c r="E59" i="16"/>
  <c r="F59" i="16"/>
  <c r="G59" i="16"/>
  <c r="I59" i="16"/>
  <c r="J59" i="16"/>
  <c r="K59" i="16"/>
  <c r="M59" i="16"/>
  <c r="N59" i="16"/>
  <c r="O59" i="16"/>
  <c r="Q59" i="16"/>
  <c r="R59" i="16"/>
  <c r="S59" i="16"/>
  <c r="B60" i="16"/>
  <c r="C60" i="16"/>
  <c r="E60" i="16"/>
  <c r="F60" i="16"/>
  <c r="G60" i="16"/>
  <c r="I60" i="16"/>
  <c r="J60" i="16"/>
  <c r="K60" i="16"/>
  <c r="M60" i="16"/>
  <c r="N60" i="16"/>
  <c r="O60" i="16"/>
  <c r="Q60" i="16"/>
  <c r="R60" i="16"/>
  <c r="S60" i="16"/>
  <c r="B61" i="16"/>
  <c r="C61" i="16"/>
  <c r="E61" i="16"/>
  <c r="F61" i="16"/>
  <c r="G61" i="16"/>
  <c r="I61" i="16"/>
  <c r="J61" i="16"/>
  <c r="K61" i="16"/>
  <c r="M61" i="16"/>
  <c r="N61" i="16"/>
  <c r="O61" i="16"/>
  <c r="Q61" i="16"/>
  <c r="R61" i="16"/>
  <c r="S61" i="16"/>
  <c r="B62" i="16"/>
  <c r="C62" i="16"/>
  <c r="E62" i="16"/>
  <c r="F62" i="16"/>
  <c r="G62" i="16"/>
  <c r="I62" i="16"/>
  <c r="J62" i="16"/>
  <c r="K62" i="16"/>
  <c r="M62" i="16"/>
  <c r="N62" i="16"/>
  <c r="O62" i="16"/>
  <c r="Q62" i="16"/>
  <c r="R62" i="16"/>
  <c r="S62" i="16"/>
  <c r="B63" i="16"/>
  <c r="C63" i="16"/>
  <c r="E63" i="16"/>
  <c r="F63" i="16"/>
  <c r="G63" i="16"/>
  <c r="I63" i="16"/>
  <c r="J63" i="16"/>
  <c r="K63" i="16"/>
  <c r="M63" i="16"/>
  <c r="N63" i="16"/>
  <c r="O63" i="16"/>
  <c r="Q63" i="16"/>
  <c r="R63" i="16"/>
  <c r="S63" i="16"/>
  <c r="B64" i="16"/>
  <c r="C64" i="16"/>
  <c r="E64" i="16"/>
  <c r="F64" i="16"/>
  <c r="G64" i="16"/>
  <c r="I64" i="16"/>
  <c r="J64" i="16"/>
  <c r="K64" i="16"/>
  <c r="M64" i="16"/>
  <c r="N64" i="16"/>
  <c r="O64" i="16"/>
  <c r="Q64" i="16"/>
  <c r="R64" i="16"/>
  <c r="S64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3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40F3E4-ACC9-4570-92B2-49FD8789BBA3}" keepAlive="1" name="Abfrage - all_1" description="Verbindung mit der Abfrage 'all_1' in der Arbeitsmappe." type="5" refreshedVersion="6" background="1">
    <dbPr connection="Provider=Microsoft.Mashup.OleDb.1;Data Source=$Workbook$;Location=all_1;Extended Properties=&quot;&quot;" command="SELECT * FROM [all_1]"/>
  </connection>
  <connection id="2" xr16:uid="{33D4ABE2-E41F-42F3-88E1-9F581C14C574}" keepAlive="1" name="Abfrage - all_1 (2)" description="Verbindung mit der Abfrage 'all_1 (2)' in der Arbeitsmappe." type="5" refreshedVersion="6" background="1" saveData="1">
    <dbPr connection="Provider=Microsoft.Mashup.OleDb.1;Data Source=$Workbook$;Location=&quot;all_1 (2)&quot;;Extended Properties=&quot;&quot;" command="SELECT * FROM [all_1 (2)]"/>
  </connection>
  <connection id="3" xr16:uid="{8BDCF2CE-C2B3-4C99-BC0F-9060D0B7FEB1}" keepAlive="1" name="Abfrage - all_1 (3)" description="Verbindung mit der Abfrage 'all_1 (3)' in der Arbeitsmappe." type="5" refreshedVersion="6" background="1" saveData="1">
    <dbPr connection="Provider=Microsoft.Mashup.OleDb.1;Data Source=$Workbook$;Location=&quot;all_1 (3)&quot;;Extended Properties=&quot;&quot;" command="SELECT * FROM [all_1 (3)]"/>
  </connection>
  <connection id="4" xr16:uid="{E1B1747F-7099-4EC1-A5E1-4C3661E2C008}" keepAlive="1" name="Abfrage - all_1 (4)" description="Verbindung mit der Abfrage 'all_1 (4)' in der Arbeitsmappe." type="5" refreshedVersion="6" background="1" saveData="1">
    <dbPr connection="Provider=Microsoft.Mashup.OleDb.1;Data Source=$Workbook$;Location=&quot;all_1 (4)&quot;;Extended Properties=&quot;&quot;" command="SELECT * FROM [all_1 (4)]"/>
  </connection>
  <connection id="5" xr16:uid="{9DE6E0C9-005D-41A1-8A2D-2F3824B2DE0A}" keepAlive="1" name="Abfrage - all_1 (5)" description="Verbindung mit der Abfrage 'all_1 (5)' in der Arbeitsmappe." type="5" refreshedVersion="6" background="1" saveData="1">
    <dbPr connection="Provider=Microsoft.Mashup.OleDb.1;Data Source=$Workbook$;Location=&quot;all_1 (5)&quot;;Extended Properties=&quot;&quot;" command="SELECT * FROM [all_1 (5)]"/>
  </connection>
  <connection id="6" xr16:uid="{5F9416EB-D8A5-417D-BF5D-2CE2ED94EE47}" keepAlive="1" name="Abfrage - all_1 (6)" description="Verbindung mit der Abfrage 'all_1 (6)' in der Arbeitsmappe." type="5" refreshedVersion="6" background="1" saveData="1">
    <dbPr connection="Provider=Microsoft.Mashup.OleDb.1;Data Source=$Workbook$;Location=&quot;all_1 (6)&quot;;Extended Properties=&quot;&quot;" command="SELECT * FROM [all_1 (6)]"/>
  </connection>
  <connection id="7" xr16:uid="{AF64CB77-8924-47F5-A6BD-7D0141F44110}" keepAlive="1" name="Abfrage - all_2" description="Verbindung mit der Abfrage 'all_2' in der Arbeitsmappe." type="5" refreshedVersion="0" background="1">
    <dbPr connection="Provider=Microsoft.Mashup.OleDb.1;Data Source=$Workbook$;Location=all_2;Extended Properties=&quot;&quot;" command="SELECT * FROM [all_2]"/>
  </connection>
  <connection id="8" xr16:uid="{CD616E00-DAC6-4288-925D-68C0D99E4506}" keepAlive="1" name="Abfrage - all_2 (2)" description="Verbindung mit der Abfrage 'all_2 (2)' in der Arbeitsmappe." type="5" refreshedVersion="6" background="1">
    <dbPr connection="Provider=Microsoft.Mashup.OleDb.1;Data Source=$Workbook$;Location=&quot;all_2 (2)&quot;;Extended Properties=&quot;&quot;" command="SELECT * FROM [all_2 (2)]"/>
  </connection>
  <connection id="9" xr16:uid="{B0459109-7B3C-407F-A141-71EA7192227B}" keepAlive="1" name="Abfrage - all_2 (3)" description="Verbindung mit der Abfrage 'all_2 (3)' in der Arbeitsmappe." type="5" refreshedVersion="6" background="1" saveData="1">
    <dbPr connection="Provider=Microsoft.Mashup.OleDb.1;Data Source=$Workbook$;Location=&quot;all_2 (3)&quot;;Extended Properties=&quot;&quot;" command="SELECT * FROM [all_2 (3)]"/>
  </connection>
  <connection id="10" xr16:uid="{BC3EE5C2-D162-4DC4-895C-D835453BB0AF}" keepAlive="1" name="Abfrage - all_2 (4)" description="Verbindung mit der Abfrage 'all_2 (4)' in der Arbeitsmappe." type="5" refreshedVersion="6" background="1" saveData="1">
    <dbPr connection="Provider=Microsoft.Mashup.OleDb.1;Data Source=$Workbook$;Location=&quot;all_2 (4)&quot;;Extended Properties=&quot;&quot;" command="SELECT * FROM [all_2 (4)]"/>
  </connection>
  <connection id="11" xr16:uid="{BC861B3F-908B-4844-A7D8-1CFD0E32853E}" keepAlive="1" name="Abfrage - all_2 (5)" description="Verbindung mit der Abfrage 'all_2 (5)' in der Arbeitsmappe." type="5" refreshedVersion="6" background="1" saveData="1">
    <dbPr connection="Provider=Microsoft.Mashup.OleDb.1;Data Source=$Workbook$;Location=&quot;all_2 (5)&quot;;Extended Properties=&quot;&quot;" command="SELECT * FROM [all_2 (5)]"/>
  </connection>
  <connection id="12" xr16:uid="{52DAAC50-B79D-4673-A4CF-120F077CDA51}" keepAlive="1" name="Abfrage - all_2 (6)" description="Verbindung mit der Abfrage 'all_2 (6)' in der Arbeitsmappe." type="5" refreshedVersion="6" background="1" saveData="1">
    <dbPr connection="Provider=Microsoft.Mashup.OleDb.1;Data Source=$Workbook$;Location=&quot;all_2 (6)&quot;;Extended Properties=&quot;&quot;" command="SELECT * FROM [all_2 (6)]"/>
  </connection>
  <connection id="13" xr16:uid="{B309CF61-E701-4B50-9643-6D685099A97A}" keepAlive="1" name="Abfrage - all_2 (7)" description="Verbindung mit der Abfrage 'all_2 (7)' in der Arbeitsmappe." type="5" refreshedVersion="6" background="1" saveData="1">
    <dbPr connection="Provider=Microsoft.Mashup.OleDb.1;Data Source=$Workbook$;Location=&quot;all_2 (7)&quot;;Extended Properties=&quot;&quot;" command="SELECT * FROM [all_2 (7)]"/>
  </connection>
  <connection id="14" xr16:uid="{216BCFBC-1AB5-43B4-A78C-5AB947EF3DDB}" keepAlive="1" name="Abfrage - all_3" description="Verbindung mit der Abfrage 'all_3' in der Arbeitsmappe." type="5" refreshedVersion="6" background="1">
    <dbPr connection="Provider=Microsoft.Mashup.OleDb.1;Data Source=$Workbook$;Location=all_3;Extended Properties=&quot;&quot;" command="SELECT * FROM [all_3]"/>
  </connection>
  <connection id="15" xr16:uid="{8E066088-D353-4B7A-B2F7-60E0499EC843}" keepAlive="1" name="Abfrage - all_3 (2)" description="Verbindung mit der Abfrage 'all_3 (2)' in der Arbeitsmappe." type="5" refreshedVersion="6" background="1" saveData="1">
    <dbPr connection="Provider=Microsoft.Mashup.OleDb.1;Data Source=$Workbook$;Location=&quot;all_3 (2)&quot;;Extended Properties=&quot;&quot;" command="SELECT * FROM [all_3 (2)]"/>
  </connection>
  <connection id="16" xr16:uid="{A3466EB9-3B24-4870-8A67-463DD163249C}" keepAlive="1" name="Abfrage - all_3 (3)" description="Verbindung mit der Abfrage 'all_3 (3)' in der Arbeitsmappe." type="5" refreshedVersion="6" background="1" saveData="1">
    <dbPr connection="Provider=Microsoft.Mashup.OleDb.1;Data Source=$Workbook$;Location=&quot;all_3 (3)&quot;;Extended Properties=&quot;&quot;" command="SELECT * FROM [all_3 (3)]"/>
  </connection>
  <connection id="17" xr16:uid="{A4766609-2FC4-4F19-ABE3-3BA53BBBF769}" keepAlive="1" name="Abfrage - all_3 (4)" description="Verbindung mit der Abfrage 'all_3 (4)' in der Arbeitsmappe." type="5" refreshedVersion="6" background="1" saveData="1">
    <dbPr connection="Provider=Microsoft.Mashup.OleDb.1;Data Source=$Workbook$;Location=&quot;all_3 (4)&quot;;Extended Properties=&quot;&quot;" command="SELECT * FROM [all_3 (4)]"/>
  </connection>
  <connection id="18" xr16:uid="{E97635A7-ADF2-49FD-B403-4285A653C276}" keepAlive="1" name="Abfrage - all_3 (5)" description="Verbindung mit der Abfrage 'all_3 (5)' in der Arbeitsmappe." type="5" refreshedVersion="6" background="1" saveData="1">
    <dbPr connection="Provider=Microsoft.Mashup.OleDb.1;Data Source=$Workbook$;Location=&quot;all_3 (5)&quot;;Extended Properties=&quot;&quot;" command="SELECT * FROM [all_3 (5)]"/>
  </connection>
  <connection id="19" xr16:uid="{B49EFBF2-F95C-4A83-8DE7-53DA01ABE432}" keepAlive="1" name="Abfrage - all_3 (6)" description="Verbindung mit der Abfrage 'all_3 (6)' in der Arbeitsmappe." type="5" refreshedVersion="6" background="1" saveData="1">
    <dbPr connection="Provider=Microsoft.Mashup.OleDb.1;Data Source=$Workbook$;Location=&quot;all_3 (6)&quot;;Extended Properties=&quot;&quot;" command="SELECT * FROM [all_3 (6)]"/>
  </connection>
  <connection id="20" xr16:uid="{7CDFAEEB-CF95-4EBB-AC2B-D85FDB75AAC7}" keepAlive="1" name="Abfrage - all_4" description="Verbindung mit der Abfrage 'all_4' in der Arbeitsmappe." type="5" refreshedVersion="6" background="1">
    <dbPr connection="Provider=Microsoft.Mashup.OleDb.1;Data Source=$Workbook$;Location=all_4;Extended Properties=&quot;&quot;" command="SELECT * FROM [all_4]"/>
  </connection>
  <connection id="21" xr16:uid="{38ACA430-752C-4038-BA32-34B09D0D069E}" keepAlive="1" name="Abfrage - all_4 (2)" description="Verbindung mit der Abfrage 'all_4 (2)' in der Arbeitsmappe." type="5" refreshedVersion="6" background="1" saveData="1">
    <dbPr connection="Provider=Microsoft.Mashup.OleDb.1;Data Source=$Workbook$;Location=&quot;all_4 (2)&quot;;Extended Properties=&quot;&quot;" command="SELECT * FROM [all_4 (2)]"/>
  </connection>
  <connection id="22" xr16:uid="{E78B3A95-E027-4B2D-B7D4-3AC47E8A5F74}" keepAlive="1" name="Abfrage - all_4 (3)" description="Verbindung mit der Abfrage 'all_4 (3)' in der Arbeitsmappe." type="5" refreshedVersion="6" background="1" saveData="1">
    <dbPr connection="Provider=Microsoft.Mashup.OleDb.1;Data Source=$Workbook$;Location=&quot;all_4 (3)&quot;;Extended Properties=&quot;&quot;" command="SELECT * FROM [all_4 (3)]"/>
  </connection>
  <connection id="23" xr16:uid="{1A7ECAC6-6911-45DB-8979-3A7C8E13CC9D}" keepAlive="1" name="Abfrage - all_4 (4)" description="Verbindung mit der Abfrage 'all_4 (4)' in der Arbeitsmappe." type="5" refreshedVersion="6" background="1" saveData="1">
    <dbPr connection="Provider=Microsoft.Mashup.OleDb.1;Data Source=$Workbook$;Location=&quot;all_4 (4)&quot;;Extended Properties=&quot;&quot;" command="SELECT * FROM [all_4 (4)]"/>
  </connection>
  <connection id="24" xr16:uid="{B2AC6D93-4CCD-423F-8B46-9570AE2DC3D7}" keepAlive="1" name="Abfrage - all_4 (5)" description="Verbindung mit der Abfrage 'all_4 (5)' in der Arbeitsmappe." type="5" refreshedVersion="6" background="1" saveData="1">
    <dbPr connection="Provider=Microsoft.Mashup.OleDb.1;Data Source=$Workbook$;Location=&quot;all_4 (5)&quot;;Extended Properties=&quot;&quot;" command="SELECT * FROM [all_4 (5)]"/>
  </connection>
  <connection id="25" xr16:uid="{E9F8AC59-039F-44BB-A95B-94616DBA40F9}" keepAlive="1" name="Abfrage - all_4 (6)" description="Verbindung mit der Abfrage 'all_4 (6)' in der Arbeitsmappe." type="5" refreshedVersion="6" background="1" saveData="1">
    <dbPr connection="Provider=Microsoft.Mashup.OleDb.1;Data Source=$Workbook$;Location=&quot;all_4 (6)&quot;;Extended Properties=&quot;&quot;" command="SELECT * FROM [all_4 (6)]"/>
  </connection>
  <connection id="26" xr16:uid="{7589B6D9-856D-4239-9D88-03E3FA847F12}" keepAlive="1" name="Abfrage - all_5" description="Verbindung mit der Abfrage 'all_5' in der Arbeitsmappe." type="5" refreshedVersion="6" background="1">
    <dbPr connection="Provider=Microsoft.Mashup.OleDb.1;Data Source=$Workbook$;Location=all_5;Extended Properties=&quot;&quot;" command="SELECT * FROM [all_5]"/>
  </connection>
  <connection id="27" xr16:uid="{426139DD-3D2E-447B-B493-699084F12F34}" keepAlive="1" name="Abfrage - all_5 (10)" description="Verbindung mit der Abfrage 'all_5 (10)' in der Arbeitsmappe." type="5" refreshedVersion="6" background="1" saveData="1">
    <dbPr connection="Provider=Microsoft.Mashup.OleDb.1;Data Source=$Workbook$;Location=&quot;all_5 (10)&quot;;Extended Properties=&quot;&quot;" command="SELECT * FROM [all_5 (10)]"/>
  </connection>
  <connection id="28" xr16:uid="{6FD1BAC2-B6E6-419E-BE0C-F949359AD4D2}" keepAlive="1" name="Abfrage - all_5 (2)" description="Verbindung mit der Abfrage 'all_5 (2)' in der Arbeitsmappe." type="5" refreshedVersion="6" background="1" saveData="1">
    <dbPr connection="Provider=Microsoft.Mashup.OleDb.1;Data Source=$Workbook$;Location=&quot;all_5 (2)&quot;;Extended Properties=&quot;&quot;" command="SELECT * FROM [all_5 (2)]"/>
  </connection>
  <connection id="29" xr16:uid="{0B6AEAC7-C82B-4E68-8C8D-5B866FA2D752}" keepAlive="1" name="Abfrage - all_5 (3)" description="Verbindung mit der Abfrage 'all_5 (3)' in der Arbeitsmappe." type="5" refreshedVersion="6" background="1" saveData="1">
    <dbPr connection="Provider=Microsoft.Mashup.OleDb.1;Data Source=$Workbook$;Location=&quot;all_5 (3)&quot;;Extended Properties=&quot;&quot;" command="SELECT * FROM [all_5 (3)]"/>
  </connection>
  <connection id="30" xr16:uid="{5B55562A-F272-405B-A911-C2F84BC6CF18}" keepAlive="1" name="Abfrage - all_5 (4)" description="Verbindung mit der Abfrage 'all_5 (4)' in der Arbeitsmappe." type="5" refreshedVersion="6" background="1" saveData="1">
    <dbPr connection="Provider=Microsoft.Mashup.OleDb.1;Data Source=$Workbook$;Location=&quot;all_5 (4)&quot;;Extended Properties=&quot;&quot;" command="SELECT * FROM [all_5 (4)]"/>
  </connection>
  <connection id="31" xr16:uid="{C332E8D2-01D1-46B6-B18A-A0C83D3B6815}" keepAlive="1" name="Abfrage - all_5 (5)" description="Verbindung mit der Abfrage 'all_5 (5)' in der Arbeitsmappe." type="5" refreshedVersion="6" background="1" saveData="1">
    <dbPr connection="Provider=Microsoft.Mashup.OleDb.1;Data Source=$Workbook$;Location=&quot;all_5 (5)&quot;;Extended Properties=&quot;&quot;" command="SELECT * FROM [all_5 (5)]"/>
  </connection>
  <connection id="32" xr16:uid="{17D248F9-4FF1-42B0-9B23-1AC3DDB15095}" keepAlive="1" name="Abfrage - all_5 (6)" description="Verbindung mit der Abfrage 'all_5 (6)' in der Arbeitsmappe." type="5" refreshedVersion="6" background="1" saveData="1">
    <dbPr connection="Provider=Microsoft.Mashup.OleDb.1;Data Source=$Workbook$;Location=&quot;all_5 (6)&quot;;Extended Properties=&quot;&quot;" command="SELECT * FROM [all_5 (6)]"/>
  </connection>
  <connection id="33" xr16:uid="{8A2569EF-1E51-406E-87B2-66E565DA109D}" keepAlive="1" name="Abfrage - all_5 (7)" description="Verbindung mit der Abfrage 'all_5 (7)' in der Arbeitsmappe." type="5" refreshedVersion="6" background="1" saveData="1">
    <dbPr connection="Provider=Microsoft.Mashup.OleDb.1;Data Source=$Workbook$;Location=&quot;all_5 (7)&quot;;Extended Properties=&quot;&quot;" command="SELECT * FROM [all_5 (7)]"/>
  </connection>
  <connection id="34" xr16:uid="{90E4C9EE-9BE4-4D8E-829F-5E634C4235EF}" keepAlive="1" name="Abfrage - all_5 (8)" description="Verbindung mit der Abfrage 'all_5 (8)' in der Arbeitsmappe." type="5" refreshedVersion="6" background="1" saveData="1">
    <dbPr connection="Provider=Microsoft.Mashup.OleDb.1;Data Source=$Workbook$;Location=&quot;all_5 (8)&quot;;Extended Properties=&quot;&quot;" command="SELECT * FROM [all_5 (8)]"/>
  </connection>
  <connection id="35" xr16:uid="{4E138665-921D-416E-A5CF-8D9E382C89EC}" keepAlive="1" name="Abfrage - all_5 (9)" description="Verbindung mit der Abfrage 'all_5 (9)' in der Arbeitsmappe." type="5" refreshedVersion="6" background="1" saveData="1">
    <dbPr connection="Provider=Microsoft.Mashup.OleDb.1;Data Source=$Workbook$;Location=&quot;all_5 (9)&quot;;Extended Properties=&quot;&quot;" command="SELECT * FROM [all_5 (9)]"/>
  </connection>
  <connection id="36" xr16:uid="{16D46946-FAC9-4356-8BDC-607EB759CDE3}" keepAlive="1" name="Abfrage - move_precise_1" description="Verbindung mit der Abfrage 'move_precise_1' in der Arbeitsmappe." type="5" refreshedVersion="6" background="1">
    <dbPr connection="Provider=Microsoft.Mashup.OleDb.1;Data Source=$Workbook$;Location=move_precise_1;Extended Properties=&quot;&quot;" command="SELECT * FROM [move_precise_1]"/>
  </connection>
  <connection id="37" xr16:uid="{BC350D81-B365-4CE7-B866-946F55B1242A}" keepAlive="1" name="Abfrage - move_precise_2" description="Verbindung mit der Abfrage 'move_precise_2' in der Arbeitsmappe." type="5" refreshedVersion="6" background="1">
    <dbPr connection="Provider=Microsoft.Mashup.OleDb.1;Data Source=$Workbook$;Location=move_precise_2;Extended Properties=&quot;&quot;" command="SELECT * FROM [move_precise_2]"/>
  </connection>
  <connection id="38" xr16:uid="{B9730BC9-A592-41C5-93A8-BF546BFB7F31}" keepAlive="1" name="Abfrage - move_precise_3" description="Verbindung mit der Abfrage 'move_precise_3' in der Arbeitsmappe." type="5" refreshedVersion="6" background="1">
    <dbPr connection="Provider=Microsoft.Mashup.OleDb.1;Data Source=$Workbook$;Location=move_precise_3;Extended Properties=&quot;&quot;" command="SELECT * FROM [move_precise_3]"/>
  </connection>
  <connection id="39" xr16:uid="{62ACB01B-4B30-46DA-B971-57795B70251E}" keepAlive="1" name="Abfrage - move_precise_4" description="Verbindung mit der Abfrage 'move_precise_4' in der Arbeitsmappe." type="5" refreshedVersion="6" background="1">
    <dbPr connection="Provider=Microsoft.Mashup.OleDb.1;Data Source=$Workbook$;Location=move_precise_4;Extended Properties=&quot;&quot;" command="SELECT * FROM [move_precise_4]"/>
  </connection>
  <connection id="40" xr16:uid="{58E89D34-73FC-46C0-B4B7-7C9FCD7D490C}" keepAlive="1" name="Abfrage - move_precise_5" description="Verbindung mit der Abfrage 'move_precise_5' in der Arbeitsmappe." type="5" refreshedVersion="6" background="1">
    <dbPr connection="Provider=Microsoft.Mashup.OleDb.1;Data Source=$Workbook$;Location=move_precise_5;Extended Properties=&quot;&quot;" command="SELECT * FROM [move_precise_5]"/>
  </connection>
  <connection id="41" xr16:uid="{256A819B-45E5-4208-9F9E-A2815DED7DDB}" keepAlive="1" name="Abfrage - not_improved_1" description="Verbindung mit der Abfrage 'not_improved_1' in der Arbeitsmappe." type="5" refreshedVersion="6" background="1">
    <dbPr connection="Provider=Microsoft.Mashup.OleDb.1;Data Source=$Workbook$;Location=not_improved_1;Extended Properties=&quot;&quot;" command="SELECT * FROM [not_improved_1]"/>
  </connection>
  <connection id="42" xr16:uid="{BF7B8DA2-1CD2-4E15-9C42-899E7AD56C1B}" keepAlive="1" name="Abfrage - not_improved_2" description="Verbindung mit der Abfrage 'not_improved_2' in der Arbeitsmappe." type="5" refreshedVersion="6" background="1">
    <dbPr connection="Provider=Microsoft.Mashup.OleDb.1;Data Source=$Workbook$;Location=not_improved_2;Extended Properties=&quot;&quot;" command="SELECT * FROM [not_improved_2]"/>
  </connection>
  <connection id="43" xr16:uid="{D87FB3B8-8D2D-45AD-B206-542798E26F64}" keepAlive="1" name="Abfrage - not_improved_3" description="Verbindung mit der Abfrage 'not_improved_3' in der Arbeitsmappe." type="5" refreshedVersion="6" background="1">
    <dbPr connection="Provider=Microsoft.Mashup.OleDb.1;Data Source=$Workbook$;Location=not_improved_3;Extended Properties=&quot;&quot;" command="SELECT * FROM [not_improved_3]"/>
  </connection>
  <connection id="44" xr16:uid="{7B7D401B-9B9D-4B18-A86F-D4236AC8B5E5}" keepAlive="1" name="Abfrage - not_improved_4" description="Verbindung mit der Abfrage 'not_improved_4' in der Arbeitsmappe." type="5" refreshedVersion="6" background="1">
    <dbPr connection="Provider=Microsoft.Mashup.OleDb.1;Data Source=$Workbook$;Location=not_improved_4;Extended Properties=&quot;&quot;" command="SELECT * FROM [not_improved_4]"/>
  </connection>
  <connection id="45" xr16:uid="{09D0EAC1-567E-4C47-8F32-5651D30D161F}" keepAlive="1" name="Abfrage - not_improved_5" description="Verbindung mit der Abfrage 'not_improved_5' in der Arbeitsmappe." type="5" refreshedVersion="6" background="1">
    <dbPr connection="Provider=Microsoft.Mashup.OleDb.1;Data Source=$Workbook$;Location=not_improved_5;Extended Properties=&quot;&quot;" command="SELECT * FROM [not_improved_5]"/>
  </connection>
  <connection id="46" xr16:uid="{3716A8F7-542D-4AC7-8DB1-8292C8A51E88}" keepAlive="1" name="Abfrage - with_lut_1" description="Verbindung mit der Abfrage 'with_lut_1' in der Arbeitsmappe." type="5" refreshedVersion="6" background="1">
    <dbPr connection="Provider=Microsoft.Mashup.OleDb.1;Data Source=$Workbook$;Location=with_lut_1;Extended Properties=&quot;&quot;" command="SELECT * FROM [with_lut_1]"/>
  </connection>
  <connection id="47" xr16:uid="{01519FAF-EE2E-48B9-A0EC-ABB01333C4C3}" keepAlive="1" name="Abfrage - with_lut_2" description="Verbindung mit der Abfrage 'with_lut_2' in der Arbeitsmappe." type="5" refreshedVersion="6" background="1">
    <dbPr connection="Provider=Microsoft.Mashup.OleDb.1;Data Source=$Workbook$;Location=with_lut_2;Extended Properties=&quot;&quot;" command="SELECT * FROM [with_lut_2]"/>
  </connection>
  <connection id="48" xr16:uid="{E8FD6A08-DED9-4DAD-8FE4-8FD75CF5A802}" keepAlive="1" name="Abfrage - with_lut_3" description="Verbindung mit der Abfrage 'with_lut_3' in der Arbeitsmappe." type="5" refreshedVersion="6" background="1">
    <dbPr connection="Provider=Microsoft.Mashup.OleDb.1;Data Source=$Workbook$;Location=with_lut_3;Extended Properties=&quot;&quot;" command="SELECT * FROM [with_lut_3]"/>
  </connection>
  <connection id="49" xr16:uid="{3223D35E-FACB-45F9-83EF-BCA1CCAC044C}" keepAlive="1" name="Abfrage - with_lut_4" description="Verbindung mit der Abfrage 'with_lut_4' in der Arbeitsmappe." type="5" refreshedVersion="6" background="1">
    <dbPr connection="Provider=Microsoft.Mashup.OleDb.1;Data Source=$Workbook$;Location=with_lut_4;Extended Properties=&quot;&quot;" command="SELECT * FROM [with_lut_4]"/>
  </connection>
  <connection id="50" xr16:uid="{29890ABD-1CE4-4F91-9DE6-C553754BCF32}" keepAlive="1" name="Abfrage - with_lut_5" description="Verbindung mit der Abfrage 'with_lut_5' in der Arbeitsmappe." type="5" refreshedVersion="6" background="1">
    <dbPr connection="Provider=Microsoft.Mashup.OleDb.1;Data Source=$Workbook$;Location=with_lut_5;Extended Properties=&quot;&quot;" command="SELECT * FROM [with_lut_5]"/>
  </connection>
</connections>
</file>

<file path=xl/sharedStrings.xml><?xml version="1.0" encoding="utf-8"?>
<sst xmlns="http://schemas.openxmlformats.org/spreadsheetml/2006/main" count="2405" uniqueCount="1831">
  <si>
    <t>Pose 1</t>
  </si>
  <si>
    <t>Pose 2</t>
  </si>
  <si>
    <t>Pose 4</t>
  </si>
  <si>
    <t>Pose 3</t>
  </si>
  <si>
    <t>Pose 5</t>
  </si>
  <si>
    <t>x_dif</t>
  </si>
  <si>
    <t>y_diff</t>
  </si>
  <si>
    <t>z_diff</t>
  </si>
  <si>
    <t>x_diff</t>
  </si>
  <si>
    <t>Gesamt</t>
  </si>
  <si>
    <t>Pose</t>
  </si>
  <si>
    <t>3</t>
  </si>
  <si>
    <t>5</t>
  </si>
  <si>
    <t>4</t>
  </si>
  <si>
    <t>1.54973699758</t>
  </si>
  <si>
    <t>-0.495100213323</t>
  </si>
  <si>
    <t>0.386457969345</t>
  </si>
  <si>
    <t>2.74320684503</t>
  </si>
  <si>
    <t>1.89938327678</t>
  </si>
  <si>
    <t>0.869466875677</t>
  </si>
  <si>
    <t>0.0871275387018</t>
  </si>
  <si>
    <t>1.65295055214</t>
  </si>
  <si>
    <t>0.581667321104</t>
  </si>
  <si>
    <t>0.58988633257</t>
  </si>
  <si>
    <t>2.69033728984</t>
  </si>
  <si>
    <t>0.327470342245</t>
  </si>
  <si>
    <t>0.780263045221</t>
  </si>
  <si>
    <t>3.32222552276</t>
  </si>
  <si>
    <t>0.447029231693</t>
  </si>
  <si>
    <t>1.21900624711</t>
  </si>
  <si>
    <t>1.40546005212</t>
  </si>
  <si>
    <t>0.528459645062</t>
  </si>
  <si>
    <t>0.932972670571</t>
  </si>
  <si>
    <t>2.8234229757</t>
  </si>
  <si>
    <t>0.0832977746982</t>
  </si>
  <si>
    <t>0.521418832777</t>
  </si>
  <si>
    <t>2.08980766642</t>
  </si>
  <si>
    <t>0.247293704727</t>
  </si>
  <si>
    <t>0.486695517805</t>
  </si>
  <si>
    <t>2.0075182746</t>
  </si>
  <si>
    <t>0.20915643521</t>
  </si>
  <si>
    <t>2.11359611636</t>
  </si>
  <si>
    <t>2.48508256566</t>
  </si>
  <si>
    <t>0.692200522528</t>
  </si>
  <si>
    <t>0.0286624780776</t>
  </si>
  <si>
    <t>2.70007466914</t>
  </si>
  <si>
    <t>0.55143310141</t>
  </si>
  <si>
    <t>1.1221016272</t>
  </si>
  <si>
    <t>2.7174846226</t>
  </si>
  <si>
    <t>0.590596122152</t>
  </si>
  <si>
    <t>1.08106507608</t>
  </si>
  <si>
    <t>2.67454468317</t>
  </si>
  <si>
    <t>0.425810207652</t>
  </si>
  <si>
    <t>1.27119204863</t>
  </si>
  <si>
    <t>1.79848717431</t>
  </si>
  <si>
    <t>-0.0063880957821</t>
  </si>
  <si>
    <t>1.30876966863</t>
  </si>
  <si>
    <t>2.70191030839</t>
  </si>
  <si>
    <t>0.529018426568</t>
  </si>
  <si>
    <t>0.776284173414</t>
  </si>
  <si>
    <t>2.75223764775</t>
  </si>
  <si>
    <t>0.364131076285</t>
  </si>
  <si>
    <t>1.14847564946</t>
  </si>
  <si>
    <t>3.15528225516</t>
  </si>
  <si>
    <t>0.250131780819</t>
  </si>
  <si>
    <t>0.707753592005</t>
  </si>
  <si>
    <t>1.97420978176</t>
  </si>
  <si>
    <t>0.483239176478</t>
  </si>
  <si>
    <t>0.165158165523</t>
  </si>
  <si>
    <t>2.47792019465</t>
  </si>
  <si>
    <t>0.434519117119</t>
  </si>
  <si>
    <t>0.404294058112</t>
  </si>
  <si>
    <t>1.8443094452</t>
  </si>
  <si>
    <t>0.27498463263</t>
  </si>
  <si>
    <t>0.924901233179</t>
  </si>
  <si>
    <t>2.48040779565</t>
  </si>
  <si>
    <t>0.319694493472</t>
  </si>
  <si>
    <t>0.52243019912</t>
  </si>
  <si>
    <t>2.06290969078</t>
  </si>
  <si>
    <t>0.462490922064</t>
  </si>
  <si>
    <t>1.32764958649</t>
  </si>
  <si>
    <t>2.30723522488</t>
  </si>
  <si>
    <t>0.51304116085</t>
  </si>
  <si>
    <t>0.442894528635</t>
  </si>
  <si>
    <t>2.22684559548</t>
  </si>
  <si>
    <t>0.456288504341</t>
  </si>
  <si>
    <t>0.593101308347</t>
  </si>
  <si>
    <t>2.51709696612</t>
  </si>
  <si>
    <t>0.675968038755</t>
  </si>
  <si>
    <t>0.683038268438</t>
  </si>
  <si>
    <t>2.72165525358</t>
  </si>
  <si>
    <t>0.400709720156</t>
  </si>
  <si>
    <t>1.14687920312</t>
  </si>
  <si>
    <t>1.94926692345</t>
  </si>
  <si>
    <t>0.0885355269007</t>
  </si>
  <si>
    <t>0.337967863105</t>
  </si>
  <si>
    <t>2.52806544787</t>
  </si>
  <si>
    <t>0.374526215472</t>
  </si>
  <si>
    <t>1.6995693371</t>
  </si>
  <si>
    <t>2.45790043587</t>
  </si>
  <si>
    <t>0.61482789955</t>
  </si>
  <si>
    <t>0.571392904678</t>
  </si>
  <si>
    <t>2.97758525446</t>
  </si>
  <si>
    <t>0.296564020672</t>
  </si>
  <si>
    <t>3.60735189445</t>
  </si>
  <si>
    <t>-0.0253580953642</t>
  </si>
  <si>
    <t>1.3029557385</t>
  </si>
  <si>
    <t>1.63642563006</t>
  </si>
  <si>
    <t>-0.219352870709</t>
  </si>
  <si>
    <t>0.437195898674</t>
  </si>
  <si>
    <t>1.96064780567</t>
  </si>
  <si>
    <t>-0.141862753362</t>
  </si>
  <si>
    <t>0.315186948812</t>
  </si>
  <si>
    <t>1.13845349124</t>
  </si>
  <si>
    <t>-0.0408595468437</t>
  </si>
  <si>
    <t>0.383678733758</t>
  </si>
  <si>
    <t>1.72747570476</t>
  </si>
  <si>
    <t>0.257750336153</t>
  </si>
  <si>
    <t>0.445570879563</t>
  </si>
  <si>
    <t>1.30475466843</t>
  </si>
  <si>
    <t>-0.240269251453</t>
  </si>
  <si>
    <t>0.514243839897</t>
  </si>
  <si>
    <t>1.12529979867</t>
  </si>
  <si>
    <t>0.0622662846876</t>
  </si>
  <si>
    <t>0.26095171475</t>
  </si>
  <si>
    <t>1.80764267071</t>
  </si>
  <si>
    <t>-0.595526115933</t>
  </si>
  <si>
    <t>0.525796377559</t>
  </si>
  <si>
    <t>1.35719061464</t>
  </si>
  <si>
    <t>0.293249482848</t>
  </si>
  <si>
    <t>0.238440529626</t>
  </si>
  <si>
    <t>1.13241346982</t>
  </si>
  <si>
    <t>-0.43559062676</t>
  </si>
  <si>
    <t>0.186204472343</t>
  </si>
  <si>
    <t>1.2146533501</t>
  </si>
  <si>
    <t>-0.386495759458</t>
  </si>
  <si>
    <t>0.385042158742</t>
  </si>
  <si>
    <t>1.77065700395</t>
  </si>
  <si>
    <t>-0.0922891579448</t>
  </si>
  <si>
    <t>0.447063196903</t>
  </si>
  <si>
    <t>1.99874492113</t>
  </si>
  <si>
    <t>-0.46868373926</t>
  </si>
  <si>
    <t>0.529950143711</t>
  </si>
  <si>
    <t>1.17973219283</t>
  </si>
  <si>
    <t>-0.996792794027</t>
  </si>
  <si>
    <t>0.377961512213</t>
  </si>
  <si>
    <t>1.3389602925</t>
  </si>
  <si>
    <t>-0.298834922582</t>
  </si>
  <si>
    <t>0.429715997421</t>
  </si>
  <si>
    <t>2.10072189751</t>
  </si>
  <si>
    <t>0.617853012653</t>
  </si>
  <si>
    <t>0.378688660145</t>
  </si>
  <si>
    <t>1.21910952589</t>
  </si>
  <si>
    <t>-0.44315368104</t>
  </si>
  <si>
    <t>0.434035314869</t>
  </si>
  <si>
    <t>1.27945005573</t>
  </si>
  <si>
    <t>-0.208473223459</t>
  </si>
  <si>
    <t>0.536535986587</t>
  </si>
  <si>
    <t>1.11217811199</t>
  </si>
  <si>
    <t>-0.55294944243</t>
  </si>
  <si>
    <t>0.370043767298</t>
  </si>
  <si>
    <t>1.82657801342</t>
  </si>
  <si>
    <t>0.677118306219</t>
  </si>
  <si>
    <t>0.678340931051</t>
  </si>
  <si>
    <t>0.720931197234</t>
  </si>
  <si>
    <t>-0.649286001299</t>
  </si>
  <si>
    <t>0.373548976766</t>
  </si>
  <si>
    <t>1.7605726023</t>
  </si>
  <si>
    <t>0.908361947139</t>
  </si>
  <si>
    <t>0.559908861503</t>
  </si>
  <si>
    <t>2.34553956785</t>
  </si>
  <si>
    <t>0.224527948316</t>
  </si>
  <si>
    <t>0.896707772295</t>
  </si>
  <si>
    <t>1.73606454984</t>
  </si>
  <si>
    <t>-0.373587218406</t>
  </si>
  <si>
    <t>0.499178153705</t>
  </si>
  <si>
    <t>2.11019766255</t>
  </si>
  <si>
    <t>-0.570991377558</t>
  </si>
  <si>
    <t>0.554618804418</t>
  </si>
  <si>
    <t>1.93204506212</t>
  </si>
  <si>
    <t>-0.616064930998</t>
  </si>
  <si>
    <t>0.399736278613</t>
  </si>
  <si>
    <t>1.14032818984</t>
  </si>
  <si>
    <t>-0.585026959037</t>
  </si>
  <si>
    <t>0.149859280191</t>
  </si>
  <si>
    <t>1.25309493918</t>
  </si>
  <si>
    <t>-0.159288855728</t>
  </si>
  <si>
    <t>0.41146977969</t>
  </si>
  <si>
    <t>0.813259731228</t>
  </si>
  <si>
    <t>-0.763840366491</t>
  </si>
  <si>
    <t>0.375163486447</t>
  </si>
  <si>
    <t>1.5622621017</t>
  </si>
  <si>
    <t>0.172635545519</t>
  </si>
  <si>
    <t>0.666385646425</t>
  </si>
  <si>
    <t>-0.38923619519</t>
  </si>
  <si>
    <t>-0.273629112132</t>
  </si>
  <si>
    <t>0.364586443339</t>
  </si>
  <si>
    <t>-1.25541601483</t>
  </si>
  <si>
    <t>-1.49954660959</t>
  </si>
  <si>
    <t>-0.300010410165</t>
  </si>
  <si>
    <t>0.146228794689</t>
  </si>
  <si>
    <t>-1.27193612178</t>
  </si>
  <si>
    <t>0.759723771827</t>
  </si>
  <si>
    <t>0.152498538553</t>
  </si>
  <si>
    <t>-1.73792533214</t>
  </si>
  <si>
    <t>0.599852382796</t>
  </si>
  <si>
    <t>-0.138201764607</t>
  </si>
  <si>
    <t>-0.769183378265</t>
  </si>
  <si>
    <t>0.182520191365</t>
  </si>
  <si>
    <t>0.104464066446</t>
  </si>
  <si>
    <t>-1.75510691677</t>
  </si>
  <si>
    <t>0.258561024599</t>
  </si>
  <si>
    <t>-2.18553931429</t>
  </si>
  <si>
    <t>-0.808211703473</t>
  </si>
  <si>
    <t>-0.701804688463</t>
  </si>
  <si>
    <t>0.603272816024</t>
  </si>
  <si>
    <t>-0.765827331266</t>
  </si>
  <si>
    <t>0.844041523855</t>
  </si>
  <si>
    <t>-0.924471663752</t>
  </si>
  <si>
    <t>-1.08868976295</t>
  </si>
  <si>
    <t>0.314977641817</t>
  </si>
  <si>
    <t>0.337680123273</t>
  </si>
  <si>
    <t>-1.58195433832</t>
  </si>
  <si>
    <t>0.464671689502</t>
  </si>
  <si>
    <t>-0.145780001542</t>
  </si>
  <si>
    <t>-0.81148337954</t>
  </si>
  <si>
    <t>0.419935922566</t>
  </si>
  <si>
    <t>-0.587120191653</t>
  </si>
  <si>
    <t>-1.76421385139</t>
  </si>
  <si>
    <t>0.184892351057</t>
  </si>
  <si>
    <t>0.4384077349</t>
  </si>
  <si>
    <t>-1.19392147074</t>
  </si>
  <si>
    <t>0.789453140031</t>
  </si>
  <si>
    <t>-1.22803809501</t>
  </si>
  <si>
    <t>-0.968251541104</t>
  </si>
  <si>
    <t>-0.739953027135</t>
  </si>
  <si>
    <t>0.509314063989</t>
  </si>
  <si>
    <t>-1.17607901626</t>
  </si>
  <si>
    <t>0.774485034466</t>
  </si>
  <si>
    <t>-0.290324360489</t>
  </si>
  <si>
    <t>-1.23275451082</t>
  </si>
  <si>
    <t>0.682082697911</t>
  </si>
  <si>
    <t>-0.378083459332</t>
  </si>
  <si>
    <t>-1.17365603964</t>
  </si>
  <si>
    <t>0.137748546812</t>
  </si>
  <si>
    <t>-0.0504801954003</t>
  </si>
  <si>
    <t>-0.850436909587</t>
  </si>
  <si>
    <t>0.643244646632</t>
  </si>
  <si>
    <t>-0.950949237781</t>
  </si>
  <si>
    <t>-0.326907935806</t>
  </si>
  <si>
    <t>0.139559349377</t>
  </si>
  <si>
    <t>0.632173228752</t>
  </si>
  <si>
    <t>-0.793457003442</t>
  </si>
  <si>
    <t>0.638209651333</t>
  </si>
  <si>
    <t>1.09037860215</t>
  </si>
  <si>
    <t>-0.561456325867</t>
  </si>
  <si>
    <t>0.661710303042</t>
  </si>
  <si>
    <t>0.0130768752028</t>
  </si>
  <si>
    <t>-0.684658905802</t>
  </si>
  <si>
    <t>0.0771727857012</t>
  </si>
  <si>
    <t>0.430212989954</t>
  </si>
  <si>
    <t>-1.08388565055</t>
  </si>
  <si>
    <t>0.871426000319</t>
  </si>
  <si>
    <t>0.284244683383</t>
  </si>
  <si>
    <t>-0.704850727114</t>
  </si>
  <si>
    <t>0.703769205327</t>
  </si>
  <si>
    <t>0.118727766854</t>
  </si>
  <si>
    <t>-1.07865102633</t>
  </si>
  <si>
    <t>0.275352215761</t>
  </si>
  <si>
    <t>0.117084172294</t>
  </si>
  <si>
    <t>-0.996502202416</t>
  </si>
  <si>
    <t>0.732008316665</t>
  </si>
  <si>
    <t>-1.08335328677</t>
  </si>
  <si>
    <t>-1.02262059674</t>
  </si>
  <si>
    <t>-0.629156104098</t>
  </si>
  <si>
    <t>-0.715596759821</t>
  </si>
  <si>
    <t>-1.27606139622</t>
  </si>
  <si>
    <t>0.219878961317</t>
  </si>
  <si>
    <t>0.540312352875</t>
  </si>
  <si>
    <t>-0.765202478493</t>
  </si>
  <si>
    <t>0.424642286303</t>
  </si>
  <si>
    <t>0.866359005882</t>
  </si>
  <si>
    <t>-0.36697804864</t>
  </si>
  <si>
    <t>0.727530616615</t>
  </si>
  <si>
    <t>0.22112190577</t>
  </si>
  <si>
    <t>-0.705156131296</t>
  </si>
  <si>
    <t>0.373309086983</t>
  </si>
  <si>
    <t>-1.82073720316</t>
  </si>
  <si>
    <t>-1.17049441157</t>
  </si>
  <si>
    <t>-0.76909900738</t>
  </si>
  <si>
    <t>-2.0815796888</t>
  </si>
  <si>
    <t>-0.172596313613</t>
  </si>
  <si>
    <t>-1.09362521008</t>
  </si>
  <si>
    <t>-1.78243213811</t>
  </si>
  <si>
    <t>-0.867062254288</t>
  </si>
  <si>
    <t>-0.468333057289</t>
  </si>
  <si>
    <t>-1.85771427615</t>
  </si>
  <si>
    <t>-1.017043171</t>
  </si>
  <si>
    <t>-0.813340182189</t>
  </si>
  <si>
    <t>-0.542349476903</t>
  </si>
  <si>
    <t>-0.317781149655</t>
  </si>
  <si>
    <t>-0.712956180579</t>
  </si>
  <si>
    <t>-0.432692451997</t>
  </si>
  <si>
    <t>-1.36755805726</t>
  </si>
  <si>
    <t>0.0104632353733</t>
  </si>
  <si>
    <t>-1.73129643064</t>
  </si>
  <si>
    <t>-1.70023709605</t>
  </si>
  <si>
    <t>-1.01650407763</t>
  </si>
  <si>
    <t>-0.603404002743</t>
  </si>
  <si>
    <t>-0.33780284539</t>
  </si>
  <si>
    <t>0.0868006702127</t>
  </si>
  <si>
    <t>-1.69784365418</t>
  </si>
  <si>
    <t>-2.49005797179</t>
  </si>
  <si>
    <t>-0.239986090253</t>
  </si>
  <si>
    <t>-1.4349416108</t>
  </si>
  <si>
    <t>-0.75087009754</t>
  </si>
  <si>
    <t>-0.468653027234</t>
  </si>
  <si>
    <t>-0.52859302005</t>
  </si>
  <si>
    <t>0.225651480528</t>
  </si>
  <si>
    <t>-0.277306005442</t>
  </si>
  <si>
    <t>-1.86407187615</t>
  </si>
  <si>
    <t>-1.38928188088</t>
  </si>
  <si>
    <t>-0.706592978935</t>
  </si>
  <si>
    <t>-1.97552101748</t>
  </si>
  <si>
    <t>0.0718318279577</t>
  </si>
  <si>
    <t>-0.597768100612</t>
  </si>
  <si>
    <t>-1.50499577182</t>
  </si>
  <si>
    <t>-0.569677266717</t>
  </si>
  <si>
    <t>-0.550680363764</t>
  </si>
  <si>
    <t>-1.12008736646</t>
  </si>
  <si>
    <t>-0.688375028807</t>
  </si>
  <si>
    <t>-0.288072254469</t>
  </si>
  <si>
    <t>-1.47423946362</t>
  </si>
  <si>
    <t>-1.14919973895</t>
  </si>
  <si>
    <t>-0.531867832423</t>
  </si>
  <si>
    <t>-1.07804982457</t>
  </si>
  <si>
    <t>-0.446516565838</t>
  </si>
  <si>
    <t>-0.588579325676</t>
  </si>
  <si>
    <t>-1.05463246524</t>
  </si>
  <si>
    <t>-0.53989143226</t>
  </si>
  <si>
    <t>0.232091985102</t>
  </si>
  <si>
    <t>-1.35486992206</t>
  </si>
  <si>
    <t>-1.88671427138</t>
  </si>
  <si>
    <t>-0.386498471356</t>
  </si>
  <si>
    <t>-0.0250864857293</t>
  </si>
  <si>
    <t>-0.5770147634</t>
  </si>
  <si>
    <t>0.175070597189</t>
  </si>
  <si>
    <t>-0.504932337987</t>
  </si>
  <si>
    <t>0.354365010818</t>
  </si>
  <si>
    <t>-0.153198208051</t>
  </si>
  <si>
    <t>-1.63366178636</t>
  </si>
  <si>
    <t>0.0621678608147</t>
  </si>
  <si>
    <t>-0.349118947001</t>
  </si>
  <si>
    <t>-0.114181779603</t>
  </si>
  <si>
    <t>-0.523635913941</t>
  </si>
  <si>
    <t>0.246131178265</t>
  </si>
  <si>
    <t>-1.12115662282</t>
  </si>
  <si>
    <t>-1.83557514133</t>
  </si>
  <si>
    <t>-0.473231965938</t>
  </si>
  <si>
    <t>-1.32985397893</t>
  </si>
  <si>
    <t>-1.56885180404</t>
  </si>
  <si>
    <t>-0.850613075935</t>
  </si>
  <si>
    <t>-0.160743086495</t>
  </si>
  <si>
    <t>-0.718410828892</t>
  </si>
  <si>
    <t>-0.149021959304</t>
  </si>
  <si>
    <t>-2.04200334854</t>
  </si>
  <si>
    <t>-2.00367286333</t>
  </si>
  <si>
    <t>-0.421013916122</t>
  </si>
  <si>
    <t>-1.30277106647</t>
  </si>
  <si>
    <t>-1.92335691115</t>
  </si>
  <si>
    <t>-0.320591285984</t>
  </si>
  <si>
    <t>-0.781406839195</t>
  </si>
  <si>
    <t>-0.49257166415</t>
  </si>
  <si>
    <t>-0.0288225309377</t>
  </si>
  <si>
    <t>-1.6694327523</t>
  </si>
  <si>
    <t>-1.23241956866</t>
  </si>
  <si>
    <t>-1.75395608392</t>
  </si>
  <si>
    <t>-2.50647552081</t>
  </si>
  <si>
    <t>-2.79094040024</t>
  </si>
  <si>
    <t>-1.39821586855</t>
  </si>
  <si>
    <t>-2.64126618797</t>
  </si>
  <si>
    <t>-2.87020895853</t>
  </si>
  <si>
    <t>-1.47384050545</t>
  </si>
  <si>
    <t>-1.2886313819</t>
  </si>
  <si>
    <t>-2.44751390915</t>
  </si>
  <si>
    <t>-1.21048513339</t>
  </si>
  <si>
    <t>-1.66462225201</t>
  </si>
  <si>
    <t>-2.71156988713</t>
  </si>
  <si>
    <t>-1.30917879439</t>
  </si>
  <si>
    <t>-0.588165822662</t>
  </si>
  <si>
    <t>-3.54079174118</t>
  </si>
  <si>
    <t>-0.891269065923</t>
  </si>
  <si>
    <t>-2.1758880485</t>
  </si>
  <si>
    <t>-2.15505363317</t>
  </si>
  <si>
    <t>-1.6230056615</t>
  </si>
  <si>
    <t>-1.62836885235</t>
  </si>
  <si>
    <t>-1.05904423684</t>
  </si>
  <si>
    <t>-1.09139944693</t>
  </si>
  <si>
    <t>-1.42001295041</t>
  </si>
  <si>
    <t>-2.13799469888</t>
  </si>
  <si>
    <t>-1.234035951</t>
  </si>
  <si>
    <t>-1.64234229041</t>
  </si>
  <si>
    <t>-3.09130529063</t>
  </si>
  <si>
    <t>-1.21718850221</t>
  </si>
  <si>
    <t>-1.52045430756</t>
  </si>
  <si>
    <t>-1.89465119588</t>
  </si>
  <si>
    <t>-1.53635623573</t>
  </si>
  <si>
    <t>-1.99641695447</t>
  </si>
  <si>
    <t>-2.20179426373</t>
  </si>
  <si>
    <t>-1.47504900572</t>
  </si>
  <si>
    <t>-1.3205281756</t>
  </si>
  <si>
    <t>-2.65229760526</t>
  </si>
  <si>
    <t>-0.851513304178</t>
  </si>
  <si>
    <t>-2.06436033715</t>
  </si>
  <si>
    <t>-1.68319777723</t>
  </si>
  <si>
    <t>-1.49791948126</t>
  </si>
  <si>
    <t>-2.93224359459</t>
  </si>
  <si>
    <t>-1.65185041974</t>
  </si>
  <si>
    <t>-1.75839469603</t>
  </si>
  <si>
    <t>-1.42667266184</t>
  </si>
  <si>
    <t>-2.23585421185</t>
  </si>
  <si>
    <t>-1.44332531656</t>
  </si>
  <si>
    <t>-1.09798503369</t>
  </si>
  <si>
    <t>-2.15794433329</t>
  </si>
  <si>
    <t>-1.50003279531</t>
  </si>
  <si>
    <t>-2.11888400892</t>
  </si>
  <si>
    <t>-1.62575157038</t>
  </si>
  <si>
    <t>-1.75464339966</t>
  </si>
  <si>
    <t>-1.10772168898</t>
  </si>
  <si>
    <t>-1.18681695545</t>
  </si>
  <si>
    <t>-1.42019703782</t>
  </si>
  <si>
    <t>-2.31245968606</t>
  </si>
  <si>
    <t>-1.56022292033</t>
  </si>
  <si>
    <t>-1.66078303037</t>
  </si>
  <si>
    <t>-2.13689622247</t>
  </si>
  <si>
    <t>-2.14060470873</t>
  </si>
  <si>
    <t>-1.65365949671</t>
  </si>
  <si>
    <t>-1.0216071453</t>
  </si>
  <si>
    <t>-2.31746321025</t>
  </si>
  <si>
    <t>-0.944515249405</t>
  </si>
  <si>
    <t>-2.43413000218</t>
  </si>
  <si>
    <t>-2.22449462463</t>
  </si>
  <si>
    <t>-1.3390545383</t>
  </si>
  <si>
    <t>-2.17254207042</t>
  </si>
  <si>
    <t>-2.00531497155</t>
  </si>
  <si>
    <t>-1.66094593918</t>
  </si>
  <si>
    <t>-1.5631204034</t>
  </si>
  <si>
    <t>-1.34212045729</t>
  </si>
  <si>
    <t>-1.56294348086</t>
  </si>
  <si>
    <t>-1.37501214033</t>
  </si>
  <si>
    <t>-4.07094384649</t>
  </si>
  <si>
    <t>-0.939601960959</t>
  </si>
  <si>
    <t>-0.982399702961</t>
  </si>
  <si>
    <t>-2.64024981673</t>
  </si>
  <si>
    <t>-1.3417938324</t>
  </si>
  <si>
    <t>-1.86611430961</t>
  </si>
  <si>
    <t>-1.59966847656</t>
  </si>
  <si>
    <t>-1.33066515648</t>
  </si>
  <si>
    <t>-2.15264612619</t>
  </si>
  <si>
    <t>-3.47487632047</t>
  </si>
  <si>
    <t>-2.01602437305</t>
  </si>
  <si>
    <t>-1.85097244344</t>
  </si>
  <si>
    <t>-3.49697419231</t>
  </si>
  <si>
    <t>-1.11997453522</t>
  </si>
  <si>
    <t>-0.833346208438</t>
  </si>
  <si>
    <t>0.131287437293</t>
  </si>
  <si>
    <t>0.0597812850828</t>
  </si>
  <si>
    <t>-1.40608646842</t>
  </si>
  <si>
    <t>0.385813608139</t>
  </si>
  <si>
    <t>0.248060828002</t>
  </si>
  <si>
    <t>-0.857738093289</t>
  </si>
  <si>
    <t>1.82787072648</t>
  </si>
  <si>
    <t>0.28521710886</t>
  </si>
  <si>
    <t>-1.12704205791</t>
  </si>
  <si>
    <t>0.913206968004</t>
  </si>
  <si>
    <t>0.448791928107</t>
  </si>
  <si>
    <t>0.482379075446</t>
  </si>
  <si>
    <t>0.86189526302</t>
  </si>
  <si>
    <t>0.040902906135</t>
  </si>
  <si>
    <t>-1.99243382395</t>
  </si>
  <si>
    <t>1.62649085374</t>
  </si>
  <si>
    <t>-0.121647673837</t>
  </si>
  <si>
    <t>-0.33639741902</t>
  </si>
  <si>
    <t>0.707531598168</t>
  </si>
  <si>
    <t>0.477009481024</t>
  </si>
  <si>
    <t>-0.285969192422</t>
  </si>
  <si>
    <t>1.37711997776</t>
  </si>
  <si>
    <t>0.536490856271</t>
  </si>
  <si>
    <t>-0.0795797675636</t>
  </si>
  <si>
    <t>1.02414584198</t>
  </si>
  <si>
    <t>0.336498726404</t>
  </si>
  <si>
    <t>-0.363372589647</t>
  </si>
  <si>
    <t>0.647782377644</t>
  </si>
  <si>
    <t>0.0102461203357</t>
  </si>
  <si>
    <t>-0.542106546347</t>
  </si>
  <si>
    <t>0.852287292504</t>
  </si>
  <si>
    <t>0.351811896045</t>
  </si>
  <si>
    <t>-0.129130260137</t>
  </si>
  <si>
    <t>1.00105857905</t>
  </si>
  <si>
    <t>0.018964278218</t>
  </si>
  <si>
    <t>0.379606341993</t>
  </si>
  <si>
    <t>1.43438505776</t>
  </si>
  <si>
    <t>0.543592914769</t>
  </si>
  <si>
    <t>-1.02150148874</t>
  </si>
  <si>
    <t>1.43986277292</t>
  </si>
  <si>
    <t>0.182320653238</t>
  </si>
  <si>
    <t>0.216989701723</t>
  </si>
  <si>
    <t>1.00206764552</t>
  </si>
  <si>
    <t>0.24601922664</t>
  </si>
  <si>
    <t>-1.00856953011</t>
  </si>
  <si>
    <t>1.14535397547</t>
  </si>
  <si>
    <t>0.117514203478</t>
  </si>
  <si>
    <t>-0.652028509653</t>
  </si>
  <si>
    <t>0.940835136005</t>
  </si>
  <si>
    <t>-0.104057076523</t>
  </si>
  <si>
    <t>-0.987680569409</t>
  </si>
  <si>
    <t>1.68314476657</t>
  </si>
  <si>
    <t>0.16202390913</t>
  </si>
  <si>
    <t>-0.180515282909</t>
  </si>
  <si>
    <t>1.40873154013</t>
  </si>
  <si>
    <t>0.463237937818</t>
  </si>
  <si>
    <t>0.00494620191782</t>
  </si>
  <si>
    <t>0.987997251503</t>
  </si>
  <si>
    <t>0.00842058095887</t>
  </si>
  <si>
    <t>-0.157586735923</t>
  </si>
  <si>
    <t>1.48993926138</t>
  </si>
  <si>
    <t>0.252480545301</t>
  </si>
  <si>
    <t>-0.263499562685</t>
  </si>
  <si>
    <t>0.854167794085</t>
  </si>
  <si>
    <t>0.0234275871346</t>
  </si>
  <si>
    <t>-0.102471890136</t>
  </si>
  <si>
    <t>1.23280340361</t>
  </si>
  <si>
    <t>0.430386720714</t>
  </si>
  <si>
    <t>0.0218133288892</t>
  </si>
  <si>
    <t>0.703959073481</t>
  </si>
  <si>
    <t>0.367597830822</t>
  </si>
  <si>
    <t>-1.38636576242</t>
  </si>
  <si>
    <t>1.42847201253</t>
  </si>
  <si>
    <t>-0.233979372304</t>
  </si>
  <si>
    <t>-1.24706262532</t>
  </si>
  <si>
    <t>1.26850657663</t>
  </si>
  <si>
    <t>0.374295376289</t>
  </si>
  <si>
    <t>-0.824948576967</t>
  </si>
  <si>
    <t>1.09534044553</t>
  </si>
  <si>
    <t>0.453403857399</t>
  </si>
  <si>
    <t>-1.01482805202</t>
  </si>
  <si>
    <t>1.3890655447</t>
  </si>
  <si>
    <t>0.28795644954</t>
  </si>
  <si>
    <t>-0.412879125909</t>
  </si>
  <si>
    <t>0.619034206329</t>
  </si>
  <si>
    <t>0.351497774289</t>
  </si>
  <si>
    <t>-0.331162686734</t>
  </si>
  <si>
    <t>0.731970351761</t>
  </si>
  <si>
    <t>-0.0983256975938</t>
  </si>
  <si>
    <t>-1.86228827647</t>
  </si>
  <si>
    <t>0.340482496463</t>
  </si>
  <si>
    <t>-0.595703731859</t>
  </si>
  <si>
    <t>-2.66860058976</t>
  </si>
  <si>
    <t>1.91845955356</t>
  </si>
  <si>
    <t>-0.570415601835</t>
  </si>
  <si>
    <t>-2.60603132684</t>
  </si>
  <si>
    <t>1.14898962455</t>
  </si>
  <si>
    <t>-0.605785790561</t>
  </si>
  <si>
    <t>-2.53315416266</t>
  </si>
  <si>
    <t>1.98876086213</t>
  </si>
  <si>
    <t>-0.492347015473</t>
  </si>
  <si>
    <t>-2.6761053683</t>
  </si>
  <si>
    <t>1.53937477366</t>
  </si>
  <si>
    <t>-0.663411904429</t>
  </si>
  <si>
    <t>-2.37329091319</t>
  </si>
  <si>
    <t>1.49304253527</t>
  </si>
  <si>
    <t>-0.492715585056</t>
  </si>
  <si>
    <t>-2.71103164595</t>
  </si>
  <si>
    <t>0.533192848544</t>
  </si>
  <si>
    <t>-0.506855886385</t>
  </si>
  <si>
    <t>-1.0349987795</t>
  </si>
  <si>
    <t>1.77477991531</t>
  </si>
  <si>
    <t>-0.235647978447</t>
  </si>
  <si>
    <t>-2.1705742974</t>
  </si>
  <si>
    <t>1.7251913838</t>
  </si>
  <si>
    <t>-0.608499592656</t>
  </si>
  <si>
    <t>-2.27247227468</t>
  </si>
  <si>
    <t>0.447131409042</t>
  </si>
  <si>
    <t>-0.551029106801</t>
  </si>
  <si>
    <t>-1.28880478743</t>
  </si>
  <si>
    <t>1.65629488144</t>
  </si>
  <si>
    <t>-0.601084154441</t>
  </si>
  <si>
    <t>-2.82697370968</t>
  </si>
  <si>
    <t>0.79288580355</t>
  </si>
  <si>
    <t>-0.667965784963</t>
  </si>
  <si>
    <t>-2.51741460095</t>
  </si>
  <si>
    <t>1.72796189516</t>
  </si>
  <si>
    <t>-0.36835116278</t>
  </si>
  <si>
    <t>-1.52915789886</t>
  </si>
  <si>
    <t>1.67869605654</t>
  </si>
  <si>
    <t>-0.263232665325</t>
  </si>
  <si>
    <t>-1.81417263592</t>
  </si>
  <si>
    <t>2.01411233796</t>
  </si>
  <si>
    <t>-0.356047034315</t>
  </si>
  <si>
    <t>-1.96826940324</t>
  </si>
  <si>
    <t>1.6909252608</t>
  </si>
  <si>
    <t>-0.482715972112</t>
  </si>
  <si>
    <t>-1.30667244348</t>
  </si>
  <si>
    <t>1.19085782611</t>
  </si>
  <si>
    <t>-0.425061133989</t>
  </si>
  <si>
    <t>-1.77983728377</t>
  </si>
  <si>
    <t>1.26844429098</t>
  </si>
  <si>
    <t>-0.361711465942</t>
  </si>
  <si>
    <t>-2.22148424056</t>
  </si>
  <si>
    <t>1.62896861743</t>
  </si>
  <si>
    <t>-0.723313265157</t>
  </si>
  <si>
    <t>-1.41013493518</t>
  </si>
  <si>
    <t>1.78156194428</t>
  </si>
  <si>
    <t>-0.335430617564</t>
  </si>
  <si>
    <t>-1.6925083725</t>
  </si>
  <si>
    <t>1.64048749077</t>
  </si>
  <si>
    <t>-0.598416829564</t>
  </si>
  <si>
    <t>-1.85766582346</t>
  </si>
  <si>
    <t>1.15364778591</t>
  </si>
  <si>
    <t>-0.656775119929</t>
  </si>
  <si>
    <t>-0.982673580981</t>
  </si>
  <si>
    <t>1.70316880202</t>
  </si>
  <si>
    <t>-0.351560607638</t>
  </si>
  <si>
    <t>-2.28697435672</t>
  </si>
  <si>
    <t>1.92682555598</t>
  </si>
  <si>
    <t>-0.716711471151</t>
  </si>
  <si>
    <t>-3.39441385137</t>
  </si>
  <si>
    <t>1.50385622534</t>
  </si>
  <si>
    <t>-0.91865379407</t>
  </si>
  <si>
    <t>-1.59802399731</t>
  </si>
  <si>
    <t>1.85574598894</t>
  </si>
  <si>
    <t>-0.112160490177</t>
  </si>
  <si>
    <t>-2.00103115541</t>
  </si>
  <si>
    <t>1.32816021194</t>
  </si>
  <si>
    <t>-0.501214115838</t>
  </si>
  <si>
    <t>-2.54575479637</t>
  </si>
  <si>
    <t>1.33872827529</t>
  </si>
  <si>
    <t>-0.593981603199</t>
  </si>
  <si>
    <t>-1.98676479851</t>
  </si>
  <si>
    <t>1.1719884422</t>
  </si>
  <si>
    <t>-0.375131463846</t>
  </si>
  <si>
    <t>-2.27629369644</t>
  </si>
  <si>
    <t>1.66363149688</t>
  </si>
  <si>
    <t>-0.656577289966</t>
  </si>
  <si>
    <t>-0.240097258128</t>
  </si>
  <si>
    <t>-0.0918852526113</t>
  </si>
  <si>
    <t>0.634505669157</t>
  </si>
  <si>
    <t>-0.411151707987</t>
  </si>
  <si>
    <t>1.74442978571</t>
  </si>
  <si>
    <t>0.385175325136</t>
  </si>
  <si>
    <t>-0.284612104198</t>
  </si>
  <si>
    <t>1.81718101709</t>
  </si>
  <si>
    <t>0.675499204559</t>
  </si>
  <si>
    <t>-0.595240748098</t>
  </si>
  <si>
    <t>0.524758167743</t>
  </si>
  <si>
    <t>0.23088539659</t>
  </si>
  <si>
    <t>-1.72649231673</t>
  </si>
  <si>
    <t>0.602356896249</t>
  </si>
  <si>
    <t>-0.265826542105</t>
  </si>
  <si>
    <t>-1.11703285749</t>
  </si>
  <si>
    <t>1.85588703226</t>
  </si>
  <si>
    <t>0.22466793799</t>
  </si>
  <si>
    <t>-0.567251382131</t>
  </si>
  <si>
    <t>1.49945933694</t>
  </si>
  <si>
    <t>0.0227095133187</t>
  </si>
  <si>
    <t>0.198064922543</t>
  </si>
  <si>
    <t>0.923255258531</t>
  </si>
  <si>
    <t>0.65175340754</t>
  </si>
  <si>
    <t>-0.599627284792</t>
  </si>
  <si>
    <t>1.61249754335</t>
  </si>
  <si>
    <t>0.0252997396462</t>
  </si>
  <si>
    <t>-1.57118898886</t>
  </si>
  <si>
    <t>1.21934127781</t>
  </si>
  <si>
    <t>-0.333321618399</t>
  </si>
  <si>
    <t>-0.824427222914</t>
  </si>
  <si>
    <t>1.77402136188</t>
  </si>
  <si>
    <t>0.0208159328078</t>
  </si>
  <si>
    <t>-1.84978341887</t>
  </si>
  <si>
    <t>1.80654531031</t>
  </si>
  <si>
    <t>-0.162824606601</t>
  </si>
  <si>
    <t>-0.380271390918</t>
  </si>
  <si>
    <t>1.16752681702</t>
  </si>
  <si>
    <t>0.55868335506</t>
  </si>
  <si>
    <t>-0.783057712889</t>
  </si>
  <si>
    <t>1.38418155656</t>
  </si>
  <si>
    <t>0.426739120746</t>
  </si>
  <si>
    <t>0.168316695115</t>
  </si>
  <si>
    <t>0.34124385143</t>
  </si>
  <si>
    <t>0.704406150343</t>
  </si>
  <si>
    <t>-1.17876275426</t>
  </si>
  <si>
    <t>1.31743600941</t>
  </si>
  <si>
    <t>0.101491147871</t>
  </si>
  <si>
    <t>-2.31808300113</t>
  </si>
  <si>
    <t>0.61594406446</t>
  </si>
  <si>
    <t>-0.110982991087</t>
  </si>
  <si>
    <t>-0.00632974969439</t>
  </si>
  <si>
    <t>0.725735153753</t>
  </si>
  <si>
    <t>0.768676833046</t>
  </si>
  <si>
    <t>-1.81119426798</t>
  </si>
  <si>
    <t>0.706699692518</t>
  </si>
  <si>
    <t>-0.176135664584</t>
  </si>
  <si>
    <t>-2.20290333298</t>
  </si>
  <si>
    <t>1.26968763916</t>
  </si>
  <si>
    <t>-0.869752374343</t>
  </si>
  <si>
    <t>-0.414143939191</t>
  </si>
  <si>
    <t>1.24139973888</t>
  </si>
  <si>
    <t>0.193706549559</t>
  </si>
  <si>
    <t>-1.6872685613</t>
  </si>
  <si>
    <t>0.308875987333</t>
  </si>
  <si>
    <t>-0.565484556801</t>
  </si>
  <si>
    <t>0.224297684929</t>
  </si>
  <si>
    <t>0.323055276627</t>
  </si>
  <si>
    <t>0.599192469285</t>
  </si>
  <si>
    <t>-1.08209742916</t>
  </si>
  <si>
    <t>0.551853761304</t>
  </si>
  <si>
    <t>-0.0351024192507</t>
  </si>
  <si>
    <t>-1.50756411841</t>
  </si>
  <si>
    <t>0.334684770664</t>
  </si>
  <si>
    <t>-0.340456806211</t>
  </si>
  <si>
    <t>-0.448759239593</t>
  </si>
  <si>
    <t>0.759369481487</t>
  </si>
  <si>
    <t>0.411206024431</t>
  </si>
  <si>
    <t>-0.188386029486</t>
  </si>
  <si>
    <t>1.75028656958</t>
  </si>
  <si>
    <t>-0.180228064438</t>
  </si>
  <si>
    <t>0.266591030716</t>
  </si>
  <si>
    <t>1.32081504011</t>
  </si>
  <si>
    <t>0.718421347976</t>
  </si>
  <si>
    <t>-1.6090055669</t>
  </si>
  <si>
    <t>0.863554634539</t>
  </si>
  <si>
    <t>-0.0950274457724</t>
  </si>
  <si>
    <t>-1.32517585214</t>
  </si>
  <si>
    <t>0.768653808267</t>
  </si>
  <si>
    <t>-0.331842440493</t>
  </si>
  <si>
    <t>-0.300909119903</t>
  </si>
  <si>
    <t>-1.54261320897</t>
  </si>
  <si>
    <t>0.118590906079</t>
  </si>
  <si>
    <t>-3.58765819929</t>
  </si>
  <si>
    <t>1.28180282646</t>
  </si>
  <si>
    <t>-1.23621606645</t>
  </si>
  <si>
    <t>-1.98199412746</t>
  </si>
  <si>
    <t>0.2893702733</t>
  </si>
  <si>
    <t>-0.0215499695894</t>
  </si>
  <si>
    <t>-2.29299418927</t>
  </si>
  <si>
    <t>0.53836379494</t>
  </si>
  <si>
    <t>-0.934331524776</t>
  </si>
  <si>
    <t>-0.603157731207</t>
  </si>
  <si>
    <t>1.56866971364</t>
  </si>
  <si>
    <t>0.013045670604</t>
  </si>
  <si>
    <t>-1.69441732037</t>
  </si>
  <si>
    <t>0.189183062255</t>
  </si>
  <si>
    <t>-0.529583670342</t>
  </si>
  <si>
    <t>-0.897801437175</t>
  </si>
  <si>
    <t>1.16172683802</t>
  </si>
  <si>
    <t>-0.0193146189169</t>
  </si>
  <si>
    <t>-1.90769002454</t>
  </si>
  <si>
    <t>-0.19937739973</t>
  </si>
  <si>
    <t>-0.249788834964</t>
  </si>
  <si>
    <t>-2.0668870143</t>
  </si>
  <si>
    <t>-0.266914778179</t>
  </si>
  <si>
    <t>-0.426722506403</t>
  </si>
  <si>
    <t>-0.82211056754</t>
  </si>
  <si>
    <t>0.416318581027</t>
  </si>
  <si>
    <t>-0.128073539161</t>
  </si>
  <si>
    <t>-2.36772355353</t>
  </si>
  <si>
    <t>-0.0992514305487</t>
  </si>
  <si>
    <t>-0.859090211816</t>
  </si>
  <si>
    <t>-2.9925126206</t>
  </si>
  <si>
    <t>2.01243369264</t>
  </si>
  <si>
    <t>-0.898871177966</t>
  </si>
  <si>
    <t>-2.01810406356</t>
  </si>
  <si>
    <t>-0.25506167366</t>
  </si>
  <si>
    <t>0.0335275632899</t>
  </si>
  <si>
    <t>-0.293451995386</t>
  </si>
  <si>
    <t>0.394444094146</t>
  </si>
  <si>
    <t>0.189803819517</t>
  </si>
  <si>
    <t>-2.4689456057</t>
  </si>
  <si>
    <t>0.201053391195</t>
  </si>
  <si>
    <t>-0.742534136192</t>
  </si>
  <si>
    <t>-2.5108763128</t>
  </si>
  <si>
    <t>0.1913148901</t>
  </si>
  <si>
    <t>-1.08660414007</t>
  </si>
  <si>
    <t>-0.854730800668</t>
  </si>
  <si>
    <t>0.591407831217</t>
  </si>
  <si>
    <t>-0.0666283243088</t>
  </si>
  <si>
    <t>-1.81416401172</t>
  </si>
  <si>
    <t>0.159167028008</t>
  </si>
  <si>
    <t>-0.658372324986</t>
  </si>
  <si>
    <t>-1.99436374719</t>
  </si>
  <si>
    <t>-0.0958242567993</t>
  </si>
  <si>
    <t>-0.69002702816</t>
  </si>
  <si>
    <t>-1.43876857167</t>
  </si>
  <si>
    <t>0.725940450153</t>
  </si>
  <si>
    <t>0.0616046335091</t>
  </si>
  <si>
    <t>-1.87204180247</t>
  </si>
  <si>
    <t>-0.961413084337</t>
  </si>
  <si>
    <t>-0.305396673628</t>
  </si>
  <si>
    <t>-0.939752506917</t>
  </si>
  <si>
    <t>0.583202714696</t>
  </si>
  <si>
    <t>0.0902152113651</t>
  </si>
  <si>
    <t>-2.49696895805</t>
  </si>
  <si>
    <t>1.5240460722</t>
  </si>
  <si>
    <t>-0.594291514041</t>
  </si>
  <si>
    <t>-2.00558579376</t>
  </si>
  <si>
    <t>-0.354697185228</t>
  </si>
  <si>
    <t>-0.84620714674</t>
  </si>
  <si>
    <t>-1.46577396696</t>
  </si>
  <si>
    <t>-0.0659968132477</t>
  </si>
  <si>
    <t>-0.455222632557</t>
  </si>
  <si>
    <t>-2.09639306753</t>
  </si>
  <si>
    <t>0.0914963192253</t>
  </si>
  <si>
    <t>-0.330547052749</t>
  </si>
  <si>
    <t>-1.15717155534</t>
  </si>
  <si>
    <t>0.244492896953</t>
  </si>
  <si>
    <t>0.275128001061</t>
  </si>
  <si>
    <t>-2.169077983</t>
  </si>
  <si>
    <t>0.592582707863</t>
  </si>
  <si>
    <t>-0.57448469712</t>
  </si>
  <si>
    <t>-1.94262410093</t>
  </si>
  <si>
    <t>0.0513189335685</t>
  </si>
  <si>
    <t>-0.406239050694</t>
  </si>
  <si>
    <t>-1.2359174989</t>
  </si>
  <si>
    <t>0.630092601934</t>
  </si>
  <si>
    <t>0.301244595523</t>
  </si>
  <si>
    <t>-2.63470239185</t>
  </si>
  <si>
    <t>-0.0204730509181</t>
  </si>
  <si>
    <t>-1.10159774576</t>
  </si>
  <si>
    <t>-2.36659973463</t>
  </si>
  <si>
    <t>1.81370297097</t>
  </si>
  <si>
    <t>-1.32865159849</t>
  </si>
  <si>
    <t>-2.83682720154</t>
  </si>
  <si>
    <t>0.61083525834</t>
  </si>
  <si>
    <t>-1.11459763092</t>
  </si>
  <si>
    <t>-1.62294221455</t>
  </si>
  <si>
    <t>0.60314499483</t>
  </si>
  <si>
    <t>-0.972084929189</t>
  </si>
  <si>
    <t>-2.37854149494</t>
  </si>
  <si>
    <t>0.760217286496</t>
  </si>
  <si>
    <t>-1.16283442616</t>
  </si>
  <si>
    <t>-2.76976210252</t>
  </si>
  <si>
    <t>0.631741133703</t>
  </si>
  <si>
    <t>-1.04189435805</t>
  </si>
  <si>
    <t>-1.54407521935</t>
  </si>
  <si>
    <t>1.6864551515</t>
  </si>
  <si>
    <t>-0.803573901142</t>
  </si>
  <si>
    <t>-2.30251557859</t>
  </si>
  <si>
    <t>2.56823457425</t>
  </si>
  <si>
    <t>-1.31911194021</t>
  </si>
  <si>
    <t>-1.79025615332</t>
  </si>
  <si>
    <t>1.47758304246</t>
  </si>
  <si>
    <t>-0.755811149354</t>
  </si>
  <si>
    <t>-1.0320943613</t>
  </si>
  <si>
    <t>1.12128428851</t>
  </si>
  <si>
    <t>-0.6446107594</t>
  </si>
  <si>
    <t>-1.93311130881</t>
  </si>
  <si>
    <t>1.50455383264</t>
  </si>
  <si>
    <t>-0.881965349545</t>
  </si>
  <si>
    <t>-2.03631987134</t>
  </si>
  <si>
    <t>2.10134563889</t>
  </si>
  <si>
    <t>-0.987539977462</t>
  </si>
  <si>
    <t>-2.7454533547</t>
  </si>
  <si>
    <t>0.205280851663</t>
  </si>
  <si>
    <t>-1.26485206308</t>
  </si>
  <si>
    <t>-1.87605102266</t>
  </si>
  <si>
    <t>2.51506090076</t>
  </si>
  <si>
    <t>-0.846704985135</t>
  </si>
  <si>
    <t>-3.14366895247</t>
  </si>
  <si>
    <t>2.31913276061</t>
  </si>
  <si>
    <t>-1.7318523832</t>
  </si>
  <si>
    <t>-1.58440108768</t>
  </si>
  <si>
    <t>1.60385902148</t>
  </si>
  <si>
    <t>-0.969754593786</t>
  </si>
  <si>
    <t>-2.93274297334</t>
  </si>
  <si>
    <t>1.9702665755</t>
  </si>
  <si>
    <t>-1.04724020875</t>
  </si>
  <si>
    <t>-2.54918534876</t>
  </si>
  <si>
    <t>2.33627400871</t>
  </si>
  <si>
    <t>-0.864117801341</t>
  </si>
  <si>
    <t>-2.40719914986</t>
  </si>
  <si>
    <t>0.776186331552</t>
  </si>
  <si>
    <t>-0.304857202255</t>
  </si>
  <si>
    <t>-2.93638705049</t>
  </si>
  <si>
    <t>1.70205372415</t>
  </si>
  <si>
    <t>-1.66094663935</t>
  </si>
  <si>
    <t>-1.83135445587</t>
  </si>
  <si>
    <t>0.915530205461</t>
  </si>
  <si>
    <t>-0.81490677504</t>
  </si>
  <si>
    <t>-3.61008068846</t>
  </si>
  <si>
    <t>1.28279117256</t>
  </si>
  <si>
    <t>-1.3252919356</t>
  </si>
  <si>
    <t>-2.59013870921</t>
  </si>
  <si>
    <t>0.195914176217</t>
  </si>
  <si>
    <t>-1.12689267815</t>
  </si>
  <si>
    <t>-1.28283080759</t>
  </si>
  <si>
    <t>1.7746765127</t>
  </si>
  <si>
    <t>-0.508624488555</t>
  </si>
  <si>
    <t>-1.31315157641</t>
  </si>
  <si>
    <t>2.2305540388</t>
  </si>
  <si>
    <t>-0.426604610226</t>
  </si>
  <si>
    <t>-2.25551748173</t>
  </si>
  <si>
    <t>1.67869903529</t>
  </si>
  <si>
    <t>-0.898201830562</t>
  </si>
  <si>
    <t>-1.56865995015</t>
  </si>
  <si>
    <t>1.5735377545</t>
  </si>
  <si>
    <t>-0.943440530253</t>
  </si>
  <si>
    <t>-3.39146618266</t>
  </si>
  <si>
    <t>1.15521806224</t>
  </si>
  <si>
    <t>-1.40836319322</t>
  </si>
  <si>
    <t>-2.50447781323</t>
  </si>
  <si>
    <t>0.757163208523</t>
  </si>
  <si>
    <t>-1.11200652059</t>
  </si>
  <si>
    <t>-1.72044116358</t>
  </si>
  <si>
    <t>1.38020163422</t>
  </si>
  <si>
    <t>-1.17238965713</t>
  </si>
  <si>
    <t>-3.80722675766</t>
  </si>
  <si>
    <t>3.74070826651</t>
  </si>
  <si>
    <t>-0.576587580469</t>
  </si>
  <si>
    <t>-4.82051063979</t>
  </si>
  <si>
    <t>0.0428417013912</t>
  </si>
  <si>
    <t>-0.836124020068</t>
  </si>
  <si>
    <t>-4.10295372635</t>
  </si>
  <si>
    <t>0.635207953365</t>
  </si>
  <si>
    <t>-0.730842102827</t>
  </si>
  <si>
    <t>-5.10868140302</t>
  </si>
  <si>
    <t>0.476498537016</t>
  </si>
  <si>
    <t>-0.841077441851</t>
  </si>
  <si>
    <t>-4.95183218966</t>
  </si>
  <si>
    <t>0.478545815379</t>
  </si>
  <si>
    <t>-1.0031773833</t>
  </si>
  <si>
    <t>-5.55579043788</t>
  </si>
  <si>
    <t>0.907804478357</t>
  </si>
  <si>
    <t>-0.898783183842</t>
  </si>
  <si>
    <t>-5.06043829972</t>
  </si>
  <si>
    <t>0.314764574157</t>
  </si>
  <si>
    <t>-0.850084073798</t>
  </si>
  <si>
    <t>-3.60872132041</t>
  </si>
  <si>
    <t>0.0494750591462</t>
  </si>
  <si>
    <t>-0.503737080544</t>
  </si>
  <si>
    <t>-5.07945944832</t>
  </si>
  <si>
    <t>-0.598298195849</t>
  </si>
  <si>
    <t>-0.83237031025</t>
  </si>
  <si>
    <t>-5.95545226314</t>
  </si>
  <si>
    <t>-0.128867363428</t>
  </si>
  <si>
    <t>-1.0496493827</t>
  </si>
  <si>
    <t>-5.28118545899</t>
  </si>
  <si>
    <t>-0.0711448177121</t>
  </si>
  <si>
    <t>-0.820642831424</t>
  </si>
  <si>
    <t>-5.13791245224</t>
  </si>
  <si>
    <t>-0.827241769263</t>
  </si>
  <si>
    <t>-0.66974553848</t>
  </si>
  <si>
    <t>-5.6456458749</t>
  </si>
  <si>
    <t>-0.0549363970155</t>
  </si>
  <si>
    <t>-0.894393227413</t>
  </si>
  <si>
    <t>-4.87513019756</t>
  </si>
  <si>
    <t>0.376412458528</t>
  </si>
  <si>
    <t>-0.381199696889</t>
  </si>
  <si>
    <t>-4.09550862605</t>
  </si>
  <si>
    <t>0.996507590539</t>
  </si>
  <si>
    <t>-0.700712611657</t>
  </si>
  <si>
    <t>-6.04574971434</t>
  </si>
  <si>
    <t>0.157314869528</t>
  </si>
  <si>
    <t>-0.823424453256</t>
  </si>
  <si>
    <t>-4.71883968843</t>
  </si>
  <si>
    <t>-1.19462069414</t>
  </si>
  <si>
    <t>-0.515876213454</t>
  </si>
  <si>
    <t>-4.99362861342</t>
  </si>
  <si>
    <t>0.245404123879</t>
  </si>
  <si>
    <t>-0.654445779739</t>
  </si>
  <si>
    <t>-4.04193931122</t>
  </si>
  <si>
    <t>1.88588301821</t>
  </si>
  <si>
    <t>-1.37553354902</t>
  </si>
  <si>
    <t>-5.9469006787</t>
  </si>
  <si>
    <t>0.330300333014</t>
  </si>
  <si>
    <t>-1.35994475725</t>
  </si>
  <si>
    <t>-5.00725294687</t>
  </si>
  <si>
    <t>0.246963976862</t>
  </si>
  <si>
    <t>-0.895383562692</t>
  </si>
  <si>
    <t>-5.66947515261</t>
  </si>
  <si>
    <t>-0.1504919031</t>
  </si>
  <si>
    <t>-0.988560305392</t>
  </si>
  <si>
    <t>-4.98072847555</t>
  </si>
  <si>
    <t>0.399232278775</t>
  </si>
  <si>
    <t>-1.19951715949</t>
  </si>
  <si>
    <t>-4.3627017177</t>
  </si>
  <si>
    <t>0.808966957475</t>
  </si>
  <si>
    <t>-1.25424978956</t>
  </si>
  <si>
    <t>-5.47754816854</t>
  </si>
  <si>
    <t>0.463019180893</t>
  </si>
  <si>
    <t>-1.2251462537</t>
  </si>
  <si>
    <t>-5.10029174789</t>
  </si>
  <si>
    <t>0.701371965881</t>
  </si>
  <si>
    <t>-0.668201855991</t>
  </si>
  <si>
    <t>-5.66606422873</t>
  </si>
  <si>
    <t>0.699674756336</t>
  </si>
  <si>
    <t>-0.736888795165</t>
  </si>
  <si>
    <t>-5.0100696239</t>
  </si>
  <si>
    <t>-0.47377540053</t>
  </si>
  <si>
    <t>-0.757610712631</t>
  </si>
  <si>
    <t>-5.28954112817</t>
  </si>
  <si>
    <t>-0.00756274172992</t>
  </si>
  <si>
    <t>-0.699097028987</t>
  </si>
  <si>
    <t>-5.34589809904</t>
  </si>
  <si>
    <t>-0.00493914566213</t>
  </si>
  <si>
    <t>-0.891359757312</t>
  </si>
  <si>
    <t>-1.7569662132</t>
  </si>
  <si>
    <t>-2.10621675488</t>
  </si>
  <si>
    <t>-0.43374584086</t>
  </si>
  <si>
    <t>-1.59770820257</t>
  </si>
  <si>
    <t>-2.35269864285</t>
  </si>
  <si>
    <t>-0.560015553706</t>
  </si>
  <si>
    <t>-1.90429306119</t>
  </si>
  <si>
    <t>-1.52073497071</t>
  </si>
  <si>
    <t>-0.462507356516</t>
  </si>
  <si>
    <t>-0.976033601766</t>
  </si>
  <si>
    <t>-1.66231026941</t>
  </si>
  <si>
    <t>-0.340995178344</t>
  </si>
  <si>
    <t>-2.59806152019</t>
  </si>
  <si>
    <t>-2.68726413699</t>
  </si>
  <si>
    <t>-0.450037999254</t>
  </si>
  <si>
    <t>-0.325595463603</t>
  </si>
  <si>
    <t>-1.44684428675</t>
  </si>
  <si>
    <t>-0.22600476875</t>
  </si>
  <si>
    <t>-3.46887817011</t>
  </si>
  <si>
    <t>-2.02331327271</t>
  </si>
  <si>
    <t>-0.589103051943</t>
  </si>
  <si>
    <t>-2.91392682685</t>
  </si>
  <si>
    <t>-1.56536906553</t>
  </si>
  <si>
    <t>-0.57503720618</t>
  </si>
  <si>
    <t>-1.82383625469</t>
  </si>
  <si>
    <t>-2.0726256682</t>
  </si>
  <si>
    <t>-0.5757635679</t>
  </si>
  <si>
    <t>-2.19795193951</t>
  </si>
  <si>
    <t>-2.98596148543</t>
  </si>
  <si>
    <t>-0.562566867146</t>
  </si>
  <si>
    <t>-2.60245184745</t>
  </si>
  <si>
    <t>-0.923965657057</t>
  </si>
  <si>
    <t>-0.467323511407</t>
  </si>
  <si>
    <t>-1.75729157161</t>
  </si>
  <si>
    <t>-2.1615905385</t>
  </si>
  <si>
    <t>-0.782746571707</t>
  </si>
  <si>
    <t>-1.2417002131</t>
  </si>
  <si>
    <t>-2.52428678535</t>
  </si>
  <si>
    <t>-0.329933528948</t>
  </si>
  <si>
    <t>-1.37591835888</t>
  </si>
  <si>
    <t>-1.21545304164</t>
  </si>
  <si>
    <t>-0.354024058816</t>
  </si>
  <si>
    <t>-2.0548130945</t>
  </si>
  <si>
    <t>-2.30824117843</t>
  </si>
  <si>
    <t>-0.683021699134</t>
  </si>
  <si>
    <t>-1.1662372074</t>
  </si>
  <si>
    <t>-2.24615559428</t>
  </si>
  <si>
    <t>-0.232067061709</t>
  </si>
  <si>
    <t>-1.65273102429</t>
  </si>
  <si>
    <t>-2.83427798234</t>
  </si>
  <si>
    <t>-0.557869338021</t>
  </si>
  <si>
    <t>-1.05055280424</t>
  </si>
  <si>
    <t>-2.68398993608</t>
  </si>
  <si>
    <t>-0.23198266183</t>
  </si>
  <si>
    <t>-2.64815450753</t>
  </si>
  <si>
    <t>-1.83589237867</t>
  </si>
  <si>
    <t>-0.816334926818</t>
  </si>
  <si>
    <t>-2.02250905521</t>
  </si>
  <si>
    <t>-1.37102940698</t>
  </si>
  <si>
    <t>-0.562322288767</t>
  </si>
  <si>
    <t>-3.02695293781</t>
  </si>
  <si>
    <t>-3.13354780796</t>
  </si>
  <si>
    <t>-0.701498917966</t>
  </si>
  <si>
    <t>-1.19042910265</t>
  </si>
  <si>
    <t>-2.39253387209</t>
  </si>
  <si>
    <t>-0.65414775158</t>
  </si>
  <si>
    <t>-2.37058445476</t>
  </si>
  <si>
    <t>-3.58349752039</t>
  </si>
  <si>
    <t>-0.456783638163</t>
  </si>
  <si>
    <t>-2.46959281106</t>
  </si>
  <si>
    <t>-1.47435028771</t>
  </si>
  <si>
    <t>-0.697394199275</t>
  </si>
  <si>
    <t>-2.33495890232</t>
  </si>
  <si>
    <t>-2.25210847739</t>
  </si>
  <si>
    <t>-0.444387067476</t>
  </si>
  <si>
    <t>-2.14756713093</t>
  </si>
  <si>
    <t>-2.54252078351</t>
  </si>
  <si>
    <t>-0.33969373939</t>
  </si>
  <si>
    <t>-2.37591623866</t>
  </si>
  <si>
    <t>-2.34992710847</t>
  </si>
  <si>
    <t>-0.475909817467</t>
  </si>
  <si>
    <t>-2.44540678587</t>
  </si>
  <si>
    <t>-2.03085235103</t>
  </si>
  <si>
    <t>-0.459240112534</t>
  </si>
  <si>
    <t>-1.42357704758</t>
  </si>
  <si>
    <t>-1.90287176055</t>
  </si>
  <si>
    <t>-0.238728919096</t>
  </si>
  <si>
    <t>-1.86096452516</t>
  </si>
  <si>
    <t>-1.80958378043</t>
  </si>
  <si>
    <t>-0.544664516882</t>
  </si>
  <si>
    <t>2.87519276726</t>
  </si>
  <si>
    <t>-2.293546554</t>
  </si>
  <si>
    <t>0.29410213092</t>
  </si>
  <si>
    <t>0.974659595732</t>
  </si>
  <si>
    <t>2.63351504018</t>
  </si>
  <si>
    <t>-0.293651332942</t>
  </si>
  <si>
    <t>1.42695971954</t>
  </si>
  <si>
    <t>2.15178639646</t>
  </si>
  <si>
    <t>-0.247548064689</t>
  </si>
  <si>
    <t>0.516020410155</t>
  </si>
  <si>
    <t>2.26292236384</t>
  </si>
  <si>
    <t>-0.658526353277</t>
  </si>
  <si>
    <t>2.11062628495</t>
  </si>
  <si>
    <t>3.00765383135</t>
  </si>
  <si>
    <t>-0.3267527199</t>
  </si>
  <si>
    <t>2.03171332731</t>
  </si>
  <si>
    <t>3.00465726867</t>
  </si>
  <si>
    <t>-0.253574040779</t>
  </si>
  <si>
    <t>1.19634364149</t>
  </si>
  <si>
    <t>1.59695533833</t>
  </si>
  <si>
    <t>-0.567599872188</t>
  </si>
  <si>
    <t>1.62680036346</t>
  </si>
  <si>
    <t>2.07488465447</t>
  </si>
  <si>
    <t>-0.268418104699</t>
  </si>
  <si>
    <t>0.588861075834</t>
  </si>
  <si>
    <t>2.80227069414</t>
  </si>
  <si>
    <t>-0.728284397299</t>
  </si>
  <si>
    <t>1.28518746566</t>
  </si>
  <si>
    <t>2.65084298666</t>
  </si>
  <si>
    <t>-0.337250140637</t>
  </si>
  <si>
    <t>1.1364179479</t>
  </si>
  <si>
    <t>2.19345784072</t>
  </si>
  <si>
    <t>-0.689852146546</t>
  </si>
  <si>
    <t>1.95549766135</t>
  </si>
  <si>
    <t>2.53908542159</t>
  </si>
  <si>
    <t>-0.0751730731468</t>
  </si>
  <si>
    <t>0.985816290118</t>
  </si>
  <si>
    <t>3.02242691323</t>
  </si>
  <si>
    <t>-0.381740668067</t>
  </si>
  <si>
    <t>0.51081878055</t>
  </si>
  <si>
    <t>2.5780452282</t>
  </si>
  <si>
    <t>-0.927719349116</t>
  </si>
  <si>
    <t>1.12499834983</t>
  </si>
  <si>
    <t>1.55402483613</t>
  </si>
  <si>
    <t>-0.609680427023</t>
  </si>
  <si>
    <t>1.01629897701</t>
  </si>
  <si>
    <t>2.98709039324</t>
  </si>
  <si>
    <t>-0.475850084717</t>
  </si>
  <si>
    <t>2.64013026754</t>
  </si>
  <si>
    <t>2.41552150308</t>
  </si>
  <si>
    <t>0.223448641085</t>
  </si>
  <si>
    <t>1.30533822872</t>
  </si>
  <si>
    <t>3.0226258768</t>
  </si>
  <si>
    <t>-0.518204032449</t>
  </si>
  <si>
    <t>0.245889719563</t>
  </si>
  <si>
    <t>3.24431452051</t>
  </si>
  <si>
    <t>-1.10005076975</t>
  </si>
  <si>
    <t>1.37808150815</t>
  </si>
  <si>
    <t>2.67457527448</t>
  </si>
  <si>
    <t>-0.2822057029</t>
  </si>
  <si>
    <t>1.39087198668</t>
  </si>
  <si>
    <t>3.0287921264</t>
  </si>
  <si>
    <t>-0.581841764755</t>
  </si>
  <si>
    <t>2.10402657767</t>
  </si>
  <si>
    <t>1.54253281528</t>
  </si>
  <si>
    <t>-0.137270545598</t>
  </si>
  <si>
    <t>1.88708040355</t>
  </si>
  <si>
    <t>2.79647529735</t>
  </si>
  <si>
    <t>-0.0349137982419</t>
  </si>
  <si>
    <t>0.509347237244</t>
  </si>
  <si>
    <t>2.80584389499</t>
  </si>
  <si>
    <t>-0.565408879475</t>
  </si>
  <si>
    <t>1.47206206455</t>
  </si>
  <si>
    <t>2.86182266259</t>
  </si>
  <si>
    <t>-0.152853709289</t>
  </si>
  <si>
    <t>1.46036095186</t>
  </si>
  <si>
    <t>2.61194701617</t>
  </si>
  <si>
    <t>-0.0670404373727</t>
  </si>
  <si>
    <t>2.10423303276</t>
  </si>
  <si>
    <t>2.21033194336</t>
  </si>
  <si>
    <t>-0.262827382325</t>
  </si>
  <si>
    <t>2.12668778796</t>
  </si>
  <si>
    <t>2.19604750529</t>
  </si>
  <si>
    <t>-0.0257667098995</t>
  </si>
  <si>
    <t>1.27043802419</t>
  </si>
  <si>
    <t>2.77533553357</t>
  </si>
  <si>
    <t>-0.386476712609</t>
  </si>
  <si>
    <t>1.82640740602</t>
  </si>
  <si>
    <t>2.04270892151</t>
  </si>
  <si>
    <t>-0.454217632073</t>
  </si>
  <si>
    <t>4.90432557538</t>
  </si>
  <si>
    <t>1.28128871117</t>
  </si>
  <si>
    <t>1.88682473209</t>
  </si>
  <si>
    <t>4.87094029652</t>
  </si>
  <si>
    <t>-0.682186193506</t>
  </si>
  <si>
    <t>2.06544368282</t>
  </si>
  <si>
    <t>4.88937369818</t>
  </si>
  <si>
    <t>-1.58560875036</t>
  </si>
  <si>
    <t>1.84467720722</t>
  </si>
  <si>
    <t>5.20044668679</t>
  </si>
  <si>
    <t>-0.763198589277</t>
  </si>
  <si>
    <t>1.57476751876</t>
  </si>
  <si>
    <t>4.77719190341</t>
  </si>
  <si>
    <t>0.172454755235</t>
  </si>
  <si>
    <t>2.00656125468</t>
  </si>
  <si>
    <t>5.60493243359</t>
  </si>
  <si>
    <t>-1.20880403441</t>
  </si>
  <si>
    <t>2.68886914081</t>
  </si>
  <si>
    <t>4.89390151206</t>
  </si>
  <si>
    <t>-1.28187357338</t>
  </si>
  <si>
    <t>1.95105360867</t>
  </si>
  <si>
    <t>4.65620276851</t>
  </si>
  <si>
    <t>-0.787043752358</t>
  </si>
  <si>
    <t>1.73499997705</t>
  </si>
  <si>
    <t>4.88769799893</t>
  </si>
  <si>
    <t>-1.68696005681</t>
  </si>
  <si>
    <t>2.33974664637</t>
  </si>
  <si>
    <t>4.88073608953</t>
  </si>
  <si>
    <t>-0.148498052711</t>
  </si>
  <si>
    <t>2.10625893921</t>
  </si>
  <si>
    <t>5.19693218183</t>
  </si>
  <si>
    <t>-0.661400763073</t>
  </si>
  <si>
    <t>2.18722744632</t>
  </si>
  <si>
    <t>5.31960202413</t>
  </si>
  <si>
    <t>0.346391415948</t>
  </si>
  <si>
    <t>2.24255034609</t>
  </si>
  <si>
    <t>5.1168102742</t>
  </si>
  <si>
    <t>-0.666115698352</t>
  </si>
  <si>
    <t>1.97345293818</t>
  </si>
  <si>
    <t>4.47169883998</t>
  </si>
  <si>
    <t>-0.1877092593</t>
  </si>
  <si>
    <t>1.92709592724</t>
  </si>
  <si>
    <t>4.76549765274</t>
  </si>
  <si>
    <t>-0.61907470876</t>
  </si>
  <si>
    <t>2.03594502485</t>
  </si>
  <si>
    <t>5.77371991695</t>
  </si>
  <si>
    <t>-1.11201178382</t>
  </si>
  <si>
    <t>2.65182909071</t>
  </si>
  <si>
    <t>5.36000065232</t>
  </si>
  <si>
    <t>0.113955576202</t>
  </si>
  <si>
    <t>1.63153606821</t>
  </si>
  <si>
    <t>5.15418390999</t>
  </si>
  <si>
    <t>-1.52067560405</t>
  </si>
  <si>
    <t>1.93962041152</t>
  </si>
  <si>
    <t>4.46594363464</t>
  </si>
  <si>
    <t>-0.226760864888</t>
  </si>
  <si>
    <t>1.87414073538</t>
  </si>
  <si>
    <t>4.70810227528</t>
  </si>
  <si>
    <t>-0.170840360675</t>
  </si>
  <si>
    <t>1.8725376173</t>
  </si>
  <si>
    <t>5.67392400662</t>
  </si>
  <si>
    <t>0.292763424973</t>
  </si>
  <si>
    <t>2.61577337248</t>
  </si>
  <si>
    <t>5.3727620301</t>
  </si>
  <si>
    <t>0.0443420423389</t>
  </si>
  <si>
    <t>2.04766838273</t>
  </si>
  <si>
    <t>5.08579682083</t>
  </si>
  <si>
    <t>-0.365980884879</t>
  </si>
  <si>
    <t>1.99708270591</t>
  </si>
  <si>
    <t>5.94648264714</t>
  </si>
  <si>
    <t>-0.844426308285</t>
  </si>
  <si>
    <t>2.49256913259</t>
  </si>
  <si>
    <t>5.22850595647</t>
  </si>
  <si>
    <t>0.701061877006</t>
  </si>
  <si>
    <t>2.16383972882</t>
  </si>
  <si>
    <t>5.5736429238</t>
  </si>
  <si>
    <t>-1.14242491325</t>
  </si>
  <si>
    <t>2.18033421664</t>
  </si>
  <si>
    <t>5.27888079445</t>
  </si>
  <si>
    <t>-0.751280510625</t>
  </si>
  <si>
    <t>2.16276071071</t>
  </si>
  <si>
    <t>5.28167811264</t>
  </si>
  <si>
    <t>-0.728095478758</t>
  </si>
  <si>
    <t>2.16372499994</t>
  </si>
  <si>
    <t>6.26172359833</t>
  </si>
  <si>
    <t>-0.845372073467</t>
  </si>
  <si>
    <t>2.53999305814</t>
  </si>
  <si>
    <t>6.03940270493</t>
  </si>
  <si>
    <t>-0.0933864946895</t>
  </si>
  <si>
    <t>2.80452386813</t>
  </si>
  <si>
    <t>-4.17673291269</t>
  </si>
  <si>
    <t>-2.43134484705</t>
  </si>
  <si>
    <t>-2.73679912311</t>
  </si>
  <si>
    <t>-2.64980783189</t>
  </si>
  <si>
    <t>0.0632841114332</t>
  </si>
  <si>
    <t>-2.16493841903</t>
  </si>
  <si>
    <t>-3.62285493661</t>
  </si>
  <si>
    <t>-1.63130266424</t>
  </si>
  <si>
    <t>-2.3860722246</t>
  </si>
  <si>
    <t>-0.952326871098</t>
  </si>
  <si>
    <t>-0.266340038513</t>
  </si>
  <si>
    <t>-0.9027588982</t>
  </si>
  <si>
    <t>-3.000769967</t>
  </si>
  <si>
    <t>-0.652729073293</t>
  </si>
  <si>
    <t>-2.37758432263</t>
  </si>
  <si>
    <t>-1.49661291911</t>
  </si>
  <si>
    <t>-1.37985660832</t>
  </si>
  <si>
    <t>-1.94584439449</t>
  </si>
  <si>
    <t>-4.04889288137</t>
  </si>
  <si>
    <t>-0.777388550534</t>
  </si>
  <si>
    <t>-2.56256582022</t>
  </si>
  <si>
    <t>-2.8887556605</t>
  </si>
  <si>
    <t>-1.16704508041</t>
  </si>
  <si>
    <t>-1.95913039469</t>
  </si>
  <si>
    <t>-3.77159709478</t>
  </si>
  <si>
    <t>-1.43590510601</t>
  </si>
  <si>
    <t>-2.64210130603</t>
  </si>
  <si>
    <t>-2.13362581702</t>
  </si>
  <si>
    <t>-1.05727736067</t>
  </si>
  <si>
    <t>-1.49117531352</t>
  </si>
  <si>
    <t>-4.37121308372</t>
  </si>
  <si>
    <t>-0.649481468279</t>
  </si>
  <si>
    <t>-3.00046419196</t>
  </si>
  <si>
    <t>-3.65093504533</t>
  </si>
  <si>
    <t>-1.43398088232</t>
  </si>
  <si>
    <t>-2.30228349743</t>
  </si>
  <si>
    <t>-3.03685107446</t>
  </si>
  <si>
    <t>-0.495971186398</t>
  </si>
  <si>
    <t>-2.42761515382</t>
  </si>
  <si>
    <t>-2.98301634302</t>
  </si>
  <si>
    <t>-0.477073870725</t>
  </si>
  <si>
    <t>-2.27115122926</t>
  </si>
  <si>
    <t>-2.33124612794</t>
  </si>
  <si>
    <t>-0.740843348245</t>
  </si>
  <si>
    <t>-1.65656716322</t>
  </si>
  <si>
    <t>-2.4064768912</t>
  </si>
  <si>
    <t>-0.872368412017</t>
  </si>
  <si>
    <t>-1.88732228383</t>
  </si>
  <si>
    <t>-3.62439860089</t>
  </si>
  <si>
    <t>-1.15693199716</t>
  </si>
  <si>
    <t>-2.26722574247</t>
  </si>
  <si>
    <t>-3.37334738046</t>
  </si>
  <si>
    <t>-1.66773867361</t>
  </si>
  <si>
    <t>-2.54918147614</t>
  </si>
  <si>
    <t>-3.05689005966</t>
  </si>
  <si>
    <t>-1.5826210276</t>
  </si>
  <si>
    <t>-2.09252460512</t>
  </si>
  <si>
    <t>-2.41154527116</t>
  </si>
  <si>
    <t>-1.19496605261</t>
  </si>
  <si>
    <t>-1.59678734882</t>
  </si>
  <si>
    <t>-3.02573757932</t>
  </si>
  <si>
    <t>-0.775734923299</t>
  </si>
  <si>
    <t>-2.45109307437</t>
  </si>
  <si>
    <t>-3.13105927544</t>
  </si>
  <si>
    <t>-0.551481961269</t>
  </si>
  <si>
    <t>-2.35407981733</t>
  </si>
  <si>
    <t>-2.49101332294</t>
  </si>
  <si>
    <t>-1.89699672513</t>
  </si>
  <si>
    <t>-2.27691534815</t>
  </si>
  <si>
    <t>-3.04809695787</t>
  </si>
  <si>
    <t>-1.53670090521</t>
  </si>
  <si>
    <t>-2.29329021103</t>
  </si>
  <si>
    <t>-2.64853517367</t>
  </si>
  <si>
    <t>-1.46080822599</t>
  </si>
  <si>
    <t>-2.20580915829</t>
  </si>
  <si>
    <t>-3.24532254124</t>
  </si>
  <si>
    <t>-1.19186537055</t>
  </si>
  <si>
    <t>-2.43585900846</t>
  </si>
  <si>
    <t>-2.28874009152</t>
  </si>
  <si>
    <t>-1.30687226068</t>
  </si>
  <si>
    <t>-1.88583673494</t>
  </si>
  <si>
    <t>-3.46362682376</t>
  </si>
  <si>
    <t>-0.957146360008</t>
  </si>
  <si>
    <t>-2.81900046402</t>
  </si>
  <si>
    <t>-1.34377716095</t>
  </si>
  <si>
    <t>-0.945125650887</t>
  </si>
  <si>
    <t>-1.47280683574</t>
  </si>
  <si>
    <t>-3.31074244613</t>
  </si>
  <si>
    <t>-1.30975459841</t>
  </si>
  <si>
    <t>-2.54223174978</t>
  </si>
  <si>
    <t>-0.975050614528</t>
  </si>
  <si>
    <t>4.85090798153</t>
  </si>
  <si>
    <t>-0.203837332692</t>
  </si>
  <si>
    <t>-4.45328766348</t>
  </si>
  <si>
    <t>2.42761145406</t>
  </si>
  <si>
    <t>-1.32994432052</t>
  </si>
  <si>
    <t>-3.37367713873</t>
  </si>
  <si>
    <t>1.35615194659</t>
  </si>
  <si>
    <t>-0.58265115755</t>
  </si>
  <si>
    <t>-3.76550283183</t>
  </si>
  <si>
    <t>3.01190331231</t>
  </si>
  <si>
    <t>-1.21285681752</t>
  </si>
  <si>
    <t>-3.77207996113</t>
  </si>
  <si>
    <t>1.25453160125</t>
  </si>
  <si>
    <t>-0.888383445049</t>
  </si>
  <si>
    <t>-3.47740965772</t>
  </si>
  <si>
    <t>1.75548140736</t>
  </si>
  <si>
    <t>-0.723963306058</t>
  </si>
  <si>
    <t>-2.41804063327</t>
  </si>
  <si>
    <t>0.681045963623</t>
  </si>
  <si>
    <t>-0.541838776717</t>
  </si>
  <si>
    <t>-3.27420879544</t>
  </si>
  <si>
    <t>2.26706260406</t>
  </si>
  <si>
    <t>-0.800647876231</t>
  </si>
  <si>
    <t>-2.30088795774</t>
  </si>
  <si>
    <t>1.50805289517</t>
  </si>
  <si>
    <t>-0.6201007204</t>
  </si>
  <si>
    <t>-3.52382661394</t>
  </si>
  <si>
    <t>0.978977810137</t>
  </si>
  <si>
    <t>-0.66721988052</t>
  </si>
  <si>
    <t>-4.03632446178</t>
  </si>
  <si>
    <t>1.8040357631</t>
  </si>
  <si>
    <t>-1.11266530059</t>
  </si>
  <si>
    <t>-4.2449756787</t>
  </si>
  <si>
    <t>1.68893470753</t>
  </si>
  <si>
    <t>-1.23514206153</t>
  </si>
  <si>
    <t>-2.99044889082</t>
  </si>
  <si>
    <t>1.74135517903</t>
  </si>
  <si>
    <t>-0.799255051989</t>
  </si>
  <si>
    <t>-3.84947322436</t>
  </si>
  <si>
    <t>0.758998958212</t>
  </si>
  <si>
    <t>-0.294463856813</t>
  </si>
  <si>
    <t>-3.11059198558</t>
  </si>
  <si>
    <t>1.57868054279</t>
  </si>
  <si>
    <t>-0.65060991465</t>
  </si>
  <si>
    <t>-3.23681956525</t>
  </si>
  <si>
    <t>2.82163019133</t>
  </si>
  <si>
    <t>-0.849545766434</t>
  </si>
  <si>
    <t>-4.2482415795</t>
  </si>
  <si>
    <t>2.10928003024</t>
  </si>
  <si>
    <t>-1.2100255392</t>
  </si>
  <si>
    <t>-4.22670699835</t>
  </si>
  <si>
    <t>1.85878438126</t>
  </si>
  <si>
    <t>-1.28166422043</t>
  </si>
  <si>
    <t>-2.85040649481</t>
  </si>
  <si>
    <t>1.70293597982</t>
  </si>
  <si>
    <t>-0.640593896197</t>
  </si>
  <si>
    <t>-3.41604041747</t>
  </si>
  <si>
    <t>0.852296834704</t>
  </si>
  <si>
    <t>-0.661164639032</t>
  </si>
  <si>
    <t>-3.57679283819</t>
  </si>
  <si>
    <t>2.04715231923</t>
  </si>
  <si>
    <t>-0.72829549758</t>
  </si>
  <si>
    <t>-2.89234086498</t>
  </si>
  <si>
    <t>1.51845072372</t>
  </si>
  <si>
    <t>-0.490994706597</t>
  </si>
  <si>
    <t>-3.47233069103</t>
  </si>
  <si>
    <t>0.654912076678</t>
  </si>
  <si>
    <t>-0.578658041338</t>
  </si>
  <si>
    <t>-3.37169287059</t>
  </si>
  <si>
    <t>2.22365522106</t>
  </si>
  <si>
    <t>-1.09095999787</t>
  </si>
  <si>
    <t>-3.81550494222</t>
  </si>
  <si>
    <t>0.468077769658</t>
  </si>
  <si>
    <t>-0.779364307196</t>
  </si>
  <si>
    <t>-2.9031564898</t>
  </si>
  <si>
    <t>1.90748960935</t>
  </si>
  <si>
    <t>-0.692723612877</t>
  </si>
  <si>
    <t>-4.21281549591</t>
  </si>
  <si>
    <t>1.3424964333</t>
  </si>
  <si>
    <t>-0.687258006956</t>
  </si>
  <si>
    <t>-2.86829181717</t>
  </si>
  <si>
    <t>2.01295282482</t>
  </si>
  <si>
    <t>-0.654144810464</t>
  </si>
  <si>
    <t>-3.84162825282</t>
  </si>
  <si>
    <t>1.64827885583</t>
  </si>
  <si>
    <t>-0.765507253559</t>
  </si>
  <si>
    <t>-3.54167708939</t>
  </si>
  <si>
    <t>1.8163402038</t>
  </si>
  <si>
    <t>-0.990524559336</t>
  </si>
  <si>
    <t>1.33761219612</t>
  </si>
  <si>
    <t>-4.77017917746</t>
  </si>
  <si>
    <t>-0.0216851761066</t>
  </si>
  <si>
    <t>3.17143431426</t>
  </si>
  <si>
    <t>-4.10467249455</t>
  </si>
  <si>
    <t>0.677710755354</t>
  </si>
  <si>
    <t>1.34442249116</t>
  </si>
  <si>
    <t>-4.80963345812</t>
  </si>
  <si>
    <t>0.513015237874</t>
  </si>
  <si>
    <t>0.711783585332</t>
  </si>
  <si>
    <t>-4.51685802245</t>
  </si>
  <si>
    <t>0.26339649317</t>
  </si>
  <si>
    <t>2.69996406696</t>
  </si>
  <si>
    <t>-4.45969039024</t>
  </si>
  <si>
    <t>0.65170296756</t>
  </si>
  <si>
    <t>1.74338018828</t>
  </si>
  <si>
    <t>-4.6748650601</t>
  </si>
  <si>
    <t>0.162096345645</t>
  </si>
  <si>
    <t>1.6291664878</t>
  </si>
  <si>
    <t>-3.95950943892</t>
  </si>
  <si>
    <t>0.66664241389</t>
  </si>
  <si>
    <t>1.60680940344</t>
  </si>
  <si>
    <t>-4.27145574733</t>
  </si>
  <si>
    <t>0.513451999522</t>
  </si>
  <si>
    <t>1.42685365065</t>
  </si>
  <si>
    <t>-4.19137801932</t>
  </si>
  <si>
    <t>0.38270758893</t>
  </si>
  <si>
    <t>1.86965107409</t>
  </si>
  <si>
    <t>-3.67145143985</t>
  </si>
  <si>
    <t>0.648538957453</t>
  </si>
  <si>
    <t>1.19863374754</t>
  </si>
  <si>
    <t>-3.72146664228</t>
  </si>
  <si>
    <t>0.378876844455</t>
  </si>
  <si>
    <t>2.31254786345</t>
  </si>
  <si>
    <t>-4.53289375323</t>
  </si>
  <si>
    <t>0.421146023487</t>
  </si>
  <si>
    <t>1.07845577599</t>
  </si>
  <si>
    <t>-3.88105197807</t>
  </si>
  <si>
    <t>0.277566104629</t>
  </si>
  <si>
    <t>2.33247817633</t>
  </si>
  <si>
    <t>-3.69218474356</t>
  </si>
  <si>
    <t>0.470390335115</t>
  </si>
  <si>
    <t>0.680710495114</t>
  </si>
  <si>
    <t>-4.19250898141</t>
  </si>
  <si>
    <t>0.402466986323</t>
  </si>
  <si>
    <t>2.27426816232</t>
  </si>
  <si>
    <t>-3.8211194085</t>
  </si>
  <si>
    <t>0.510603126993</t>
  </si>
  <si>
    <t>2.43701529357</t>
  </si>
  <si>
    <t>-4.00237713291</t>
  </si>
  <si>
    <t>0.420829631394</t>
  </si>
  <si>
    <t>3.2207207665</t>
  </si>
  <si>
    <t>-2.49260831775</t>
  </si>
  <si>
    <t>0.403082959769</t>
  </si>
  <si>
    <t>0.390470864687</t>
  </si>
  <si>
    <t>-5.13974268431</t>
  </si>
  <si>
    <t>0.0343373984669</t>
  </si>
  <si>
    <t>1.17662728815</t>
  </si>
  <si>
    <t>-4.7101827608</t>
  </si>
  <si>
    <t>0.638406986825</t>
  </si>
  <si>
    <t>1.87138887469</t>
  </si>
  <si>
    <t>-4.35769322114</t>
  </si>
  <si>
    <t>0.170018451754</t>
  </si>
  <si>
    <t>1.94261266432</t>
  </si>
  <si>
    <t>-3.25680796826</t>
  </si>
  <si>
    <t>0.287253530947</t>
  </si>
  <si>
    <t>2.1165476556</t>
  </si>
  <si>
    <t>-3.50646687478</t>
  </si>
  <si>
    <t>0.507678681012</t>
  </si>
  <si>
    <t>1.73091492201</t>
  </si>
  <si>
    <t>-4.79424810581</t>
  </si>
  <si>
    <t>0.498192437635</t>
  </si>
  <si>
    <t>1.80002298769</t>
  </si>
  <si>
    <t>-3.6900351285</t>
  </si>
  <si>
    <t>0.416135901453</t>
  </si>
  <si>
    <t>1.02939226156</t>
  </si>
  <si>
    <t>-4.67879856377</t>
  </si>
  <si>
    <t>0.263494700954</t>
  </si>
  <si>
    <t>1.75219633971</t>
  </si>
  <si>
    <t>-3.78369430095</t>
  </si>
  <si>
    <t>0.560611734088</t>
  </si>
  <si>
    <t>2.06934464549</t>
  </si>
  <si>
    <t>-3.61734238924</t>
  </si>
  <si>
    <t>0.754017182863</t>
  </si>
  <si>
    <t>2.42378115801</t>
  </si>
  <si>
    <t>-4.29910559414</t>
  </si>
  <si>
    <t>0.507243013956</t>
  </si>
  <si>
    <t>0.164248921557</t>
  </si>
  <si>
    <t>-4.07510301194</t>
  </si>
  <si>
    <t>0.28562017681</t>
  </si>
  <si>
    <t>5.48092540479</t>
  </si>
  <si>
    <t>-2.60691126499</t>
  </si>
  <si>
    <t>1.49805591232</t>
  </si>
  <si>
    <t>2.27621655885</t>
  </si>
  <si>
    <t>0.166324342694</t>
  </si>
  <si>
    <t>0.0979576288344</t>
  </si>
  <si>
    <t>2.36612650611</t>
  </si>
  <si>
    <t>0.982078499893</t>
  </si>
  <si>
    <t>-0.0413237930282</t>
  </si>
  <si>
    <t>1.51664588007</t>
  </si>
  <si>
    <t>1.06038435508</t>
  </si>
  <si>
    <t>-0.794757032116</t>
  </si>
  <si>
    <t>2.30671472149</t>
  </si>
  <si>
    <t>0.147442653051</t>
  </si>
  <si>
    <t>-0.150007421671</t>
  </si>
  <si>
    <t>1.94267381731</t>
  </si>
  <si>
    <t>0.323686844519</t>
  </si>
  <si>
    <t>-0.746449142819</t>
  </si>
  <si>
    <t>2.48305601571</t>
  </si>
  <si>
    <t>-0.271761522423</t>
  </si>
  <si>
    <t>0.125785409269</t>
  </si>
  <si>
    <t>1.37118922296</t>
  </si>
  <si>
    <t>0.231754621178</t>
  </si>
  <si>
    <t>-0.195685530555</t>
  </si>
  <si>
    <t>1.74386354398</t>
  </si>
  <si>
    <t>0.162840540157</t>
  </si>
  <si>
    <t>-0.546086063697</t>
  </si>
  <si>
    <t>2.40106267114</t>
  </si>
  <si>
    <t>0.676731808055</t>
  </si>
  <si>
    <t>-0.0959419195234</t>
  </si>
  <si>
    <t>0.122393015689</t>
  </si>
  <si>
    <t>0.058482095437</t>
  </si>
  <si>
    <t>-1.04641313156</t>
  </si>
  <si>
    <t>2.24748362035</t>
  </si>
  <si>
    <t>0.429660560079</t>
  </si>
  <si>
    <t>0.00890534329112</t>
  </si>
  <si>
    <t>1.77131984527</t>
  </si>
  <si>
    <t>0.769668918212</t>
  </si>
  <si>
    <t>-0.261790272039</t>
  </si>
  <si>
    <t>3.28232936746</t>
  </si>
  <si>
    <t>-0.653275389516</t>
  </si>
  <si>
    <t>0.461134675355</t>
  </si>
  <si>
    <t>1.02824852451</t>
  </si>
  <si>
    <t>0.109123927516</t>
  </si>
  <si>
    <t>-0.254173718483</t>
  </si>
  <si>
    <t>0.570271089562</t>
  </si>
  <si>
    <t>-0.163611093488</t>
  </si>
  <si>
    <t>-0.657395374208</t>
  </si>
  <si>
    <t>0.989211401627</t>
  </si>
  <si>
    <t>-0.213156646107</t>
  </si>
  <si>
    <t>-0.605120779782</t>
  </si>
  <si>
    <t>1.62913524845</t>
  </si>
  <si>
    <t>0.920902254486</t>
  </si>
  <si>
    <t>-0.408834216805</t>
  </si>
  <si>
    <t>0.878105105812</t>
  </si>
  <si>
    <t>1.02374358573</t>
  </si>
  <si>
    <t>-0.661278975387</t>
  </si>
  <si>
    <t>2.17277833624</t>
  </si>
  <si>
    <t>-0.466649348468</t>
  </si>
  <si>
    <t>-0.0795979227598</t>
  </si>
  <si>
    <t>2.01641332309</t>
  </si>
  <si>
    <t>0.271284249447</t>
  </si>
  <si>
    <t>-0.496366627467</t>
  </si>
  <si>
    <t>2.3401253619</t>
  </si>
  <si>
    <t>-0.33878075848</t>
  </si>
  <si>
    <t>-0.127293235846</t>
  </si>
  <si>
    <t>0.799773041558</t>
  </si>
  <si>
    <t>0.041143300845</t>
  </si>
  <si>
    <t>-0.60026742924</t>
  </si>
  <si>
    <t>1.52158241534</t>
  </si>
  <si>
    <t>0.906551817135</t>
  </si>
  <si>
    <t>-0.357728952844</t>
  </si>
  <si>
    <t>2.63215848212</t>
  </si>
  <si>
    <t>0.382306623409</t>
  </si>
  <si>
    <t>0.0179427549206</t>
  </si>
  <si>
    <t>1.74543852917</t>
  </si>
  <si>
    <t>0.441354274699</t>
  </si>
  <si>
    <t>-0.525254840149</t>
  </si>
  <si>
    <t>3.13122865016</t>
  </si>
  <si>
    <t>0.263560120131</t>
  </si>
  <si>
    <t>0.08366694263</t>
  </si>
  <si>
    <t>2.38855377884</t>
  </si>
  <si>
    <t>0.817874178614</t>
  </si>
  <si>
    <t>-0.0245039187033</t>
  </si>
  <si>
    <t>1.91551057491</t>
  </si>
  <si>
    <t>0.582499487257</t>
  </si>
  <si>
    <t>-0.636364036693</t>
  </si>
  <si>
    <t>2.56653773105</t>
  </si>
  <si>
    <t>-0.0510177474617</t>
  </si>
  <si>
    <t>-0.113052863709</t>
  </si>
  <si>
    <t>4.3924448509</t>
  </si>
  <si>
    <t>0.401914071026</t>
  </si>
  <si>
    <t>0.895663131945</t>
  </si>
  <si>
    <t>5.45367658335</t>
  </si>
  <si>
    <t>-2.01372187784</t>
  </si>
  <si>
    <t>1.66286718003</t>
  </si>
  <si>
    <t>5.42166024777</t>
  </si>
  <si>
    <t>-1.24622405048</t>
  </si>
  <si>
    <t>1.47763591521</t>
  </si>
  <si>
    <t>5.55709533389</t>
  </si>
  <si>
    <t>-1.25429435342</t>
  </si>
  <si>
    <t>2.15177164552</t>
  </si>
  <si>
    <t>5.27950201805</t>
  </si>
  <si>
    <t>-2.07748154226</t>
  </si>
  <si>
    <t>1.94714667984</t>
  </si>
  <si>
    <t>6.56552804978</t>
  </si>
  <si>
    <t>-2.41881838879</t>
  </si>
  <si>
    <t>2.59971177618</t>
  </si>
  <si>
    <t>5.88712314578</t>
  </si>
  <si>
    <t>-1.41902402201</t>
  </si>
  <si>
    <t>2.14542680045</t>
  </si>
  <si>
    <t>6.24164266623</t>
  </si>
  <si>
    <t>-2.65999574824</t>
  </si>
  <si>
    <t>2.8172643513</t>
  </si>
  <si>
    <t>5.8690645583</t>
  </si>
  <si>
    <t>-1.41749637762</t>
  </si>
  <si>
    <t>2.17200820793</t>
  </si>
  <si>
    <t>5.43472757084</t>
  </si>
  <si>
    <t>-0.524731605449</t>
  </si>
  <si>
    <t>2.15527052301</t>
  </si>
  <si>
    <t>5.1319233348</t>
  </si>
  <si>
    <t>-2.95393848108</t>
  </si>
  <si>
    <t>1.76805148758</t>
  </si>
  <si>
    <t>5.22435663183</t>
  </si>
  <si>
    <t>-2.3711562791</t>
  </si>
  <si>
    <t>2.03040384652</t>
  </si>
  <si>
    <t>5.12034631554</t>
  </si>
  <si>
    <t>-2.08866072264</t>
  </si>
  <si>
    <t>2.15259306422</t>
  </si>
  <si>
    <t>6.32768893471</t>
  </si>
  <si>
    <t>-1.479711387</t>
  </si>
  <si>
    <t>2.15363381516</t>
  </si>
  <si>
    <t>5.17198630594</t>
  </si>
  <si>
    <t>-1.70163528554</t>
  </si>
  <si>
    <t>2.1587705009</t>
  </si>
  <si>
    <t>6.16707855039</t>
  </si>
  <si>
    <t>-2.00645237356</t>
  </si>
  <si>
    <t>1.77499523954</t>
  </si>
  <si>
    <t>5.302423545</t>
  </si>
  <si>
    <t>-1.88924541116</t>
  </si>
  <si>
    <t>1.58741533789</t>
  </si>
  <si>
    <t>5.4657409434</t>
  </si>
  <si>
    <t>-1.40643538296</t>
  </si>
  <si>
    <t>1.19753868838</t>
  </si>
  <si>
    <t>6.00373281181</t>
  </si>
  <si>
    <t>-0.972704661477</t>
  </si>
  <si>
    <t>2.64538044375</t>
  </si>
  <si>
    <t>5.32005873361</t>
  </si>
  <si>
    <t>-2.22244178455</t>
  </si>
  <si>
    <t>2.16752741337</t>
  </si>
  <si>
    <t>5.62220498339</t>
  </si>
  <si>
    <t>-1.34122337911</t>
  </si>
  <si>
    <t>1.94267916466</t>
  </si>
  <si>
    <t>5.79350133137</t>
  </si>
  <si>
    <t>-1.96973641303</t>
  </si>
  <si>
    <t>1.76971813165</t>
  </si>
  <si>
    <t>6.15522005679</t>
  </si>
  <si>
    <t>-2.02796584536</t>
  </si>
  <si>
    <t>1.95007058282</t>
  </si>
  <si>
    <t>5.82118537098</t>
  </si>
  <si>
    <t>-1.87152763174</t>
  </si>
  <si>
    <t>2.1335220637</t>
  </si>
  <si>
    <t>5.15154379018</t>
  </si>
  <si>
    <t>-1.56819595191</t>
  </si>
  <si>
    <t>2.34245799474</t>
  </si>
  <si>
    <t>6.56935695804</t>
  </si>
  <si>
    <t>-1.90414557256</t>
  </si>
  <si>
    <t>2.72522666282</t>
  </si>
  <si>
    <t>4.41107473755</t>
  </si>
  <si>
    <t>-1.89064207227</t>
  </si>
  <si>
    <t>1.46641136856</t>
  </si>
  <si>
    <t>6.56223349835</t>
  </si>
  <si>
    <t>-0.615500906018</t>
  </si>
  <si>
    <t>2.32237522125</t>
  </si>
  <si>
    <t>6.10945608097</t>
  </si>
  <si>
    <t>-2.54101931151</t>
  </si>
  <si>
    <t>2.42034221565</t>
  </si>
  <si>
    <t>5.1339359403</t>
  </si>
  <si>
    <t>-1.04579344197</t>
  </si>
  <si>
    <t>2.20699374376</t>
  </si>
  <si>
    <t>-2.99083080036</t>
  </si>
  <si>
    <t>-8.49520518257</t>
  </si>
  <si>
    <t>-2.26365274363</t>
  </si>
  <si>
    <t>-2.12713091456</t>
  </si>
  <si>
    <t>-3.96606662539</t>
  </si>
  <si>
    <t>-2.53776571836</t>
  </si>
  <si>
    <t>-0.853888618872</t>
  </si>
  <si>
    <t>-4.4774846957</t>
  </si>
  <si>
    <t>-1.86187302563</t>
  </si>
  <si>
    <t>-1.97425985991</t>
  </si>
  <si>
    <t>-4.90763278276</t>
  </si>
  <si>
    <t>-2.29961424794</t>
  </si>
  <si>
    <t>-2.74501719632</t>
  </si>
  <si>
    <t>-4.08804131243</t>
  </si>
  <si>
    <t>-2.32060945578</t>
  </si>
  <si>
    <t>-2.99051823302</t>
  </si>
  <si>
    <t>-4.27972239276</t>
  </si>
  <si>
    <t>-3.08897875951</t>
  </si>
  <si>
    <t>-2.38252964773</t>
  </si>
  <si>
    <t>-4.72918830669</t>
  </si>
  <si>
    <t>-2.34092970469</t>
  </si>
  <si>
    <t>-1.82024749373</t>
  </si>
  <si>
    <t>-4.14344204712</t>
  </si>
  <si>
    <t>-2.15927946656</t>
  </si>
  <si>
    <t>-1.51363894724</t>
  </si>
  <si>
    <t>-4.23071030615</t>
  </si>
  <si>
    <t>-1.65189856628</t>
  </si>
  <si>
    <t>-1.94381995851</t>
  </si>
  <si>
    <t>-5.52440238122</t>
  </si>
  <si>
    <t>-1.8737310235</t>
  </si>
  <si>
    <t>-1.98840773153</t>
  </si>
  <si>
    <t>-4.8166979407</t>
  </si>
  <si>
    <t>-2.14595639444</t>
  </si>
  <si>
    <t>-2.81303865459</t>
  </si>
  <si>
    <t>-5.47021610774</t>
  </si>
  <si>
    <t>-2.74613276922</t>
  </si>
  <si>
    <t>-0.68626251108</t>
  </si>
  <si>
    <t>-2.16414319244</t>
  </si>
  <si>
    <t>-2.25860224981</t>
  </si>
  <si>
    <t>-3.69965471537</t>
  </si>
  <si>
    <t>-3.98528781744</t>
  </si>
  <si>
    <t>-3.15823247295</t>
  </si>
  <si>
    <t>-3.13643387342</t>
  </si>
  <si>
    <t>-4.26927730144</t>
  </si>
  <si>
    <t>-2.87518010342</t>
  </si>
  <si>
    <t>-2.44147419835</t>
  </si>
  <si>
    <t>-5.10979185683</t>
  </si>
  <si>
    <t>-2.17054126526</t>
  </si>
  <si>
    <t>-1.91635056287</t>
  </si>
  <si>
    <t>-4.285854079</t>
  </si>
  <si>
    <t>-2.43522307902</t>
  </si>
  <si>
    <t>-2.46099801171</t>
  </si>
  <si>
    <t>-4.68848676578</t>
  </si>
  <si>
    <t>-2.78393520537</t>
  </si>
  <si>
    <t>-2.30062035596</t>
  </si>
  <si>
    <t>-4.74253588039</t>
  </si>
  <si>
    <t>-2.10899419042</t>
  </si>
  <si>
    <t>-3.17659227174</t>
  </si>
  <si>
    <t>-4.9269089285</t>
  </si>
  <si>
    <t>-2.82288537908</t>
  </si>
  <si>
    <t>-3.32172116471</t>
  </si>
  <si>
    <t>-5.49805971566</t>
  </si>
  <si>
    <t>-2.90351752777</t>
  </si>
  <si>
    <t>-3.21279986786</t>
  </si>
  <si>
    <t>-5.17157645895</t>
  </si>
  <si>
    <t>-2.75705255854</t>
  </si>
  <si>
    <t>-2.94204971686</t>
  </si>
  <si>
    <t>-5.14115670855</t>
  </si>
  <si>
    <t>-2.76742592928</t>
  </si>
  <si>
    <t>-2.90535971001</t>
  </si>
  <si>
    <t>-4.97508279854</t>
  </si>
  <si>
    <t>-3.35776622534</t>
  </si>
  <si>
    <t>-2.89848311519</t>
  </si>
  <si>
    <t>-6.07727195207</t>
  </si>
  <si>
    <t>-3.09468359662</t>
  </si>
  <si>
    <t>-3.02313225628</t>
  </si>
  <si>
    <t>-5.77852123757</t>
  </si>
  <si>
    <t>-2.90884138992</t>
  </si>
  <si>
    <t>-1.73961004283</t>
  </si>
  <si>
    <t>-4.54876123593</t>
  </si>
  <si>
    <t>-2.04662230439</t>
  </si>
  <si>
    <t>-2.56263015906</t>
  </si>
  <si>
    <t>-4.61668563246</t>
  </si>
  <si>
    <t>-2.29338402901</t>
  </si>
  <si>
    <t>-2.21338832432</t>
  </si>
  <si>
    <t>-5.37932254213</t>
  </si>
  <si>
    <t>-2.50914989477</t>
  </si>
  <si>
    <t>-1.39752905926</t>
  </si>
  <si>
    <t>-4.96373594016</t>
  </si>
  <si>
    <t>-2.06945317157</t>
  </si>
  <si>
    <t>Mittelwert</t>
  </si>
  <si>
    <t>x</t>
  </si>
  <si>
    <t>y</t>
  </si>
  <si>
    <t>z</t>
  </si>
  <si>
    <t>Mittelwert aller Posen</t>
  </si>
  <si>
    <t>Normal</t>
  </si>
  <si>
    <t>Nur LUT</t>
  </si>
  <si>
    <t>Konfiguration</t>
  </si>
  <si>
    <t>Nur move_precise</t>
  </si>
  <si>
    <t>Mit LUT und move_precise</t>
  </si>
  <si>
    <t>Median</t>
  </si>
  <si>
    <t>Unteres Quartil</t>
  </si>
  <si>
    <t>Oberes Quartil</t>
  </si>
  <si>
    <t>Interquartilsabstand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</si>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</sst>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2" fontId="0" fillId="2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164" fontId="0" fillId="0" borderId="0" xfId="1" applyNumberFormat="1" applyFont="1" applyAlignment="1">
      <alignment horizontal="right"/>
    </xf>
    <xf numFmtId="0" fontId="3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0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88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164" formatCode="0.000"/>
      <alignment horizontal="right" vertical="bottom" textRotation="0" wrapText="0" relativeIndent="-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Pose 1: Boxplot der Abweichung in primärer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X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_xlchart.v1.9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_xlchart.v1.10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_xlchart.v1.11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_xlchart.v1.12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_xlchart.v1.110</cx:f>
      </cx:numDim>
    </cx:data>
    <cx:data id="1">
      <cx:numDim type="val">
        <cx:f>_xlchart.v1.109</cx:f>
      </cx:numDim>
    </cx:data>
    <cx:data id="2">
      <cx:numDim type="val">
        <cx:f>_xlchart.v1.111</cx:f>
      </cx:numDim>
    </cx:data>
    <cx:data id="3">
      <cx:numDim type="val">
        <cx:f>_xlchart.v1.104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3: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primärer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X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_xlchart.v1.105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_xlchart.v1.106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_xlchart.v1.107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_xlchart.v1.108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3: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Boxplot der Abweichung in sekundärer Richtung Y</a:t>
            </a:r>
            <a:endParaRPr lang="de-DE" sz="16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_xlchart.v1.33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_xlchart.v1.34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_xlchart.v1.35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_xlchart.v1.36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Y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Y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_xlchart.v1.78</cx:f>
      </cx:numDim>
    </cx:data>
    <cx:data id="1">
      <cx:numDim type="val">
        <cx:f>_xlchart.v1.77</cx:f>
      </cx:numDim>
    </cx:data>
    <cx:data id="2">
      <cx:numDim type="val">
        <cx:f>_xlchart.v1.79</cx:f>
      </cx:numDim>
    </cx:data>
    <cx:data id="3">
      <cx:numDim type="val">
        <cx:f>_xlchart.v1.72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3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tertiärer Richtung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Z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_xlchart.v1.73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_xlchart.v1.74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_xlchart.v1.75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_xlchart.v1.76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Z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Z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_xlchart.v1.118</cx:f>
      </cx:numDim>
    </cx:data>
    <cx:data id="1">
      <cx:numDim type="val">
        <cx:f>_xlchart.v1.117</cx:f>
      </cx:numDim>
    </cx:data>
    <cx:data id="2">
      <cx:numDim type="val">
        <cx:f>_xlchart.v1.119</cx:f>
      </cx:numDim>
    </cx:data>
    <cx:data id="3">
      <cx:numDim type="val">
        <cx:f>_xlchart.v1.112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4: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primärer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X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_xlchart.v1.113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_xlchart.v1.114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_xlchart.v1.115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_xlchart.v1.116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_xlchart.v1.94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  <cx:data id="3">
      <cx:numDim type="val">
        <cx:f>_xlchart.v1.88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4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sekundärer Richtung Y</a:t>
            </a:r>
            <a:endParaRPr lang="de-DE" sz="16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_xlchart.v1.89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_xlchart.v1.90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_xlchart.v1.91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_xlchart.v1.92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Y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Y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  <cx:data id="1">
      <cx:numDim type="val">
        <cx:f>_xlchart.v1.61</cx:f>
      </cx:numDim>
    </cx:data>
    <cx:data id="2">
      <cx:numDim type="val">
        <cx:f>_xlchart.v1.63</cx:f>
      </cx:numDim>
    </cx:data>
    <cx:data id="3">
      <cx:numDim type="val">
        <cx:f>_xlchart.v1.56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4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tertiärer Richtung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Z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_xlchart.v1.57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_xlchart.v1.58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_xlchart.v1.59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_xlchart.v1.60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Z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Z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_xlchart.v1.102</cx:f>
      </cx:numDim>
    </cx:data>
    <cx:data id="1">
      <cx:numDim type="val">
        <cx:f>_xlchart.v1.101</cx:f>
      </cx:numDim>
    </cx:data>
    <cx:data id="2">
      <cx:numDim type="val">
        <cx:f>_xlchart.v1.103</cx:f>
      </cx:numDim>
    </cx:data>
    <cx:data id="3">
      <cx:numDim type="val">
        <cx:f>_xlchart.v1.96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5: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primärer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X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_xlchart.v1.97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_xlchart.v1.98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_xlchart.v1.99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_xlchart.v1.100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_xlchart.v1.142</cx:f>
      </cx:numDim>
    </cx:data>
    <cx:data id="1">
      <cx:numDim type="val">
        <cx:f>_xlchart.v1.141</cx:f>
      </cx:numDim>
    </cx:data>
    <cx:data id="2">
      <cx:numDim type="val">
        <cx:f>_xlchart.v1.143</cx:f>
      </cx:numDim>
    </cx:data>
    <cx:data id="3">
      <cx:numDim type="val">
        <cx:f>_xlchart.v1.136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5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sekundärer Richtung Y</a:t>
            </a:r>
            <a:endParaRPr lang="de-DE" sz="16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_xlchart.v1.137</cx:f>
              <cx:v>Normal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3-BC1A-4653-9C25-2C793884E1A5}">
          <cx:tx>
            <cx:txData>
              <cx:f>_xlchart.v1.138</cx:f>
              <cx:v>Nur move_precise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0000004-BC1A-4653-9C25-2C793884E1A5}">
          <cx:tx>
            <cx:txData>
              <cx:f>_xlchart.v1.139</cx:f>
              <cx:v>Nur LUT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0000005-BC1A-4653-9C25-2C793884E1A5}">
          <cx:tx>
            <cx:txData>
              <cx:f>_xlchart.v1.140</cx:f>
              <cx:v>Mit LUT und move_precise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/>
        <cx:title>
          <cx:tx>
            <cx:txData>
              <cx:v>Abweichung in Y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Y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_xlchart.v1.134</cx:f>
      </cx:numDim>
    </cx:data>
    <cx:data id="1">
      <cx:numDim type="val">
        <cx:f>_xlchart.v1.133</cx:f>
      </cx:numDim>
    </cx:data>
    <cx:data id="2">
      <cx:numDim type="val">
        <cx:f>_xlchart.v1.135</cx:f>
      </cx:numDim>
    </cx:data>
    <cx:data id="3">
      <cx:numDim type="val">
        <cx:f>_xlchart.v1.128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5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tertiärer Richtung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Z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_xlchart.v1.129</cx:f>
              <cx:v>Normal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3-BC1A-4653-9C25-2C793884E1A5}">
          <cx:tx>
            <cx:txData>
              <cx:f>_xlchart.v1.130</cx:f>
              <cx:v>Nur move_precise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0000004-BC1A-4653-9C25-2C793884E1A5}">
          <cx:tx>
            <cx:txData>
              <cx:f>_xlchart.v1.131</cx:f>
              <cx:v>Nur LUT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0000005-BC1A-4653-9C25-2C793884E1A5}">
          <cx:tx>
            <cx:txData>
              <cx:f>_xlchart.v1.132</cx:f>
              <cx:v>Mit LUT und move_precise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Z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Z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1: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sekundärer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Y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_xlchart.v1.17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_xlchart.v1.18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_xlchart.v1.19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_xlchart.v1.20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r>
                  <a:rPr lang="de-DE" sz="1100" b="1" i="0" u="none" strike="noStrike" baseline="0">
                    <a:solidFill>
                      <a:sysClr val="windowText" lastClr="000000"/>
                    </a:solidFill>
                    <a:effectLst/>
                    <a:latin typeface="Calibri" panose="020F0502020204030204"/>
                    <a:cs typeface="Calibri" panose="020F0502020204030204" pitchFamily="34" charset="0"/>
                  </a:rPr>
                  <a:t>Abweichung in Y [mm]</a:t>
                </a:r>
                <a:endPara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1: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tertiärer Richtung Z</a:t>
            </a:r>
            <a:endParaRPr lang="de-DE" sz="16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_xlchart.v1.2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_xlchart.v1.3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_xlchart.v1.4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Z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Z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_xlchart.v1.24</cx:f>
      </cx:numDim>
    </cx:data>
  </cx:chartData>
  <cx:chart>
    <cx:title pos="t" align="ctr" overlay="0">
      <cx:tx>
        <cx:txData>
          <cx:v>Boxplot der Abweichung in primärer Richtung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0">
              <a:solidFill>
                <a:sysClr val="windowText" lastClr="000000"/>
              </a:solidFill>
            </a:defRPr>
          </a:pPr>
          <a:r>
            <a:rPr lang="de-DE" sz="16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Boxplot der Abweichung in primärer Richtung X</a:t>
          </a:r>
        </a:p>
      </cx:txPr>
    </cx:title>
    <cx:plotArea>
      <cx:plotAreaRegion>
        <cx:series layoutId="boxWhisker" uniqueId="{00000002-BC1A-4653-9C25-2C793884E1A5}">
          <cx:tx>
            <cx:txData>
              <cx:f>_xlchart.v1.25</cx:f>
              <cx:v>Normal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3-BC1A-4653-9C25-2C793884E1A5}">
          <cx:tx>
            <cx:txData>
              <cx:f>_xlchart.v1.26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_xlchart.v1.27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_xlchart.v1.28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>
                  <a:solidFill>
                    <a:sysClr val="windowText" lastClr="000000"/>
                  </a:solidFill>
                </a:defRPr>
              </a:pPr>
              <a:r>
                <a:rPr lang="de-DE" sz="12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minorGridlines/>
        <cx:majorTickMarks type="in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</a:defRPr>
          </a:pPr>
          <a:endParaRPr lang="de-DE" sz="12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_xlchart.v1.126</cx:f>
      </cx:numDim>
    </cx:data>
    <cx:data id="1">
      <cx:numDim type="val">
        <cx:f>_xlchart.v1.125</cx:f>
      </cx:numDim>
    </cx:data>
    <cx:data id="2">
      <cx:numDim type="val">
        <cx:f>_xlchart.v1.127</cx:f>
      </cx:numDim>
    </cx:data>
    <cx:data id="3">
      <cx:numDim type="val">
        <cx:f>_xlchart.v1.120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sekundärer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Y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_xlchart.v1.121</cx:f>
              <cx:v>Normal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3-BC1A-4653-9C25-2C793884E1A5}">
          <cx:tx>
            <cx:txData>
              <cx:f>_xlchart.v1.122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_xlchart.v1.123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_xlchart.v1.124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/>
        <cx:title>
          <cx:tx>
            <cx:txData>
              <cx:v>Abweichung in Y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>
                  <a:solidFill>
                    <a:sysClr val="windowText" lastClr="000000"/>
                  </a:solidFill>
                </a:defRPr>
              </a:pPr>
              <a:r>
                <a:rPr lang="de-DE" sz="12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Y [mm]</a:t>
              </a:r>
            </a:p>
          </cx:txPr>
        </cx:title>
        <cx:majorGridlines/>
        <cx:minorGridlines/>
        <cx:majorTickMarks type="in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</a:defRPr>
          </a:pPr>
          <a:endParaRPr lang="de-DE" sz="12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  <cx:data id="3">
      <cx:numDim type="val">
        <cx:f>_xlchart.v1.64</cx:f>
      </cx:numDim>
    </cx:data>
  </cx:chartData>
  <cx:chart>
    <cx:title pos="t" align="ctr" overlay="0">
      <cx:tx>
        <cx:txData>
          <cx:v>Boxplot der Abweichung in tertiärer Richtung 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0">
              <a:solidFill>
                <a:sysClr val="windowText" lastClr="000000"/>
              </a:solidFill>
            </a:defRPr>
          </a:pPr>
          <a:r>
            <a:rPr lang="de-DE" sz="16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Boxplot der Abweichung in tertiärer Richtung Z</a:t>
          </a:r>
        </a:p>
      </cx:txPr>
    </cx:title>
    <cx:plotArea>
      <cx:plotAreaRegion>
        <cx:series layoutId="boxWhisker" uniqueId="{00000002-BC1A-4653-9C25-2C793884E1A5}">
          <cx:tx>
            <cx:txData>
              <cx:f>_xlchart.v1.65</cx:f>
              <cx:v>Normal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3-BC1A-4653-9C25-2C793884E1A5}">
          <cx:tx>
            <cx:txData>
              <cx:f>_xlchart.v1.66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_xlchart.v1.67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_xlchart.v1.68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Z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>
                  <a:solidFill>
                    <a:sysClr val="windowText" lastClr="000000"/>
                  </a:solidFill>
                </a:defRPr>
              </a:pPr>
              <a:r>
                <a:rPr lang="de-DE" sz="12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Z [mm]</a:t>
              </a:r>
            </a:p>
          </cx:txPr>
        </cx:title>
        <cx:majorGridlines/>
        <cx:minorGridlines/>
        <cx:majorTickMarks type="in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</a:defRPr>
          </a:pPr>
          <a:endParaRPr lang="de-DE" sz="12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2: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der Abweichung in primärer Richtung 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X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_xlchart.v1.41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_xlchart.v1.42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_xlchart.v1.43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_xlchart.v1.44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_xlchart.v1.86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2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sekundärer Richtung Y</a:t>
            </a:r>
            <a:endParaRPr lang="de-DE" sz="16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_xlchart.v1.81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_xlchart.v1.82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_xlchart.v1.83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_xlchart.v1.84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Y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Y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_xlchart.v1.48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ysClr val="windowText" lastClr="000000"/>
                </a:solidFill>
              </a:defRPr>
            </a:pP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Pose 2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: Boxplot der Abweichung in tertiärer Richtung</a:t>
            </a:r>
            <a:r>
              <a:rPr lang="de-DE" sz="16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Z</a:t>
            </a:r>
          </a:p>
        </cx:rich>
      </cx:tx>
    </cx:title>
    <cx:plotArea>
      <cx:plotAreaRegion>
        <cx:series layoutId="boxWhisker" uniqueId="{00000002-BC1A-4653-9C25-2C793884E1A5}">
          <cx:tx>
            <cx:txData>
              <cx:f>_xlchart.v1.49</cx:f>
              <cx:v>Normal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00000003-BC1A-4653-9C25-2C793884E1A5}">
          <cx:tx>
            <cx:txData>
              <cx:f>_xlchart.v1.50</cx:f>
              <cx:v>Nur move_precise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00000004-BC1A-4653-9C25-2C793884E1A5}">
          <cx:tx>
            <cx:txData>
              <cx:f>_xlchart.v1.51</cx:f>
              <cx:v>Nur LUT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00000005-BC1A-4653-9C25-2C793884E1A5}">
          <cx:tx>
            <cx:txData>
              <cx:f>_xlchart.v1.52</cx:f>
              <cx:v>Mit LUT und move_precise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 hidden="1">
        <cx:catScaling gapWidth="0.330000013"/>
        <cx:tickLabels/>
        <cx:spPr>
          <a:ln w="9525">
            <a:solidFill>
              <a:schemeClr val="accent1"/>
            </a:solidFill>
          </a:ln>
        </cx:spPr>
      </cx:axis>
      <cx:axis id="1">
        <cx:valScaling max="10" min="-10"/>
        <cx:title>
          <cx:tx>
            <cx:txData>
              <cx:v>Abweichung in Z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solidFill>
                    <a:sysClr val="windowText" lastClr="000000"/>
                  </a:solidFill>
                </a:defRPr>
              </a:pPr>
              <a:r>
                <a:rPr lang="de-DE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Z [mm]</a:t>
              </a:r>
            </a:p>
          </cx:txPr>
        </cx:title>
        <cx:majorGridlines/>
        <cx:min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de-DE" sz="11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endParaRPr lang="de-DE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28</xdr:row>
      <xdr:rowOff>57150</xdr:rowOff>
    </xdr:from>
    <xdr:to>
      <xdr:col>7</xdr:col>
      <xdr:colOff>66000</xdr:colOff>
      <xdr:row>56</xdr:row>
      <xdr:rowOff>123150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502A8E3-8EC2-4079-93B9-97DF6A0A3C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911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59363</xdr:colOff>
      <xdr:row>28</xdr:row>
      <xdr:rowOff>57150</xdr:rowOff>
    </xdr:from>
    <xdr:to>
      <xdr:col>14</xdr:col>
      <xdr:colOff>125363</xdr:colOff>
      <xdr:row>56</xdr:row>
      <xdr:rowOff>123150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25C1BAC-A865-41FB-A95B-DDDD0AADF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3363" y="53911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115003</xdr:colOff>
      <xdr:row>28</xdr:row>
      <xdr:rowOff>57150</xdr:rowOff>
    </xdr:from>
    <xdr:to>
      <xdr:col>21</xdr:col>
      <xdr:colOff>28</xdr:colOff>
      <xdr:row>56</xdr:row>
      <xdr:rowOff>123150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F602CA1E-359C-441B-8E83-930607BED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3003" y="53911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7</xdr:col>
      <xdr:colOff>66000</xdr:colOff>
      <xdr:row>28</xdr:row>
      <xdr:rowOff>66000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075EF4C8-7042-415B-A237-6B5D5946F90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59872</xdr:colOff>
      <xdr:row>0</xdr:row>
      <xdr:rowOff>0</xdr:rowOff>
    </xdr:from>
    <xdr:to>
      <xdr:col>14</xdr:col>
      <xdr:colOff>125872</xdr:colOff>
      <xdr:row>28</xdr:row>
      <xdr:rowOff>66000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F8C79487-AED6-481A-9BC8-6704B122F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3872" y="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117164</xdr:colOff>
      <xdr:row>0</xdr:row>
      <xdr:rowOff>0</xdr:rowOff>
    </xdr:from>
    <xdr:to>
      <xdr:col>21</xdr:col>
      <xdr:colOff>2189</xdr:colOff>
      <xdr:row>28</xdr:row>
      <xdr:rowOff>66000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520BFE1E-3B1A-43E0-965D-E18EF76A8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5164" y="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56</xdr:row>
      <xdr:rowOff>112059</xdr:rowOff>
    </xdr:from>
    <xdr:to>
      <xdr:col>7</xdr:col>
      <xdr:colOff>66000</xdr:colOff>
      <xdr:row>84</xdr:row>
      <xdr:rowOff>178059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77DCAC0A-F890-4F06-AAD1-F6D08D6E1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780059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54671</xdr:colOff>
      <xdr:row>56</xdr:row>
      <xdr:rowOff>112059</xdr:rowOff>
    </xdr:from>
    <xdr:to>
      <xdr:col>14</xdr:col>
      <xdr:colOff>120671</xdr:colOff>
      <xdr:row>84</xdr:row>
      <xdr:rowOff>178059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C76E749D-DFE8-4F38-90B1-AA835853E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8671" y="10780059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110672</xdr:colOff>
      <xdr:row>56</xdr:row>
      <xdr:rowOff>112059</xdr:rowOff>
    </xdr:from>
    <xdr:to>
      <xdr:col>20</xdr:col>
      <xdr:colOff>938672</xdr:colOff>
      <xdr:row>84</xdr:row>
      <xdr:rowOff>178059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1AE7AEB7-E525-4C4B-A1B2-193171047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8672" y="10780059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84</xdr:row>
      <xdr:rowOff>171450</xdr:rowOff>
    </xdr:from>
    <xdr:to>
      <xdr:col>7</xdr:col>
      <xdr:colOff>66000</xdr:colOff>
      <xdr:row>113</xdr:row>
      <xdr:rowOff>46950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E999EB4-8C29-49B1-9FCD-AA3F7E1D1C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734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51604</xdr:colOff>
      <xdr:row>84</xdr:row>
      <xdr:rowOff>171450</xdr:rowOff>
    </xdr:from>
    <xdr:to>
      <xdr:col>14</xdr:col>
      <xdr:colOff>117604</xdr:colOff>
      <xdr:row>113</xdr:row>
      <xdr:rowOff>46950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4344D0F-E4A0-4486-A54B-E5CC107D9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5604" y="161734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111198</xdr:colOff>
      <xdr:row>84</xdr:row>
      <xdr:rowOff>171450</xdr:rowOff>
    </xdr:from>
    <xdr:to>
      <xdr:col>20</xdr:col>
      <xdr:colOff>939198</xdr:colOff>
      <xdr:row>113</xdr:row>
      <xdr:rowOff>46950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>
              <a:extLst>
                <a:ext uri="{FF2B5EF4-FFF2-40B4-BE49-F238E27FC236}">
                  <a16:creationId xmlns:a16="http://schemas.microsoft.com/office/drawing/2014/main" id="{FCE8B1C2-E079-4816-A620-604BB8F3E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9198" y="161734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113</xdr:row>
      <xdr:rowOff>38100</xdr:rowOff>
    </xdr:from>
    <xdr:to>
      <xdr:col>7</xdr:col>
      <xdr:colOff>66000</xdr:colOff>
      <xdr:row>141</xdr:row>
      <xdr:rowOff>104100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EDD7D634-64A3-422C-85B6-BA77D5F26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6460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54671</xdr:colOff>
      <xdr:row>113</xdr:row>
      <xdr:rowOff>38100</xdr:rowOff>
    </xdr:from>
    <xdr:to>
      <xdr:col>14</xdr:col>
      <xdr:colOff>120671</xdr:colOff>
      <xdr:row>141</xdr:row>
      <xdr:rowOff>104100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A40B5751-8250-4794-AC94-7F29C195A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8671" y="2156460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110671</xdr:colOff>
      <xdr:row>113</xdr:row>
      <xdr:rowOff>38100</xdr:rowOff>
    </xdr:from>
    <xdr:to>
      <xdr:col>20</xdr:col>
      <xdr:colOff>938671</xdr:colOff>
      <xdr:row>141</xdr:row>
      <xdr:rowOff>104100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Diagramm 16">
              <a:extLst>
                <a:ext uri="{FF2B5EF4-FFF2-40B4-BE49-F238E27FC236}">
                  <a16:creationId xmlns:a16="http://schemas.microsoft.com/office/drawing/2014/main" id="{064745CD-2DF2-4033-BBE7-E232CCF9D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8671" y="2156460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141</xdr:row>
      <xdr:rowOff>95250</xdr:rowOff>
    </xdr:from>
    <xdr:to>
      <xdr:col>7</xdr:col>
      <xdr:colOff>66000</xdr:colOff>
      <xdr:row>169</xdr:row>
      <xdr:rowOff>161250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Diagramm 17">
              <a:extLst>
                <a:ext uri="{FF2B5EF4-FFF2-40B4-BE49-F238E27FC236}">
                  <a16:creationId xmlns:a16="http://schemas.microsoft.com/office/drawing/2014/main" id="{D26DBF46-B3E3-46B3-A5CA-B8E4D21C3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9557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57900</xdr:colOff>
      <xdr:row>141</xdr:row>
      <xdr:rowOff>95250</xdr:rowOff>
    </xdr:from>
    <xdr:to>
      <xdr:col>14</xdr:col>
      <xdr:colOff>123900</xdr:colOff>
      <xdr:row>169</xdr:row>
      <xdr:rowOff>161250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Diagramm 18">
              <a:extLst>
                <a:ext uri="{FF2B5EF4-FFF2-40B4-BE49-F238E27FC236}">
                  <a16:creationId xmlns:a16="http://schemas.microsoft.com/office/drawing/2014/main" id="{C681B922-1BD6-452F-8024-AC79D22F1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900" y="269557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117129</xdr:colOff>
      <xdr:row>141</xdr:row>
      <xdr:rowOff>95250</xdr:rowOff>
    </xdr:from>
    <xdr:to>
      <xdr:col>21</xdr:col>
      <xdr:colOff>2154</xdr:colOff>
      <xdr:row>169</xdr:row>
      <xdr:rowOff>161250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Diagramm 19">
              <a:extLst>
                <a:ext uri="{FF2B5EF4-FFF2-40B4-BE49-F238E27FC236}">
                  <a16:creationId xmlns:a16="http://schemas.microsoft.com/office/drawing/2014/main" id="{D960DDC8-E746-4308-895B-8B928F5BD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5129" y="2695575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B6FD721D-7F32-4AA2-9D28-D1E3CFADCE1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3" xr16:uid="{4F129CFC-EFE3-403C-8671-99580E8DF2F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0" xr16:uid="{E34B3B62-1587-4848-A663-48D8A9CFE41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34" xr16:uid="{45CE2E30-4B4D-48AD-B530-787ABF95C1B6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4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5DC99701-33EE-4A19-A340-6F42DA84FE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3" xr16:uid="{1B33E65B-92DA-4056-B136-B80852205A4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9" xr16:uid="{48633EB4-12CF-459E-AE66-D2252AF0DA1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5" xr16:uid="{4FE04382-DB39-4BBD-85B0-5D0BDBCB57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2" xr16:uid="{8B68844A-9DED-47C3-901F-4C846221362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35" xr16:uid="{346EDC73-F9A5-4B3B-ACAB-059C74BC7B9E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4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D588145-4804-4935-97EF-261B36FB4F4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2" xr16:uid="{FD7F0845-006F-42BB-8C69-6B824D36C08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32873211-C610-46F1-BA45-BB136FE108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5" xr16:uid="{7B111101-610F-452E-9348-FDF5DA89603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1" xr16:uid="{2068BD48-FD7B-4DF7-906C-5C96EA8AC1D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8" xr16:uid="{6E315AC8-8EE1-491F-8FA7-487144C2B9A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7" xr16:uid="{8B564E09-FC7C-473F-B32A-C08A6795986A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4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8" xr16:uid="{8672C3FB-0867-42C9-B3C0-9CB14ACCA58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4" xr16:uid="{08BC5AFC-7913-401B-9926-D37962B6EB3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1" xr16:uid="{501BB1D5-8C0E-4995-9B0E-8309FE9C90A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33" xr16:uid="{A2BCCBD1-82FF-4BDD-B475-DDA9DB16E81D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4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6027B50F-B046-4015-8D9F-A03511A0DCC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1" xr16:uid="{90950B3D-4F0A-44BD-9EC1-E4E0150EF3C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7" xr16:uid="{94BD19C5-C10B-47EF-ADFF-58F61826774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A111189-A975-4C9E-BBF6-E632D2E9A71B}" name="all_131727" displayName="all_131727" ref="A2:C32" tableType="queryTable" totalsRowShown="0">
  <autoFilter ref="A2:C32" xr:uid="{C8A5EBEA-3A32-41E0-9CBD-779F0E0C5ADE}"/>
  <tableColumns count="3">
    <tableColumn id="1" xr3:uid="{916D997D-81E1-426C-8733-E08A918B7B88}" uniqueName="1" name="x_dif" queryTableFieldId="1" dataDxfId="87"/>
    <tableColumn id="2" xr3:uid="{17C36628-9300-40D6-908E-D5B11E9B8B7E}" uniqueName="2" name="y_diff" queryTableFieldId="2" dataDxfId="86"/>
    <tableColumn id="3" xr3:uid="{A55287D1-3AB9-42D4-BB65-7F541EF789B0}" uniqueName="3" name="z_diff" queryTableFieldId="3" dataDxfId="8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0D3F44-6DFB-493C-9311-3891E92E6147}" name="all_4920" displayName="all_4920" ref="M2:O32" tableType="queryTable" totalsRowShown="0">
  <autoFilter ref="M2:O32" xr:uid="{6EBEDF39-1F35-4BB2-98A5-B704D3725D00}"/>
  <tableColumns count="3">
    <tableColumn id="1" xr3:uid="{12930EF6-7779-4E86-A742-CF2BC0395A9D}" uniqueName="1" name="x_diff" queryTableFieldId="1" dataDxfId="58"/>
    <tableColumn id="2" xr3:uid="{A7CA9817-9F15-43C5-BB34-3E940500BF4C}" uniqueName="2" name="y_diff" queryTableFieldId="2" dataDxfId="57"/>
    <tableColumn id="3" xr3:uid="{B7C07BEE-EB9F-4DA5-A1DA-34E433C3A521}" uniqueName="3" name="z_diff" queryTableFieldId="3" dataDxfId="5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D68157-CF18-4E4C-A4A7-628FEF68435C}" name="all_51121" displayName="all_51121" ref="Q2:S32" tableType="queryTable" totalsRowShown="0">
  <autoFilter ref="Q2:S32" xr:uid="{EAD9D1B7-31A6-4595-AA5C-2C21C4720300}"/>
  <tableColumns count="3">
    <tableColumn id="1" xr3:uid="{3DBCC18A-E679-46B7-800F-251EB4EC348D}" uniqueName="1" name="x_diff" queryTableFieldId="1" dataDxfId="55"/>
    <tableColumn id="2" xr3:uid="{98736915-15E2-40F0-9A4A-11F03FE70DCB}" uniqueName="2" name="y_diff" queryTableFieldId="2" dataDxfId="54"/>
    <tableColumn id="3" xr3:uid="{5F8D0C33-6F65-4777-9FFB-7A1D07D56B04}" uniqueName="3" name="z_diff" queryTableFieldId="3" dataDxfId="5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A53E1-3B5C-434A-BD90-C629B234E806}" name="all_511213124" displayName="all_511213124" ref="U2:X152" tableType="queryTable" totalsRowShown="0" dataDxfId="52">
  <autoFilter ref="U2:X152" xr:uid="{6F5B86AC-B2EA-4B3B-ABC2-A065CBC7E1E4}"/>
  <tableColumns count="4">
    <tableColumn id="4" xr3:uid="{E7F9EDB3-2E73-4DFD-B95A-F0271BB62C1C}" uniqueName="4" name="Pose" queryTableFieldId="4" dataDxfId="51"/>
    <tableColumn id="1" xr3:uid="{DF74D89E-8B43-4DDA-9922-2B86DC35515D}" uniqueName="1" name="x_diff" queryTableFieldId="1" dataDxfId="50" dataCellStyle="Prozent"/>
    <tableColumn id="2" xr3:uid="{25796679-E2C0-4202-822F-AE3B0553BC9B}" uniqueName="2" name="y_diff" queryTableFieldId="2" dataDxfId="49" dataCellStyle="Prozent"/>
    <tableColumn id="3" xr3:uid="{4F80F305-2E50-45D0-84E6-FB6598D422FC}" uniqueName="3" name="z_diff" queryTableFieldId="3" dataDxfId="48" dataCellStyle="Prozen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81A31AE-F054-41A0-925D-DE788C6146BD}" name="all_13172737" displayName="all_13172737" ref="A2:C32" tableType="queryTable" totalsRowShown="0">
  <autoFilter ref="A2:C32" xr:uid="{C8A5EBEA-3A32-41E0-9CBD-779F0E0C5ADE}"/>
  <tableColumns count="3">
    <tableColumn id="1" xr3:uid="{BBA73DF9-82CE-4F67-9E69-F262575C7FF5}" uniqueName="1" name="x_dif" queryTableFieldId="1" dataDxfId="47"/>
    <tableColumn id="2" xr3:uid="{8A2A1A0B-6252-42FE-AF59-A79C14696C89}" uniqueName="2" name="y_diff" queryTableFieldId="2" dataDxfId="46"/>
    <tableColumn id="3" xr3:uid="{96EB1983-004B-4753-92B3-3B8113DAF460}" uniqueName="3" name="z_diff" queryTableFieldId="3" dataDxfId="4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E9F4826-8CD3-4E94-92A2-B482F153543C}" name="all_2__25182838" displayName="all_2__25182838" ref="E2:G32" tableType="queryTable" totalsRowShown="0">
  <autoFilter ref="E2:G32" xr:uid="{DF40EE44-CEE7-437B-8D7F-ACCDE4144F0E}"/>
  <tableColumns count="3">
    <tableColumn id="1" xr3:uid="{A541C953-E941-4302-AA68-BBFCEF9A707B}" uniqueName="1" name="x_diff" queryTableFieldId="1" dataDxfId="44"/>
    <tableColumn id="2" xr3:uid="{950EC47B-3C62-4784-BED5-C0706DC38009}" uniqueName="2" name="y_diff" queryTableFieldId="2" dataDxfId="43"/>
    <tableColumn id="3" xr3:uid="{670D3DBC-FF55-4F96-8416-959E81D61A18}" uniqueName="3" name="z_diff" queryTableFieldId="3" dataDxfId="4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B5D773A-E547-4F75-A14E-7C7222D889A4}" name="all_37192939" displayName="all_37192939" ref="I2:K32" tableType="queryTable" totalsRowShown="0">
  <autoFilter ref="I2:K32" xr:uid="{057B3F60-17AA-4257-86D1-764756FA3B09}"/>
  <tableColumns count="3">
    <tableColumn id="1" xr3:uid="{6B2ED0FD-FD1C-44C8-938E-B90F2225353B}" uniqueName="1" name="x_diff" queryTableFieldId="1" dataDxfId="41"/>
    <tableColumn id="2" xr3:uid="{28CA1213-7A40-4727-902C-2B9892DAA857}" uniqueName="2" name="y_diff" queryTableFieldId="2" dataDxfId="40"/>
    <tableColumn id="3" xr3:uid="{EA48AE6E-B1B1-4F36-8DE0-092F6F83910B}" uniqueName="3" name="z_diff" queryTableFieldId="3" dataDxfId="3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CAC97B3-43AF-4D47-B7A5-82BB4C350657}" name="all_49203040" displayName="all_49203040" ref="M2:O32" tableType="queryTable" totalsRowShown="0">
  <autoFilter ref="M2:O32" xr:uid="{6EBEDF39-1F35-4BB2-98A5-B704D3725D00}"/>
  <tableColumns count="3">
    <tableColumn id="1" xr3:uid="{6BFF71CD-1065-4BCD-837D-985DEE01B400}" uniqueName="1" name="x_diff" queryTableFieldId="1" dataDxfId="38"/>
    <tableColumn id="2" xr3:uid="{BCE6AE28-47CA-41C2-92ED-98846058B715}" uniqueName="2" name="y_diff" queryTableFieldId="2" dataDxfId="37"/>
    <tableColumn id="3" xr3:uid="{EC18C477-08D4-4BEC-805C-EACFAB84D031}" uniqueName="3" name="z_diff" queryTableFieldId="3" dataDxfId="3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C3F613B-81D5-4A41-A7A9-B7C0C7C64060}" name="all_511213141" displayName="all_511213141" ref="Q2:S32" tableType="queryTable" totalsRowShown="0">
  <autoFilter ref="Q2:S32" xr:uid="{EAD9D1B7-31A6-4595-AA5C-2C21C4720300}"/>
  <tableColumns count="3">
    <tableColumn id="1" xr3:uid="{0067A523-CE47-4331-A794-CFDBE1CE7E89}" uniqueName="1" name="x_diff" queryTableFieldId="1" dataDxfId="35"/>
    <tableColumn id="2" xr3:uid="{8B841F93-E226-4A34-9FC6-D22E20C20417}" uniqueName="2" name="y_diff" queryTableFieldId="2" dataDxfId="34"/>
    <tableColumn id="3" xr3:uid="{E19C804A-A417-45BD-956E-D8F275831D94}" uniqueName="3" name="z_diff" queryTableFieldId="3" dataDxf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B6A017-6204-4BD5-8FAD-7A1E2BF46E1E}" name="all_5112131246" displayName="all_5112131246" ref="U2:X152" tableType="queryTable" totalsRowShown="0" dataDxfId="32">
  <autoFilter ref="U2:X152" xr:uid="{724751E9-C07B-45D5-BFB3-42D28A7AA4ED}"/>
  <tableColumns count="4">
    <tableColumn id="4" xr3:uid="{7EABE7E3-80B6-435C-B2CD-537450D43C81}" uniqueName="4" name="Pose" queryTableFieldId="4" dataDxfId="31"/>
    <tableColumn id="1" xr3:uid="{2E855B2A-D5EB-4343-AB74-94E5CAAA19A6}" uniqueName="1" name="x_diff" queryTableFieldId="1" dataDxfId="30" dataCellStyle="Prozent"/>
    <tableColumn id="2" xr3:uid="{E0A8725D-500F-43E6-848A-699AC153CC1E}" uniqueName="2" name="y_diff" queryTableFieldId="2" dataDxfId="29" dataCellStyle="Prozent"/>
    <tableColumn id="3" xr3:uid="{70521655-4824-4601-BD01-2C99CF0A8E23}" uniqueName="3" name="z_diff" queryTableFieldId="3" dataDxfId="28" dataCellStyle="Prozent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1B2EC8-831B-449D-9674-BCC538E1B6A9}" name="all_13" displayName="all_13" ref="A2:C32" tableType="queryTable" totalsRowShown="0">
  <autoFilter ref="A2:C32" xr:uid="{C8A5EBEA-3A32-41E0-9CBD-779F0E0C5ADE}"/>
  <tableColumns count="3">
    <tableColumn id="1" xr3:uid="{3DE80D9B-9A4D-45DD-92D2-C59DB85BA5E1}" uniqueName="1" name="x_dif" queryTableFieldId="1" dataDxfId="27"/>
    <tableColumn id="2" xr3:uid="{D543A682-5B7F-4D1E-9120-02B8825B4F5C}" uniqueName="2" name="y_diff" queryTableFieldId="2" dataDxfId="26"/>
    <tableColumn id="3" xr3:uid="{CDCD30B9-4891-4E96-AEB5-52612B2DA743}" uniqueName="3" name="z_diff" queryTableFieldId="3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6F93326-C0EF-4A1D-8A74-8BF6DC9D4B49}" name="all_2__251828" displayName="all_2__251828" ref="E2:G32" tableType="queryTable" totalsRowShown="0">
  <autoFilter ref="E2:G32" xr:uid="{DF40EE44-CEE7-437B-8D7F-ACCDE4144F0E}"/>
  <tableColumns count="3">
    <tableColumn id="1" xr3:uid="{5E047325-52B3-44CA-9101-06ABC07F3796}" uniqueName="1" name="x_diff" queryTableFieldId="1" dataDxfId="84"/>
    <tableColumn id="2" xr3:uid="{60351E88-68C0-4541-8623-E3BAE554A05F}" uniqueName="2" name="y_diff" queryTableFieldId="2" dataDxfId="83"/>
    <tableColumn id="3" xr3:uid="{5278414C-816E-4AFF-90C5-1203E1EDC16A}" uniqueName="3" name="z_diff" queryTableFieldId="3" dataDxfId="8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F6D05F-02FE-4DFE-AC79-AA8DA935DD02}" name="all_2__25" displayName="all_2__25" ref="E2:G32" tableType="queryTable" totalsRowShown="0">
  <autoFilter ref="E2:G32" xr:uid="{DF40EE44-CEE7-437B-8D7F-ACCDE4144F0E}"/>
  <tableColumns count="3">
    <tableColumn id="1" xr3:uid="{FECE7540-238B-4782-B8D2-F36F1B6EDBF2}" uniqueName="1" name="x_diff" queryTableFieldId="1" dataDxfId="24"/>
    <tableColumn id="2" xr3:uid="{1EF312A0-F898-4DA8-BE5F-FD698ABC40D6}" uniqueName="2" name="y_diff" queryTableFieldId="2" dataDxfId="23"/>
    <tableColumn id="3" xr3:uid="{87B0DED0-4A0F-48F1-8089-CC80A10D4998}" uniqueName="3" name="z_diff" queryTableFieldId="3" dataDxfId="2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8AF0E9-D030-4CA9-9CA6-18DFC267B43F}" name="all_37" displayName="all_37" ref="I2:K32" tableType="queryTable" totalsRowShown="0">
  <autoFilter ref="I2:K32" xr:uid="{057B3F60-17AA-4257-86D1-764756FA3B09}"/>
  <tableColumns count="3">
    <tableColumn id="1" xr3:uid="{7585C4F2-D3C4-45C2-9A11-38A0AFA06060}" uniqueName="1" name="x_diff" queryTableFieldId="1" dataDxfId="21"/>
    <tableColumn id="2" xr3:uid="{2F1CAD57-F601-497C-B6BD-AF4141E45F8E}" uniqueName="2" name="y_diff" queryTableFieldId="2" dataDxfId="20"/>
    <tableColumn id="3" xr3:uid="{37570D25-B172-4EFE-AC4B-9EB20D0B8A28}" uniqueName="3" name="z_diff" queryTableFieldId="3" dataDxfId="1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9B48D3-CA09-4A2F-8E61-262C31E7E5E4}" name="all_49" displayName="all_49" ref="M2:O32" tableType="queryTable" totalsRowShown="0">
  <autoFilter ref="M2:O32" xr:uid="{6EBEDF39-1F35-4BB2-98A5-B704D3725D00}"/>
  <tableColumns count="3">
    <tableColumn id="1" xr3:uid="{D65A31C5-F2D7-45DC-A42B-2A535B890664}" uniqueName="1" name="x_diff" queryTableFieldId="1" dataDxfId="18"/>
    <tableColumn id="2" xr3:uid="{E8AC16D7-DD95-4A70-85BF-CC7213D2B1EF}" uniqueName="2" name="y_diff" queryTableFieldId="2" dataDxfId="17"/>
    <tableColumn id="3" xr3:uid="{8321F117-A55F-4C76-BA73-4E4545232EEF}" uniqueName="3" name="z_diff" queryTableFieldId="3" dataDxfId="1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A6D55F-1780-4578-9425-B7B98A2A8168}" name="all_511" displayName="all_511" ref="Q2:S32" tableType="queryTable" totalsRowShown="0">
  <autoFilter ref="Q2:S32" xr:uid="{EAD9D1B7-31A6-4595-AA5C-2C21C4720300}"/>
  <tableColumns count="3">
    <tableColumn id="1" xr3:uid="{CB5F8DA2-89BA-4CF6-8B73-2080BAEB2B8B}" uniqueName="1" name="x_diff" queryTableFieldId="1" dataDxfId="15"/>
    <tableColumn id="2" xr3:uid="{C61BFDBC-36DB-4158-B15A-00CA65C37206}" uniqueName="2" name="y_diff" queryTableFieldId="2" dataDxfId="14"/>
    <tableColumn id="3" xr3:uid="{3129B9CB-4AC1-4EBE-B54A-486F553614F9}" uniqueName="3" name="z_diff" queryTableFieldId="3" dataDxfId="1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743DFE-2EC6-40BA-A973-9741413B657F}" name="all_5112131248" displayName="all_5112131248" ref="U2:X152" tableType="queryTable" totalsRowShown="0" dataDxfId="12">
  <autoFilter ref="U2:X152" xr:uid="{19405E4F-AA83-4778-BA39-01D54E514D94}"/>
  <tableColumns count="4">
    <tableColumn id="4" xr3:uid="{0E78C7E7-B27A-42C5-B919-2416CD9BA832}" uniqueName="4" name="Pose" queryTableFieldId="4" dataDxfId="11"/>
    <tableColumn id="1" xr3:uid="{18C6C96A-0D94-4DE6-88D1-317BB4962A85}" uniqueName="1" name="x_diff" queryTableFieldId="1" dataDxfId="10" dataCellStyle="Prozent"/>
    <tableColumn id="2" xr3:uid="{C5892CD5-7711-4249-980F-A6678923DE28}" uniqueName="2" name="y_diff" queryTableFieldId="2" dataDxfId="9" dataCellStyle="Prozent"/>
    <tableColumn id="3" xr3:uid="{84075DBD-9F5C-41AE-AE87-F57E78561841}" uniqueName="3" name="z_diff" queryTableFieldId="3" dataDxfId="8" dataCellStyle="Prozent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CFDFAC-72DF-4500-94FA-D7C3B92D558D}" name="Tabelle9" displayName="Tabelle9" ref="V10:AB14" totalsRowShown="0">
  <autoFilter ref="V10:AB14" xr:uid="{311AC1CA-31FD-420F-B3AF-2827F2A10E1F}"/>
  <tableColumns count="7">
    <tableColumn id="4" xr3:uid="{84CB8592-33AD-469E-A60D-5C306ED1E38D}" name="Konfiguration" dataDxfId="7"/>
    <tableColumn id="1" xr3:uid="{97EEBCCE-A717-40A1-A0CB-88D5C377331A}" name="x" dataDxfId="6">
      <calculatedColumnFormula>move_precise!Z153</calculatedColumnFormula>
    </tableColumn>
    <tableColumn id="2" xr3:uid="{AD2C1E4A-8460-419D-AD9E-8ED1190460CB}" name="y"/>
    <tableColumn id="3" xr3:uid="{3C4BA358-2E05-46DC-86CF-4D7FDF8B8E4E}" name="z"/>
    <tableColumn id="5" xr3:uid="{22012692-27ED-47E0-A343-379C20E2D204}" name="x2" dataDxfId="5">
      <calculatedColumnFormula>not_improved!AM15</calculatedColumnFormula>
    </tableColumn>
    <tableColumn id="6" xr3:uid="{E7EBD206-7175-4357-A740-D268F63B1F54}" name="y2"/>
    <tableColumn id="7" xr3:uid="{19DAE2A6-FABD-4B20-84B6-5A24D2E87245}" name="z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5EB02A-5AA1-457C-AAA0-06E94B232517}" name="Tabelle913" displayName="Tabelle913" ref="V32:Y36" totalsRowShown="0">
  <autoFilter ref="V32:Y36" xr:uid="{9D5D8182-25D9-4C69-B0D8-A7BC02717D6E}"/>
  <tableColumns count="4">
    <tableColumn id="4" xr3:uid="{56C9BA59-D068-4154-BFE5-D8D98E629A49}" name="Konfiguration" dataDxfId="4"/>
    <tableColumn id="1" xr3:uid="{E0C74C71-18EC-429E-8D85-2E84FF4D40DD}" name="x"/>
    <tableColumn id="2" xr3:uid="{FC3A081D-BF3E-4141-8C61-A8A22C8A0E10}" name="y"/>
    <tableColumn id="3" xr3:uid="{7E6D8FA5-522A-4F9D-A1B2-DF3D9F3D37A9}" name="z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C5C32E-E8C6-4DDD-9DBA-DC8E1ABCBE7B}" name="Tabelle914" displayName="Tabelle914" ref="V64:Y68" totalsRowShown="0">
  <autoFilter ref="V64:Y68" xr:uid="{8B7FC784-CEC7-4EAA-8E0B-578548EB267E}"/>
  <tableColumns count="4">
    <tableColumn id="4" xr3:uid="{52DA4A64-DAEF-46F4-AC62-1BACE6798ED8}" name="Konfiguration" dataDxfId="3"/>
    <tableColumn id="1" xr3:uid="{B7248BF9-0498-4303-B695-C31D74DB21FC}" name="x"/>
    <tableColumn id="2" xr3:uid="{FFE9D5C7-1184-49DA-AC16-655A56419F8B}" name="y"/>
    <tableColumn id="3" xr3:uid="{51E114CA-3F93-40E7-A972-5A3E41CA5490}" name="z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6A73E8-409E-4FEC-B371-382A0EA68457}" name="Tabelle915" displayName="Tabelle915" ref="V94:Y98" totalsRowShown="0">
  <autoFilter ref="V94:Y98" xr:uid="{30F11F93-4399-48BC-B72E-A8BF987D4861}"/>
  <tableColumns count="4">
    <tableColumn id="4" xr3:uid="{BDFF47A7-F706-4B6C-970A-6D49BB733ACE}" name="Konfiguration" dataDxfId="2"/>
    <tableColumn id="1" xr3:uid="{12553D56-0D2F-4315-AD2F-4AAB34698D00}" name="x"/>
    <tableColumn id="2" xr3:uid="{8B18FF5F-2810-464C-893A-11D1213A4A09}" name="y"/>
    <tableColumn id="3" xr3:uid="{193A5481-1D04-459E-8175-0FA1CA972458}" name="z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D616CD-4414-48B9-BEC7-247DD64DE860}" name="Tabelle916" displayName="Tabelle916" ref="V123:Y127" totalsRowShown="0">
  <autoFilter ref="V123:Y127" xr:uid="{5C5139B6-AD7C-4773-BA82-DF3962BF1EC4}"/>
  <tableColumns count="4">
    <tableColumn id="4" xr3:uid="{B5C62FFF-E325-4446-9110-C9A8D42A3F9B}" name="Konfiguration" dataDxfId="1"/>
    <tableColumn id="1" xr3:uid="{FF97CA02-5AE5-4CA6-9C61-D0BE3324AC53}" name="x"/>
    <tableColumn id="2" xr3:uid="{6B36423E-3939-473D-AC94-0AB183786239}" name="y"/>
    <tableColumn id="3" xr3:uid="{AC1352FE-73D4-4A91-B9ED-5346BDAC2437}" name="z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E275D4D-F4FB-4253-BE23-4844A741FD9D}" name="all_371929" displayName="all_371929" ref="I2:K32" tableType="queryTable" totalsRowShown="0">
  <autoFilter ref="I2:K32" xr:uid="{057B3F60-17AA-4257-86D1-764756FA3B09}"/>
  <tableColumns count="3">
    <tableColumn id="1" xr3:uid="{CCB2E383-3562-4AD0-9743-C4D5C1C691A2}" uniqueName="1" name="x_diff" queryTableFieldId="1" dataDxfId="81"/>
    <tableColumn id="2" xr3:uid="{7D3EFA3A-F785-4D8A-A202-169FC3FDF96D}" uniqueName="2" name="y_diff" queryTableFieldId="2" dataDxfId="80"/>
    <tableColumn id="3" xr3:uid="{8DA3CA32-921D-4ADA-A0A8-0739AF786BAE}" uniqueName="3" name="z_diff" queryTableFieldId="3" dataDxfId="79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BE09D84-9848-422C-AEEB-B9D84DA2A375}" name="Tabelle922" displayName="Tabelle922" ref="V152:Y156" totalsRowShown="0">
  <autoFilter ref="V152:Y156" xr:uid="{5E7D84E2-9E38-4F7B-A1F1-B3BB385594C6}"/>
  <tableColumns count="4">
    <tableColumn id="4" xr3:uid="{FD449CB0-2F97-41C3-8329-CB04085A9DE7}" name="Konfiguration" dataDxfId="0"/>
    <tableColumn id="1" xr3:uid="{2D6859C6-9DEA-46EE-9130-DC9943200895}" name="x"/>
    <tableColumn id="2" xr3:uid="{6C8A62BC-4522-4913-9A56-CB79BBA394F8}" name="y"/>
    <tableColumn id="3" xr3:uid="{B6D710E4-AC44-4420-B3AC-E571C2CBBB36}" name="z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BAC8CF8-DF8C-47AB-9D9A-685765F3116E}" name="all_492030" displayName="all_492030" ref="M2:O32" tableType="queryTable" totalsRowShown="0">
  <autoFilter ref="M2:O32" xr:uid="{6EBEDF39-1F35-4BB2-98A5-B704D3725D00}"/>
  <tableColumns count="3">
    <tableColumn id="1" xr3:uid="{E15E9946-C891-41A4-858A-759CCBE1C37D}" uniqueName="1" name="x_diff" queryTableFieldId="1" dataDxfId="78"/>
    <tableColumn id="2" xr3:uid="{8E8A40D9-EF0C-4FC0-95AC-7F08CC52ADDF}" uniqueName="2" name="y_diff" queryTableFieldId="2" dataDxfId="77"/>
    <tableColumn id="3" xr3:uid="{536BDC73-8270-4F70-953A-65DEA20F4987}" uniqueName="3" name="z_diff" queryTableFieldId="3" dataDxfId="7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795E7E7-15AC-4688-852E-912B2E697EEA}" name="all_5112131" displayName="all_5112131" ref="Q2:S32" tableType="queryTable" totalsRowShown="0">
  <autoFilter ref="Q2:S32" xr:uid="{EAD9D1B7-31A6-4595-AA5C-2C21C4720300}"/>
  <tableColumns count="3">
    <tableColumn id="1" xr3:uid="{7D929551-9BE4-4B6A-AB70-91B366DB904D}" uniqueName="1" name="x_diff" queryTableFieldId="1" dataDxfId="75"/>
    <tableColumn id="2" xr3:uid="{102E16A9-A497-4B02-9CE8-292B2F0F0268}" uniqueName="2" name="y_diff" queryTableFieldId="2" dataDxfId="74"/>
    <tableColumn id="3" xr3:uid="{30340B05-D649-4779-B1AD-9F6BCFC4EB5A}" uniqueName="3" name="z_diff" queryTableFieldId="3" dataDxfId="7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460141-058F-4B68-BB0E-28256D19BBDD}" name="all_51121312" displayName="all_51121312" ref="U2:X152" tableType="queryTable" totalsRowShown="0" dataDxfId="72">
  <autoFilter ref="U2:X152" xr:uid="{02200D17-DE14-46D8-9C6B-3554C42EC324}"/>
  <tableColumns count="4">
    <tableColumn id="4" xr3:uid="{DB4A92CF-1F79-45D5-AD8F-ACA7A919EB4E}" uniqueName="4" name="Pose" queryTableFieldId="4" dataDxfId="71"/>
    <tableColumn id="1" xr3:uid="{033352EE-FE54-45AA-B519-5ED3653DC40D}" uniqueName="1" name="x_diff" queryTableFieldId="1" dataDxfId="70" dataCellStyle="Prozent"/>
    <tableColumn id="2" xr3:uid="{BB655C7F-E484-49E7-8DEC-F205CDBBEEE7}" uniqueName="2" name="y_diff" queryTableFieldId="2" dataDxfId="69" dataCellStyle="Prozent"/>
    <tableColumn id="3" xr3:uid="{3BFB578B-9270-46E0-9DA8-1D5715D5090B}" uniqueName="3" name="z_diff" queryTableFieldId="3" dataDxfId="68" dataCellStyle="Proz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217E26-85F2-4E34-AB64-269B9FDF8540}" name="all_1317" displayName="all_1317" ref="A2:C32" tableType="queryTable" totalsRowShown="0">
  <autoFilter ref="A2:C32" xr:uid="{C8A5EBEA-3A32-41E0-9CBD-779F0E0C5ADE}"/>
  <tableColumns count="3">
    <tableColumn id="1" xr3:uid="{5C0C940A-699D-41AD-9533-B7C69693712A}" uniqueName="1" name="x_dif" queryTableFieldId="1" dataDxfId="67"/>
    <tableColumn id="2" xr3:uid="{17F0D5B6-994E-4F6F-A92B-6A65DD134740}" uniqueName="2" name="y_diff" queryTableFieldId="2" dataDxfId="66"/>
    <tableColumn id="3" xr3:uid="{823B7BB1-6826-4718-B55F-059DB335B1D1}" uniqueName="3" name="z_diff" queryTableFieldId="3" dataDxfId="6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98C0BE-778C-458F-B035-024745D47757}" name="all_2__2518" displayName="all_2__2518" ref="E2:G32" tableType="queryTable" totalsRowShown="0">
  <autoFilter ref="E2:G32" xr:uid="{DF40EE44-CEE7-437B-8D7F-ACCDE4144F0E}"/>
  <tableColumns count="3">
    <tableColumn id="1" xr3:uid="{99344FFA-EE0C-4E53-89FE-B59E68073765}" uniqueName="1" name="x_diff" queryTableFieldId="1" dataDxfId="64"/>
    <tableColumn id="2" xr3:uid="{62B76E11-33DA-4F19-B37A-93D67588A106}" uniqueName="2" name="y_diff" queryTableFieldId="2" dataDxfId="63"/>
    <tableColumn id="3" xr3:uid="{87F05415-3C99-4CB2-8E87-7875B61887A5}" uniqueName="3" name="z_diff" queryTableFieldId="3" dataDxfId="6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7734202-3832-4356-984F-67A0EC154B4B}" name="all_3719" displayName="all_3719" ref="I2:K32" tableType="queryTable" totalsRowShown="0">
  <autoFilter ref="I2:K32" xr:uid="{057B3F60-17AA-4257-86D1-764756FA3B09}"/>
  <tableColumns count="3">
    <tableColumn id="1" xr3:uid="{B4C833E7-68D1-497B-AB72-B57FD8506FF0}" uniqueName="1" name="x_diff" queryTableFieldId="1" dataDxfId="61"/>
    <tableColumn id="2" xr3:uid="{0DBB6084-A936-42F7-96E5-D8E7B31EB122}" uniqueName="2" name="y_diff" queryTableFieldId="2" dataDxfId="60"/>
    <tableColumn id="3" xr3:uid="{05A6B2C4-89A2-495D-B667-A5B696D61B7E}" uniqueName="3" name="z_diff" queryTableFieldId="3" dataDxfId="5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drawing" Target="../drawings/drawing1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7874-AAF2-432A-9830-9C982922C854}">
  <dimension ref="A1:AO154"/>
  <sheetViews>
    <sheetView topLeftCell="T1" zoomScaleNormal="100" workbookViewId="0">
      <selection activeCell="AM15" sqref="AM15"/>
    </sheetView>
  </sheetViews>
  <sheetFormatPr baseColWidth="10" defaultRowHeight="15" x14ac:dyDescent="0.25"/>
  <cols>
    <col min="1" max="1" width="14.5703125" bestFit="1" customWidth="1"/>
    <col min="2" max="2" width="13.5703125" bestFit="1" customWidth="1"/>
    <col min="3" max="3" width="18.42578125" bestFit="1" customWidth="1"/>
    <col min="4" max="4" width="4.28515625" style="1" customWidth="1"/>
    <col min="5" max="5" width="15.28515625" bestFit="1" customWidth="1"/>
    <col min="6" max="6" width="15.5703125" bestFit="1" customWidth="1"/>
    <col min="7" max="7" width="17.42578125" bestFit="1" customWidth="1"/>
    <col min="8" max="8" width="4.28515625" style="1" customWidth="1"/>
    <col min="9" max="9" width="13.5703125" bestFit="1" customWidth="1"/>
    <col min="10" max="11" width="16.42578125" bestFit="1" customWidth="1"/>
    <col min="12" max="12" width="4.28515625" style="1" customWidth="1"/>
    <col min="13" max="13" width="13.5703125" bestFit="1" customWidth="1"/>
    <col min="14" max="14" width="16.42578125" bestFit="1" customWidth="1"/>
    <col min="15" max="15" width="14.5703125" bestFit="1" customWidth="1"/>
    <col min="16" max="16" width="4.28515625" style="1" customWidth="1"/>
    <col min="17" max="17" width="14.28515625" bestFit="1" customWidth="1"/>
    <col min="18" max="18" width="15.5703125" bestFit="1" customWidth="1"/>
    <col min="19" max="19" width="14.28515625" bestFit="1" customWidth="1"/>
    <col min="20" max="20" width="4.28515625" style="1" customWidth="1"/>
    <col min="21" max="21" width="7.5703125" style="4" bestFit="1" customWidth="1"/>
    <col min="22" max="22" width="15.28515625" bestFit="1" customWidth="1"/>
    <col min="23" max="23" width="16.42578125" bestFit="1" customWidth="1"/>
    <col min="24" max="24" width="18.42578125" bestFit="1" customWidth="1"/>
    <col min="25" max="25" width="4.28515625" style="1" customWidth="1"/>
  </cols>
  <sheetData>
    <row r="1" spans="1:41" x14ac:dyDescent="0.25">
      <c r="A1" s="25" t="s">
        <v>0</v>
      </c>
      <c r="B1" s="25"/>
      <c r="C1" s="25"/>
      <c r="E1" s="25" t="s">
        <v>1</v>
      </c>
      <c r="F1" s="25"/>
      <c r="G1" s="25"/>
      <c r="I1" s="25" t="s">
        <v>3</v>
      </c>
      <c r="J1" s="25"/>
      <c r="K1" s="25"/>
      <c r="M1" s="25" t="s">
        <v>2</v>
      </c>
      <c r="N1" s="25"/>
      <c r="O1" s="25"/>
      <c r="Q1" s="25" t="s">
        <v>4</v>
      </c>
      <c r="R1" s="25"/>
      <c r="S1" s="25"/>
      <c r="U1" s="25" t="s">
        <v>9</v>
      </c>
      <c r="V1" s="25"/>
      <c r="W1" s="25"/>
      <c r="X1" s="25"/>
      <c r="Z1" s="25" t="s">
        <v>1814</v>
      </c>
      <c r="AA1" s="25"/>
      <c r="AB1" s="25"/>
    </row>
    <row r="2" spans="1:41" x14ac:dyDescent="0.25">
      <c r="A2" t="s">
        <v>5</v>
      </c>
      <c r="B2" t="s">
        <v>6</v>
      </c>
      <c r="C2" t="s">
        <v>7</v>
      </c>
      <c r="E2" t="s">
        <v>8</v>
      </c>
      <c r="F2" t="s">
        <v>6</v>
      </c>
      <c r="G2" t="s">
        <v>7</v>
      </c>
      <c r="I2" t="s">
        <v>8</v>
      </c>
      <c r="J2" t="s">
        <v>6</v>
      </c>
      <c r="K2" t="s">
        <v>7</v>
      </c>
      <c r="M2" t="s">
        <v>8</v>
      </c>
      <c r="N2" t="s">
        <v>6</v>
      </c>
      <c r="O2" t="s">
        <v>7</v>
      </c>
      <c r="Q2" t="s">
        <v>8</v>
      </c>
      <c r="R2" t="s">
        <v>6</v>
      </c>
      <c r="S2" t="s">
        <v>7</v>
      </c>
      <c r="U2" s="5" t="s">
        <v>10</v>
      </c>
      <c r="V2" t="s">
        <v>8</v>
      </c>
      <c r="W2" t="s">
        <v>6</v>
      </c>
      <c r="X2" t="s">
        <v>7</v>
      </c>
      <c r="Z2" s="7" t="s">
        <v>1815</v>
      </c>
      <c r="AA2" s="7" t="s">
        <v>1816</v>
      </c>
      <c r="AB2" s="7" t="s">
        <v>1817</v>
      </c>
    </row>
    <row r="3" spans="1:41" x14ac:dyDescent="0.25">
      <c r="A3" t="s">
        <v>914</v>
      </c>
      <c r="B3" t="s">
        <v>915</v>
      </c>
      <c r="C3" t="s">
        <v>916</v>
      </c>
      <c r="D3" s="2"/>
      <c r="E3" t="s">
        <v>1004</v>
      </c>
      <c r="F3" t="s">
        <v>1005</v>
      </c>
      <c r="G3" t="s">
        <v>1006</v>
      </c>
      <c r="H3" s="2"/>
      <c r="I3" t="s">
        <v>1094</v>
      </c>
      <c r="J3" t="s">
        <v>1095</v>
      </c>
      <c r="K3" t="s">
        <v>1096</v>
      </c>
      <c r="L3" s="2"/>
      <c r="M3" t="s">
        <v>1184</v>
      </c>
      <c r="N3" t="s">
        <v>1185</v>
      </c>
      <c r="O3" t="s">
        <v>1186</v>
      </c>
      <c r="P3" s="2"/>
      <c r="Q3" t="s">
        <v>1274</v>
      </c>
      <c r="R3" t="s">
        <v>1275</v>
      </c>
      <c r="S3" t="s">
        <v>1276</v>
      </c>
      <c r="T3" s="2"/>
      <c r="U3" s="3">
        <v>1</v>
      </c>
      <c r="V3" s="6">
        <f>all_131727[[#This Row],[x_dif]]*1</f>
        <v>-3.8072267576600001</v>
      </c>
      <c r="W3" s="6">
        <f>all_131727[[#This Row],[y_diff]]*1</f>
        <v>3.74070826651</v>
      </c>
      <c r="X3" s="6">
        <f>all_131727[[#This Row],[z_diff]]*1</f>
        <v>-0.57658758046900005</v>
      </c>
      <c r="Y3" s="2"/>
      <c r="Z3" s="23">
        <f>AVERAGE(V3:V32)</f>
        <v>-5.0247692796933334</v>
      </c>
      <c r="AA3" s="23">
        <f t="shared" ref="AA3:AB3" si="0">AVERAGE(W3:W32)</f>
        <v>0.34816731556039165</v>
      </c>
      <c r="AB3" s="23">
        <f t="shared" si="0"/>
        <v>-0.85447888130503324</v>
      </c>
    </row>
    <row r="4" spans="1:41" x14ac:dyDescent="0.25">
      <c r="A4" t="s">
        <v>917</v>
      </c>
      <c r="B4" t="s">
        <v>918</v>
      </c>
      <c r="C4" t="s">
        <v>919</v>
      </c>
      <c r="D4" s="2"/>
      <c r="E4" t="s">
        <v>1007</v>
      </c>
      <c r="F4" t="s">
        <v>1008</v>
      </c>
      <c r="G4" t="s">
        <v>1009</v>
      </c>
      <c r="H4" s="2"/>
      <c r="I4" t="s">
        <v>1097</v>
      </c>
      <c r="J4" t="s">
        <v>1098</v>
      </c>
      <c r="K4" t="s">
        <v>1099</v>
      </c>
      <c r="L4" s="2"/>
      <c r="M4" t="s">
        <v>1187</v>
      </c>
      <c r="N4" t="s">
        <v>1188</v>
      </c>
      <c r="O4" t="s">
        <v>1189</v>
      </c>
      <c r="P4" s="2"/>
      <c r="Q4" t="s">
        <v>1277</v>
      </c>
      <c r="R4" t="s">
        <v>1278</v>
      </c>
      <c r="S4" t="s">
        <v>1279</v>
      </c>
      <c r="T4" s="2"/>
      <c r="U4" s="3">
        <v>1</v>
      </c>
      <c r="V4" s="6">
        <f>all_131727[[#This Row],[x_dif]]*1</f>
        <v>-4.8205106397900002</v>
      </c>
      <c r="W4" s="6">
        <f>all_131727[[#This Row],[y_diff]]*1</f>
        <v>4.2841701391199999E-2</v>
      </c>
      <c r="X4" s="6">
        <f>all_131727[[#This Row],[z_diff]]*1</f>
        <v>-0.83612402006800002</v>
      </c>
      <c r="Y4" s="2"/>
      <c r="Z4" s="24"/>
      <c r="AA4" s="24"/>
      <c r="AB4" s="24"/>
    </row>
    <row r="5" spans="1:41" x14ac:dyDescent="0.25">
      <c r="A5" t="s">
        <v>920</v>
      </c>
      <c r="B5" t="s">
        <v>921</v>
      </c>
      <c r="C5" t="s">
        <v>922</v>
      </c>
      <c r="D5" s="2"/>
      <c r="E5" t="s">
        <v>1010</v>
      </c>
      <c r="F5" t="s">
        <v>1011</v>
      </c>
      <c r="G5" t="s">
        <v>1012</v>
      </c>
      <c r="H5" s="2"/>
      <c r="I5" t="s">
        <v>1100</v>
      </c>
      <c r="J5" t="s">
        <v>1101</v>
      </c>
      <c r="K5" t="s">
        <v>1102</v>
      </c>
      <c r="L5" s="2"/>
      <c r="M5" t="s">
        <v>1190</v>
      </c>
      <c r="N5" t="s">
        <v>1191</v>
      </c>
      <c r="O5" t="s">
        <v>1192</v>
      </c>
      <c r="P5" s="2"/>
      <c r="Q5" t="s">
        <v>1280</v>
      </c>
      <c r="R5" t="s">
        <v>1281</v>
      </c>
      <c r="S5" t="s">
        <v>1282</v>
      </c>
      <c r="T5" s="2"/>
      <c r="U5" s="3">
        <v>1</v>
      </c>
      <c r="V5" s="6">
        <f>all_131727[[#This Row],[x_dif]]*1</f>
        <v>-4.10295372635</v>
      </c>
      <c r="W5" s="6">
        <f>all_131727[[#This Row],[y_diff]]*1</f>
        <v>0.63520795336500002</v>
      </c>
      <c r="X5" s="6">
        <f>all_131727[[#This Row],[z_diff]]*1</f>
        <v>-0.73084210282700002</v>
      </c>
      <c r="Y5" s="2"/>
      <c r="Z5" s="24"/>
      <c r="AA5" s="24"/>
      <c r="AB5" s="24"/>
    </row>
    <row r="6" spans="1:41" x14ac:dyDescent="0.25">
      <c r="A6" t="s">
        <v>923</v>
      </c>
      <c r="B6" t="s">
        <v>924</v>
      </c>
      <c r="C6" t="s">
        <v>925</v>
      </c>
      <c r="D6" s="2"/>
      <c r="E6" t="s">
        <v>1013</v>
      </c>
      <c r="F6" t="s">
        <v>1014</v>
      </c>
      <c r="G6" t="s">
        <v>1015</v>
      </c>
      <c r="H6" s="2"/>
      <c r="I6" t="s">
        <v>1103</v>
      </c>
      <c r="J6" t="s">
        <v>1104</v>
      </c>
      <c r="K6" t="s">
        <v>1105</v>
      </c>
      <c r="L6" s="2"/>
      <c r="M6" t="s">
        <v>1193</v>
      </c>
      <c r="N6" t="s">
        <v>1194</v>
      </c>
      <c r="O6" t="s">
        <v>1195</v>
      </c>
      <c r="P6" s="2"/>
      <c r="Q6" t="s">
        <v>1283</v>
      </c>
      <c r="R6" t="s">
        <v>1284</v>
      </c>
      <c r="S6" t="s">
        <v>1285</v>
      </c>
      <c r="T6" s="2"/>
      <c r="U6" s="3">
        <v>1</v>
      </c>
      <c r="V6" s="6">
        <f>all_131727[[#This Row],[x_dif]]*1</f>
        <v>-5.1086814030200003</v>
      </c>
      <c r="W6" s="6">
        <f>all_131727[[#This Row],[y_diff]]*1</f>
        <v>0.47649853701599998</v>
      </c>
      <c r="X6" s="6">
        <f>all_131727[[#This Row],[z_diff]]*1</f>
        <v>-0.84107744185099997</v>
      </c>
      <c r="Y6" s="2"/>
      <c r="Z6" s="24"/>
      <c r="AA6" s="24"/>
      <c r="AB6" s="24"/>
    </row>
    <row r="7" spans="1:41" x14ac:dyDescent="0.25">
      <c r="A7" t="s">
        <v>926</v>
      </c>
      <c r="B7" t="s">
        <v>927</v>
      </c>
      <c r="C7" t="s">
        <v>928</v>
      </c>
      <c r="D7" s="2"/>
      <c r="E7" t="s">
        <v>1016</v>
      </c>
      <c r="F7" t="s">
        <v>1017</v>
      </c>
      <c r="G7" t="s">
        <v>1018</v>
      </c>
      <c r="H7" s="2"/>
      <c r="I7" t="s">
        <v>1106</v>
      </c>
      <c r="J7" t="s">
        <v>1107</v>
      </c>
      <c r="K7" t="s">
        <v>1108</v>
      </c>
      <c r="L7" s="2"/>
      <c r="M7" t="s">
        <v>1196</v>
      </c>
      <c r="N7" t="s">
        <v>1197</v>
      </c>
      <c r="O7" t="s">
        <v>1198</v>
      </c>
      <c r="P7" s="2"/>
      <c r="Q7" t="s">
        <v>1286</v>
      </c>
      <c r="R7" t="s">
        <v>1287</v>
      </c>
      <c r="S7" t="s">
        <v>1288</v>
      </c>
      <c r="T7" s="2"/>
      <c r="U7" s="3">
        <v>1</v>
      </c>
      <c r="V7" s="6">
        <f>all_131727[[#This Row],[x_dif]]*1</f>
        <v>-4.9518321896600002</v>
      </c>
      <c r="W7" s="6">
        <f>all_131727[[#This Row],[y_diff]]*1</f>
        <v>0.47854581537899998</v>
      </c>
      <c r="X7" s="6">
        <f>all_131727[[#This Row],[z_diff]]*1</f>
        <v>-1.0031773832999999</v>
      </c>
      <c r="Y7" s="2"/>
      <c r="Z7" s="24"/>
      <c r="AA7" s="24"/>
      <c r="AB7" s="24"/>
    </row>
    <row r="8" spans="1:41" x14ac:dyDescent="0.25">
      <c r="A8" t="s">
        <v>929</v>
      </c>
      <c r="B8" t="s">
        <v>930</v>
      </c>
      <c r="C8" t="s">
        <v>931</v>
      </c>
      <c r="D8" s="2"/>
      <c r="E8" t="s">
        <v>1019</v>
      </c>
      <c r="F8" t="s">
        <v>1020</v>
      </c>
      <c r="G8" t="s">
        <v>1021</v>
      </c>
      <c r="H8" s="2"/>
      <c r="I8" t="s">
        <v>1109</v>
      </c>
      <c r="J8" t="s">
        <v>1110</v>
      </c>
      <c r="K8" t="s">
        <v>1111</v>
      </c>
      <c r="L8" s="2"/>
      <c r="M8" t="s">
        <v>1199</v>
      </c>
      <c r="N8" t="s">
        <v>1200</v>
      </c>
      <c r="O8" t="s">
        <v>1201</v>
      </c>
      <c r="P8" s="2"/>
      <c r="Q8" t="s">
        <v>1289</v>
      </c>
      <c r="R8" t="s">
        <v>1290</v>
      </c>
      <c r="S8" t="s">
        <v>1291</v>
      </c>
      <c r="T8" s="2"/>
      <c r="U8" s="3">
        <v>1</v>
      </c>
      <c r="V8" s="6">
        <f>all_131727[[#This Row],[x_dif]]*1</f>
        <v>-5.5557904378799998</v>
      </c>
      <c r="W8" s="6">
        <f>all_131727[[#This Row],[y_diff]]*1</f>
        <v>0.90780447835699996</v>
      </c>
      <c r="X8" s="6">
        <f>all_131727[[#This Row],[z_diff]]*1</f>
        <v>-0.89878318384199996</v>
      </c>
      <c r="Y8" s="2"/>
      <c r="Z8" s="24"/>
      <c r="AA8" s="24"/>
      <c r="AB8" s="24"/>
      <c r="AC8" s="29" t="s">
        <v>10</v>
      </c>
      <c r="AD8" s="26" t="s">
        <v>1824</v>
      </c>
      <c r="AE8" s="27"/>
      <c r="AF8" s="28"/>
      <c r="AG8" s="26" t="s">
        <v>1825</v>
      </c>
      <c r="AH8" s="27"/>
      <c r="AI8" s="28"/>
      <c r="AJ8" s="26" t="s">
        <v>1826</v>
      </c>
      <c r="AK8" s="27"/>
      <c r="AL8" s="28"/>
      <c r="AM8" s="26" t="s">
        <v>1827</v>
      </c>
      <c r="AN8" s="27"/>
      <c r="AO8" s="28"/>
    </row>
    <row r="9" spans="1:41" x14ac:dyDescent="0.25">
      <c r="A9" t="s">
        <v>932</v>
      </c>
      <c r="B9" t="s">
        <v>933</v>
      </c>
      <c r="C9" t="s">
        <v>934</v>
      </c>
      <c r="D9" s="2"/>
      <c r="E9" t="s">
        <v>1022</v>
      </c>
      <c r="F9" t="s">
        <v>1023</v>
      </c>
      <c r="G9" t="s">
        <v>1024</v>
      </c>
      <c r="H9" s="2"/>
      <c r="I9" t="s">
        <v>1112</v>
      </c>
      <c r="J9" t="s">
        <v>1113</v>
      </c>
      <c r="K9" t="s">
        <v>1114</v>
      </c>
      <c r="L9" s="2"/>
      <c r="M9" t="s">
        <v>1202</v>
      </c>
      <c r="N9" t="s">
        <v>1203</v>
      </c>
      <c r="O9" t="s">
        <v>1204</v>
      </c>
      <c r="P9" s="2"/>
      <c r="Q9" t="s">
        <v>1292</v>
      </c>
      <c r="R9" t="s">
        <v>1293</v>
      </c>
      <c r="S9" t="s">
        <v>1294</v>
      </c>
      <c r="T9" s="2"/>
      <c r="U9" s="3">
        <v>1</v>
      </c>
      <c r="V9" s="6">
        <f>all_131727[[#This Row],[x_dif]]*1</f>
        <v>-5.0604382997200004</v>
      </c>
      <c r="W9" s="6">
        <f>all_131727[[#This Row],[y_diff]]*1</f>
        <v>0.31476457415699999</v>
      </c>
      <c r="X9" s="6">
        <f>all_131727[[#This Row],[z_diff]]*1</f>
        <v>-0.850084073798</v>
      </c>
      <c r="Y9" s="2"/>
      <c r="Z9" s="24"/>
      <c r="AA9" s="24"/>
      <c r="AB9" s="24"/>
      <c r="AC9" s="29"/>
      <c r="AD9" s="10" t="s">
        <v>1815</v>
      </c>
      <c r="AE9" s="11" t="s">
        <v>1816</v>
      </c>
      <c r="AF9" s="9" t="s">
        <v>1817</v>
      </c>
      <c r="AG9" s="10" t="s">
        <v>1815</v>
      </c>
      <c r="AH9" s="11" t="s">
        <v>1816</v>
      </c>
      <c r="AI9" s="9" t="s">
        <v>1817</v>
      </c>
      <c r="AJ9" s="10" t="s">
        <v>1815</v>
      </c>
      <c r="AK9" s="11" t="s">
        <v>1816</v>
      </c>
      <c r="AL9" s="9" t="s">
        <v>1817</v>
      </c>
      <c r="AM9" s="10" t="s">
        <v>1815</v>
      </c>
      <c r="AN9" s="11" t="s">
        <v>1816</v>
      </c>
      <c r="AO9" s="9" t="s">
        <v>1817</v>
      </c>
    </row>
    <row r="10" spans="1:41" x14ac:dyDescent="0.25">
      <c r="A10" t="s">
        <v>935</v>
      </c>
      <c r="B10" t="s">
        <v>936</v>
      </c>
      <c r="C10" t="s">
        <v>937</v>
      </c>
      <c r="D10" s="2"/>
      <c r="E10" t="s">
        <v>1025</v>
      </c>
      <c r="F10" t="s">
        <v>1026</v>
      </c>
      <c r="G10" t="s">
        <v>1027</v>
      </c>
      <c r="H10" s="2"/>
      <c r="I10" t="s">
        <v>1115</v>
      </c>
      <c r="J10" t="s">
        <v>1116</v>
      </c>
      <c r="K10" t="s">
        <v>1117</v>
      </c>
      <c r="L10" s="2"/>
      <c r="M10" t="s">
        <v>1205</v>
      </c>
      <c r="N10" t="s">
        <v>1206</v>
      </c>
      <c r="O10" t="s">
        <v>1207</v>
      </c>
      <c r="P10" s="2"/>
      <c r="Q10" t="s">
        <v>1295</v>
      </c>
      <c r="R10" t="s">
        <v>1296</v>
      </c>
      <c r="S10" t="s">
        <v>1297</v>
      </c>
      <c r="T10" s="2"/>
      <c r="U10" s="3">
        <v>1</v>
      </c>
      <c r="V10" s="6">
        <f>all_131727[[#This Row],[x_dif]]*1</f>
        <v>-3.6087213204099999</v>
      </c>
      <c r="W10" s="6">
        <f>all_131727[[#This Row],[y_diff]]*1</f>
        <v>4.9475059146199998E-2</v>
      </c>
      <c r="X10" s="6">
        <f>all_131727[[#This Row],[z_diff]]*1</f>
        <v>-0.50373708054400002</v>
      </c>
      <c r="Y10" s="2"/>
      <c r="Z10" s="24"/>
      <c r="AA10" s="24"/>
      <c r="AB10" s="24"/>
      <c r="AC10">
        <v>1</v>
      </c>
      <c r="AD10" s="12">
        <f>MEDIAN(V3:V32)</f>
        <v>-5.0699488740199996</v>
      </c>
      <c r="AE10" s="13">
        <f>MEDIAN(W3:W32)</f>
        <v>0.28086427550949999</v>
      </c>
      <c r="AF10" s="14">
        <f>MEDIAN(X3:X32)</f>
        <v>-0.83424716515899999</v>
      </c>
      <c r="AG10" s="10">
        <f>_xlfn.QUARTILE.INC(V3:V32,1)</f>
        <v>-5.444635651165</v>
      </c>
      <c r="AH10" s="10">
        <f t="shared" ref="AH10:AI10" si="1">_xlfn.QUARTILE.INC(W3:W32,1)</f>
        <v>-4.3092983194104997E-2</v>
      </c>
      <c r="AI10" s="21">
        <f t="shared" si="1"/>
        <v>-0.9661160250045</v>
      </c>
      <c r="AJ10" s="10">
        <f>_xlfn.QUARTILE.INC(V3:V32,3)</f>
        <v>-4.8341655292325001</v>
      </c>
      <c r="AK10" s="10">
        <f t="shared" ref="AK10:AL10" si="2">_xlfn.QUARTILE.INC(W3:W32,3)</f>
        <v>0.59604241886850007</v>
      </c>
      <c r="AL10" s="21">
        <f t="shared" si="2"/>
        <v>-0.69950092465449998</v>
      </c>
      <c r="AM10" s="10">
        <f>AJ10-AG10</f>
        <v>0.61047012193249994</v>
      </c>
      <c r="AN10" s="11">
        <f t="shared" ref="AN10:AO10" si="3">AK10-AH10</f>
        <v>0.63913540206260511</v>
      </c>
      <c r="AO10" s="9">
        <f t="shared" si="3"/>
        <v>0.26661510035000002</v>
      </c>
    </row>
    <row r="11" spans="1:41" x14ac:dyDescent="0.25">
      <c r="A11" t="s">
        <v>938</v>
      </c>
      <c r="B11" t="s">
        <v>939</v>
      </c>
      <c r="C11" t="s">
        <v>940</v>
      </c>
      <c r="D11" s="2"/>
      <c r="E11" t="s">
        <v>1028</v>
      </c>
      <c r="F11" t="s">
        <v>1029</v>
      </c>
      <c r="G11" t="s">
        <v>1030</v>
      </c>
      <c r="H11" s="2"/>
      <c r="I11" t="s">
        <v>1118</v>
      </c>
      <c r="J11" t="s">
        <v>1119</v>
      </c>
      <c r="K11" t="s">
        <v>1120</v>
      </c>
      <c r="L11" s="2"/>
      <c r="M11" t="s">
        <v>1208</v>
      </c>
      <c r="N11" t="s">
        <v>1209</v>
      </c>
      <c r="O11" t="s">
        <v>1210</v>
      </c>
      <c r="P11" s="2"/>
      <c r="Q11" t="s">
        <v>1298</v>
      </c>
      <c r="R11" t="s">
        <v>1299</v>
      </c>
      <c r="S11" t="s">
        <v>1300</v>
      </c>
      <c r="T11" s="2"/>
      <c r="U11" s="3">
        <v>1</v>
      </c>
      <c r="V11" s="6">
        <f>all_131727[[#This Row],[x_dif]]*1</f>
        <v>-5.0794594483199997</v>
      </c>
      <c r="W11" s="6">
        <f>all_131727[[#This Row],[y_diff]]*1</f>
        <v>-0.59829819584900001</v>
      </c>
      <c r="X11" s="6">
        <f>all_131727[[#This Row],[z_diff]]*1</f>
        <v>-0.83237031024999997</v>
      </c>
      <c r="Y11" s="2"/>
      <c r="Z11" s="24"/>
      <c r="AA11" s="24"/>
      <c r="AB11" s="24"/>
      <c r="AC11">
        <v>2</v>
      </c>
      <c r="AD11" s="12">
        <f>MEDIAN(V33:V62)</f>
        <v>-1.9634010582000001</v>
      </c>
      <c r="AE11" s="13">
        <f>MEDIAN(W33:W62)</f>
        <v>-2.1339036466900003</v>
      </c>
      <c r="AF11" s="14">
        <f>MEDIAN(X33:X62)</f>
        <v>-0.47161666443700001</v>
      </c>
      <c r="AG11" s="10">
        <f>_xlfn.QUARTILE.INC(V33:V62,1)</f>
        <v>-2.4280341490674999</v>
      </c>
      <c r="AH11" s="10">
        <f t="shared" ref="AH11:AI11" si="4">_xlfn.QUARTILE.INC(W33:W62,1)</f>
        <v>-2.4913485570350002</v>
      </c>
      <c r="AI11" s="21">
        <f t="shared" si="4"/>
        <v>-0.57558197747000006</v>
      </c>
      <c r="AJ11" s="10">
        <f>_xlfn.QUARTILE.INC(V33:V62,3)</f>
        <v>-1.4671098363274999</v>
      </c>
      <c r="AK11" s="10">
        <f t="shared" ref="AK11:AL11" si="5">_xlfn.QUARTILE.INC(W33:W62,3)</f>
        <v>-1.699128647165</v>
      </c>
      <c r="AL11" s="21">
        <f t="shared" si="5"/>
        <v>-0.373954504327</v>
      </c>
      <c r="AM11" s="10">
        <f t="shared" ref="AM11:AM15" si="6">AJ11-AG11</f>
        <v>0.96092431274000001</v>
      </c>
      <c r="AN11" s="11">
        <f t="shared" ref="AN11:AN15" si="7">AK11-AH11</f>
        <v>0.79221990987000024</v>
      </c>
      <c r="AO11" s="9">
        <f t="shared" ref="AO11:AO15" si="8">AL11-AI11</f>
        <v>0.20162747314300006</v>
      </c>
    </row>
    <row r="12" spans="1:41" x14ac:dyDescent="0.25">
      <c r="A12" t="s">
        <v>941</v>
      </c>
      <c r="B12" t="s">
        <v>942</v>
      </c>
      <c r="C12" t="s">
        <v>943</v>
      </c>
      <c r="D12" s="2"/>
      <c r="E12" t="s">
        <v>1031</v>
      </c>
      <c r="F12" t="s">
        <v>1032</v>
      </c>
      <c r="G12" t="s">
        <v>1033</v>
      </c>
      <c r="H12" s="2"/>
      <c r="I12" t="s">
        <v>1121</v>
      </c>
      <c r="J12" t="s">
        <v>1122</v>
      </c>
      <c r="K12" t="s">
        <v>1123</v>
      </c>
      <c r="L12" s="2"/>
      <c r="M12" t="s">
        <v>1211</v>
      </c>
      <c r="N12" t="s">
        <v>1212</v>
      </c>
      <c r="O12" t="s">
        <v>1213</v>
      </c>
      <c r="P12" s="2"/>
      <c r="Q12" t="s">
        <v>1301</v>
      </c>
      <c r="R12" t="s">
        <v>1302</v>
      </c>
      <c r="S12" t="s">
        <v>1303</v>
      </c>
      <c r="T12" s="2"/>
      <c r="U12" s="3">
        <v>1</v>
      </c>
      <c r="V12" s="6">
        <f>all_131727[[#This Row],[x_dif]]*1</f>
        <v>-5.9554522631399998</v>
      </c>
      <c r="W12" s="6">
        <f>all_131727[[#This Row],[y_diff]]*1</f>
        <v>-0.12886736342800001</v>
      </c>
      <c r="X12" s="6">
        <f>all_131727[[#This Row],[z_diff]]*1</f>
        <v>-1.0496493827</v>
      </c>
      <c r="Y12" s="2"/>
      <c r="Z12" s="24"/>
      <c r="AA12" s="24"/>
      <c r="AB12" s="24"/>
      <c r="AC12">
        <v>3</v>
      </c>
      <c r="AD12" s="12">
        <f>MEDIAN(V63:V92)</f>
        <v>1.3844767474149999</v>
      </c>
      <c r="AE12" s="13">
        <f>MEDIAN(W63:W92)</f>
        <v>2.622731028175</v>
      </c>
      <c r="AF12" s="14">
        <f>MEDIAN(X63:X92)</f>
        <v>-0.33200143026849999</v>
      </c>
      <c r="AG12" s="10">
        <f>_xlfn.QUARTILE.INC(V63:V92,1)</f>
        <v>1.043473820215</v>
      </c>
      <c r="AH12" s="10">
        <f t="shared" ref="AH12:AI12" si="9">_xlfn.QUARTILE.INC(W63:W92,1)</f>
        <v>2.1941052568624997</v>
      </c>
      <c r="AI12" s="21">
        <f t="shared" si="9"/>
        <v>-0.56705212400975002</v>
      </c>
      <c r="AJ12" s="10">
        <f>_xlfn.QUARTILE.INC(V63:V92,3)</f>
        <v>1.9383933468999999</v>
      </c>
      <c r="AK12" s="10">
        <f t="shared" ref="AK12:AL12" si="10">_xlfn.QUARTILE.INC(W63:W92,3)</f>
        <v>2.84782797069</v>
      </c>
      <c r="AL12" s="21">
        <f t="shared" si="10"/>
        <v>-0.17652729813900001</v>
      </c>
      <c r="AM12" s="10">
        <f t="shared" si="6"/>
        <v>0.89491952668499986</v>
      </c>
      <c r="AN12" s="11">
        <f t="shared" si="7"/>
        <v>0.65372271382750036</v>
      </c>
      <c r="AO12" s="9">
        <f t="shared" si="8"/>
        <v>0.39052482587074999</v>
      </c>
    </row>
    <row r="13" spans="1:41" x14ac:dyDescent="0.25">
      <c r="A13" t="s">
        <v>944</v>
      </c>
      <c r="B13" t="s">
        <v>945</v>
      </c>
      <c r="C13" t="s">
        <v>946</v>
      </c>
      <c r="D13" s="2"/>
      <c r="E13" t="s">
        <v>1034</v>
      </c>
      <c r="F13" t="s">
        <v>1035</v>
      </c>
      <c r="G13" t="s">
        <v>1036</v>
      </c>
      <c r="H13" s="2"/>
      <c r="I13" t="s">
        <v>1124</v>
      </c>
      <c r="J13" t="s">
        <v>1125</v>
      </c>
      <c r="K13" t="s">
        <v>1126</v>
      </c>
      <c r="L13" s="2"/>
      <c r="M13" t="s">
        <v>1214</v>
      </c>
      <c r="N13" t="s">
        <v>1215</v>
      </c>
      <c r="O13" t="s">
        <v>1216</v>
      </c>
      <c r="P13" s="2"/>
      <c r="Q13" t="s">
        <v>1304</v>
      </c>
      <c r="R13" t="s">
        <v>1305</v>
      </c>
      <c r="S13" t="s">
        <v>1306</v>
      </c>
      <c r="T13" s="2"/>
      <c r="U13" s="3">
        <v>1</v>
      </c>
      <c r="V13" s="6">
        <f>all_131727[[#This Row],[x_dif]]*1</f>
        <v>-5.2811854589899996</v>
      </c>
      <c r="W13" s="6">
        <f>all_131727[[#This Row],[y_diff]]*1</f>
        <v>-7.1144817712100003E-2</v>
      </c>
      <c r="X13" s="6">
        <f>all_131727[[#This Row],[z_diff]]*1</f>
        <v>-0.82064283142399996</v>
      </c>
      <c r="Y13" s="2"/>
      <c r="Z13" s="24"/>
      <c r="AA13" s="24"/>
      <c r="AB13" s="24"/>
      <c r="AC13">
        <v>4</v>
      </c>
      <c r="AD13" s="12">
        <f>MEDIAN(V93:V122)</f>
        <v>5.1755580459099999</v>
      </c>
      <c r="AE13" s="13">
        <f>MEDIAN(W93:W122)</f>
        <v>-0.66375823071250006</v>
      </c>
      <c r="AF13" s="14">
        <f>MEDIAN(X93:X122)</f>
        <v>2.0565560327750001</v>
      </c>
      <c r="AG13" s="10">
        <f>_xlfn.QUARTILE.INC(V93:V122,1)</f>
        <v>4.8824765668800003</v>
      </c>
      <c r="AH13" s="10">
        <f t="shared" ref="AH13:AI13" si="11">_xlfn.QUARTILE.INC(W93:W122,1)</f>
        <v>-0.84513563217150001</v>
      </c>
      <c r="AI13" s="21">
        <f t="shared" si="11"/>
        <v>1.9302270483099999</v>
      </c>
      <c r="AJ13" s="10">
        <f>_xlfn.QUARTILE.INC(V93:V122,3)</f>
        <v>5.369571685655</v>
      </c>
      <c r="AK13" s="10">
        <f t="shared" ref="AK13:AL13" si="12">_xlfn.QUARTILE.INC(W93:W122,3)</f>
        <v>-0.10716438419487501</v>
      </c>
      <c r="AL13" s="21">
        <f t="shared" si="12"/>
        <v>2.2287196211475</v>
      </c>
      <c r="AM13" s="10">
        <f t="shared" si="6"/>
        <v>0.48709511877499967</v>
      </c>
      <c r="AN13" s="11">
        <f t="shared" si="7"/>
        <v>0.73797124797662494</v>
      </c>
      <c r="AO13" s="9">
        <f t="shared" si="8"/>
        <v>0.29849257283750008</v>
      </c>
    </row>
    <row r="14" spans="1:41" x14ac:dyDescent="0.25">
      <c r="A14" t="s">
        <v>947</v>
      </c>
      <c r="B14" t="s">
        <v>948</v>
      </c>
      <c r="C14" t="s">
        <v>949</v>
      </c>
      <c r="D14" s="2"/>
      <c r="E14" t="s">
        <v>1037</v>
      </c>
      <c r="F14" t="s">
        <v>1038</v>
      </c>
      <c r="G14" t="s">
        <v>1039</v>
      </c>
      <c r="H14" s="2"/>
      <c r="I14" t="s">
        <v>1127</v>
      </c>
      <c r="J14" t="s">
        <v>1128</v>
      </c>
      <c r="K14" t="s">
        <v>1129</v>
      </c>
      <c r="L14" s="2"/>
      <c r="M14" t="s">
        <v>1217</v>
      </c>
      <c r="N14" t="s">
        <v>1218</v>
      </c>
      <c r="O14" t="s">
        <v>1219</v>
      </c>
      <c r="P14" s="2"/>
      <c r="Q14" t="s">
        <v>1307</v>
      </c>
      <c r="R14" t="s">
        <v>1308</v>
      </c>
      <c r="S14" t="s">
        <v>1309</v>
      </c>
      <c r="T14" s="2"/>
      <c r="U14" s="3">
        <v>1</v>
      </c>
      <c r="V14" s="6">
        <f>all_131727[[#This Row],[x_dif]]*1</f>
        <v>-5.1379124522400001</v>
      </c>
      <c r="W14" s="6">
        <f>all_131727[[#This Row],[y_diff]]*1</f>
        <v>-0.82724176926299997</v>
      </c>
      <c r="X14" s="6">
        <f>all_131727[[#This Row],[z_diff]]*1</f>
        <v>-0.66974553847999996</v>
      </c>
      <c r="Y14" s="2"/>
      <c r="Z14" s="24"/>
      <c r="AA14" s="24"/>
      <c r="AB14" s="24"/>
      <c r="AC14">
        <v>5</v>
      </c>
      <c r="AD14" s="15">
        <f>MEDIAN(V123:V152)</f>
        <v>-3.0312943268899999</v>
      </c>
      <c r="AE14" s="16">
        <f>MEDIAN(W123:W152)</f>
        <v>-1.1619885387850002</v>
      </c>
      <c r="AF14" s="17">
        <f>MEDIAN(X123:X152)</f>
        <v>-2.2851027795899999</v>
      </c>
      <c r="AG14" s="10">
        <f>_xlfn.QUARTILE.INC(V123:V152,1)</f>
        <v>-3.4410569629349999</v>
      </c>
      <c r="AH14" s="10">
        <f t="shared" ref="AH14:AI14" si="13">_xlfn.QUARTILE.INC(W123:W152,1)</f>
        <v>-1.4354240500875002</v>
      </c>
      <c r="AI14" s="21">
        <f t="shared" si="13"/>
        <v>-2.4472845578925</v>
      </c>
      <c r="AJ14" s="10">
        <f>_xlfn.QUARTILE.INC(V123:V152,3)</f>
        <v>-2.4314122841049999</v>
      </c>
      <c r="AK14" s="10">
        <f t="shared" ref="AK14:AL14" si="14">_xlfn.QUARTILE.INC(W123:W152,3)</f>
        <v>-0.74956624200849997</v>
      </c>
      <c r="AL14" s="21">
        <f t="shared" si="14"/>
        <v>-1.9491658945399999</v>
      </c>
      <c r="AM14" s="10">
        <f t="shared" si="6"/>
        <v>1.00964467883</v>
      </c>
      <c r="AN14" s="11">
        <f t="shared" si="7"/>
        <v>0.68585780807900021</v>
      </c>
      <c r="AO14" s="9">
        <f t="shared" si="8"/>
        <v>0.4981186633525001</v>
      </c>
    </row>
    <row r="15" spans="1:41" x14ac:dyDescent="0.25">
      <c r="A15" t="s">
        <v>950</v>
      </c>
      <c r="B15" t="s">
        <v>951</v>
      </c>
      <c r="C15" t="s">
        <v>952</v>
      </c>
      <c r="D15" s="2"/>
      <c r="E15" t="s">
        <v>1040</v>
      </c>
      <c r="F15" t="s">
        <v>1041</v>
      </c>
      <c r="G15" t="s">
        <v>1042</v>
      </c>
      <c r="H15" s="2"/>
      <c r="I15" t="s">
        <v>1130</v>
      </c>
      <c r="J15" t="s">
        <v>1131</v>
      </c>
      <c r="K15" t="s">
        <v>1132</v>
      </c>
      <c r="L15" s="2"/>
      <c r="M15" t="s">
        <v>1220</v>
      </c>
      <c r="N15" t="s">
        <v>1221</v>
      </c>
      <c r="O15" t="s">
        <v>1222</v>
      </c>
      <c r="P15" s="2"/>
      <c r="Q15" t="s">
        <v>1310</v>
      </c>
      <c r="R15" t="s">
        <v>1311</v>
      </c>
      <c r="S15" t="s">
        <v>1312</v>
      </c>
      <c r="T15" s="2"/>
      <c r="U15" s="3">
        <v>1</v>
      </c>
      <c r="V15" s="6">
        <f>all_131727[[#This Row],[x_dif]]*1</f>
        <v>-5.6456458748999996</v>
      </c>
      <c r="W15" s="6">
        <f>all_131727[[#This Row],[y_diff]]*1</f>
        <v>-5.4936397015500002E-2</v>
      </c>
      <c r="X15" s="6">
        <f>all_131727[[#This Row],[z_diff]]*1</f>
        <v>-0.89439322741299998</v>
      </c>
      <c r="Y15" s="2"/>
      <c r="Z15" s="24"/>
      <c r="AA15" s="24"/>
      <c r="AB15" s="24"/>
      <c r="AC15" t="s">
        <v>9</v>
      </c>
      <c r="AD15" s="15">
        <f>MEDIAN(V3:V152)</f>
        <v>-1.79056391315</v>
      </c>
      <c r="AE15" s="16">
        <f t="shared" ref="AE15:AF15" si="15">MEDIAN(W3:W152)</f>
        <v>-0.60868645230450003</v>
      </c>
      <c r="AF15" s="17">
        <f t="shared" si="15"/>
        <v>-0.56398787331049993</v>
      </c>
      <c r="AG15" s="18">
        <f>_xlfn.QUARTILE.INC(V3:V152,1)</f>
        <v>-3.4675653335224998</v>
      </c>
      <c r="AH15" s="18">
        <f t="shared" ref="AH15:AI15" si="16">_xlfn.QUARTILE.INC(W3:W152,1)</f>
        <v>-1.4441094915649999</v>
      </c>
      <c r="AI15" s="22">
        <f t="shared" si="16"/>
        <v>-0.97335006632300003</v>
      </c>
      <c r="AJ15" s="18">
        <f>_xlfn.QUARTILE.INC(V3:V152,3)</f>
        <v>1.9383933468999999</v>
      </c>
      <c r="AK15" s="18">
        <f t="shared" ref="AK15:AL15" si="17">_xlfn.QUARTILE.INC(W3:W152,3)</f>
        <v>0.68355805559325</v>
      </c>
      <c r="AL15" s="22">
        <f t="shared" si="17"/>
        <v>-0.17114147415424999</v>
      </c>
      <c r="AM15" s="18">
        <f t="shared" si="6"/>
        <v>5.4059586804224997</v>
      </c>
      <c r="AN15" s="19">
        <f t="shared" si="7"/>
        <v>2.12766754715825</v>
      </c>
      <c r="AO15" s="20">
        <f t="shared" si="8"/>
        <v>0.80220859216875007</v>
      </c>
    </row>
    <row r="16" spans="1:41" x14ac:dyDescent="0.25">
      <c r="A16" t="s">
        <v>953</v>
      </c>
      <c r="B16" t="s">
        <v>954</v>
      </c>
      <c r="C16" t="s">
        <v>955</v>
      </c>
      <c r="D16" s="2"/>
      <c r="E16" t="s">
        <v>1043</v>
      </c>
      <c r="F16" t="s">
        <v>1044</v>
      </c>
      <c r="G16" t="s">
        <v>1045</v>
      </c>
      <c r="H16" s="2"/>
      <c r="I16" t="s">
        <v>1133</v>
      </c>
      <c r="J16" t="s">
        <v>1134</v>
      </c>
      <c r="K16" t="s">
        <v>1135</v>
      </c>
      <c r="L16" s="2"/>
      <c r="M16" t="s">
        <v>1223</v>
      </c>
      <c r="N16" t="s">
        <v>1224</v>
      </c>
      <c r="O16" t="s">
        <v>1225</v>
      </c>
      <c r="P16" s="2"/>
      <c r="Q16" t="s">
        <v>1313</v>
      </c>
      <c r="R16" t="s">
        <v>1314</v>
      </c>
      <c r="S16" t="s">
        <v>1315</v>
      </c>
      <c r="T16" s="2"/>
      <c r="U16" s="3">
        <v>1</v>
      </c>
      <c r="V16" s="6">
        <f>all_131727[[#This Row],[x_dif]]*1</f>
        <v>-4.8751301975599999</v>
      </c>
      <c r="W16" s="6">
        <f>all_131727[[#This Row],[y_diff]]*1</f>
        <v>0.37641245852799998</v>
      </c>
      <c r="X16" s="6">
        <f>all_131727[[#This Row],[z_diff]]*1</f>
        <v>-0.38119969688900002</v>
      </c>
      <c r="Y16" s="2"/>
      <c r="Z16" s="24"/>
      <c r="AA16" s="24"/>
      <c r="AB16" s="24"/>
    </row>
    <row r="17" spans="1:28" x14ac:dyDescent="0.25">
      <c r="A17" t="s">
        <v>956</v>
      </c>
      <c r="B17" t="s">
        <v>957</v>
      </c>
      <c r="C17" t="s">
        <v>958</v>
      </c>
      <c r="D17" s="2"/>
      <c r="E17" t="s">
        <v>1046</v>
      </c>
      <c r="F17" t="s">
        <v>1047</v>
      </c>
      <c r="G17" t="s">
        <v>1048</v>
      </c>
      <c r="H17" s="2"/>
      <c r="I17" t="s">
        <v>1136</v>
      </c>
      <c r="J17" t="s">
        <v>1137</v>
      </c>
      <c r="K17" t="s">
        <v>1138</v>
      </c>
      <c r="L17" s="2"/>
      <c r="M17" t="s">
        <v>1226</v>
      </c>
      <c r="N17" t="s">
        <v>1227</v>
      </c>
      <c r="O17" t="s">
        <v>1228</v>
      </c>
      <c r="P17" s="2"/>
      <c r="Q17" t="s">
        <v>1316</v>
      </c>
      <c r="R17" t="s">
        <v>1317</v>
      </c>
      <c r="S17" t="s">
        <v>1318</v>
      </c>
      <c r="T17" s="2"/>
      <c r="U17" s="3">
        <v>1</v>
      </c>
      <c r="V17" s="6">
        <f>all_131727[[#This Row],[x_dif]]*1</f>
        <v>-4.09550862605</v>
      </c>
      <c r="W17" s="6">
        <f>all_131727[[#This Row],[y_diff]]*1</f>
        <v>0.99650759053899995</v>
      </c>
      <c r="X17" s="6">
        <f>all_131727[[#This Row],[z_diff]]*1</f>
        <v>-0.70071261165700005</v>
      </c>
      <c r="Y17" s="2"/>
      <c r="Z17" s="24"/>
      <c r="AA17" s="24"/>
      <c r="AB17" s="24"/>
    </row>
    <row r="18" spans="1:28" x14ac:dyDescent="0.25">
      <c r="A18" t="s">
        <v>959</v>
      </c>
      <c r="B18" t="s">
        <v>960</v>
      </c>
      <c r="C18" t="s">
        <v>961</v>
      </c>
      <c r="D18" s="2"/>
      <c r="E18" t="s">
        <v>1049</v>
      </c>
      <c r="F18" t="s">
        <v>1050</v>
      </c>
      <c r="G18" t="s">
        <v>1051</v>
      </c>
      <c r="H18" s="2"/>
      <c r="I18" t="s">
        <v>1139</v>
      </c>
      <c r="J18" t="s">
        <v>1140</v>
      </c>
      <c r="K18" t="s">
        <v>1141</v>
      </c>
      <c r="L18" s="2"/>
      <c r="M18" t="s">
        <v>1229</v>
      </c>
      <c r="N18" t="s">
        <v>1230</v>
      </c>
      <c r="O18" t="s">
        <v>1231</v>
      </c>
      <c r="P18" s="2"/>
      <c r="Q18" t="s">
        <v>1319</v>
      </c>
      <c r="R18" t="s">
        <v>1320</v>
      </c>
      <c r="S18" t="s">
        <v>1321</v>
      </c>
      <c r="T18" s="2"/>
      <c r="U18" s="3">
        <v>1</v>
      </c>
      <c r="V18" s="6">
        <f>all_131727[[#This Row],[x_dif]]*1</f>
        <v>-6.0457497143400003</v>
      </c>
      <c r="W18" s="6">
        <f>all_131727[[#This Row],[y_diff]]*1</f>
        <v>0.157314869528</v>
      </c>
      <c r="X18" s="6">
        <f>all_131727[[#This Row],[z_diff]]*1</f>
        <v>-0.823424453256</v>
      </c>
      <c r="Y18" s="2"/>
      <c r="Z18" s="24"/>
      <c r="AA18" s="24"/>
      <c r="AB18" s="24"/>
    </row>
    <row r="19" spans="1:28" x14ac:dyDescent="0.25">
      <c r="A19" t="s">
        <v>962</v>
      </c>
      <c r="B19" t="s">
        <v>963</v>
      </c>
      <c r="C19" t="s">
        <v>964</v>
      </c>
      <c r="D19" s="2"/>
      <c r="E19" t="s">
        <v>1052</v>
      </c>
      <c r="F19" t="s">
        <v>1053</v>
      </c>
      <c r="G19" t="s">
        <v>1054</v>
      </c>
      <c r="H19" s="2"/>
      <c r="I19" t="s">
        <v>1142</v>
      </c>
      <c r="J19" t="s">
        <v>1143</v>
      </c>
      <c r="K19" t="s">
        <v>1144</v>
      </c>
      <c r="L19" s="2"/>
      <c r="M19" t="s">
        <v>1232</v>
      </c>
      <c r="N19" t="s">
        <v>1233</v>
      </c>
      <c r="O19" t="s">
        <v>1234</v>
      </c>
      <c r="P19" s="2"/>
      <c r="Q19" t="s">
        <v>1322</v>
      </c>
      <c r="R19" t="s">
        <v>1323</v>
      </c>
      <c r="S19" t="s">
        <v>1324</v>
      </c>
      <c r="T19" s="2"/>
      <c r="U19" s="3">
        <v>1</v>
      </c>
      <c r="V19" s="6">
        <f>all_131727[[#This Row],[x_dif]]*1</f>
        <v>-4.7188396884300001</v>
      </c>
      <c r="W19" s="6">
        <f>all_131727[[#This Row],[y_diff]]*1</f>
        <v>-1.1946206941399999</v>
      </c>
      <c r="X19" s="6">
        <f>all_131727[[#This Row],[z_diff]]*1</f>
        <v>-0.51587621345400003</v>
      </c>
      <c r="Y19" s="2"/>
      <c r="Z19" s="24"/>
      <c r="AA19" s="24"/>
      <c r="AB19" s="24"/>
    </row>
    <row r="20" spans="1:28" x14ac:dyDescent="0.25">
      <c r="A20" t="s">
        <v>965</v>
      </c>
      <c r="B20" t="s">
        <v>966</v>
      </c>
      <c r="C20" t="s">
        <v>967</v>
      </c>
      <c r="D20" s="2"/>
      <c r="E20" t="s">
        <v>1055</v>
      </c>
      <c r="F20" t="s">
        <v>1056</v>
      </c>
      <c r="G20" t="s">
        <v>1057</v>
      </c>
      <c r="H20" s="2"/>
      <c r="I20" t="s">
        <v>1145</v>
      </c>
      <c r="J20" t="s">
        <v>1146</v>
      </c>
      <c r="K20" t="s">
        <v>1147</v>
      </c>
      <c r="L20" s="2"/>
      <c r="M20" t="s">
        <v>1235</v>
      </c>
      <c r="N20" t="s">
        <v>1236</v>
      </c>
      <c r="O20" t="s">
        <v>1237</v>
      </c>
      <c r="P20" s="2"/>
      <c r="Q20" t="s">
        <v>1325</v>
      </c>
      <c r="R20" t="s">
        <v>1326</v>
      </c>
      <c r="S20" t="s">
        <v>1327</v>
      </c>
      <c r="T20" s="2"/>
      <c r="U20" s="3">
        <v>1</v>
      </c>
      <c r="V20" s="6">
        <f>all_131727[[#This Row],[x_dif]]*1</f>
        <v>-4.9936286134200003</v>
      </c>
      <c r="W20" s="6">
        <f>all_131727[[#This Row],[y_diff]]*1</f>
        <v>0.24540412387900001</v>
      </c>
      <c r="X20" s="6">
        <f>all_131727[[#This Row],[z_diff]]*1</f>
        <v>-0.65444577973899998</v>
      </c>
      <c r="Y20" s="2"/>
      <c r="Z20" s="24"/>
      <c r="AA20" s="24"/>
      <c r="AB20" s="24"/>
    </row>
    <row r="21" spans="1:28" x14ac:dyDescent="0.25">
      <c r="A21" t="s">
        <v>968</v>
      </c>
      <c r="B21" t="s">
        <v>969</v>
      </c>
      <c r="C21" t="s">
        <v>970</v>
      </c>
      <c r="D21" s="2"/>
      <c r="E21" t="s">
        <v>1058</v>
      </c>
      <c r="F21" t="s">
        <v>1059</v>
      </c>
      <c r="G21" t="s">
        <v>1060</v>
      </c>
      <c r="H21" s="2"/>
      <c r="I21" t="s">
        <v>1148</v>
      </c>
      <c r="J21" t="s">
        <v>1149</v>
      </c>
      <c r="K21" t="s">
        <v>1150</v>
      </c>
      <c r="L21" s="2"/>
      <c r="M21" t="s">
        <v>1238</v>
      </c>
      <c r="N21" t="s">
        <v>1239</v>
      </c>
      <c r="O21" t="s">
        <v>1240</v>
      </c>
      <c r="P21" s="2"/>
      <c r="Q21" t="s">
        <v>1328</v>
      </c>
      <c r="R21" t="s">
        <v>1329</v>
      </c>
      <c r="S21" t="s">
        <v>1330</v>
      </c>
      <c r="T21" s="2"/>
      <c r="U21" s="3">
        <v>1</v>
      </c>
      <c r="V21" s="6">
        <f>all_131727[[#This Row],[x_dif]]*1</f>
        <v>-4.0419393112200002</v>
      </c>
      <c r="W21" s="6">
        <f>all_131727[[#This Row],[y_diff]]*1</f>
        <v>1.8858830182099999</v>
      </c>
      <c r="X21" s="6">
        <f>all_131727[[#This Row],[z_diff]]*1</f>
        <v>-1.37553354902</v>
      </c>
      <c r="Y21" s="2"/>
      <c r="Z21" s="24"/>
      <c r="AA21" s="24"/>
      <c r="AB21" s="24"/>
    </row>
    <row r="22" spans="1:28" x14ac:dyDescent="0.25">
      <c r="A22" t="s">
        <v>971</v>
      </c>
      <c r="B22" t="s">
        <v>972</v>
      </c>
      <c r="C22" t="s">
        <v>973</v>
      </c>
      <c r="D22" s="2"/>
      <c r="E22" t="s">
        <v>1061</v>
      </c>
      <c r="F22" t="s">
        <v>1062</v>
      </c>
      <c r="G22" t="s">
        <v>1063</v>
      </c>
      <c r="H22" s="2"/>
      <c r="I22" t="s">
        <v>1151</v>
      </c>
      <c r="J22" t="s">
        <v>1152</v>
      </c>
      <c r="K22" t="s">
        <v>1153</v>
      </c>
      <c r="L22" s="2"/>
      <c r="M22" t="s">
        <v>1241</v>
      </c>
      <c r="N22" t="s">
        <v>1242</v>
      </c>
      <c r="O22" t="s">
        <v>1243</v>
      </c>
      <c r="P22" s="2"/>
      <c r="Q22" t="s">
        <v>1331</v>
      </c>
      <c r="R22" t="s">
        <v>1332</v>
      </c>
      <c r="S22" t="s">
        <v>1333</v>
      </c>
      <c r="T22" s="2"/>
      <c r="U22" s="3">
        <v>1</v>
      </c>
      <c r="V22" s="6">
        <f>all_131727[[#This Row],[x_dif]]*1</f>
        <v>-5.9469006786999996</v>
      </c>
      <c r="W22" s="6">
        <f>all_131727[[#This Row],[y_diff]]*1</f>
        <v>0.33030033301400002</v>
      </c>
      <c r="X22" s="6">
        <f>all_131727[[#This Row],[z_diff]]*1</f>
        <v>-1.3599447572500001</v>
      </c>
      <c r="Y22" s="2"/>
      <c r="Z22" s="24"/>
      <c r="AA22" s="24"/>
      <c r="AB22" s="24"/>
    </row>
    <row r="23" spans="1:28" x14ac:dyDescent="0.25">
      <c r="A23" t="s">
        <v>974</v>
      </c>
      <c r="B23" t="s">
        <v>975</v>
      </c>
      <c r="C23" t="s">
        <v>976</v>
      </c>
      <c r="D23" s="2"/>
      <c r="E23" t="s">
        <v>1064</v>
      </c>
      <c r="F23" t="s">
        <v>1065</v>
      </c>
      <c r="G23" t="s">
        <v>1066</v>
      </c>
      <c r="H23" s="2"/>
      <c r="I23" t="s">
        <v>1154</v>
      </c>
      <c r="J23" t="s">
        <v>1155</v>
      </c>
      <c r="K23" t="s">
        <v>1156</v>
      </c>
      <c r="L23" s="2"/>
      <c r="M23" t="s">
        <v>1244</v>
      </c>
      <c r="N23" t="s">
        <v>1245</v>
      </c>
      <c r="O23" t="s">
        <v>1246</v>
      </c>
      <c r="P23" s="2"/>
      <c r="Q23" t="s">
        <v>1334</v>
      </c>
      <c r="R23" t="s">
        <v>1335</v>
      </c>
      <c r="S23" t="s">
        <v>1336</v>
      </c>
      <c r="T23" s="2"/>
      <c r="U23" s="3">
        <v>1</v>
      </c>
      <c r="V23" s="6">
        <f>all_131727[[#This Row],[x_dif]]*1</f>
        <v>-5.0072529468700004</v>
      </c>
      <c r="W23" s="6">
        <f>all_131727[[#This Row],[y_diff]]*1</f>
        <v>0.246963976862</v>
      </c>
      <c r="X23" s="6">
        <f>all_131727[[#This Row],[z_diff]]*1</f>
        <v>-0.89538356269200003</v>
      </c>
      <c r="Y23" s="2"/>
      <c r="Z23" s="24"/>
      <c r="AA23" s="24"/>
      <c r="AB23" s="24"/>
    </row>
    <row r="24" spans="1:28" x14ac:dyDescent="0.25">
      <c r="A24" t="s">
        <v>977</v>
      </c>
      <c r="B24" t="s">
        <v>978</v>
      </c>
      <c r="C24" t="s">
        <v>979</v>
      </c>
      <c r="D24" s="2"/>
      <c r="E24" t="s">
        <v>1067</v>
      </c>
      <c r="F24" t="s">
        <v>1068</v>
      </c>
      <c r="G24" t="s">
        <v>1069</v>
      </c>
      <c r="H24" s="2"/>
      <c r="I24" t="s">
        <v>1157</v>
      </c>
      <c r="J24" t="s">
        <v>1158</v>
      </c>
      <c r="K24" t="s">
        <v>1159</v>
      </c>
      <c r="L24" s="2"/>
      <c r="M24" t="s">
        <v>1247</v>
      </c>
      <c r="N24" t="s">
        <v>1248</v>
      </c>
      <c r="O24" t="s">
        <v>1249</v>
      </c>
      <c r="P24" s="2"/>
      <c r="Q24" t="s">
        <v>1337</v>
      </c>
      <c r="R24" t="s">
        <v>1338</v>
      </c>
      <c r="S24" t="s">
        <v>1339</v>
      </c>
      <c r="T24" s="2"/>
      <c r="U24" s="3">
        <v>1</v>
      </c>
      <c r="V24" s="6">
        <f>all_131727[[#This Row],[x_dif]]*1</f>
        <v>-5.6694751526099996</v>
      </c>
      <c r="W24" s="6">
        <f>all_131727[[#This Row],[y_diff]]*1</f>
        <v>-0.15049190309999999</v>
      </c>
      <c r="X24" s="6">
        <f>all_131727[[#This Row],[z_diff]]*1</f>
        <v>-0.98856030539200002</v>
      </c>
      <c r="Y24" s="2"/>
      <c r="Z24" s="24"/>
      <c r="AA24" s="24"/>
      <c r="AB24" s="24"/>
    </row>
    <row r="25" spans="1:28" x14ac:dyDescent="0.25">
      <c r="A25" t="s">
        <v>980</v>
      </c>
      <c r="B25" t="s">
        <v>981</v>
      </c>
      <c r="C25" t="s">
        <v>982</v>
      </c>
      <c r="D25" s="2"/>
      <c r="E25" t="s">
        <v>1070</v>
      </c>
      <c r="F25" t="s">
        <v>1071</v>
      </c>
      <c r="G25" t="s">
        <v>1072</v>
      </c>
      <c r="H25" s="2"/>
      <c r="I25" t="s">
        <v>1160</v>
      </c>
      <c r="J25" t="s">
        <v>1161</v>
      </c>
      <c r="K25" t="s">
        <v>1162</v>
      </c>
      <c r="L25" s="2"/>
      <c r="M25" t="s">
        <v>1250</v>
      </c>
      <c r="N25" t="s">
        <v>1251</v>
      </c>
      <c r="O25" t="s">
        <v>1252</v>
      </c>
      <c r="P25" s="2"/>
      <c r="Q25" t="s">
        <v>1340</v>
      </c>
      <c r="R25" t="s">
        <v>1341</v>
      </c>
      <c r="S25" t="s">
        <v>1342</v>
      </c>
      <c r="T25" s="2"/>
      <c r="U25" s="3">
        <v>1</v>
      </c>
      <c r="V25" s="6">
        <f>all_131727[[#This Row],[x_dif]]*1</f>
        <v>-4.9807284755500003</v>
      </c>
      <c r="W25" s="6">
        <f>all_131727[[#This Row],[y_diff]]*1</f>
        <v>0.399232278775</v>
      </c>
      <c r="X25" s="6">
        <f>all_131727[[#This Row],[z_diff]]*1</f>
        <v>-1.19951715949</v>
      </c>
      <c r="Y25" s="2"/>
      <c r="Z25" s="24"/>
      <c r="AA25" s="24"/>
      <c r="AB25" s="24"/>
    </row>
    <row r="26" spans="1:28" x14ac:dyDescent="0.25">
      <c r="A26" t="s">
        <v>983</v>
      </c>
      <c r="B26" t="s">
        <v>984</v>
      </c>
      <c r="C26" t="s">
        <v>985</v>
      </c>
      <c r="D26" s="2"/>
      <c r="E26" t="s">
        <v>1073</v>
      </c>
      <c r="F26" t="s">
        <v>1074</v>
      </c>
      <c r="G26" t="s">
        <v>1075</v>
      </c>
      <c r="H26" s="2"/>
      <c r="I26" t="s">
        <v>1163</v>
      </c>
      <c r="J26" t="s">
        <v>1164</v>
      </c>
      <c r="K26" t="s">
        <v>1165</v>
      </c>
      <c r="L26" s="2"/>
      <c r="M26" t="s">
        <v>1253</v>
      </c>
      <c r="N26" t="s">
        <v>1254</v>
      </c>
      <c r="O26" t="s">
        <v>1255</v>
      </c>
      <c r="P26" s="2"/>
      <c r="Q26" t="s">
        <v>1343</v>
      </c>
      <c r="R26" t="s">
        <v>1344</v>
      </c>
      <c r="S26" t="s">
        <v>1345</v>
      </c>
      <c r="T26" s="2"/>
      <c r="U26" s="3">
        <v>1</v>
      </c>
      <c r="V26" s="6">
        <f>all_131727[[#This Row],[x_dif]]*1</f>
        <v>-4.3627017177000003</v>
      </c>
      <c r="W26" s="6">
        <f>all_131727[[#This Row],[y_diff]]*1</f>
        <v>0.80896695747500003</v>
      </c>
      <c r="X26" s="6">
        <f>all_131727[[#This Row],[z_diff]]*1</f>
        <v>-1.25424978956</v>
      </c>
      <c r="Y26" s="2"/>
      <c r="Z26" s="24"/>
      <c r="AA26" s="24"/>
      <c r="AB26" s="24"/>
    </row>
    <row r="27" spans="1:28" x14ac:dyDescent="0.25">
      <c r="A27" t="s">
        <v>986</v>
      </c>
      <c r="B27" t="s">
        <v>987</v>
      </c>
      <c r="C27" t="s">
        <v>988</v>
      </c>
      <c r="D27" s="2"/>
      <c r="E27" t="s">
        <v>1076</v>
      </c>
      <c r="F27" t="s">
        <v>1077</v>
      </c>
      <c r="G27" t="s">
        <v>1078</v>
      </c>
      <c r="H27" s="2"/>
      <c r="I27" t="s">
        <v>1166</v>
      </c>
      <c r="J27" t="s">
        <v>1167</v>
      </c>
      <c r="K27" t="s">
        <v>1168</v>
      </c>
      <c r="L27" s="2"/>
      <c r="M27" t="s">
        <v>1256</v>
      </c>
      <c r="N27" t="s">
        <v>1257</v>
      </c>
      <c r="O27" t="s">
        <v>1258</v>
      </c>
      <c r="P27" s="2"/>
      <c r="Q27" t="s">
        <v>1346</v>
      </c>
      <c r="R27" t="s">
        <v>1347</v>
      </c>
      <c r="S27" t="s">
        <v>1348</v>
      </c>
      <c r="T27" s="2"/>
      <c r="U27" s="3">
        <v>1</v>
      </c>
      <c r="V27" s="6">
        <f>all_131727[[#This Row],[x_dif]]*1</f>
        <v>-5.4775481685400003</v>
      </c>
      <c r="W27" s="6">
        <f>all_131727[[#This Row],[y_diff]]*1</f>
        <v>0.46301918089299998</v>
      </c>
      <c r="X27" s="6">
        <f>all_131727[[#This Row],[z_diff]]*1</f>
        <v>-1.2251462537</v>
      </c>
      <c r="Y27" s="2"/>
      <c r="Z27" s="24"/>
      <c r="AA27" s="24"/>
      <c r="AB27" s="24"/>
    </row>
    <row r="28" spans="1:28" x14ac:dyDescent="0.25">
      <c r="A28" t="s">
        <v>989</v>
      </c>
      <c r="B28" t="s">
        <v>990</v>
      </c>
      <c r="C28" t="s">
        <v>991</v>
      </c>
      <c r="D28" s="2"/>
      <c r="E28" t="s">
        <v>1079</v>
      </c>
      <c r="F28" t="s">
        <v>1080</v>
      </c>
      <c r="G28" t="s">
        <v>1081</v>
      </c>
      <c r="H28" s="2"/>
      <c r="I28" t="s">
        <v>1169</v>
      </c>
      <c r="J28" t="s">
        <v>1170</v>
      </c>
      <c r="K28" t="s">
        <v>1171</v>
      </c>
      <c r="L28" s="2"/>
      <c r="M28" t="s">
        <v>1259</v>
      </c>
      <c r="N28" t="s">
        <v>1260</v>
      </c>
      <c r="O28" t="s">
        <v>1261</v>
      </c>
      <c r="P28" s="2"/>
      <c r="Q28" t="s">
        <v>1349</v>
      </c>
      <c r="R28" t="s">
        <v>1350</v>
      </c>
      <c r="S28" t="s">
        <v>1351</v>
      </c>
      <c r="T28" s="2"/>
      <c r="U28" s="3">
        <v>1</v>
      </c>
      <c r="V28" s="6">
        <f>all_131727[[#This Row],[x_dif]]*1</f>
        <v>-5.1002917478900001</v>
      </c>
      <c r="W28" s="6">
        <f>all_131727[[#This Row],[y_diff]]*1</f>
        <v>0.70137196588100004</v>
      </c>
      <c r="X28" s="6">
        <f>all_131727[[#This Row],[z_diff]]*1</f>
        <v>-0.66820185599100002</v>
      </c>
      <c r="Y28" s="2"/>
      <c r="Z28" s="24"/>
      <c r="AA28" s="24"/>
      <c r="AB28" s="24"/>
    </row>
    <row r="29" spans="1:28" x14ac:dyDescent="0.25">
      <c r="A29" t="s">
        <v>992</v>
      </c>
      <c r="B29" t="s">
        <v>993</v>
      </c>
      <c r="C29" t="s">
        <v>994</v>
      </c>
      <c r="D29" s="2"/>
      <c r="E29" t="s">
        <v>1082</v>
      </c>
      <c r="F29" t="s">
        <v>1083</v>
      </c>
      <c r="G29" t="s">
        <v>1084</v>
      </c>
      <c r="H29" s="2"/>
      <c r="I29" t="s">
        <v>1172</v>
      </c>
      <c r="J29" t="s">
        <v>1173</v>
      </c>
      <c r="K29" t="s">
        <v>1174</v>
      </c>
      <c r="L29" s="2"/>
      <c r="M29" t="s">
        <v>1262</v>
      </c>
      <c r="N29" t="s">
        <v>1263</v>
      </c>
      <c r="O29" t="s">
        <v>1264</v>
      </c>
      <c r="P29" s="2"/>
      <c r="Q29" t="s">
        <v>1352</v>
      </c>
      <c r="R29" t="s">
        <v>1353</v>
      </c>
      <c r="S29" t="s">
        <v>1354</v>
      </c>
      <c r="T29" s="2"/>
      <c r="U29" s="3">
        <v>1</v>
      </c>
      <c r="V29" s="6">
        <f>all_131727[[#This Row],[x_dif]]*1</f>
        <v>-5.6660642287299998</v>
      </c>
      <c r="W29" s="6">
        <f>all_131727[[#This Row],[y_diff]]*1</f>
        <v>0.69967475633599996</v>
      </c>
      <c r="X29" s="6">
        <f>all_131727[[#This Row],[z_diff]]*1</f>
        <v>-0.73688879516500005</v>
      </c>
      <c r="Y29" s="2"/>
      <c r="Z29" s="24"/>
      <c r="AA29" s="24"/>
      <c r="AB29" s="24"/>
    </row>
    <row r="30" spans="1:28" x14ac:dyDescent="0.25">
      <c r="A30" t="s">
        <v>995</v>
      </c>
      <c r="B30" t="s">
        <v>996</v>
      </c>
      <c r="C30" t="s">
        <v>997</v>
      </c>
      <c r="D30" s="2"/>
      <c r="E30" t="s">
        <v>1085</v>
      </c>
      <c r="F30" t="s">
        <v>1086</v>
      </c>
      <c r="G30" t="s">
        <v>1087</v>
      </c>
      <c r="H30" s="2"/>
      <c r="I30" t="s">
        <v>1175</v>
      </c>
      <c r="J30" t="s">
        <v>1176</v>
      </c>
      <c r="K30" t="s">
        <v>1177</v>
      </c>
      <c r="L30" s="2"/>
      <c r="M30" t="s">
        <v>1265</v>
      </c>
      <c r="N30" t="s">
        <v>1266</v>
      </c>
      <c r="O30" t="s">
        <v>1267</v>
      </c>
      <c r="P30" s="2"/>
      <c r="Q30" t="s">
        <v>1355</v>
      </c>
      <c r="R30" t="s">
        <v>1356</v>
      </c>
      <c r="S30" t="s">
        <v>1357</v>
      </c>
      <c r="T30" s="2"/>
      <c r="U30" s="3">
        <v>1</v>
      </c>
      <c r="V30" s="6">
        <f>all_131727[[#This Row],[x_dif]]*1</f>
        <v>-5.0100696238999998</v>
      </c>
      <c r="W30" s="6">
        <f>all_131727[[#This Row],[y_diff]]*1</f>
        <v>-0.47377540053</v>
      </c>
      <c r="X30" s="6">
        <f>all_131727[[#This Row],[z_diff]]*1</f>
        <v>-0.75761071263099999</v>
      </c>
      <c r="Y30" s="2"/>
      <c r="Z30" s="24"/>
      <c r="AA30" s="24"/>
      <c r="AB30" s="24"/>
    </row>
    <row r="31" spans="1:28" x14ac:dyDescent="0.25">
      <c r="A31" t="s">
        <v>998</v>
      </c>
      <c r="B31" t="s">
        <v>999</v>
      </c>
      <c r="C31" t="s">
        <v>1000</v>
      </c>
      <c r="D31" s="2"/>
      <c r="E31" t="s">
        <v>1088</v>
      </c>
      <c r="F31" t="s">
        <v>1089</v>
      </c>
      <c r="G31" t="s">
        <v>1090</v>
      </c>
      <c r="H31" s="2"/>
      <c r="I31" t="s">
        <v>1178</v>
      </c>
      <c r="J31" t="s">
        <v>1179</v>
      </c>
      <c r="K31" t="s">
        <v>1180</v>
      </c>
      <c r="L31" s="2"/>
      <c r="M31" t="s">
        <v>1268</v>
      </c>
      <c r="N31" t="s">
        <v>1269</v>
      </c>
      <c r="O31" t="s">
        <v>1270</v>
      </c>
      <c r="P31" s="2"/>
      <c r="Q31" t="s">
        <v>1358</v>
      </c>
      <c r="R31" t="s">
        <v>1359</v>
      </c>
      <c r="S31" t="s">
        <v>1360</v>
      </c>
      <c r="T31" s="2"/>
      <c r="U31" s="3">
        <v>1</v>
      </c>
      <c r="V31" s="6">
        <f>all_131727[[#This Row],[x_dif]]*1</f>
        <v>-5.2895411281699998</v>
      </c>
      <c r="W31" s="6">
        <f>all_131727[[#This Row],[y_diff]]*1</f>
        <v>-7.5627417299199999E-3</v>
      </c>
      <c r="X31" s="6">
        <f>all_131727[[#This Row],[z_diff]]*1</f>
        <v>-0.69909702898699999</v>
      </c>
      <c r="Y31" s="2"/>
      <c r="Z31" s="24"/>
      <c r="AA31" s="24"/>
      <c r="AB31" s="24"/>
    </row>
    <row r="32" spans="1:28" x14ac:dyDescent="0.25">
      <c r="A32" t="s">
        <v>1001</v>
      </c>
      <c r="B32" t="s">
        <v>1002</v>
      </c>
      <c r="C32" t="s">
        <v>1003</v>
      </c>
      <c r="D32" s="2"/>
      <c r="E32" t="s">
        <v>1091</v>
      </c>
      <c r="F32" t="s">
        <v>1092</v>
      </c>
      <c r="G32" t="s">
        <v>1093</v>
      </c>
      <c r="H32" s="2"/>
      <c r="I32" t="s">
        <v>1181</v>
      </c>
      <c r="J32" t="s">
        <v>1182</v>
      </c>
      <c r="K32" t="s">
        <v>1183</v>
      </c>
      <c r="L32" s="2"/>
      <c r="M32" t="s">
        <v>1271</v>
      </c>
      <c r="N32" t="s">
        <v>1272</v>
      </c>
      <c r="O32" t="s">
        <v>1273</v>
      </c>
      <c r="P32" s="2"/>
      <c r="Q32" t="s">
        <v>1361</v>
      </c>
      <c r="R32" t="s">
        <v>1362</v>
      </c>
      <c r="S32" t="s">
        <v>1363</v>
      </c>
      <c r="T32" s="2"/>
      <c r="U32" s="3">
        <v>1</v>
      </c>
      <c r="V32" s="6">
        <f>all_131727[[#This Row],[x_dif]]*1</f>
        <v>-5.3458980990400002</v>
      </c>
      <c r="W32" s="6">
        <f>all_131727[[#This Row],[y_diff]]*1</f>
        <v>-4.93914566213E-3</v>
      </c>
      <c r="X32" s="6">
        <f>all_131727[[#This Row],[z_diff]]*1</f>
        <v>-0.89135975731200001</v>
      </c>
      <c r="Y32" s="2"/>
      <c r="Z32" s="24"/>
      <c r="AA32" s="24"/>
      <c r="AB32" s="24"/>
    </row>
    <row r="33" spans="1:28" x14ac:dyDescent="0.25">
      <c r="U33" s="4">
        <v>2</v>
      </c>
      <c r="V33" s="6">
        <f>E3*1</f>
        <v>-1.7569662131999999</v>
      </c>
      <c r="W33" s="6">
        <f t="shared" ref="W33:X33" si="18">F3*1</f>
        <v>-2.1062167548800002</v>
      </c>
      <c r="X33" s="6">
        <f t="shared" si="18"/>
        <v>-0.43374584086000001</v>
      </c>
      <c r="Z33" s="23">
        <f>AVERAGE(V33:V62)</f>
        <v>-1.9593853624896329</v>
      </c>
      <c r="AA33" s="23">
        <f t="shared" ref="AA33" si="19">AVERAGE(W33:W62)</f>
        <v>-2.1333338267438999</v>
      </c>
      <c r="AB33" s="23">
        <f t="shared" ref="AB33" si="20">AVERAGE(X33:X62)</f>
        <v>-0.49352839058616654</v>
      </c>
    </row>
    <row r="34" spans="1:28" x14ac:dyDescent="0.25">
      <c r="U34" s="4">
        <v>2</v>
      </c>
      <c r="V34" s="6">
        <f t="shared" ref="V34:V62" si="21">E4*1</f>
        <v>-1.59770820257</v>
      </c>
      <c r="W34" s="6">
        <f t="shared" ref="W34:W62" si="22">F4*1</f>
        <v>-2.3526986428500001</v>
      </c>
      <c r="X34" s="6">
        <f t="shared" ref="X34:X62" si="23">G4*1</f>
        <v>-0.56001555370599998</v>
      </c>
      <c r="Z34" s="24"/>
      <c r="AA34" s="24"/>
      <c r="AB34" s="24"/>
    </row>
    <row r="35" spans="1:28" x14ac:dyDescent="0.25">
      <c r="A35">
        <f>A3*1</f>
        <v>-3.8072267576600001</v>
      </c>
      <c r="B35">
        <f t="shared" ref="B35:S49" si="24">B3*1</f>
        <v>3.74070826651</v>
      </c>
      <c r="C35">
        <f t="shared" si="24"/>
        <v>-0.57658758046900005</v>
      </c>
      <c r="E35">
        <f t="shared" si="24"/>
        <v>-1.7569662131999999</v>
      </c>
      <c r="F35">
        <f t="shared" si="24"/>
        <v>-2.1062167548800002</v>
      </c>
      <c r="G35">
        <f t="shared" si="24"/>
        <v>-0.43374584086000001</v>
      </c>
      <c r="I35">
        <f t="shared" si="24"/>
        <v>2.8751927672600002</v>
      </c>
      <c r="J35">
        <f t="shared" si="24"/>
        <v>-2.2935465540000002</v>
      </c>
      <c r="K35">
        <f t="shared" si="24"/>
        <v>0.29410213091999998</v>
      </c>
      <c r="M35">
        <f t="shared" si="24"/>
        <v>4.9043255753799997</v>
      </c>
      <c r="N35">
        <f t="shared" si="24"/>
        <v>1.28128871117</v>
      </c>
      <c r="O35">
        <f t="shared" si="24"/>
        <v>1.88682473209</v>
      </c>
      <c r="Q35">
        <f t="shared" si="24"/>
        <v>-4.1767329126900004</v>
      </c>
      <c r="R35">
        <f t="shared" si="24"/>
        <v>-2.4313448470500001</v>
      </c>
      <c r="S35">
        <f t="shared" si="24"/>
        <v>-2.73679912311</v>
      </c>
      <c r="U35" s="4">
        <v>2</v>
      </c>
      <c r="V35" s="6">
        <f t="shared" si="21"/>
        <v>-1.90429306119</v>
      </c>
      <c r="W35" s="6">
        <f t="shared" si="22"/>
        <v>-1.52073497071</v>
      </c>
      <c r="X35" s="6">
        <f t="shared" si="23"/>
        <v>-0.462507356516</v>
      </c>
      <c r="Z35" s="24"/>
      <c r="AA35" s="24"/>
      <c r="AB35" s="24"/>
    </row>
    <row r="36" spans="1:28" x14ac:dyDescent="0.25">
      <c r="A36">
        <f t="shared" ref="A36:O64" si="25">A4*1</f>
        <v>-4.8205106397900002</v>
      </c>
      <c r="B36">
        <f t="shared" si="25"/>
        <v>4.2841701391199999E-2</v>
      </c>
      <c r="C36">
        <f t="shared" si="25"/>
        <v>-0.83612402006800002</v>
      </c>
      <c r="E36">
        <f t="shared" si="25"/>
        <v>-1.59770820257</v>
      </c>
      <c r="F36">
        <f t="shared" si="25"/>
        <v>-2.3526986428500001</v>
      </c>
      <c r="G36">
        <f t="shared" si="25"/>
        <v>-0.56001555370599998</v>
      </c>
      <c r="I36">
        <f t="shared" si="25"/>
        <v>0.97465959573200001</v>
      </c>
      <c r="J36">
        <f t="shared" si="25"/>
        <v>2.6335150401799998</v>
      </c>
      <c r="K36">
        <f t="shared" si="25"/>
        <v>-0.29365133294200002</v>
      </c>
      <c r="M36">
        <f t="shared" si="25"/>
        <v>4.8709402965199997</v>
      </c>
      <c r="N36">
        <f t="shared" si="25"/>
        <v>-0.68218619350599996</v>
      </c>
      <c r="O36">
        <f t="shared" si="25"/>
        <v>2.0654436828199998</v>
      </c>
      <c r="Q36">
        <f t="shared" si="24"/>
        <v>-2.64980783189</v>
      </c>
      <c r="R36">
        <f t="shared" si="24"/>
        <v>6.3284111433199994E-2</v>
      </c>
      <c r="S36">
        <f t="shared" si="24"/>
        <v>-2.1649384190299998</v>
      </c>
      <c r="U36" s="4">
        <v>2</v>
      </c>
      <c r="V36" s="6">
        <f t="shared" si="21"/>
        <v>-0.97603360176599996</v>
      </c>
      <c r="W36" s="6">
        <f t="shared" si="22"/>
        <v>-1.66231026941</v>
      </c>
      <c r="X36" s="6">
        <f t="shared" si="23"/>
        <v>-0.34099517834400001</v>
      </c>
      <c r="Z36" s="24"/>
      <c r="AA36" s="24"/>
      <c r="AB36" s="24"/>
    </row>
    <row r="37" spans="1:28" x14ac:dyDescent="0.25">
      <c r="A37">
        <f t="shared" si="25"/>
        <v>-4.10295372635</v>
      </c>
      <c r="B37">
        <f t="shared" si="24"/>
        <v>0.63520795336500002</v>
      </c>
      <c r="C37">
        <f t="shared" si="24"/>
        <v>-0.73084210282700002</v>
      </c>
      <c r="E37">
        <f t="shared" si="24"/>
        <v>-1.90429306119</v>
      </c>
      <c r="F37">
        <f t="shared" si="24"/>
        <v>-1.52073497071</v>
      </c>
      <c r="G37">
        <f t="shared" si="24"/>
        <v>-0.462507356516</v>
      </c>
      <c r="I37">
        <f t="shared" si="24"/>
        <v>1.4269597195399999</v>
      </c>
      <c r="J37">
        <f t="shared" si="24"/>
        <v>2.1517863964599999</v>
      </c>
      <c r="K37">
        <f t="shared" si="24"/>
        <v>-0.24754806468900001</v>
      </c>
      <c r="M37">
        <f t="shared" si="24"/>
        <v>4.88937369818</v>
      </c>
      <c r="N37">
        <f t="shared" si="24"/>
        <v>-1.58560875036</v>
      </c>
      <c r="O37">
        <f t="shared" si="24"/>
        <v>1.8446772072199999</v>
      </c>
      <c r="Q37">
        <f t="shared" si="24"/>
        <v>-3.62285493661</v>
      </c>
      <c r="R37">
        <f t="shared" si="24"/>
        <v>-1.6313026642399999</v>
      </c>
      <c r="S37">
        <f t="shared" si="24"/>
        <v>-2.3860722245999999</v>
      </c>
      <c r="U37" s="4">
        <v>2</v>
      </c>
      <c r="V37" s="6">
        <f t="shared" si="21"/>
        <v>-2.5980615201899999</v>
      </c>
      <c r="W37" s="6">
        <f t="shared" si="22"/>
        <v>-2.6872641369900001</v>
      </c>
      <c r="X37" s="6">
        <f t="shared" si="23"/>
        <v>-0.45003799925400001</v>
      </c>
      <c r="Z37" s="24"/>
      <c r="AA37" s="24"/>
      <c r="AB37" s="24"/>
    </row>
    <row r="38" spans="1:28" x14ac:dyDescent="0.25">
      <c r="A38">
        <f t="shared" si="25"/>
        <v>-5.1086814030200003</v>
      </c>
      <c r="B38">
        <f t="shared" si="24"/>
        <v>0.47649853701599998</v>
      </c>
      <c r="C38">
        <f t="shared" si="24"/>
        <v>-0.84107744185099997</v>
      </c>
      <c r="E38">
        <f t="shared" si="24"/>
        <v>-0.97603360176599996</v>
      </c>
      <c r="F38">
        <f t="shared" si="24"/>
        <v>-1.66231026941</v>
      </c>
      <c r="G38">
        <f t="shared" si="24"/>
        <v>-0.34099517834400001</v>
      </c>
      <c r="I38">
        <f t="shared" si="24"/>
        <v>0.516020410155</v>
      </c>
      <c r="J38">
        <f t="shared" si="24"/>
        <v>2.26292236384</v>
      </c>
      <c r="K38">
        <f t="shared" si="24"/>
        <v>-0.65852635327700004</v>
      </c>
      <c r="M38">
        <f t="shared" si="24"/>
        <v>5.2004466867900003</v>
      </c>
      <c r="N38">
        <f t="shared" si="24"/>
        <v>-0.76319858927700002</v>
      </c>
      <c r="O38">
        <f t="shared" si="24"/>
        <v>1.5747675187600001</v>
      </c>
      <c r="Q38">
        <f t="shared" si="24"/>
        <v>-0.95232687109799996</v>
      </c>
      <c r="R38">
        <f t="shared" si="24"/>
        <v>-0.26634003851299998</v>
      </c>
      <c r="S38">
        <f t="shared" si="24"/>
        <v>-0.90275889819999999</v>
      </c>
      <c r="U38" s="4">
        <v>2</v>
      </c>
      <c r="V38" s="6">
        <f t="shared" si="21"/>
        <v>-0.32559546360300001</v>
      </c>
      <c r="W38" s="6">
        <f t="shared" si="22"/>
        <v>-1.44684428675</v>
      </c>
      <c r="X38" s="6">
        <f t="shared" si="23"/>
        <v>-0.22600476875</v>
      </c>
      <c r="Z38" s="24"/>
      <c r="AA38" s="24"/>
      <c r="AB38" s="24"/>
    </row>
    <row r="39" spans="1:28" x14ac:dyDescent="0.25">
      <c r="A39">
        <f t="shared" si="25"/>
        <v>-4.9518321896600002</v>
      </c>
      <c r="B39">
        <f t="shared" si="24"/>
        <v>0.47854581537899998</v>
      </c>
      <c r="C39">
        <f t="shared" si="24"/>
        <v>-1.0031773832999999</v>
      </c>
      <c r="E39">
        <f t="shared" si="24"/>
        <v>-2.5980615201899999</v>
      </c>
      <c r="F39">
        <f t="shared" si="24"/>
        <v>-2.6872641369900001</v>
      </c>
      <c r="G39">
        <f t="shared" si="24"/>
        <v>-0.45003799925400001</v>
      </c>
      <c r="I39">
        <f t="shared" si="24"/>
        <v>2.1106262849499999</v>
      </c>
      <c r="J39">
        <f t="shared" si="24"/>
        <v>3.0076538313499999</v>
      </c>
      <c r="K39">
        <f t="shared" si="24"/>
        <v>-0.32675271989999999</v>
      </c>
      <c r="M39">
        <f t="shared" si="24"/>
        <v>4.7771919034100003</v>
      </c>
      <c r="N39">
        <f t="shared" si="24"/>
        <v>0.17245475523500001</v>
      </c>
      <c r="O39">
        <f t="shared" si="24"/>
        <v>2.0065612546799998</v>
      </c>
      <c r="Q39">
        <f t="shared" si="24"/>
        <v>-3.0007699670000001</v>
      </c>
      <c r="R39">
        <f t="shared" si="24"/>
        <v>-0.65272907329300001</v>
      </c>
      <c r="S39">
        <f t="shared" si="24"/>
        <v>-2.3775843226300002</v>
      </c>
      <c r="U39" s="4">
        <v>2</v>
      </c>
      <c r="V39" s="6">
        <f t="shared" si="21"/>
        <v>-3.46887817011</v>
      </c>
      <c r="W39" s="6">
        <f t="shared" si="22"/>
        <v>-2.0233132727099998</v>
      </c>
      <c r="X39" s="6">
        <f t="shared" si="23"/>
        <v>-0.58910305194299994</v>
      </c>
      <c r="Z39" s="24"/>
      <c r="AA39" s="24"/>
      <c r="AB39" s="24"/>
    </row>
    <row r="40" spans="1:28" x14ac:dyDescent="0.25">
      <c r="A40">
        <f t="shared" si="25"/>
        <v>-5.5557904378799998</v>
      </c>
      <c r="B40">
        <f t="shared" si="24"/>
        <v>0.90780447835699996</v>
      </c>
      <c r="C40">
        <f t="shared" si="24"/>
        <v>-0.89878318384199996</v>
      </c>
      <c r="E40">
        <f t="shared" si="24"/>
        <v>-0.32559546360300001</v>
      </c>
      <c r="F40">
        <f t="shared" si="24"/>
        <v>-1.44684428675</v>
      </c>
      <c r="G40">
        <f t="shared" si="24"/>
        <v>-0.22600476875</v>
      </c>
      <c r="I40">
        <f t="shared" si="24"/>
        <v>2.0317133273099999</v>
      </c>
      <c r="J40">
        <f t="shared" si="24"/>
        <v>3.0046572686699999</v>
      </c>
      <c r="K40">
        <f t="shared" si="24"/>
        <v>-0.25357404077899998</v>
      </c>
      <c r="M40">
        <f t="shared" si="24"/>
        <v>5.6049324335900002</v>
      </c>
      <c r="N40">
        <f t="shared" si="24"/>
        <v>-1.20880403441</v>
      </c>
      <c r="O40">
        <f t="shared" si="24"/>
        <v>2.6888691408100001</v>
      </c>
      <c r="Q40">
        <f t="shared" si="24"/>
        <v>-1.4966129191099999</v>
      </c>
      <c r="R40">
        <f t="shared" si="24"/>
        <v>-1.3798566083199999</v>
      </c>
      <c r="S40">
        <f t="shared" si="24"/>
        <v>-1.9458443944899999</v>
      </c>
      <c r="U40" s="4">
        <v>2</v>
      </c>
      <c r="V40" s="6">
        <f t="shared" si="21"/>
        <v>-2.91392682685</v>
      </c>
      <c r="W40" s="6">
        <f t="shared" si="22"/>
        <v>-1.5653690655300001</v>
      </c>
      <c r="X40" s="6">
        <f t="shared" si="23"/>
        <v>-0.57503720617999998</v>
      </c>
      <c r="Z40" s="24"/>
      <c r="AA40" s="24"/>
      <c r="AB40" s="24"/>
    </row>
    <row r="41" spans="1:28" x14ac:dyDescent="0.25">
      <c r="A41">
        <f t="shared" si="25"/>
        <v>-5.0604382997200004</v>
      </c>
      <c r="B41">
        <f t="shared" si="24"/>
        <v>0.31476457415699999</v>
      </c>
      <c r="C41">
        <f t="shared" si="24"/>
        <v>-0.850084073798</v>
      </c>
      <c r="E41">
        <f t="shared" si="24"/>
        <v>-3.46887817011</v>
      </c>
      <c r="F41">
        <f t="shared" si="24"/>
        <v>-2.0233132727099998</v>
      </c>
      <c r="G41">
        <f t="shared" si="24"/>
        <v>-0.58910305194299994</v>
      </c>
      <c r="I41">
        <f t="shared" si="24"/>
        <v>1.1963436414899999</v>
      </c>
      <c r="J41">
        <f t="shared" si="24"/>
        <v>1.5969553383299999</v>
      </c>
      <c r="K41">
        <f t="shared" si="24"/>
        <v>-0.56759987218800001</v>
      </c>
      <c r="M41">
        <f t="shared" si="24"/>
        <v>4.8939015120600002</v>
      </c>
      <c r="N41">
        <f t="shared" si="24"/>
        <v>-1.28187357338</v>
      </c>
      <c r="O41">
        <f t="shared" si="24"/>
        <v>1.9510536086700001</v>
      </c>
      <c r="Q41">
        <f t="shared" si="24"/>
        <v>-4.0488928813699996</v>
      </c>
      <c r="R41">
        <f t="shared" si="24"/>
        <v>-0.77738855053400002</v>
      </c>
      <c r="S41">
        <f t="shared" si="24"/>
        <v>-2.5625658202200001</v>
      </c>
      <c r="U41" s="4">
        <v>2</v>
      </c>
      <c r="V41" s="6">
        <f t="shared" si="21"/>
        <v>-1.82383625469</v>
      </c>
      <c r="W41" s="6">
        <f t="shared" si="22"/>
        <v>-2.0726256682000002</v>
      </c>
      <c r="X41" s="6">
        <f t="shared" si="23"/>
        <v>-0.57576356790000005</v>
      </c>
      <c r="Z41" s="24"/>
      <c r="AA41" s="24"/>
      <c r="AB41" s="24"/>
    </row>
    <row r="42" spans="1:28" x14ac:dyDescent="0.25">
      <c r="A42">
        <f t="shared" si="25"/>
        <v>-3.6087213204099999</v>
      </c>
      <c r="B42">
        <f t="shared" si="24"/>
        <v>4.9475059146199998E-2</v>
      </c>
      <c r="C42">
        <f t="shared" si="24"/>
        <v>-0.50373708054400002</v>
      </c>
      <c r="E42">
        <f t="shared" si="24"/>
        <v>-2.91392682685</v>
      </c>
      <c r="F42">
        <f t="shared" si="24"/>
        <v>-1.5653690655300001</v>
      </c>
      <c r="G42">
        <f t="shared" si="24"/>
        <v>-0.57503720617999998</v>
      </c>
      <c r="I42">
        <f t="shared" si="24"/>
        <v>1.6268003634599999</v>
      </c>
      <c r="J42">
        <f t="shared" si="24"/>
        <v>2.0748846544699999</v>
      </c>
      <c r="K42">
        <f t="shared" si="24"/>
        <v>-0.26841810469900002</v>
      </c>
      <c r="M42">
        <f t="shared" si="24"/>
        <v>4.65620276851</v>
      </c>
      <c r="N42">
        <f t="shared" si="24"/>
        <v>-0.78704375235799995</v>
      </c>
      <c r="O42">
        <f t="shared" si="24"/>
        <v>1.73499997705</v>
      </c>
      <c r="Q42">
        <f t="shared" si="24"/>
        <v>-2.8887556605000002</v>
      </c>
      <c r="R42">
        <f t="shared" si="24"/>
        <v>-1.1670450804100001</v>
      </c>
      <c r="S42">
        <f t="shared" si="24"/>
        <v>-1.9591303946900001</v>
      </c>
      <c r="U42" s="4">
        <v>2</v>
      </c>
      <c r="V42" s="6">
        <f t="shared" si="21"/>
        <v>-2.1979519395099998</v>
      </c>
      <c r="W42" s="6">
        <f t="shared" si="22"/>
        <v>-2.9859614854299998</v>
      </c>
      <c r="X42" s="6">
        <f t="shared" si="23"/>
        <v>-0.56256686714600002</v>
      </c>
      <c r="Z42" s="24"/>
      <c r="AA42" s="24"/>
      <c r="AB42" s="24"/>
    </row>
    <row r="43" spans="1:28" x14ac:dyDescent="0.25">
      <c r="A43">
        <f t="shared" si="25"/>
        <v>-5.0794594483199997</v>
      </c>
      <c r="B43">
        <f t="shared" si="24"/>
        <v>-0.59829819584900001</v>
      </c>
      <c r="C43">
        <f t="shared" si="24"/>
        <v>-0.83237031024999997</v>
      </c>
      <c r="E43">
        <f t="shared" si="24"/>
        <v>-1.82383625469</v>
      </c>
      <c r="F43">
        <f t="shared" si="24"/>
        <v>-2.0726256682000002</v>
      </c>
      <c r="G43">
        <f t="shared" si="24"/>
        <v>-0.57576356790000005</v>
      </c>
      <c r="I43">
        <f t="shared" si="24"/>
        <v>0.58886107583400005</v>
      </c>
      <c r="J43">
        <f t="shared" si="24"/>
        <v>2.8022706941400002</v>
      </c>
      <c r="K43">
        <f t="shared" si="24"/>
        <v>-0.72828439729899996</v>
      </c>
      <c r="M43">
        <f t="shared" si="24"/>
        <v>4.8876979989300002</v>
      </c>
      <c r="N43">
        <f t="shared" si="24"/>
        <v>-1.6869600568100001</v>
      </c>
      <c r="O43">
        <f t="shared" si="24"/>
        <v>2.3397466463700001</v>
      </c>
      <c r="Q43">
        <f t="shared" si="24"/>
        <v>-3.7715970947800002</v>
      </c>
      <c r="R43">
        <f t="shared" si="24"/>
        <v>-1.4359051060100001</v>
      </c>
      <c r="S43">
        <f t="shared" si="24"/>
        <v>-2.6421013060299998</v>
      </c>
      <c r="U43" s="4">
        <v>2</v>
      </c>
      <c r="V43" s="6">
        <f t="shared" si="21"/>
        <v>-2.6024518474499998</v>
      </c>
      <c r="W43" s="6">
        <f t="shared" si="22"/>
        <v>-0.92396565705699996</v>
      </c>
      <c r="X43" s="6">
        <f t="shared" si="23"/>
        <v>-0.46732351140700001</v>
      </c>
      <c r="Z43" s="24"/>
      <c r="AA43" s="24"/>
      <c r="AB43" s="24"/>
    </row>
    <row r="44" spans="1:28" x14ac:dyDescent="0.25">
      <c r="A44">
        <f t="shared" si="25"/>
        <v>-5.9554522631399998</v>
      </c>
      <c r="B44">
        <f t="shared" si="24"/>
        <v>-0.12886736342800001</v>
      </c>
      <c r="C44">
        <f t="shared" si="24"/>
        <v>-1.0496493827</v>
      </c>
      <c r="E44">
        <f t="shared" si="24"/>
        <v>-2.1979519395099998</v>
      </c>
      <c r="F44">
        <f t="shared" si="24"/>
        <v>-2.9859614854299998</v>
      </c>
      <c r="G44">
        <f t="shared" si="24"/>
        <v>-0.56256686714600002</v>
      </c>
      <c r="I44">
        <f t="shared" si="24"/>
        <v>1.28518746566</v>
      </c>
      <c r="J44">
        <f t="shared" si="24"/>
        <v>2.6508429866599998</v>
      </c>
      <c r="K44">
        <f t="shared" si="24"/>
        <v>-0.33725014063699998</v>
      </c>
      <c r="M44">
        <f t="shared" si="24"/>
        <v>4.88073608953</v>
      </c>
      <c r="N44">
        <f t="shared" si="24"/>
        <v>-0.148498052711</v>
      </c>
      <c r="O44">
        <f t="shared" si="24"/>
        <v>2.10625893921</v>
      </c>
      <c r="Q44">
        <f t="shared" si="24"/>
        <v>-2.13362581702</v>
      </c>
      <c r="R44">
        <f t="shared" si="24"/>
        <v>-1.0572773606700001</v>
      </c>
      <c r="S44">
        <f t="shared" si="24"/>
        <v>-1.4911753135200001</v>
      </c>
      <c r="U44" s="4">
        <v>2</v>
      </c>
      <c r="V44" s="6">
        <f t="shared" si="21"/>
        <v>-1.7572915716099999</v>
      </c>
      <c r="W44" s="6">
        <f t="shared" si="22"/>
        <v>-2.1615905385</v>
      </c>
      <c r="X44" s="6">
        <f t="shared" si="23"/>
        <v>-0.78274657170700002</v>
      </c>
      <c r="Z44" s="24"/>
      <c r="AA44" s="24"/>
      <c r="AB44" s="24"/>
    </row>
    <row r="45" spans="1:28" x14ac:dyDescent="0.25">
      <c r="A45">
        <f t="shared" si="25"/>
        <v>-5.2811854589899996</v>
      </c>
      <c r="B45">
        <f t="shared" si="24"/>
        <v>-7.1144817712100003E-2</v>
      </c>
      <c r="C45">
        <f t="shared" si="24"/>
        <v>-0.82064283142399996</v>
      </c>
      <c r="E45">
        <f t="shared" si="24"/>
        <v>-2.6024518474499998</v>
      </c>
      <c r="F45">
        <f t="shared" si="24"/>
        <v>-0.92396565705699996</v>
      </c>
      <c r="G45">
        <f t="shared" si="24"/>
        <v>-0.46732351140700001</v>
      </c>
      <c r="I45">
        <f t="shared" si="24"/>
        <v>1.1364179479000001</v>
      </c>
      <c r="J45">
        <f t="shared" si="24"/>
        <v>2.1934578407199998</v>
      </c>
      <c r="K45">
        <f t="shared" si="24"/>
        <v>-0.68985214654600002</v>
      </c>
      <c r="M45">
        <f t="shared" si="24"/>
        <v>5.1969321818300003</v>
      </c>
      <c r="N45">
        <f t="shared" si="24"/>
        <v>-0.661400763073</v>
      </c>
      <c r="O45">
        <f t="shared" si="24"/>
        <v>2.1872274463200001</v>
      </c>
      <c r="Q45">
        <f t="shared" si="24"/>
        <v>-4.3712130837199998</v>
      </c>
      <c r="R45">
        <f t="shared" si="24"/>
        <v>-0.649481468279</v>
      </c>
      <c r="S45">
        <f t="shared" si="24"/>
        <v>-3.0004641919599999</v>
      </c>
      <c r="U45" s="4">
        <v>2</v>
      </c>
      <c r="V45" s="6">
        <f t="shared" si="21"/>
        <v>-1.2417002130999999</v>
      </c>
      <c r="W45" s="6">
        <f t="shared" si="22"/>
        <v>-2.5242867853500002</v>
      </c>
      <c r="X45" s="6">
        <f t="shared" si="23"/>
        <v>-0.32993352894799999</v>
      </c>
      <c r="Z45" s="24"/>
      <c r="AA45" s="24"/>
      <c r="AB45" s="24"/>
    </row>
    <row r="46" spans="1:28" x14ac:dyDescent="0.25">
      <c r="A46">
        <f t="shared" si="25"/>
        <v>-5.1379124522400001</v>
      </c>
      <c r="B46">
        <f t="shared" si="24"/>
        <v>-0.82724176926299997</v>
      </c>
      <c r="C46">
        <f t="shared" si="24"/>
        <v>-0.66974553847999996</v>
      </c>
      <c r="E46">
        <f t="shared" si="24"/>
        <v>-1.7572915716099999</v>
      </c>
      <c r="F46">
        <f t="shared" si="24"/>
        <v>-2.1615905385</v>
      </c>
      <c r="G46">
        <f t="shared" si="24"/>
        <v>-0.78274657170700002</v>
      </c>
      <c r="I46">
        <f t="shared" si="24"/>
        <v>1.9554976613499999</v>
      </c>
      <c r="J46">
        <f t="shared" si="24"/>
        <v>2.5390854215899998</v>
      </c>
      <c r="K46">
        <f t="shared" si="24"/>
        <v>-7.5173073146799996E-2</v>
      </c>
      <c r="M46">
        <f t="shared" si="24"/>
        <v>5.3196020241299999</v>
      </c>
      <c r="N46">
        <f t="shared" si="24"/>
        <v>0.34639141594799999</v>
      </c>
      <c r="O46">
        <f t="shared" si="24"/>
        <v>2.2425503460899998</v>
      </c>
      <c r="Q46">
        <f t="shared" si="24"/>
        <v>-3.6509350453299998</v>
      </c>
      <c r="R46">
        <f t="shared" si="24"/>
        <v>-1.43398088232</v>
      </c>
      <c r="S46">
        <f t="shared" si="24"/>
        <v>-2.3022834974299999</v>
      </c>
      <c r="U46" s="4">
        <v>2</v>
      </c>
      <c r="V46" s="6">
        <f t="shared" si="21"/>
        <v>-1.3759183588799999</v>
      </c>
      <c r="W46" s="6">
        <f t="shared" si="22"/>
        <v>-1.21545304164</v>
      </c>
      <c r="X46" s="6">
        <f t="shared" si="23"/>
        <v>-0.35402405881600002</v>
      </c>
      <c r="Z46" s="24"/>
      <c r="AA46" s="24"/>
      <c r="AB46" s="24"/>
    </row>
    <row r="47" spans="1:28" x14ac:dyDescent="0.25">
      <c r="A47">
        <f t="shared" si="25"/>
        <v>-5.6456458748999996</v>
      </c>
      <c r="B47">
        <f t="shared" si="24"/>
        <v>-5.4936397015500002E-2</v>
      </c>
      <c r="C47">
        <f t="shared" si="24"/>
        <v>-0.89439322741299998</v>
      </c>
      <c r="E47">
        <f t="shared" si="24"/>
        <v>-1.2417002130999999</v>
      </c>
      <c r="F47">
        <f t="shared" si="24"/>
        <v>-2.5242867853500002</v>
      </c>
      <c r="G47">
        <f t="shared" si="24"/>
        <v>-0.32993352894799999</v>
      </c>
      <c r="I47">
        <f t="shared" si="24"/>
        <v>0.98581629011799998</v>
      </c>
      <c r="J47">
        <f t="shared" si="24"/>
        <v>3.0224269132299999</v>
      </c>
      <c r="K47">
        <f t="shared" si="24"/>
        <v>-0.38174066806700002</v>
      </c>
      <c r="M47">
        <f t="shared" si="24"/>
        <v>5.1168102741999997</v>
      </c>
      <c r="N47">
        <f t="shared" si="24"/>
        <v>-0.66611569835200002</v>
      </c>
      <c r="O47">
        <f t="shared" si="24"/>
        <v>1.9734529381799999</v>
      </c>
      <c r="Q47">
        <f t="shared" si="24"/>
        <v>-3.0368510744599999</v>
      </c>
      <c r="R47">
        <f t="shared" si="24"/>
        <v>-0.49597118639799997</v>
      </c>
      <c r="S47">
        <f t="shared" si="24"/>
        <v>-2.4276151538200001</v>
      </c>
      <c r="U47" s="4">
        <v>2</v>
      </c>
      <c r="V47" s="6">
        <f t="shared" si="21"/>
        <v>-2.0548130945</v>
      </c>
      <c r="W47" s="6">
        <f t="shared" si="22"/>
        <v>-2.3082411784299999</v>
      </c>
      <c r="X47" s="6">
        <f t="shared" si="23"/>
        <v>-0.68302169913400002</v>
      </c>
      <c r="Z47" s="24"/>
      <c r="AA47" s="24"/>
      <c r="AB47" s="24"/>
    </row>
    <row r="48" spans="1:28" x14ac:dyDescent="0.25">
      <c r="A48">
        <f t="shared" si="25"/>
        <v>-4.8751301975599999</v>
      </c>
      <c r="B48">
        <f t="shared" si="24"/>
        <v>0.37641245852799998</v>
      </c>
      <c r="C48">
        <f t="shared" si="24"/>
        <v>-0.38119969688900002</v>
      </c>
      <c r="E48">
        <f t="shared" si="24"/>
        <v>-1.3759183588799999</v>
      </c>
      <c r="F48">
        <f t="shared" si="24"/>
        <v>-1.21545304164</v>
      </c>
      <c r="G48">
        <f t="shared" si="24"/>
        <v>-0.35402405881600002</v>
      </c>
      <c r="I48">
        <f t="shared" si="24"/>
        <v>0.51081878054999996</v>
      </c>
      <c r="J48">
        <f t="shared" si="24"/>
        <v>2.5780452282000001</v>
      </c>
      <c r="K48">
        <f t="shared" si="24"/>
        <v>-0.92771934911599996</v>
      </c>
      <c r="M48">
        <f t="shared" si="24"/>
        <v>4.4716988399800002</v>
      </c>
      <c r="N48">
        <f t="shared" si="24"/>
        <v>-0.18770925929999999</v>
      </c>
      <c r="O48">
        <f t="shared" si="24"/>
        <v>1.9270959272399999</v>
      </c>
      <c r="Q48">
        <f t="shared" si="24"/>
        <v>-2.9830163430200001</v>
      </c>
      <c r="R48">
        <f t="shared" si="24"/>
        <v>-0.47707387072500002</v>
      </c>
      <c r="S48">
        <f t="shared" si="24"/>
        <v>-2.27115122926</v>
      </c>
      <c r="U48" s="4">
        <v>2</v>
      </c>
      <c r="V48" s="6">
        <f t="shared" si="21"/>
        <v>-1.1662372074</v>
      </c>
      <c r="W48" s="6">
        <f t="shared" si="22"/>
        <v>-2.2461555942799998</v>
      </c>
      <c r="X48" s="6">
        <f t="shared" si="23"/>
        <v>-0.23206706170899999</v>
      </c>
      <c r="Z48" s="24"/>
      <c r="AA48" s="24"/>
      <c r="AB48" s="24"/>
    </row>
    <row r="49" spans="1:28" x14ac:dyDescent="0.25">
      <c r="A49">
        <f t="shared" si="25"/>
        <v>-4.09550862605</v>
      </c>
      <c r="B49">
        <f t="shared" si="24"/>
        <v>0.99650759053899995</v>
      </c>
      <c r="C49">
        <f t="shared" si="24"/>
        <v>-0.70071261165700005</v>
      </c>
      <c r="E49">
        <f t="shared" si="24"/>
        <v>-2.0548130945</v>
      </c>
      <c r="F49">
        <f t="shared" si="24"/>
        <v>-2.3082411784299999</v>
      </c>
      <c r="G49">
        <f t="shared" si="24"/>
        <v>-0.68302169913400002</v>
      </c>
      <c r="I49">
        <f t="shared" si="24"/>
        <v>1.12499834983</v>
      </c>
      <c r="J49">
        <f t="shared" si="24"/>
        <v>1.55402483613</v>
      </c>
      <c r="K49">
        <f t="shared" si="24"/>
        <v>-0.60968042702299996</v>
      </c>
      <c r="M49">
        <f t="shared" si="24"/>
        <v>4.7654976527399997</v>
      </c>
      <c r="N49">
        <f t="shared" si="24"/>
        <v>-0.61907470876000004</v>
      </c>
      <c r="O49">
        <f t="shared" si="24"/>
        <v>2.0359450248500002</v>
      </c>
      <c r="Q49">
        <f t="shared" si="24"/>
        <v>-2.3312461279400001</v>
      </c>
      <c r="R49">
        <f t="shared" si="24"/>
        <v>-0.74084334824499998</v>
      </c>
      <c r="S49">
        <f t="shared" si="24"/>
        <v>-1.6565671632200001</v>
      </c>
      <c r="U49" s="4">
        <v>2</v>
      </c>
      <c r="V49" s="6">
        <f t="shared" si="21"/>
        <v>-1.65273102429</v>
      </c>
      <c r="W49" s="6">
        <f t="shared" si="22"/>
        <v>-2.8342779823400002</v>
      </c>
      <c r="X49" s="6">
        <f t="shared" si="23"/>
        <v>-0.55786933802100003</v>
      </c>
      <c r="Z49" s="24"/>
      <c r="AA49" s="24"/>
      <c r="AB49" s="24"/>
    </row>
    <row r="50" spans="1:28" x14ac:dyDescent="0.25">
      <c r="A50">
        <f t="shared" si="25"/>
        <v>-6.0457497143400003</v>
      </c>
      <c r="B50">
        <f t="shared" ref="B50:S64" si="26">B18*1</f>
        <v>0.157314869528</v>
      </c>
      <c r="C50">
        <f t="shared" si="26"/>
        <v>-0.823424453256</v>
      </c>
      <c r="E50">
        <f t="shared" si="26"/>
        <v>-1.1662372074</v>
      </c>
      <c r="F50">
        <f t="shared" si="26"/>
        <v>-2.2461555942799998</v>
      </c>
      <c r="G50">
        <f t="shared" si="26"/>
        <v>-0.23206706170899999</v>
      </c>
      <c r="I50">
        <f t="shared" si="26"/>
        <v>1.0162989770099999</v>
      </c>
      <c r="J50">
        <f t="shared" si="26"/>
        <v>2.9870903932399999</v>
      </c>
      <c r="K50">
        <f t="shared" si="26"/>
        <v>-0.47585008471700002</v>
      </c>
      <c r="M50">
        <f t="shared" si="26"/>
        <v>5.7737199169500002</v>
      </c>
      <c r="N50">
        <f t="shared" si="26"/>
        <v>-1.1120117838200001</v>
      </c>
      <c r="O50">
        <f t="shared" si="26"/>
        <v>2.6518290907100002</v>
      </c>
      <c r="Q50">
        <f t="shared" si="26"/>
        <v>-2.4064768912000001</v>
      </c>
      <c r="R50">
        <f t="shared" si="26"/>
        <v>-0.87236841201699999</v>
      </c>
      <c r="S50">
        <f t="shared" si="26"/>
        <v>-1.8873222838299999</v>
      </c>
      <c r="U50" s="4">
        <v>2</v>
      </c>
      <c r="V50" s="6">
        <f t="shared" si="21"/>
        <v>-1.0505528042400001</v>
      </c>
      <c r="W50" s="6">
        <f t="shared" si="22"/>
        <v>-2.6839899360800001</v>
      </c>
      <c r="X50" s="6">
        <f t="shared" si="23"/>
        <v>-0.23198266182999999</v>
      </c>
      <c r="Z50" s="24"/>
      <c r="AA50" s="24"/>
      <c r="AB50" s="24"/>
    </row>
    <row r="51" spans="1:28" x14ac:dyDescent="0.25">
      <c r="A51">
        <f t="shared" si="25"/>
        <v>-4.7188396884300001</v>
      </c>
      <c r="B51">
        <f t="shared" si="26"/>
        <v>-1.1946206941399999</v>
      </c>
      <c r="C51">
        <f t="shared" si="26"/>
        <v>-0.51587621345400003</v>
      </c>
      <c r="E51">
        <f t="shared" si="26"/>
        <v>-1.65273102429</v>
      </c>
      <c r="F51">
        <f t="shared" si="26"/>
        <v>-2.8342779823400002</v>
      </c>
      <c r="G51">
        <f t="shared" si="26"/>
        <v>-0.55786933802100003</v>
      </c>
      <c r="I51">
        <f t="shared" si="26"/>
        <v>2.64013026754</v>
      </c>
      <c r="J51">
        <f t="shared" si="26"/>
        <v>2.4155215030799999</v>
      </c>
      <c r="K51">
        <f t="shared" si="26"/>
        <v>0.22344864108500001</v>
      </c>
      <c r="M51">
        <f t="shared" si="26"/>
        <v>5.3600006523200001</v>
      </c>
      <c r="N51">
        <f t="shared" si="26"/>
        <v>0.113955576202</v>
      </c>
      <c r="O51">
        <f t="shared" si="26"/>
        <v>1.63153606821</v>
      </c>
      <c r="Q51">
        <f t="shared" si="26"/>
        <v>-3.6243986008900002</v>
      </c>
      <c r="R51">
        <f t="shared" si="26"/>
        <v>-1.1569319971600001</v>
      </c>
      <c r="S51">
        <f t="shared" si="26"/>
        <v>-2.26722574247</v>
      </c>
      <c r="U51" s="4">
        <v>2</v>
      </c>
      <c r="V51" s="6">
        <f t="shared" si="21"/>
        <v>-2.6481545075300001</v>
      </c>
      <c r="W51" s="6">
        <f t="shared" si="22"/>
        <v>-1.8358923786700001</v>
      </c>
      <c r="X51" s="6">
        <f t="shared" si="23"/>
        <v>-0.81633492681800002</v>
      </c>
      <c r="Z51" s="24"/>
      <c r="AA51" s="24"/>
      <c r="AB51" s="24"/>
    </row>
    <row r="52" spans="1:28" x14ac:dyDescent="0.25">
      <c r="A52">
        <f t="shared" si="25"/>
        <v>-4.9936286134200003</v>
      </c>
      <c r="B52">
        <f t="shared" si="26"/>
        <v>0.24540412387900001</v>
      </c>
      <c r="C52">
        <f t="shared" si="26"/>
        <v>-0.65444577973899998</v>
      </c>
      <c r="E52">
        <f t="shared" si="26"/>
        <v>-1.0505528042400001</v>
      </c>
      <c r="F52">
        <f t="shared" si="26"/>
        <v>-2.6839899360800001</v>
      </c>
      <c r="G52">
        <f t="shared" si="26"/>
        <v>-0.23198266182999999</v>
      </c>
      <c r="I52">
        <f t="shared" si="26"/>
        <v>1.3053382287199999</v>
      </c>
      <c r="J52">
        <f t="shared" si="26"/>
        <v>3.0226258767999998</v>
      </c>
      <c r="K52">
        <f t="shared" si="26"/>
        <v>-0.51820403244900004</v>
      </c>
      <c r="M52">
        <f t="shared" si="26"/>
        <v>5.1541839099900004</v>
      </c>
      <c r="N52">
        <f t="shared" si="26"/>
        <v>-1.52067560405</v>
      </c>
      <c r="O52">
        <f t="shared" si="26"/>
        <v>1.93962041152</v>
      </c>
      <c r="Q52">
        <f t="shared" si="26"/>
        <v>-3.3733473804599998</v>
      </c>
      <c r="R52">
        <f t="shared" si="26"/>
        <v>-1.6677386736099999</v>
      </c>
      <c r="S52">
        <f t="shared" si="26"/>
        <v>-2.5491814761399998</v>
      </c>
      <c r="U52" s="4">
        <v>2</v>
      </c>
      <c r="V52" s="6">
        <f t="shared" si="21"/>
        <v>-2.02250905521</v>
      </c>
      <c r="W52" s="6">
        <f t="shared" si="22"/>
        <v>-1.37102940698</v>
      </c>
      <c r="X52" s="6">
        <f t="shared" si="23"/>
        <v>-0.56232228876699997</v>
      </c>
      <c r="Z52" s="24"/>
      <c r="AA52" s="24"/>
      <c r="AB52" s="24"/>
    </row>
    <row r="53" spans="1:28" x14ac:dyDescent="0.25">
      <c r="A53">
        <f t="shared" si="25"/>
        <v>-4.0419393112200002</v>
      </c>
      <c r="B53">
        <f t="shared" si="26"/>
        <v>1.8858830182099999</v>
      </c>
      <c r="C53">
        <f t="shared" si="26"/>
        <v>-1.37553354902</v>
      </c>
      <c r="E53">
        <f t="shared" si="26"/>
        <v>-2.6481545075300001</v>
      </c>
      <c r="F53">
        <f t="shared" si="26"/>
        <v>-1.8358923786700001</v>
      </c>
      <c r="G53">
        <f t="shared" si="26"/>
        <v>-0.81633492681800002</v>
      </c>
      <c r="I53">
        <f t="shared" si="26"/>
        <v>0.24588971956299999</v>
      </c>
      <c r="J53">
        <f t="shared" si="26"/>
        <v>3.2443145205100001</v>
      </c>
      <c r="K53">
        <f t="shared" si="26"/>
        <v>-1.1000507697499999</v>
      </c>
      <c r="M53">
        <f t="shared" si="26"/>
        <v>4.4659436346400003</v>
      </c>
      <c r="N53">
        <f t="shared" si="26"/>
        <v>-0.22676086488800001</v>
      </c>
      <c r="O53">
        <f t="shared" si="26"/>
        <v>1.8741407353799999</v>
      </c>
      <c r="Q53">
        <f t="shared" si="26"/>
        <v>-3.0568900596600002</v>
      </c>
      <c r="R53">
        <f t="shared" si="26"/>
        <v>-1.5826210275999999</v>
      </c>
      <c r="S53">
        <f t="shared" si="26"/>
        <v>-2.0925246051199999</v>
      </c>
      <c r="U53" s="4">
        <v>2</v>
      </c>
      <c r="V53" s="6">
        <f t="shared" si="21"/>
        <v>-3.02695293781</v>
      </c>
      <c r="W53" s="6">
        <f t="shared" si="22"/>
        <v>-3.1335478079599999</v>
      </c>
      <c r="X53" s="6">
        <f t="shared" si="23"/>
        <v>-0.70149891796599995</v>
      </c>
      <c r="Z53" s="24"/>
      <c r="AA53" s="24"/>
      <c r="AB53" s="24"/>
    </row>
    <row r="54" spans="1:28" x14ac:dyDescent="0.25">
      <c r="A54">
        <f t="shared" si="25"/>
        <v>-5.9469006786999996</v>
      </c>
      <c r="B54">
        <f t="shared" si="26"/>
        <v>0.33030033301400002</v>
      </c>
      <c r="C54">
        <f t="shared" si="26"/>
        <v>-1.3599447572500001</v>
      </c>
      <c r="E54">
        <f t="shared" si="26"/>
        <v>-2.02250905521</v>
      </c>
      <c r="F54">
        <f t="shared" si="26"/>
        <v>-1.37102940698</v>
      </c>
      <c r="G54">
        <f t="shared" si="26"/>
        <v>-0.56232228876699997</v>
      </c>
      <c r="I54">
        <f t="shared" si="26"/>
        <v>1.37808150815</v>
      </c>
      <c r="J54">
        <f t="shared" si="26"/>
        <v>2.67457527448</v>
      </c>
      <c r="K54">
        <f t="shared" si="26"/>
        <v>-0.28220570290000002</v>
      </c>
      <c r="M54">
        <f t="shared" si="26"/>
        <v>4.7081022752799999</v>
      </c>
      <c r="N54">
        <f t="shared" si="26"/>
        <v>-0.170840360675</v>
      </c>
      <c r="O54">
        <f t="shared" si="26"/>
        <v>1.8725376172999999</v>
      </c>
      <c r="Q54">
        <f t="shared" si="26"/>
        <v>-2.4115452711600001</v>
      </c>
      <c r="R54">
        <f t="shared" si="26"/>
        <v>-1.1949660526100001</v>
      </c>
      <c r="S54">
        <f t="shared" si="26"/>
        <v>-1.59678734882</v>
      </c>
      <c r="U54" s="4">
        <v>2</v>
      </c>
      <c r="V54" s="6">
        <f t="shared" si="21"/>
        <v>-1.19042910265</v>
      </c>
      <c r="W54" s="6">
        <f t="shared" si="22"/>
        <v>-2.39253387209</v>
      </c>
      <c r="X54" s="6">
        <f t="shared" si="23"/>
        <v>-0.65414775158000005</v>
      </c>
      <c r="Z54" s="24"/>
      <c r="AA54" s="24"/>
      <c r="AB54" s="24"/>
    </row>
    <row r="55" spans="1:28" x14ac:dyDescent="0.25">
      <c r="A55">
        <f t="shared" si="25"/>
        <v>-5.0072529468700004</v>
      </c>
      <c r="B55">
        <f t="shared" si="26"/>
        <v>0.246963976862</v>
      </c>
      <c r="C55">
        <f t="shared" si="26"/>
        <v>-0.89538356269200003</v>
      </c>
      <c r="E55">
        <f t="shared" si="26"/>
        <v>-3.02695293781</v>
      </c>
      <c r="F55">
        <f t="shared" si="26"/>
        <v>-3.1335478079599999</v>
      </c>
      <c r="G55">
        <f t="shared" si="26"/>
        <v>-0.70149891796599995</v>
      </c>
      <c r="I55">
        <f t="shared" si="26"/>
        <v>1.3908719866799999</v>
      </c>
      <c r="J55">
        <f t="shared" si="26"/>
        <v>3.0287921264</v>
      </c>
      <c r="K55">
        <f t="shared" si="26"/>
        <v>-0.58184176475500005</v>
      </c>
      <c r="M55">
        <f t="shared" si="26"/>
        <v>5.6739240066200001</v>
      </c>
      <c r="N55">
        <f t="shared" si="26"/>
        <v>0.29276342497300001</v>
      </c>
      <c r="O55">
        <f t="shared" si="26"/>
        <v>2.6157733724800001</v>
      </c>
      <c r="Q55">
        <f t="shared" si="26"/>
        <v>-3.0257375793199999</v>
      </c>
      <c r="R55">
        <f t="shared" si="26"/>
        <v>-0.77573492329899996</v>
      </c>
      <c r="S55">
        <f t="shared" si="26"/>
        <v>-2.4510930743700001</v>
      </c>
      <c r="U55" s="4">
        <v>2</v>
      </c>
      <c r="V55" s="6">
        <f t="shared" si="21"/>
        <v>-2.3705844547599999</v>
      </c>
      <c r="W55" s="6">
        <f t="shared" si="22"/>
        <v>-3.5834975203899999</v>
      </c>
      <c r="X55" s="6">
        <f t="shared" si="23"/>
        <v>-0.45678363816299999</v>
      </c>
      <c r="Z55" s="24"/>
      <c r="AA55" s="24"/>
      <c r="AB55" s="24"/>
    </row>
    <row r="56" spans="1:28" x14ac:dyDescent="0.25">
      <c r="A56">
        <f t="shared" si="25"/>
        <v>-5.6694751526099996</v>
      </c>
      <c r="B56">
        <f t="shared" si="26"/>
        <v>-0.15049190309999999</v>
      </c>
      <c r="C56">
        <f t="shared" si="26"/>
        <v>-0.98856030539200002</v>
      </c>
      <c r="E56">
        <f t="shared" si="26"/>
        <v>-1.19042910265</v>
      </c>
      <c r="F56">
        <f t="shared" si="26"/>
        <v>-2.39253387209</v>
      </c>
      <c r="G56">
        <f t="shared" si="26"/>
        <v>-0.65414775158000005</v>
      </c>
      <c r="I56">
        <f t="shared" si="26"/>
        <v>2.10402657767</v>
      </c>
      <c r="J56">
        <f t="shared" si="26"/>
        <v>1.54253281528</v>
      </c>
      <c r="K56">
        <f t="shared" si="26"/>
        <v>-0.137270545598</v>
      </c>
      <c r="M56">
        <f t="shared" si="26"/>
        <v>5.3727620300999996</v>
      </c>
      <c r="N56">
        <f t="shared" si="26"/>
        <v>4.4342042338900003E-2</v>
      </c>
      <c r="O56">
        <f t="shared" si="26"/>
        <v>2.04766838273</v>
      </c>
      <c r="Q56">
        <f t="shared" si="26"/>
        <v>-3.1310592754400002</v>
      </c>
      <c r="R56">
        <f t="shared" si="26"/>
        <v>-0.55148196126899995</v>
      </c>
      <c r="S56">
        <f t="shared" si="26"/>
        <v>-2.3540798173300002</v>
      </c>
      <c r="U56" s="4">
        <v>2</v>
      </c>
      <c r="V56" s="6">
        <f t="shared" si="21"/>
        <v>-2.4695928110600001</v>
      </c>
      <c r="W56" s="6">
        <f t="shared" si="22"/>
        <v>-1.4743502877100001</v>
      </c>
      <c r="X56" s="6">
        <f t="shared" si="23"/>
        <v>-0.69739419927500002</v>
      </c>
      <c r="Z56" s="24"/>
      <c r="AA56" s="24"/>
      <c r="AB56" s="24"/>
    </row>
    <row r="57" spans="1:28" x14ac:dyDescent="0.25">
      <c r="A57">
        <f t="shared" si="25"/>
        <v>-4.9807284755500003</v>
      </c>
      <c r="B57">
        <f t="shared" si="26"/>
        <v>0.399232278775</v>
      </c>
      <c r="C57">
        <f t="shared" si="26"/>
        <v>-1.19951715949</v>
      </c>
      <c r="E57">
        <f t="shared" si="26"/>
        <v>-2.3705844547599999</v>
      </c>
      <c r="F57">
        <f t="shared" si="26"/>
        <v>-3.5834975203899999</v>
      </c>
      <c r="G57">
        <f t="shared" si="26"/>
        <v>-0.45678363816299999</v>
      </c>
      <c r="I57">
        <f t="shared" si="26"/>
        <v>1.88708040355</v>
      </c>
      <c r="J57">
        <f t="shared" si="26"/>
        <v>2.7964752973499998</v>
      </c>
      <c r="K57">
        <f t="shared" si="26"/>
        <v>-3.4913798241900003E-2</v>
      </c>
      <c r="M57">
        <f t="shared" si="26"/>
        <v>5.0857968208299997</v>
      </c>
      <c r="N57">
        <f t="shared" si="26"/>
        <v>-0.36598088487899999</v>
      </c>
      <c r="O57">
        <f t="shared" si="26"/>
        <v>1.99708270591</v>
      </c>
      <c r="Q57">
        <f t="shared" si="26"/>
        <v>-2.4910133229400002</v>
      </c>
      <c r="R57">
        <f t="shared" si="26"/>
        <v>-1.8969967251299999</v>
      </c>
      <c r="S57">
        <f t="shared" si="26"/>
        <v>-2.2769153481500002</v>
      </c>
      <c r="U57" s="4">
        <v>2</v>
      </c>
      <c r="V57" s="6">
        <f t="shared" si="21"/>
        <v>-2.3349589023199999</v>
      </c>
      <c r="W57" s="6">
        <f t="shared" si="22"/>
        <v>-2.2521084773900002</v>
      </c>
      <c r="X57" s="6">
        <f t="shared" si="23"/>
        <v>-0.44438706747599999</v>
      </c>
      <c r="Z57" s="24"/>
      <c r="AA57" s="24"/>
      <c r="AB57" s="24"/>
    </row>
    <row r="58" spans="1:28" x14ac:dyDescent="0.25">
      <c r="A58">
        <f t="shared" si="25"/>
        <v>-4.3627017177000003</v>
      </c>
      <c r="B58">
        <f t="shared" si="26"/>
        <v>0.80896695747500003</v>
      </c>
      <c r="C58">
        <f t="shared" si="26"/>
        <v>-1.25424978956</v>
      </c>
      <c r="E58">
        <f t="shared" si="26"/>
        <v>-2.4695928110600001</v>
      </c>
      <c r="F58">
        <f t="shared" si="26"/>
        <v>-1.4743502877100001</v>
      </c>
      <c r="G58">
        <f t="shared" si="26"/>
        <v>-0.69739419927500002</v>
      </c>
      <c r="I58">
        <f t="shared" si="26"/>
        <v>0.509347237244</v>
      </c>
      <c r="J58">
        <f t="shared" si="26"/>
        <v>2.8058438949900002</v>
      </c>
      <c r="K58">
        <f t="shared" si="26"/>
        <v>-0.56540887947499996</v>
      </c>
      <c r="M58">
        <f t="shared" si="26"/>
        <v>5.9464826471399999</v>
      </c>
      <c r="N58">
        <f t="shared" si="26"/>
        <v>-0.84442630828499998</v>
      </c>
      <c r="O58">
        <f t="shared" si="26"/>
        <v>2.4925691325899999</v>
      </c>
      <c r="Q58">
        <f t="shared" si="26"/>
        <v>-3.0480969578699999</v>
      </c>
      <c r="R58">
        <f t="shared" si="26"/>
        <v>-1.53670090521</v>
      </c>
      <c r="S58">
        <f t="shared" si="26"/>
        <v>-2.29329021103</v>
      </c>
      <c r="U58" s="4">
        <v>2</v>
      </c>
      <c r="V58" s="6">
        <f t="shared" si="21"/>
        <v>-2.1475671309300002</v>
      </c>
      <c r="W58" s="6">
        <f t="shared" si="22"/>
        <v>-2.5425207835100001</v>
      </c>
      <c r="X58" s="6">
        <f t="shared" si="23"/>
        <v>-0.33969373939000003</v>
      </c>
      <c r="Z58" s="24"/>
      <c r="AA58" s="24"/>
      <c r="AB58" s="24"/>
    </row>
    <row r="59" spans="1:28" x14ac:dyDescent="0.25">
      <c r="A59">
        <f t="shared" si="25"/>
        <v>-5.4775481685400003</v>
      </c>
      <c r="B59">
        <f t="shared" si="26"/>
        <v>0.46301918089299998</v>
      </c>
      <c r="C59">
        <f t="shared" si="26"/>
        <v>-1.2251462537</v>
      </c>
      <c r="E59">
        <f t="shared" si="26"/>
        <v>-2.3349589023199999</v>
      </c>
      <c r="F59">
        <f t="shared" si="26"/>
        <v>-2.2521084773900002</v>
      </c>
      <c r="G59">
        <f t="shared" si="26"/>
        <v>-0.44438706747599999</v>
      </c>
      <c r="I59">
        <f t="shared" si="26"/>
        <v>1.47206206455</v>
      </c>
      <c r="J59">
        <f t="shared" si="26"/>
        <v>2.8618226625899998</v>
      </c>
      <c r="K59">
        <f t="shared" si="26"/>
        <v>-0.15285370928899999</v>
      </c>
      <c r="M59">
        <f t="shared" si="26"/>
        <v>5.2285059564700003</v>
      </c>
      <c r="N59">
        <f t="shared" si="26"/>
        <v>0.70106187700599998</v>
      </c>
      <c r="O59">
        <f t="shared" si="26"/>
        <v>2.1638397288200002</v>
      </c>
      <c r="Q59">
        <f t="shared" si="26"/>
        <v>-2.64853517367</v>
      </c>
      <c r="R59">
        <f t="shared" si="26"/>
        <v>-1.4608082259899999</v>
      </c>
      <c r="S59">
        <f t="shared" si="26"/>
        <v>-2.2058091582900001</v>
      </c>
      <c r="U59" s="4">
        <v>2</v>
      </c>
      <c r="V59" s="6">
        <f t="shared" si="21"/>
        <v>-2.3759162386599999</v>
      </c>
      <c r="W59" s="6">
        <f t="shared" si="22"/>
        <v>-2.3499271084700002</v>
      </c>
      <c r="X59" s="6">
        <f t="shared" si="23"/>
        <v>-0.47590981746700001</v>
      </c>
      <c r="Z59" s="24"/>
      <c r="AA59" s="24"/>
      <c r="AB59" s="24"/>
    </row>
    <row r="60" spans="1:28" x14ac:dyDescent="0.25">
      <c r="A60">
        <f t="shared" si="25"/>
        <v>-5.1002917478900001</v>
      </c>
      <c r="B60">
        <f t="shared" si="26"/>
        <v>0.70137196588100004</v>
      </c>
      <c r="C60">
        <f t="shared" si="26"/>
        <v>-0.66820185599100002</v>
      </c>
      <c r="E60">
        <f t="shared" si="26"/>
        <v>-2.1475671309300002</v>
      </c>
      <c r="F60">
        <f t="shared" si="26"/>
        <v>-2.5425207835100001</v>
      </c>
      <c r="G60">
        <f t="shared" si="26"/>
        <v>-0.33969373939000003</v>
      </c>
      <c r="I60">
        <f t="shared" si="26"/>
        <v>1.46036095186</v>
      </c>
      <c r="J60">
        <f t="shared" si="26"/>
        <v>2.6119470161699998</v>
      </c>
      <c r="K60">
        <f t="shared" si="26"/>
        <v>-6.7040437372700004E-2</v>
      </c>
      <c r="M60">
        <f t="shared" si="26"/>
        <v>5.5736429237999996</v>
      </c>
      <c r="N60">
        <f t="shared" si="26"/>
        <v>-1.14242491325</v>
      </c>
      <c r="O60">
        <f t="shared" si="26"/>
        <v>2.1803342166399999</v>
      </c>
      <c r="Q60">
        <f t="shared" si="26"/>
        <v>-3.2453225412400002</v>
      </c>
      <c r="R60">
        <f t="shared" si="26"/>
        <v>-1.19186537055</v>
      </c>
      <c r="S60">
        <f t="shared" si="26"/>
        <v>-2.43585900846</v>
      </c>
      <c r="U60" s="4">
        <v>2</v>
      </c>
      <c r="V60" s="6">
        <f t="shared" si="21"/>
        <v>-2.4454067858699999</v>
      </c>
      <c r="W60" s="6">
        <f t="shared" si="22"/>
        <v>-2.0308523510300001</v>
      </c>
      <c r="X60" s="6">
        <f t="shared" si="23"/>
        <v>-0.45924011253399999</v>
      </c>
      <c r="Z60" s="24"/>
      <c r="AA60" s="24"/>
      <c r="AB60" s="24"/>
    </row>
    <row r="61" spans="1:28" x14ac:dyDescent="0.25">
      <c r="A61">
        <f t="shared" si="25"/>
        <v>-5.6660642287299998</v>
      </c>
      <c r="B61">
        <f t="shared" si="26"/>
        <v>0.69967475633599996</v>
      </c>
      <c r="C61">
        <f t="shared" si="26"/>
        <v>-0.73688879516500005</v>
      </c>
      <c r="E61">
        <f t="shared" si="26"/>
        <v>-2.3759162386599999</v>
      </c>
      <c r="F61">
        <f t="shared" si="26"/>
        <v>-2.3499271084700002</v>
      </c>
      <c r="G61">
        <f t="shared" si="26"/>
        <v>-0.47590981746700001</v>
      </c>
      <c r="I61">
        <f t="shared" si="26"/>
        <v>2.1042330327599998</v>
      </c>
      <c r="J61">
        <f t="shared" si="26"/>
        <v>2.2103319433599999</v>
      </c>
      <c r="K61">
        <f t="shared" si="26"/>
        <v>-0.26282738232500003</v>
      </c>
      <c r="M61">
        <f t="shared" si="26"/>
        <v>5.27888079445</v>
      </c>
      <c r="N61">
        <f t="shared" si="26"/>
        <v>-0.75128051062500001</v>
      </c>
      <c r="O61">
        <f t="shared" si="26"/>
        <v>2.1627607107100002</v>
      </c>
      <c r="Q61">
        <f t="shared" si="26"/>
        <v>-2.2887400915199998</v>
      </c>
      <c r="R61">
        <f t="shared" si="26"/>
        <v>-1.3068722606800001</v>
      </c>
      <c r="S61">
        <f t="shared" si="26"/>
        <v>-1.88583673494</v>
      </c>
      <c r="U61" s="4">
        <v>2</v>
      </c>
      <c r="V61" s="6">
        <f t="shared" si="21"/>
        <v>-1.42357704758</v>
      </c>
      <c r="W61" s="6">
        <f t="shared" si="22"/>
        <v>-1.9028717605500001</v>
      </c>
      <c r="X61" s="6">
        <f t="shared" si="23"/>
        <v>-0.238728919096</v>
      </c>
      <c r="Z61" s="24"/>
      <c r="AA61" s="24"/>
      <c r="AB61" s="24"/>
    </row>
    <row r="62" spans="1:28" x14ac:dyDescent="0.25">
      <c r="A62">
        <f t="shared" si="25"/>
        <v>-5.0100696238999998</v>
      </c>
      <c r="B62">
        <f t="shared" si="26"/>
        <v>-0.47377540053</v>
      </c>
      <c r="C62">
        <f t="shared" si="26"/>
        <v>-0.75761071263099999</v>
      </c>
      <c r="E62">
        <f t="shared" si="26"/>
        <v>-2.4454067858699999</v>
      </c>
      <c r="F62">
        <f t="shared" si="26"/>
        <v>-2.0308523510300001</v>
      </c>
      <c r="G62">
        <f t="shared" si="26"/>
        <v>-0.45924011253399999</v>
      </c>
      <c r="I62">
        <f t="shared" si="26"/>
        <v>2.1266877879599999</v>
      </c>
      <c r="J62">
        <f t="shared" si="26"/>
        <v>2.1960475052900001</v>
      </c>
      <c r="K62">
        <f t="shared" si="26"/>
        <v>-2.5766709899500001E-2</v>
      </c>
      <c r="M62">
        <f t="shared" si="26"/>
        <v>5.2816781126399999</v>
      </c>
      <c r="N62">
        <f t="shared" si="26"/>
        <v>-0.72809547875799996</v>
      </c>
      <c r="O62">
        <f t="shared" si="26"/>
        <v>2.1637249999399999</v>
      </c>
      <c r="Q62">
        <f t="shared" si="26"/>
        <v>-3.4636268237599999</v>
      </c>
      <c r="R62">
        <f t="shared" si="26"/>
        <v>-0.95714636000800002</v>
      </c>
      <c r="S62">
        <f t="shared" si="26"/>
        <v>-2.8190004640200002</v>
      </c>
      <c r="U62" s="4">
        <v>2</v>
      </c>
      <c r="V62" s="6">
        <f t="shared" si="21"/>
        <v>-1.86096452516</v>
      </c>
      <c r="W62" s="6">
        <f t="shared" si="22"/>
        <v>-1.8095837804299999</v>
      </c>
      <c r="X62" s="6">
        <f t="shared" si="23"/>
        <v>-0.54466451688200002</v>
      </c>
      <c r="Z62" s="24"/>
      <c r="AA62" s="24"/>
      <c r="AB62" s="24"/>
    </row>
    <row r="63" spans="1:28" x14ac:dyDescent="0.25">
      <c r="A63">
        <f t="shared" si="25"/>
        <v>-5.2895411281699998</v>
      </c>
      <c r="B63">
        <f t="shared" si="26"/>
        <v>-7.5627417299199999E-3</v>
      </c>
      <c r="C63">
        <f t="shared" si="26"/>
        <v>-0.69909702898699999</v>
      </c>
      <c r="E63">
        <f t="shared" si="26"/>
        <v>-1.42357704758</v>
      </c>
      <c r="F63">
        <f t="shared" si="26"/>
        <v>-1.9028717605500001</v>
      </c>
      <c r="G63">
        <f t="shared" si="26"/>
        <v>-0.238728919096</v>
      </c>
      <c r="I63">
        <f t="shared" si="26"/>
        <v>1.27043802419</v>
      </c>
      <c r="J63">
        <f t="shared" si="26"/>
        <v>2.7753355335699998</v>
      </c>
      <c r="K63">
        <f t="shared" si="26"/>
        <v>-0.38647671260900002</v>
      </c>
      <c r="M63">
        <f t="shared" si="26"/>
        <v>6.2617235983299997</v>
      </c>
      <c r="N63">
        <f t="shared" si="26"/>
        <v>-0.84537207346700005</v>
      </c>
      <c r="O63">
        <f t="shared" si="26"/>
        <v>2.5399930581399999</v>
      </c>
      <c r="Q63">
        <f t="shared" si="26"/>
        <v>-1.34377716095</v>
      </c>
      <c r="R63">
        <f t="shared" si="26"/>
        <v>-0.94512565088699996</v>
      </c>
      <c r="S63">
        <f t="shared" si="26"/>
        <v>-1.4728068357399999</v>
      </c>
      <c r="U63" s="4" t="s">
        <v>11</v>
      </c>
      <c r="V63" s="6">
        <f>I3*1</f>
        <v>2.8751927672600002</v>
      </c>
      <c r="W63" s="6">
        <f t="shared" ref="W63:X63" si="27">J3*1</f>
        <v>-2.2935465540000002</v>
      </c>
      <c r="X63" s="6">
        <f t="shared" si="27"/>
        <v>0.29410213091999998</v>
      </c>
      <c r="Z63" s="23">
        <f>AVERAGE(V63:V92)</f>
        <v>1.4361055951535335</v>
      </c>
      <c r="AA63" s="23">
        <f t="shared" ref="AA63" si="28">AVERAGE(W63:W92)</f>
        <v>2.3664982514863331</v>
      </c>
      <c r="AB63" s="23">
        <f t="shared" ref="AB63" si="29">AVERAGE(X63:X92)</f>
        <v>-0.36310493599192994</v>
      </c>
    </row>
    <row r="64" spans="1:28" x14ac:dyDescent="0.25">
      <c r="A64">
        <f t="shared" si="25"/>
        <v>-5.3458980990400002</v>
      </c>
      <c r="B64">
        <f t="shared" si="26"/>
        <v>-4.93914566213E-3</v>
      </c>
      <c r="C64">
        <f t="shared" si="26"/>
        <v>-0.89135975731200001</v>
      </c>
      <c r="E64">
        <f t="shared" ref="E64:S64" si="30">E32*1</f>
        <v>-1.86096452516</v>
      </c>
      <c r="F64">
        <f t="shared" si="30"/>
        <v>-1.8095837804299999</v>
      </c>
      <c r="G64">
        <f t="shared" si="30"/>
        <v>-0.54466451688200002</v>
      </c>
      <c r="I64">
        <f t="shared" si="30"/>
        <v>1.82640740602</v>
      </c>
      <c r="J64">
        <f t="shared" si="30"/>
        <v>2.0427089215100001</v>
      </c>
      <c r="K64">
        <f t="shared" si="30"/>
        <v>-0.45421763207299998</v>
      </c>
      <c r="M64">
        <f t="shared" si="30"/>
        <v>6.0394027049299996</v>
      </c>
      <c r="N64">
        <f t="shared" si="30"/>
        <v>-9.3386494689499999E-2</v>
      </c>
      <c r="O64">
        <f t="shared" si="30"/>
        <v>2.80452386813</v>
      </c>
      <c r="Q64">
        <f t="shared" si="30"/>
        <v>-3.3107424461299999</v>
      </c>
      <c r="R64">
        <f t="shared" si="30"/>
        <v>-1.3097545984100001</v>
      </c>
      <c r="S64">
        <f t="shared" si="30"/>
        <v>-2.54223174978</v>
      </c>
      <c r="U64" s="4" t="s">
        <v>11</v>
      </c>
      <c r="V64" s="6">
        <f t="shared" ref="V64:V81" si="31">I4*1</f>
        <v>0.97465959573200001</v>
      </c>
      <c r="W64" s="6">
        <f t="shared" ref="W64:W82" si="32">J4*1</f>
        <v>2.6335150401799998</v>
      </c>
      <c r="X64" s="6">
        <f t="shared" ref="X64:X82" si="33">K4*1</f>
        <v>-0.29365133294200002</v>
      </c>
      <c r="Z64" s="24"/>
      <c r="AA64" s="24"/>
      <c r="AB64" s="24"/>
    </row>
    <row r="65" spans="21:28" x14ac:dyDescent="0.25">
      <c r="U65" s="4" t="s">
        <v>11</v>
      </c>
      <c r="V65" s="6">
        <f t="shared" si="31"/>
        <v>1.4269597195399999</v>
      </c>
      <c r="W65" s="6">
        <f t="shared" si="32"/>
        <v>2.1517863964599999</v>
      </c>
      <c r="X65" s="6">
        <f t="shared" si="33"/>
        <v>-0.24754806468900001</v>
      </c>
      <c r="Z65" s="24"/>
      <c r="AA65" s="24"/>
      <c r="AB65" s="24"/>
    </row>
    <row r="66" spans="21:28" x14ac:dyDescent="0.25">
      <c r="U66" s="4" t="s">
        <v>11</v>
      </c>
      <c r="V66" s="6">
        <f t="shared" si="31"/>
        <v>0.516020410155</v>
      </c>
      <c r="W66" s="6">
        <f t="shared" si="32"/>
        <v>2.26292236384</v>
      </c>
      <c r="X66" s="6">
        <f t="shared" si="33"/>
        <v>-0.65852635327700004</v>
      </c>
      <c r="Z66" s="24"/>
      <c r="AA66" s="24"/>
      <c r="AB66" s="24"/>
    </row>
    <row r="67" spans="21:28" x14ac:dyDescent="0.25">
      <c r="U67" s="4" t="s">
        <v>11</v>
      </c>
      <c r="V67" s="6">
        <f t="shared" si="31"/>
        <v>2.1106262849499999</v>
      </c>
      <c r="W67" s="6">
        <f t="shared" si="32"/>
        <v>3.0076538313499999</v>
      </c>
      <c r="X67" s="6">
        <f t="shared" si="33"/>
        <v>-0.32675271989999999</v>
      </c>
      <c r="Z67" s="24"/>
      <c r="AA67" s="24"/>
      <c r="AB67" s="24"/>
    </row>
    <row r="68" spans="21:28" x14ac:dyDescent="0.25">
      <c r="U68" s="4" t="s">
        <v>11</v>
      </c>
      <c r="V68" s="6">
        <f t="shared" si="31"/>
        <v>2.0317133273099999</v>
      </c>
      <c r="W68" s="6">
        <f t="shared" si="32"/>
        <v>3.0046572686699999</v>
      </c>
      <c r="X68" s="6">
        <f t="shared" si="33"/>
        <v>-0.25357404077899998</v>
      </c>
      <c r="Z68" s="24"/>
      <c r="AA68" s="24"/>
      <c r="AB68" s="24"/>
    </row>
    <row r="69" spans="21:28" x14ac:dyDescent="0.25">
      <c r="U69" s="4" t="s">
        <v>11</v>
      </c>
      <c r="V69" s="6">
        <f t="shared" si="31"/>
        <v>1.1963436414899999</v>
      </c>
      <c r="W69" s="6">
        <f t="shared" si="32"/>
        <v>1.5969553383299999</v>
      </c>
      <c r="X69" s="6">
        <f t="shared" si="33"/>
        <v>-0.56759987218800001</v>
      </c>
      <c r="Z69" s="24"/>
      <c r="AA69" s="24"/>
      <c r="AB69" s="24"/>
    </row>
    <row r="70" spans="21:28" x14ac:dyDescent="0.25">
      <c r="U70" s="4" t="s">
        <v>11</v>
      </c>
      <c r="V70" s="6">
        <f t="shared" si="31"/>
        <v>1.6268003634599999</v>
      </c>
      <c r="W70" s="6">
        <f t="shared" si="32"/>
        <v>2.0748846544699999</v>
      </c>
      <c r="X70" s="6">
        <f t="shared" si="33"/>
        <v>-0.26841810469900002</v>
      </c>
      <c r="Z70" s="24"/>
      <c r="AA70" s="24"/>
      <c r="AB70" s="24"/>
    </row>
    <row r="71" spans="21:28" x14ac:dyDescent="0.25">
      <c r="U71" s="4" t="s">
        <v>11</v>
      </c>
      <c r="V71" s="6">
        <f t="shared" si="31"/>
        <v>0.58886107583400005</v>
      </c>
      <c r="W71" s="6">
        <f t="shared" si="32"/>
        <v>2.8022706941400002</v>
      </c>
      <c r="X71" s="6">
        <f t="shared" si="33"/>
        <v>-0.72828439729899996</v>
      </c>
      <c r="Z71" s="24"/>
      <c r="AA71" s="24"/>
      <c r="AB71" s="24"/>
    </row>
    <row r="72" spans="21:28" x14ac:dyDescent="0.25">
      <c r="U72" s="4" t="s">
        <v>11</v>
      </c>
      <c r="V72" s="6">
        <f t="shared" si="31"/>
        <v>1.28518746566</v>
      </c>
      <c r="W72" s="6">
        <f t="shared" si="32"/>
        <v>2.6508429866599998</v>
      </c>
      <c r="X72" s="6">
        <f t="shared" si="33"/>
        <v>-0.33725014063699998</v>
      </c>
      <c r="Z72" s="24"/>
      <c r="AA72" s="24"/>
      <c r="AB72" s="24"/>
    </row>
    <row r="73" spans="21:28" x14ac:dyDescent="0.25">
      <c r="U73" s="4" t="s">
        <v>11</v>
      </c>
      <c r="V73" s="6">
        <f t="shared" si="31"/>
        <v>1.1364179479000001</v>
      </c>
      <c r="W73" s="6">
        <f t="shared" si="32"/>
        <v>2.1934578407199998</v>
      </c>
      <c r="X73" s="6">
        <f t="shared" si="33"/>
        <v>-0.68985214654600002</v>
      </c>
      <c r="Z73" s="24"/>
      <c r="AA73" s="24"/>
      <c r="AB73" s="24"/>
    </row>
    <row r="74" spans="21:28" x14ac:dyDescent="0.25">
      <c r="U74" s="4" t="s">
        <v>11</v>
      </c>
      <c r="V74" s="6">
        <f t="shared" si="31"/>
        <v>1.9554976613499999</v>
      </c>
      <c r="W74" s="6">
        <f t="shared" si="32"/>
        <v>2.5390854215899998</v>
      </c>
      <c r="X74" s="6">
        <f t="shared" si="33"/>
        <v>-7.5173073146799996E-2</v>
      </c>
      <c r="Z74" s="24"/>
      <c r="AA74" s="24"/>
      <c r="AB74" s="24"/>
    </row>
    <row r="75" spans="21:28" x14ac:dyDescent="0.25">
      <c r="U75" s="4" t="s">
        <v>11</v>
      </c>
      <c r="V75" s="6">
        <f t="shared" si="31"/>
        <v>0.98581629011799998</v>
      </c>
      <c r="W75" s="6">
        <f t="shared" si="32"/>
        <v>3.0224269132299999</v>
      </c>
      <c r="X75" s="6">
        <f t="shared" si="33"/>
        <v>-0.38174066806700002</v>
      </c>
      <c r="Z75" s="24"/>
      <c r="AA75" s="24"/>
      <c r="AB75" s="24"/>
    </row>
    <row r="76" spans="21:28" x14ac:dyDescent="0.25">
      <c r="U76" s="4" t="s">
        <v>11</v>
      </c>
      <c r="V76" s="6">
        <f t="shared" si="31"/>
        <v>0.51081878054999996</v>
      </c>
      <c r="W76" s="6">
        <f t="shared" si="32"/>
        <v>2.5780452282000001</v>
      </c>
      <c r="X76" s="6">
        <f t="shared" si="33"/>
        <v>-0.92771934911599996</v>
      </c>
      <c r="Z76" s="24"/>
      <c r="AA76" s="24"/>
      <c r="AB76" s="24"/>
    </row>
    <row r="77" spans="21:28" x14ac:dyDescent="0.25">
      <c r="U77" s="4" t="s">
        <v>11</v>
      </c>
      <c r="V77" s="6">
        <f t="shared" si="31"/>
        <v>1.12499834983</v>
      </c>
      <c r="W77" s="6">
        <f t="shared" si="32"/>
        <v>1.55402483613</v>
      </c>
      <c r="X77" s="6">
        <f t="shared" si="33"/>
        <v>-0.60968042702299996</v>
      </c>
      <c r="Z77" s="24"/>
      <c r="AA77" s="24"/>
      <c r="AB77" s="24"/>
    </row>
    <row r="78" spans="21:28" x14ac:dyDescent="0.25">
      <c r="U78" s="4" t="s">
        <v>11</v>
      </c>
      <c r="V78" s="6">
        <f t="shared" si="31"/>
        <v>1.0162989770099999</v>
      </c>
      <c r="W78" s="6">
        <f t="shared" si="32"/>
        <v>2.9870903932399999</v>
      </c>
      <c r="X78" s="6">
        <f t="shared" si="33"/>
        <v>-0.47585008471700002</v>
      </c>
      <c r="Z78" s="24"/>
      <c r="AA78" s="24"/>
      <c r="AB78" s="24"/>
    </row>
    <row r="79" spans="21:28" x14ac:dyDescent="0.25">
      <c r="U79" s="4" t="s">
        <v>11</v>
      </c>
      <c r="V79" s="6">
        <f t="shared" si="31"/>
        <v>2.64013026754</v>
      </c>
      <c r="W79" s="6">
        <f t="shared" si="32"/>
        <v>2.4155215030799999</v>
      </c>
      <c r="X79" s="6">
        <f t="shared" si="33"/>
        <v>0.22344864108500001</v>
      </c>
      <c r="Z79" s="24"/>
      <c r="AA79" s="24"/>
      <c r="AB79" s="24"/>
    </row>
    <row r="80" spans="21:28" x14ac:dyDescent="0.25">
      <c r="U80" s="4" t="s">
        <v>11</v>
      </c>
      <c r="V80" s="6">
        <f t="shared" si="31"/>
        <v>1.3053382287199999</v>
      </c>
      <c r="W80" s="6">
        <f t="shared" si="32"/>
        <v>3.0226258767999998</v>
      </c>
      <c r="X80" s="6">
        <f t="shared" si="33"/>
        <v>-0.51820403244900004</v>
      </c>
      <c r="Z80" s="24"/>
      <c r="AA80" s="24"/>
      <c r="AB80" s="24"/>
    </row>
    <row r="81" spans="21:28" x14ac:dyDescent="0.25">
      <c r="U81" s="4" t="s">
        <v>11</v>
      </c>
      <c r="V81" s="6">
        <f t="shared" si="31"/>
        <v>0.24588971956299999</v>
      </c>
      <c r="W81" s="6">
        <f t="shared" si="32"/>
        <v>3.2443145205100001</v>
      </c>
      <c r="X81" s="6">
        <f t="shared" si="33"/>
        <v>-1.1000507697499999</v>
      </c>
      <c r="Z81" s="24"/>
      <c r="AA81" s="24"/>
      <c r="AB81" s="24"/>
    </row>
    <row r="82" spans="21:28" x14ac:dyDescent="0.25">
      <c r="U82" s="4" t="s">
        <v>11</v>
      </c>
      <c r="V82" s="6">
        <f>I22*1</f>
        <v>1.37808150815</v>
      </c>
      <c r="W82" s="6">
        <f t="shared" si="32"/>
        <v>2.67457527448</v>
      </c>
      <c r="X82" s="6">
        <f t="shared" si="33"/>
        <v>-0.28220570290000002</v>
      </c>
      <c r="Z82" s="24"/>
      <c r="AA82" s="24"/>
      <c r="AB82" s="24"/>
    </row>
    <row r="83" spans="21:28" x14ac:dyDescent="0.25">
      <c r="U83" s="4" t="s">
        <v>11</v>
      </c>
      <c r="V83" s="6">
        <f t="shared" ref="V83:V92" si="34">I23*1</f>
        <v>1.3908719866799999</v>
      </c>
      <c r="W83" s="6">
        <f t="shared" ref="W83:W92" si="35">J23*1</f>
        <v>3.0287921264</v>
      </c>
      <c r="X83" s="6">
        <f t="shared" ref="X83:X92" si="36">K23*1</f>
        <v>-0.58184176475500005</v>
      </c>
      <c r="Z83" s="24"/>
      <c r="AA83" s="24"/>
      <c r="AB83" s="24"/>
    </row>
    <row r="84" spans="21:28" x14ac:dyDescent="0.25">
      <c r="U84" s="4" t="s">
        <v>11</v>
      </c>
      <c r="V84" s="6">
        <f t="shared" si="34"/>
        <v>2.10402657767</v>
      </c>
      <c r="W84" s="6">
        <f t="shared" si="35"/>
        <v>1.54253281528</v>
      </c>
      <c r="X84" s="6">
        <f t="shared" si="36"/>
        <v>-0.137270545598</v>
      </c>
      <c r="Z84" s="24"/>
      <c r="AA84" s="24"/>
      <c r="AB84" s="24"/>
    </row>
    <row r="85" spans="21:28" x14ac:dyDescent="0.25">
      <c r="U85" s="4" t="s">
        <v>11</v>
      </c>
      <c r="V85" s="6">
        <f t="shared" si="34"/>
        <v>1.88708040355</v>
      </c>
      <c r="W85" s="6">
        <f t="shared" si="35"/>
        <v>2.7964752973499998</v>
      </c>
      <c r="X85" s="6">
        <f t="shared" si="36"/>
        <v>-3.4913798241900003E-2</v>
      </c>
      <c r="Z85" s="24"/>
      <c r="AA85" s="24"/>
      <c r="AB85" s="24"/>
    </row>
    <row r="86" spans="21:28" x14ac:dyDescent="0.25">
      <c r="U86" s="4" t="s">
        <v>11</v>
      </c>
      <c r="V86" s="6">
        <f t="shared" si="34"/>
        <v>0.509347237244</v>
      </c>
      <c r="W86" s="6">
        <f t="shared" si="35"/>
        <v>2.8058438949900002</v>
      </c>
      <c r="X86" s="6">
        <f t="shared" si="36"/>
        <v>-0.56540887947499996</v>
      </c>
      <c r="Z86" s="24"/>
      <c r="AA86" s="24"/>
      <c r="AB86" s="24"/>
    </row>
    <row r="87" spans="21:28" x14ac:dyDescent="0.25">
      <c r="U87" s="4" t="s">
        <v>11</v>
      </c>
      <c r="V87" s="6">
        <f t="shared" si="34"/>
        <v>1.47206206455</v>
      </c>
      <c r="W87" s="6">
        <f t="shared" si="35"/>
        <v>2.8618226625899998</v>
      </c>
      <c r="X87" s="6">
        <f t="shared" si="36"/>
        <v>-0.15285370928899999</v>
      </c>
      <c r="Z87" s="24"/>
      <c r="AA87" s="24"/>
      <c r="AB87" s="24"/>
    </row>
    <row r="88" spans="21:28" x14ac:dyDescent="0.25">
      <c r="U88" s="4" t="s">
        <v>11</v>
      </c>
      <c r="V88" s="6">
        <f t="shared" si="34"/>
        <v>1.46036095186</v>
      </c>
      <c r="W88" s="6">
        <f t="shared" si="35"/>
        <v>2.6119470161699998</v>
      </c>
      <c r="X88" s="6">
        <f t="shared" si="36"/>
        <v>-6.7040437372700004E-2</v>
      </c>
      <c r="Z88" s="24"/>
      <c r="AA88" s="24"/>
      <c r="AB88" s="24"/>
    </row>
    <row r="89" spans="21:28" x14ac:dyDescent="0.25">
      <c r="U89" s="4" t="s">
        <v>11</v>
      </c>
      <c r="V89" s="6">
        <f t="shared" si="34"/>
        <v>2.1042330327599998</v>
      </c>
      <c r="W89" s="6">
        <f t="shared" si="35"/>
        <v>2.2103319433599999</v>
      </c>
      <c r="X89" s="6">
        <f t="shared" si="36"/>
        <v>-0.26282738232500003</v>
      </c>
      <c r="Z89" s="24"/>
      <c r="AA89" s="24"/>
      <c r="AB89" s="24"/>
    </row>
    <row r="90" spans="21:28" x14ac:dyDescent="0.25">
      <c r="U90" s="4" t="s">
        <v>11</v>
      </c>
      <c r="V90" s="6">
        <f t="shared" si="34"/>
        <v>2.1266877879599999</v>
      </c>
      <c r="W90" s="6">
        <f t="shared" si="35"/>
        <v>2.1960475052900001</v>
      </c>
      <c r="X90" s="6">
        <f t="shared" si="36"/>
        <v>-2.5766709899500001E-2</v>
      </c>
      <c r="Z90" s="24"/>
      <c r="AA90" s="24"/>
      <c r="AB90" s="24"/>
    </row>
    <row r="91" spans="21:28" x14ac:dyDescent="0.25">
      <c r="U91" s="4" t="s">
        <v>11</v>
      </c>
      <c r="V91" s="6">
        <f t="shared" si="34"/>
        <v>1.27043802419</v>
      </c>
      <c r="W91" s="6">
        <f t="shared" si="35"/>
        <v>2.7753355335699998</v>
      </c>
      <c r="X91" s="6">
        <f t="shared" si="36"/>
        <v>-0.38647671260900002</v>
      </c>
      <c r="Z91" s="24"/>
      <c r="AA91" s="24"/>
      <c r="AB91" s="24"/>
    </row>
    <row r="92" spans="21:28" x14ac:dyDescent="0.25">
      <c r="U92" s="4" t="s">
        <v>11</v>
      </c>
      <c r="V92" s="6">
        <f t="shared" si="34"/>
        <v>1.82640740602</v>
      </c>
      <c r="W92" s="6">
        <f t="shared" si="35"/>
        <v>2.0427089215100001</v>
      </c>
      <c r="X92" s="6">
        <f t="shared" si="36"/>
        <v>-0.45421763207299998</v>
      </c>
      <c r="Z92" s="24"/>
      <c r="AA92" s="24"/>
      <c r="AB92" s="24"/>
    </row>
    <row r="93" spans="21:28" x14ac:dyDescent="0.25">
      <c r="U93" s="4" t="s">
        <v>13</v>
      </c>
      <c r="V93" s="6">
        <f>M3*1</f>
        <v>4.9043255753799997</v>
      </c>
      <c r="W93" s="6">
        <f t="shared" ref="W93:X93" si="37">N3*1</f>
        <v>1.28128871117</v>
      </c>
      <c r="X93" s="6">
        <f t="shared" si="37"/>
        <v>1.88682473209</v>
      </c>
      <c r="Z93" s="23">
        <f>AVERAGE(V93:V122)</f>
        <v>5.1880346640090007</v>
      </c>
      <c r="AA93" s="23">
        <f t="shared" ref="AA93" si="38">AVERAGE(W93:W122)</f>
        <v>-0.50424903022702006</v>
      </c>
      <c r="AB93" s="23">
        <f t="shared" ref="AB93" si="39">AVERAGE(X93:X122)</f>
        <v>2.1234469496523336</v>
      </c>
    </row>
    <row r="94" spans="21:28" x14ac:dyDescent="0.25">
      <c r="U94" s="4" t="s">
        <v>13</v>
      </c>
      <c r="V94" s="6">
        <f t="shared" ref="V94:V122" si="40">M4*1</f>
        <v>4.8709402965199997</v>
      </c>
      <c r="W94" s="6">
        <f t="shared" ref="W94:W122" si="41">N4*1</f>
        <v>-0.68218619350599996</v>
      </c>
      <c r="X94" s="6">
        <f t="shared" ref="X94:X122" si="42">O4*1</f>
        <v>2.0654436828199998</v>
      </c>
      <c r="Z94" s="24"/>
      <c r="AA94" s="24"/>
      <c r="AB94" s="24"/>
    </row>
    <row r="95" spans="21:28" x14ac:dyDescent="0.25">
      <c r="U95" s="4" t="s">
        <v>13</v>
      </c>
      <c r="V95" s="6">
        <f t="shared" si="40"/>
        <v>4.88937369818</v>
      </c>
      <c r="W95" s="6">
        <f t="shared" si="41"/>
        <v>-1.58560875036</v>
      </c>
      <c r="X95" s="6">
        <f t="shared" si="42"/>
        <v>1.8446772072199999</v>
      </c>
      <c r="Z95" s="24"/>
      <c r="AA95" s="24"/>
      <c r="AB95" s="24"/>
    </row>
    <row r="96" spans="21:28" x14ac:dyDescent="0.25">
      <c r="U96" s="4" t="s">
        <v>13</v>
      </c>
      <c r="V96" s="6">
        <f t="shared" si="40"/>
        <v>5.2004466867900003</v>
      </c>
      <c r="W96" s="6">
        <f t="shared" si="41"/>
        <v>-0.76319858927700002</v>
      </c>
      <c r="X96" s="6">
        <f t="shared" si="42"/>
        <v>1.5747675187600001</v>
      </c>
      <c r="Z96" s="24"/>
      <c r="AA96" s="24"/>
      <c r="AB96" s="24"/>
    </row>
    <row r="97" spans="21:28" x14ac:dyDescent="0.25">
      <c r="U97" s="4" t="s">
        <v>13</v>
      </c>
      <c r="V97" s="6">
        <f t="shared" si="40"/>
        <v>4.7771919034100003</v>
      </c>
      <c r="W97" s="6">
        <f t="shared" si="41"/>
        <v>0.17245475523500001</v>
      </c>
      <c r="X97" s="6">
        <f t="shared" si="42"/>
        <v>2.0065612546799998</v>
      </c>
      <c r="Z97" s="24"/>
      <c r="AA97" s="24"/>
      <c r="AB97" s="24"/>
    </row>
    <row r="98" spans="21:28" x14ac:dyDescent="0.25">
      <c r="U98" s="4" t="s">
        <v>13</v>
      </c>
      <c r="V98" s="6">
        <f t="shared" si="40"/>
        <v>5.6049324335900002</v>
      </c>
      <c r="W98" s="6">
        <f t="shared" si="41"/>
        <v>-1.20880403441</v>
      </c>
      <c r="X98" s="6">
        <f t="shared" si="42"/>
        <v>2.6888691408100001</v>
      </c>
      <c r="Z98" s="24"/>
      <c r="AA98" s="24"/>
      <c r="AB98" s="24"/>
    </row>
    <row r="99" spans="21:28" x14ac:dyDescent="0.25">
      <c r="U99" s="4" t="s">
        <v>13</v>
      </c>
      <c r="V99" s="6">
        <f t="shared" si="40"/>
        <v>4.8939015120600002</v>
      </c>
      <c r="W99" s="6">
        <f t="shared" si="41"/>
        <v>-1.28187357338</v>
      </c>
      <c r="X99" s="6">
        <f t="shared" si="42"/>
        <v>1.9510536086700001</v>
      </c>
      <c r="Z99" s="24"/>
      <c r="AA99" s="24"/>
      <c r="AB99" s="24"/>
    </row>
    <row r="100" spans="21:28" x14ac:dyDescent="0.25">
      <c r="U100" s="4" t="s">
        <v>13</v>
      </c>
      <c r="V100" s="6">
        <f t="shared" si="40"/>
        <v>4.65620276851</v>
      </c>
      <c r="W100" s="6">
        <f t="shared" si="41"/>
        <v>-0.78704375235799995</v>
      </c>
      <c r="X100" s="6">
        <f t="shared" si="42"/>
        <v>1.73499997705</v>
      </c>
      <c r="Z100" s="24"/>
      <c r="AA100" s="24"/>
      <c r="AB100" s="24"/>
    </row>
    <row r="101" spans="21:28" x14ac:dyDescent="0.25">
      <c r="U101" s="4" t="s">
        <v>13</v>
      </c>
      <c r="V101" s="6">
        <f t="shared" si="40"/>
        <v>4.8876979989300002</v>
      </c>
      <c r="W101" s="6">
        <f t="shared" si="41"/>
        <v>-1.6869600568100001</v>
      </c>
      <c r="X101" s="6">
        <f t="shared" si="42"/>
        <v>2.3397466463700001</v>
      </c>
      <c r="Z101" s="24"/>
      <c r="AA101" s="24"/>
      <c r="AB101" s="24"/>
    </row>
    <row r="102" spans="21:28" x14ac:dyDescent="0.25">
      <c r="U102" s="4" t="s">
        <v>13</v>
      </c>
      <c r="V102" s="6">
        <f t="shared" si="40"/>
        <v>4.88073608953</v>
      </c>
      <c r="W102" s="6">
        <f t="shared" si="41"/>
        <v>-0.148498052711</v>
      </c>
      <c r="X102" s="6">
        <f t="shared" si="42"/>
        <v>2.10625893921</v>
      </c>
      <c r="Z102" s="24"/>
      <c r="AA102" s="24"/>
      <c r="AB102" s="24"/>
    </row>
    <row r="103" spans="21:28" x14ac:dyDescent="0.25">
      <c r="U103" s="4" t="s">
        <v>13</v>
      </c>
      <c r="V103" s="6">
        <f t="shared" si="40"/>
        <v>5.1969321818300003</v>
      </c>
      <c r="W103" s="6">
        <f t="shared" si="41"/>
        <v>-0.661400763073</v>
      </c>
      <c r="X103" s="6">
        <f t="shared" si="42"/>
        <v>2.1872274463200001</v>
      </c>
      <c r="Z103" s="24"/>
      <c r="AA103" s="24"/>
      <c r="AB103" s="24"/>
    </row>
    <row r="104" spans="21:28" x14ac:dyDescent="0.25">
      <c r="U104" s="4" t="s">
        <v>13</v>
      </c>
      <c r="V104" s="6">
        <f t="shared" si="40"/>
        <v>5.3196020241299999</v>
      </c>
      <c r="W104" s="6">
        <f t="shared" si="41"/>
        <v>0.34639141594799999</v>
      </c>
      <c r="X104" s="6">
        <f t="shared" si="42"/>
        <v>2.2425503460899998</v>
      </c>
      <c r="Z104" s="24"/>
      <c r="AA104" s="24"/>
      <c r="AB104" s="24"/>
    </row>
    <row r="105" spans="21:28" x14ac:dyDescent="0.25">
      <c r="U105" s="4" t="s">
        <v>13</v>
      </c>
      <c r="V105" s="6">
        <f t="shared" si="40"/>
        <v>5.1168102741999997</v>
      </c>
      <c r="W105" s="6">
        <f t="shared" si="41"/>
        <v>-0.66611569835200002</v>
      </c>
      <c r="X105" s="6">
        <f t="shared" si="42"/>
        <v>1.9734529381799999</v>
      </c>
      <c r="Z105" s="24"/>
      <c r="AA105" s="24"/>
      <c r="AB105" s="24"/>
    </row>
    <row r="106" spans="21:28" x14ac:dyDescent="0.25">
      <c r="U106" s="4" t="s">
        <v>13</v>
      </c>
      <c r="V106" s="6">
        <f t="shared" si="40"/>
        <v>4.4716988399800002</v>
      </c>
      <c r="W106" s="6">
        <f t="shared" si="41"/>
        <v>-0.18770925929999999</v>
      </c>
      <c r="X106" s="6">
        <f t="shared" si="42"/>
        <v>1.9270959272399999</v>
      </c>
      <c r="Z106" s="24"/>
      <c r="AA106" s="24"/>
      <c r="AB106" s="24"/>
    </row>
    <row r="107" spans="21:28" x14ac:dyDescent="0.25">
      <c r="U107" s="4" t="s">
        <v>13</v>
      </c>
      <c r="V107" s="6">
        <f t="shared" si="40"/>
        <v>4.7654976527399997</v>
      </c>
      <c r="W107" s="6">
        <f t="shared" si="41"/>
        <v>-0.61907470876000004</v>
      </c>
      <c r="X107" s="6">
        <f t="shared" si="42"/>
        <v>2.0359450248500002</v>
      </c>
      <c r="Z107" s="24"/>
      <c r="AA107" s="24"/>
      <c r="AB107" s="24"/>
    </row>
    <row r="108" spans="21:28" x14ac:dyDescent="0.25">
      <c r="U108" s="4" t="s">
        <v>13</v>
      </c>
      <c r="V108" s="6">
        <f t="shared" si="40"/>
        <v>5.7737199169500002</v>
      </c>
      <c r="W108" s="6">
        <f t="shared" si="41"/>
        <v>-1.1120117838200001</v>
      </c>
      <c r="X108" s="6">
        <f t="shared" si="42"/>
        <v>2.6518290907100002</v>
      </c>
      <c r="Z108" s="24"/>
      <c r="AA108" s="24"/>
      <c r="AB108" s="24"/>
    </row>
    <row r="109" spans="21:28" x14ac:dyDescent="0.25">
      <c r="U109" s="4" t="s">
        <v>13</v>
      </c>
      <c r="V109" s="6">
        <f t="shared" si="40"/>
        <v>5.3600006523200001</v>
      </c>
      <c r="W109" s="6">
        <f t="shared" si="41"/>
        <v>0.113955576202</v>
      </c>
      <c r="X109" s="6">
        <f t="shared" si="42"/>
        <v>1.63153606821</v>
      </c>
      <c r="Z109" s="24"/>
      <c r="AA109" s="24"/>
      <c r="AB109" s="24"/>
    </row>
    <row r="110" spans="21:28" x14ac:dyDescent="0.25">
      <c r="U110" s="4" t="s">
        <v>13</v>
      </c>
      <c r="V110" s="6">
        <f t="shared" si="40"/>
        <v>5.1541839099900004</v>
      </c>
      <c r="W110" s="6">
        <f t="shared" si="41"/>
        <v>-1.52067560405</v>
      </c>
      <c r="X110" s="6">
        <f t="shared" si="42"/>
        <v>1.93962041152</v>
      </c>
      <c r="Z110" s="24"/>
      <c r="AA110" s="24"/>
      <c r="AB110" s="24"/>
    </row>
    <row r="111" spans="21:28" x14ac:dyDescent="0.25">
      <c r="U111" s="4" t="s">
        <v>13</v>
      </c>
      <c r="V111" s="6">
        <f t="shared" si="40"/>
        <v>4.4659436346400003</v>
      </c>
      <c r="W111" s="6">
        <f t="shared" si="41"/>
        <v>-0.22676086488800001</v>
      </c>
      <c r="X111" s="6">
        <f t="shared" si="42"/>
        <v>1.8741407353799999</v>
      </c>
      <c r="Z111" s="24"/>
      <c r="AA111" s="24"/>
      <c r="AB111" s="24"/>
    </row>
    <row r="112" spans="21:28" x14ac:dyDescent="0.25">
      <c r="U112" s="4" t="s">
        <v>13</v>
      </c>
      <c r="V112" s="6">
        <f t="shared" si="40"/>
        <v>4.7081022752799999</v>
      </c>
      <c r="W112" s="6">
        <f t="shared" si="41"/>
        <v>-0.170840360675</v>
      </c>
      <c r="X112" s="6">
        <f t="shared" si="42"/>
        <v>1.8725376172999999</v>
      </c>
      <c r="Z112" s="24"/>
      <c r="AA112" s="24"/>
      <c r="AB112" s="24"/>
    </row>
    <row r="113" spans="21:28" x14ac:dyDescent="0.25">
      <c r="U113" s="4" t="s">
        <v>13</v>
      </c>
      <c r="V113" s="6">
        <f t="shared" si="40"/>
        <v>5.6739240066200001</v>
      </c>
      <c r="W113" s="6">
        <f t="shared" si="41"/>
        <v>0.29276342497300001</v>
      </c>
      <c r="X113" s="6">
        <f t="shared" si="42"/>
        <v>2.6157733724800001</v>
      </c>
      <c r="Z113" s="24"/>
      <c r="AA113" s="24"/>
      <c r="AB113" s="24"/>
    </row>
    <row r="114" spans="21:28" x14ac:dyDescent="0.25">
      <c r="U114" s="4" t="s">
        <v>13</v>
      </c>
      <c r="V114" s="6">
        <f t="shared" si="40"/>
        <v>5.3727620300999996</v>
      </c>
      <c r="W114" s="6">
        <f t="shared" si="41"/>
        <v>4.4342042338900003E-2</v>
      </c>
      <c r="X114" s="6">
        <f t="shared" si="42"/>
        <v>2.04766838273</v>
      </c>
      <c r="Z114" s="24"/>
      <c r="AA114" s="24"/>
      <c r="AB114" s="24"/>
    </row>
    <row r="115" spans="21:28" x14ac:dyDescent="0.25">
      <c r="U115" s="4" t="s">
        <v>13</v>
      </c>
      <c r="V115" s="6">
        <f t="shared" si="40"/>
        <v>5.0857968208299997</v>
      </c>
      <c r="W115" s="6">
        <f t="shared" si="41"/>
        <v>-0.36598088487899999</v>
      </c>
      <c r="X115" s="6">
        <f t="shared" si="42"/>
        <v>1.99708270591</v>
      </c>
      <c r="Z115" s="24"/>
      <c r="AA115" s="24"/>
      <c r="AB115" s="24"/>
    </row>
    <row r="116" spans="21:28" x14ac:dyDescent="0.25">
      <c r="U116" s="4" t="s">
        <v>13</v>
      </c>
      <c r="V116" s="6">
        <f t="shared" si="40"/>
        <v>5.9464826471399999</v>
      </c>
      <c r="W116" s="6">
        <f t="shared" si="41"/>
        <v>-0.84442630828499998</v>
      </c>
      <c r="X116" s="6">
        <f t="shared" si="42"/>
        <v>2.4925691325899999</v>
      </c>
      <c r="Z116" s="24"/>
      <c r="AA116" s="24"/>
      <c r="AB116" s="24"/>
    </row>
    <row r="117" spans="21:28" x14ac:dyDescent="0.25">
      <c r="U117" s="4" t="s">
        <v>13</v>
      </c>
      <c r="V117" s="6">
        <f t="shared" si="40"/>
        <v>5.2285059564700003</v>
      </c>
      <c r="W117" s="6">
        <f t="shared" si="41"/>
        <v>0.70106187700599998</v>
      </c>
      <c r="X117" s="6">
        <f t="shared" si="42"/>
        <v>2.1638397288200002</v>
      </c>
      <c r="Z117" s="24"/>
      <c r="AA117" s="24"/>
      <c r="AB117" s="24"/>
    </row>
    <row r="118" spans="21:28" x14ac:dyDescent="0.25">
      <c r="U118" s="4" t="s">
        <v>13</v>
      </c>
      <c r="V118" s="6">
        <f t="shared" si="40"/>
        <v>5.5736429237999996</v>
      </c>
      <c r="W118" s="6">
        <f t="shared" si="41"/>
        <v>-1.14242491325</v>
      </c>
      <c r="X118" s="6">
        <f t="shared" si="42"/>
        <v>2.1803342166399999</v>
      </c>
      <c r="Z118" s="24"/>
      <c r="AA118" s="24"/>
      <c r="AB118" s="24"/>
    </row>
    <row r="119" spans="21:28" x14ac:dyDescent="0.25">
      <c r="U119" s="4" t="s">
        <v>13</v>
      </c>
      <c r="V119" s="6">
        <f t="shared" si="40"/>
        <v>5.27888079445</v>
      </c>
      <c r="W119" s="6">
        <f t="shared" si="41"/>
        <v>-0.75128051062500001</v>
      </c>
      <c r="X119" s="6">
        <f t="shared" si="42"/>
        <v>2.1627607107100002</v>
      </c>
      <c r="Z119" s="24"/>
      <c r="AA119" s="24"/>
      <c r="AB119" s="24"/>
    </row>
    <row r="120" spans="21:28" x14ac:dyDescent="0.25">
      <c r="U120" s="4" t="s">
        <v>13</v>
      </c>
      <c r="V120" s="6">
        <f t="shared" si="40"/>
        <v>5.2816781126399999</v>
      </c>
      <c r="W120" s="6">
        <f t="shared" si="41"/>
        <v>-0.72809547875799996</v>
      </c>
      <c r="X120" s="6">
        <f t="shared" si="42"/>
        <v>2.1637249999399999</v>
      </c>
      <c r="Z120" s="24"/>
      <c r="AA120" s="24"/>
      <c r="AB120" s="24"/>
    </row>
    <row r="121" spans="21:28" x14ac:dyDescent="0.25">
      <c r="U121" s="4" t="s">
        <v>13</v>
      </c>
      <c r="V121" s="6">
        <f t="shared" si="40"/>
        <v>6.2617235983299997</v>
      </c>
      <c r="W121" s="6">
        <f t="shared" si="41"/>
        <v>-0.84537207346700005</v>
      </c>
      <c r="X121" s="6">
        <f t="shared" si="42"/>
        <v>2.5399930581399999</v>
      </c>
      <c r="Z121" s="24"/>
      <c r="AA121" s="24"/>
      <c r="AB121" s="24"/>
    </row>
    <row r="122" spans="21:28" x14ac:dyDescent="0.25">
      <c r="U122" s="4" t="s">
        <v>13</v>
      </c>
      <c r="V122" s="6">
        <f t="shared" si="40"/>
        <v>6.0394027049299996</v>
      </c>
      <c r="W122" s="6">
        <f t="shared" si="41"/>
        <v>-9.3386494689499999E-2</v>
      </c>
      <c r="X122" s="6">
        <f t="shared" si="42"/>
        <v>2.80452386813</v>
      </c>
      <c r="Z122" s="24"/>
      <c r="AA122" s="24"/>
      <c r="AB122" s="24"/>
    </row>
    <row r="123" spans="21:28" x14ac:dyDescent="0.25">
      <c r="U123" s="4" t="s">
        <v>12</v>
      </c>
      <c r="V123" s="6">
        <f>Q3*1</f>
        <v>-4.1767329126900004</v>
      </c>
      <c r="W123" s="6">
        <f t="shared" ref="W123:X123" si="43">R3*1</f>
        <v>-2.4313448470500001</v>
      </c>
      <c r="X123" s="6">
        <f t="shared" si="43"/>
        <v>-2.73679912311</v>
      </c>
      <c r="Z123" s="23">
        <f>AVERAGE(V123:V152)</f>
        <v>-2.9328182714249333</v>
      </c>
      <c r="AA123" s="23">
        <f t="shared" ref="AA123" si="44">AVERAGE(W123:W152)</f>
        <v>-1.0980123039334599</v>
      </c>
      <c r="AB123" s="23">
        <f t="shared" ref="AB123" si="45">AVERAGE(X123:X152)</f>
        <v>-2.1985671770233335</v>
      </c>
    </row>
    <row r="124" spans="21:28" x14ac:dyDescent="0.25">
      <c r="U124" s="4" t="s">
        <v>12</v>
      </c>
      <c r="V124" s="6">
        <f t="shared" ref="V124:V152" si="46">Q4*1</f>
        <v>-2.64980783189</v>
      </c>
      <c r="W124" s="6">
        <f t="shared" ref="W124:W152" si="47">R4*1</f>
        <v>6.3284111433199994E-2</v>
      </c>
      <c r="X124" s="6">
        <f t="shared" ref="X124:X152" si="48">S4*1</f>
        <v>-2.1649384190299998</v>
      </c>
      <c r="Z124" s="24"/>
      <c r="AA124" s="24"/>
      <c r="AB124" s="24"/>
    </row>
    <row r="125" spans="21:28" x14ac:dyDescent="0.25">
      <c r="U125" s="4" t="s">
        <v>12</v>
      </c>
      <c r="V125" s="6">
        <f t="shared" si="46"/>
        <v>-3.62285493661</v>
      </c>
      <c r="W125" s="6">
        <f t="shared" si="47"/>
        <v>-1.6313026642399999</v>
      </c>
      <c r="X125" s="6">
        <f t="shared" si="48"/>
        <v>-2.3860722245999999</v>
      </c>
      <c r="Z125" s="24"/>
      <c r="AA125" s="24"/>
      <c r="AB125" s="24"/>
    </row>
    <row r="126" spans="21:28" x14ac:dyDescent="0.25">
      <c r="U126" s="4" t="s">
        <v>12</v>
      </c>
      <c r="V126" s="6">
        <f t="shared" si="46"/>
        <v>-0.95232687109799996</v>
      </c>
      <c r="W126" s="6">
        <f t="shared" si="47"/>
        <v>-0.26634003851299998</v>
      </c>
      <c r="X126" s="6">
        <f t="shared" si="48"/>
        <v>-0.90275889819999999</v>
      </c>
      <c r="Z126" s="24"/>
      <c r="AA126" s="24"/>
      <c r="AB126" s="24"/>
    </row>
    <row r="127" spans="21:28" x14ac:dyDescent="0.25">
      <c r="U127" s="4" t="s">
        <v>12</v>
      </c>
      <c r="V127" s="6">
        <f t="shared" si="46"/>
        <v>-3.0007699670000001</v>
      </c>
      <c r="W127" s="6">
        <f t="shared" si="47"/>
        <v>-0.65272907329300001</v>
      </c>
      <c r="X127" s="6">
        <f t="shared" si="48"/>
        <v>-2.3775843226300002</v>
      </c>
      <c r="Z127" s="24"/>
      <c r="AA127" s="24"/>
      <c r="AB127" s="24"/>
    </row>
    <row r="128" spans="21:28" x14ac:dyDescent="0.25">
      <c r="U128" s="4" t="s">
        <v>12</v>
      </c>
      <c r="V128" s="6">
        <f t="shared" si="46"/>
        <v>-1.4966129191099999</v>
      </c>
      <c r="W128" s="6">
        <f t="shared" si="47"/>
        <v>-1.3798566083199999</v>
      </c>
      <c r="X128" s="6">
        <f t="shared" si="48"/>
        <v>-1.9458443944899999</v>
      </c>
      <c r="Z128" s="24"/>
      <c r="AA128" s="24"/>
      <c r="AB128" s="24"/>
    </row>
    <row r="129" spans="21:28" x14ac:dyDescent="0.25">
      <c r="U129" s="4" t="s">
        <v>12</v>
      </c>
      <c r="V129" s="6">
        <f t="shared" si="46"/>
        <v>-4.0488928813699996</v>
      </c>
      <c r="W129" s="6">
        <f t="shared" si="47"/>
        <v>-0.77738855053400002</v>
      </c>
      <c r="X129" s="6">
        <f t="shared" si="48"/>
        <v>-2.5625658202200001</v>
      </c>
      <c r="Z129" s="24"/>
      <c r="AA129" s="24"/>
      <c r="AB129" s="24"/>
    </row>
    <row r="130" spans="21:28" x14ac:dyDescent="0.25">
      <c r="U130" s="4" t="s">
        <v>12</v>
      </c>
      <c r="V130" s="6">
        <f t="shared" si="46"/>
        <v>-2.8887556605000002</v>
      </c>
      <c r="W130" s="6">
        <f t="shared" si="47"/>
        <v>-1.1670450804100001</v>
      </c>
      <c r="X130" s="6">
        <f t="shared" si="48"/>
        <v>-1.9591303946900001</v>
      </c>
      <c r="Z130" s="24"/>
      <c r="AA130" s="24"/>
      <c r="AB130" s="24"/>
    </row>
    <row r="131" spans="21:28" x14ac:dyDescent="0.25">
      <c r="U131" s="4" t="s">
        <v>12</v>
      </c>
      <c r="V131" s="6">
        <f t="shared" si="46"/>
        <v>-3.7715970947800002</v>
      </c>
      <c r="W131" s="6">
        <f t="shared" si="47"/>
        <v>-1.4359051060100001</v>
      </c>
      <c r="X131" s="6">
        <f t="shared" si="48"/>
        <v>-2.6421013060299998</v>
      </c>
      <c r="Z131" s="24"/>
      <c r="AA131" s="24"/>
      <c r="AB131" s="24"/>
    </row>
    <row r="132" spans="21:28" x14ac:dyDescent="0.25">
      <c r="U132" s="4" t="s">
        <v>12</v>
      </c>
      <c r="V132" s="6">
        <f t="shared" si="46"/>
        <v>-2.13362581702</v>
      </c>
      <c r="W132" s="6">
        <f t="shared" si="47"/>
        <v>-1.0572773606700001</v>
      </c>
      <c r="X132" s="6">
        <f t="shared" si="48"/>
        <v>-1.4911753135200001</v>
      </c>
      <c r="Z132" s="24"/>
      <c r="AA132" s="24"/>
      <c r="AB132" s="24"/>
    </row>
    <row r="133" spans="21:28" x14ac:dyDescent="0.25">
      <c r="U133" s="4" t="s">
        <v>12</v>
      </c>
      <c r="V133" s="6">
        <f t="shared" si="46"/>
        <v>-4.3712130837199998</v>
      </c>
      <c r="W133" s="6">
        <f t="shared" si="47"/>
        <v>-0.649481468279</v>
      </c>
      <c r="X133" s="6">
        <f t="shared" si="48"/>
        <v>-3.0004641919599999</v>
      </c>
      <c r="Z133" s="24"/>
      <c r="AA133" s="24"/>
      <c r="AB133" s="24"/>
    </row>
    <row r="134" spans="21:28" x14ac:dyDescent="0.25">
      <c r="U134" s="4" t="s">
        <v>12</v>
      </c>
      <c r="V134" s="6">
        <f t="shared" si="46"/>
        <v>-3.6509350453299998</v>
      </c>
      <c r="W134" s="6">
        <f t="shared" si="47"/>
        <v>-1.43398088232</v>
      </c>
      <c r="X134" s="6">
        <f t="shared" si="48"/>
        <v>-2.3022834974299999</v>
      </c>
      <c r="Z134" s="24"/>
      <c r="AA134" s="24"/>
      <c r="AB134" s="24"/>
    </row>
    <row r="135" spans="21:28" x14ac:dyDescent="0.25">
      <c r="U135" s="4" t="s">
        <v>12</v>
      </c>
      <c r="V135" s="6">
        <f t="shared" si="46"/>
        <v>-3.0368510744599999</v>
      </c>
      <c r="W135" s="6">
        <f t="shared" si="47"/>
        <v>-0.49597118639799997</v>
      </c>
      <c r="X135" s="6">
        <f t="shared" si="48"/>
        <v>-2.4276151538200001</v>
      </c>
      <c r="Z135" s="24"/>
      <c r="AA135" s="24"/>
      <c r="AB135" s="24"/>
    </row>
    <row r="136" spans="21:28" x14ac:dyDescent="0.25">
      <c r="U136" s="4" t="s">
        <v>12</v>
      </c>
      <c r="V136" s="6">
        <f t="shared" si="46"/>
        <v>-2.9830163430200001</v>
      </c>
      <c r="W136" s="6">
        <f t="shared" si="47"/>
        <v>-0.47707387072500002</v>
      </c>
      <c r="X136" s="6">
        <f t="shared" si="48"/>
        <v>-2.27115122926</v>
      </c>
      <c r="Z136" s="24"/>
      <c r="AA136" s="24"/>
      <c r="AB136" s="24"/>
    </row>
    <row r="137" spans="21:28" x14ac:dyDescent="0.25">
      <c r="U137" s="4" t="s">
        <v>12</v>
      </c>
      <c r="V137" s="6">
        <f t="shared" si="46"/>
        <v>-2.3312461279400001</v>
      </c>
      <c r="W137" s="6">
        <f t="shared" si="47"/>
        <v>-0.74084334824499998</v>
      </c>
      <c r="X137" s="6">
        <f t="shared" si="48"/>
        <v>-1.6565671632200001</v>
      </c>
      <c r="Z137" s="24"/>
      <c r="AA137" s="24"/>
      <c r="AB137" s="24"/>
    </row>
    <row r="138" spans="21:28" x14ac:dyDescent="0.25">
      <c r="U138" s="4" t="s">
        <v>12</v>
      </c>
      <c r="V138" s="6">
        <f t="shared" si="46"/>
        <v>-2.4064768912000001</v>
      </c>
      <c r="W138" s="6">
        <f t="shared" si="47"/>
        <v>-0.87236841201699999</v>
      </c>
      <c r="X138" s="6">
        <f t="shared" si="48"/>
        <v>-1.8873222838299999</v>
      </c>
      <c r="Z138" s="24"/>
      <c r="AA138" s="24"/>
      <c r="AB138" s="24"/>
    </row>
    <row r="139" spans="21:28" x14ac:dyDescent="0.25">
      <c r="U139" s="4" t="s">
        <v>12</v>
      </c>
      <c r="V139" s="6">
        <f t="shared" si="46"/>
        <v>-3.6243986008900002</v>
      </c>
      <c r="W139" s="6">
        <f t="shared" si="47"/>
        <v>-1.1569319971600001</v>
      </c>
      <c r="X139" s="6">
        <f t="shared" si="48"/>
        <v>-2.26722574247</v>
      </c>
      <c r="Z139" s="24"/>
      <c r="AA139" s="24"/>
      <c r="AB139" s="24"/>
    </row>
    <row r="140" spans="21:28" x14ac:dyDescent="0.25">
      <c r="U140" s="4" t="s">
        <v>12</v>
      </c>
      <c r="V140" s="6">
        <f t="shared" si="46"/>
        <v>-3.3733473804599998</v>
      </c>
      <c r="W140" s="6">
        <f t="shared" si="47"/>
        <v>-1.6677386736099999</v>
      </c>
      <c r="X140" s="6">
        <f t="shared" si="48"/>
        <v>-2.5491814761399998</v>
      </c>
      <c r="Z140" s="24"/>
      <c r="AA140" s="24"/>
      <c r="AB140" s="24"/>
    </row>
    <row r="141" spans="21:28" x14ac:dyDescent="0.25">
      <c r="U141" s="4" t="s">
        <v>12</v>
      </c>
      <c r="V141" s="6">
        <f t="shared" si="46"/>
        <v>-3.0568900596600002</v>
      </c>
      <c r="W141" s="6">
        <f t="shared" si="47"/>
        <v>-1.5826210275999999</v>
      </c>
      <c r="X141" s="6">
        <f t="shared" si="48"/>
        <v>-2.0925246051199999</v>
      </c>
      <c r="Z141" s="24"/>
      <c r="AA141" s="24"/>
      <c r="AB141" s="24"/>
    </row>
    <row r="142" spans="21:28" x14ac:dyDescent="0.25">
      <c r="U142" s="4" t="s">
        <v>12</v>
      </c>
      <c r="V142" s="6">
        <f t="shared" si="46"/>
        <v>-2.4115452711600001</v>
      </c>
      <c r="W142" s="6">
        <f t="shared" si="47"/>
        <v>-1.1949660526100001</v>
      </c>
      <c r="X142" s="6">
        <f t="shared" si="48"/>
        <v>-1.59678734882</v>
      </c>
      <c r="Z142" s="24"/>
      <c r="AA142" s="24"/>
      <c r="AB142" s="24"/>
    </row>
    <row r="143" spans="21:28" x14ac:dyDescent="0.25">
      <c r="U143" s="4" t="s">
        <v>12</v>
      </c>
      <c r="V143" s="6">
        <f t="shared" si="46"/>
        <v>-3.0257375793199999</v>
      </c>
      <c r="W143" s="6">
        <f t="shared" si="47"/>
        <v>-0.77573492329899996</v>
      </c>
      <c r="X143" s="6">
        <f t="shared" si="48"/>
        <v>-2.4510930743700001</v>
      </c>
      <c r="Z143" s="24"/>
      <c r="AA143" s="24"/>
      <c r="AB143" s="24"/>
    </row>
    <row r="144" spans="21:28" x14ac:dyDescent="0.25">
      <c r="U144" s="4" t="s">
        <v>12</v>
      </c>
      <c r="V144" s="6">
        <f t="shared" si="46"/>
        <v>-3.1310592754400002</v>
      </c>
      <c r="W144" s="6">
        <f t="shared" si="47"/>
        <v>-0.55148196126899995</v>
      </c>
      <c r="X144" s="6">
        <f t="shared" si="48"/>
        <v>-2.3540798173300002</v>
      </c>
      <c r="Z144" s="24"/>
      <c r="AA144" s="24"/>
      <c r="AB144" s="24"/>
    </row>
    <row r="145" spans="21:28" x14ac:dyDescent="0.25">
      <c r="U145" s="4" t="s">
        <v>12</v>
      </c>
      <c r="V145" s="6">
        <f t="shared" si="46"/>
        <v>-2.4910133229400002</v>
      </c>
      <c r="W145" s="6">
        <f t="shared" si="47"/>
        <v>-1.8969967251299999</v>
      </c>
      <c r="X145" s="6">
        <f t="shared" si="48"/>
        <v>-2.2769153481500002</v>
      </c>
      <c r="Z145" s="24"/>
      <c r="AA145" s="24"/>
      <c r="AB145" s="24"/>
    </row>
    <row r="146" spans="21:28" x14ac:dyDescent="0.25">
      <c r="U146" s="4" t="s">
        <v>12</v>
      </c>
      <c r="V146" s="6">
        <f t="shared" si="46"/>
        <v>-3.0480969578699999</v>
      </c>
      <c r="W146" s="6">
        <f t="shared" si="47"/>
        <v>-1.53670090521</v>
      </c>
      <c r="X146" s="6">
        <f t="shared" si="48"/>
        <v>-2.29329021103</v>
      </c>
      <c r="Z146" s="24"/>
      <c r="AA146" s="24"/>
      <c r="AB146" s="24"/>
    </row>
    <row r="147" spans="21:28" x14ac:dyDescent="0.25">
      <c r="U147" s="4" t="s">
        <v>12</v>
      </c>
      <c r="V147" s="6">
        <f t="shared" si="46"/>
        <v>-2.64853517367</v>
      </c>
      <c r="W147" s="6">
        <f t="shared" si="47"/>
        <v>-1.4608082259899999</v>
      </c>
      <c r="X147" s="6">
        <f t="shared" si="48"/>
        <v>-2.2058091582900001</v>
      </c>
      <c r="Z147" s="24"/>
      <c r="AA147" s="24"/>
      <c r="AB147" s="24"/>
    </row>
    <row r="148" spans="21:28" x14ac:dyDescent="0.25">
      <c r="U148" s="4" t="s">
        <v>12</v>
      </c>
      <c r="V148" s="6">
        <f t="shared" si="46"/>
        <v>-3.2453225412400002</v>
      </c>
      <c r="W148" s="6">
        <f t="shared" si="47"/>
        <v>-1.19186537055</v>
      </c>
      <c r="X148" s="6">
        <f t="shared" si="48"/>
        <v>-2.43585900846</v>
      </c>
      <c r="Z148" s="24"/>
      <c r="AA148" s="24"/>
      <c r="AB148" s="24"/>
    </row>
    <row r="149" spans="21:28" x14ac:dyDescent="0.25">
      <c r="U149" s="4" t="s">
        <v>12</v>
      </c>
      <c r="V149" s="6">
        <f t="shared" si="46"/>
        <v>-2.2887400915199998</v>
      </c>
      <c r="W149" s="6">
        <f t="shared" si="47"/>
        <v>-1.3068722606800001</v>
      </c>
      <c r="X149" s="6">
        <f t="shared" si="48"/>
        <v>-1.88583673494</v>
      </c>
      <c r="Z149" s="24"/>
      <c r="AA149" s="24"/>
      <c r="AB149" s="24"/>
    </row>
    <row r="150" spans="21:28" x14ac:dyDescent="0.25">
      <c r="U150" s="4" t="s">
        <v>12</v>
      </c>
      <c r="V150" s="6">
        <f t="shared" si="46"/>
        <v>-3.4636268237599999</v>
      </c>
      <c r="W150" s="6">
        <f t="shared" si="47"/>
        <v>-0.95714636000800002</v>
      </c>
      <c r="X150" s="6">
        <f t="shared" si="48"/>
        <v>-2.8190004640200002</v>
      </c>
      <c r="Z150" s="24"/>
      <c r="AA150" s="24"/>
      <c r="AB150" s="24"/>
    </row>
    <row r="151" spans="21:28" x14ac:dyDescent="0.25">
      <c r="U151" s="4" t="s">
        <v>12</v>
      </c>
      <c r="V151" s="6">
        <f t="shared" si="46"/>
        <v>-1.34377716095</v>
      </c>
      <c r="W151" s="6">
        <f t="shared" si="47"/>
        <v>-0.94512565088699996</v>
      </c>
      <c r="X151" s="6">
        <f t="shared" si="48"/>
        <v>-1.4728068357399999</v>
      </c>
      <c r="Z151" s="24"/>
      <c r="AA151" s="24"/>
      <c r="AB151" s="24"/>
    </row>
    <row r="152" spans="21:28" x14ac:dyDescent="0.25">
      <c r="U152" s="4" t="s">
        <v>12</v>
      </c>
      <c r="V152" s="6">
        <f t="shared" si="46"/>
        <v>-3.3107424461299999</v>
      </c>
      <c r="W152" s="6">
        <f t="shared" si="47"/>
        <v>-1.3097545984100001</v>
      </c>
      <c r="X152" s="6">
        <f t="shared" si="48"/>
        <v>-2.54223174978</v>
      </c>
      <c r="Z152" s="24"/>
      <c r="AA152" s="24"/>
      <c r="AB152" s="24"/>
    </row>
    <row r="153" spans="21:28" x14ac:dyDescent="0.25">
      <c r="Z153" s="25" t="s">
        <v>1818</v>
      </c>
      <c r="AA153" s="25"/>
      <c r="AB153" s="25"/>
    </row>
    <row r="154" spans="21:28" x14ac:dyDescent="0.25">
      <c r="Z154" s="8">
        <f>AVERAGE(V3:V152)</f>
        <v>-0.65856653088907458</v>
      </c>
      <c r="AA154" s="8">
        <f t="shared" ref="AA154:AB154" si="49">AVERAGE(W3:W152)</f>
        <v>-0.20418591877153108</v>
      </c>
      <c r="AB154" s="8">
        <f t="shared" si="49"/>
        <v>-0.35724648705082607</v>
      </c>
    </row>
  </sheetData>
  <mergeCells count="28">
    <mergeCell ref="AD8:AF8"/>
    <mergeCell ref="AC8:AC9"/>
    <mergeCell ref="AG8:AI8"/>
    <mergeCell ref="AJ8:AL8"/>
    <mergeCell ref="AM8:AO8"/>
    <mergeCell ref="U1:X1"/>
    <mergeCell ref="A1:C1"/>
    <mergeCell ref="E1:G1"/>
    <mergeCell ref="I1:K1"/>
    <mergeCell ref="M1:O1"/>
    <mergeCell ref="Q1:S1"/>
    <mergeCell ref="Z3:Z32"/>
    <mergeCell ref="Z1:AB1"/>
    <mergeCell ref="AA3:AA32"/>
    <mergeCell ref="AB3:AB32"/>
    <mergeCell ref="Z33:Z62"/>
    <mergeCell ref="AA33:AA62"/>
    <mergeCell ref="AB33:AB62"/>
    <mergeCell ref="Z123:Z152"/>
    <mergeCell ref="AA123:AA152"/>
    <mergeCell ref="AB123:AB152"/>
    <mergeCell ref="Z153:AB153"/>
    <mergeCell ref="Z63:Z92"/>
    <mergeCell ref="AA63:AA92"/>
    <mergeCell ref="AB63:AB92"/>
    <mergeCell ref="Z93:Z122"/>
    <mergeCell ref="AA93:AA122"/>
    <mergeCell ref="AB93:AB122"/>
  </mergeCells>
  <pageMargins left="0.7" right="0.7" top="0.78740157499999996" bottom="0.78740157499999996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1915-39F7-4273-8359-025A9A063DA4}">
  <dimension ref="A1:AO154"/>
  <sheetViews>
    <sheetView topLeftCell="S1" workbookViewId="0">
      <selection activeCell="AC8" sqref="AC8:AO15"/>
    </sheetView>
  </sheetViews>
  <sheetFormatPr baseColWidth="10" defaultRowHeight="15" x14ac:dyDescent="0.25"/>
  <cols>
    <col min="1" max="1" width="15.28515625" bestFit="1" customWidth="1"/>
    <col min="2" max="2" width="17.42578125" bestFit="1" customWidth="1"/>
    <col min="3" max="3" width="16.42578125" bestFit="1" customWidth="1"/>
    <col min="4" max="4" width="4.28515625" style="1" customWidth="1"/>
    <col min="5" max="5" width="16.42578125" bestFit="1" customWidth="1"/>
    <col min="6" max="6" width="15.5703125" bestFit="1" customWidth="1"/>
    <col min="7" max="7" width="15.28515625" bestFit="1" customWidth="1"/>
    <col min="8" max="8" width="4.28515625" style="1" customWidth="1"/>
    <col min="9" max="9" width="15.28515625" bestFit="1" customWidth="1"/>
    <col min="10" max="11" width="16.42578125" bestFit="1" customWidth="1"/>
    <col min="12" max="12" width="4.28515625" style="1" customWidth="1"/>
    <col min="13" max="13" width="15.5703125" bestFit="1" customWidth="1"/>
    <col min="14" max="15" width="15.28515625" bestFit="1" customWidth="1"/>
    <col min="16" max="16" width="4.28515625" style="1" customWidth="1"/>
    <col min="17" max="17" width="16.42578125" bestFit="1" customWidth="1"/>
    <col min="18" max="18" width="17.42578125" bestFit="1" customWidth="1"/>
    <col min="19" max="19" width="16.7109375" bestFit="1" customWidth="1"/>
    <col min="20" max="20" width="4.28515625" style="1" customWidth="1"/>
    <col min="21" max="21" width="7.5703125" style="4" bestFit="1" customWidth="1"/>
    <col min="22" max="22" width="15.28515625" bestFit="1" customWidth="1"/>
    <col min="23" max="23" width="16.42578125" bestFit="1" customWidth="1"/>
    <col min="24" max="24" width="18.42578125" bestFit="1" customWidth="1"/>
    <col min="25" max="25" width="4.28515625" style="1" customWidth="1"/>
  </cols>
  <sheetData>
    <row r="1" spans="1:41" x14ac:dyDescent="0.25">
      <c r="A1" s="25" t="s">
        <v>0</v>
      </c>
      <c r="B1" s="25"/>
      <c r="C1" s="25"/>
      <c r="E1" s="25" t="s">
        <v>1</v>
      </c>
      <c r="F1" s="25"/>
      <c r="G1" s="25"/>
      <c r="I1" s="25" t="s">
        <v>3</v>
      </c>
      <c r="J1" s="25"/>
      <c r="K1" s="25"/>
      <c r="M1" s="25" t="s">
        <v>2</v>
      </c>
      <c r="N1" s="25"/>
      <c r="O1" s="25"/>
      <c r="Q1" s="25" t="s">
        <v>4</v>
      </c>
      <c r="R1" s="25"/>
      <c r="S1" s="25"/>
      <c r="U1" s="25" t="s">
        <v>9</v>
      </c>
      <c r="V1" s="25"/>
      <c r="W1" s="25"/>
      <c r="X1" s="25"/>
      <c r="Z1" s="25" t="s">
        <v>1814</v>
      </c>
      <c r="AA1" s="25"/>
      <c r="AB1" s="25"/>
    </row>
    <row r="2" spans="1:41" x14ac:dyDescent="0.25">
      <c r="A2" t="s">
        <v>5</v>
      </c>
      <c r="B2" t="s">
        <v>6</v>
      </c>
      <c r="C2" t="s">
        <v>7</v>
      </c>
      <c r="E2" t="s">
        <v>8</v>
      </c>
      <c r="F2" t="s">
        <v>6</v>
      </c>
      <c r="G2" t="s">
        <v>7</v>
      </c>
      <c r="I2" t="s">
        <v>8</v>
      </c>
      <c r="J2" t="s">
        <v>6</v>
      </c>
      <c r="K2" t="s">
        <v>7</v>
      </c>
      <c r="M2" t="s">
        <v>8</v>
      </c>
      <c r="N2" t="s">
        <v>6</v>
      </c>
      <c r="O2" t="s">
        <v>7</v>
      </c>
      <c r="Q2" t="s">
        <v>8</v>
      </c>
      <c r="R2" t="s">
        <v>6</v>
      </c>
      <c r="S2" t="s">
        <v>7</v>
      </c>
      <c r="U2" s="5" t="s">
        <v>10</v>
      </c>
      <c r="V2" t="s">
        <v>8</v>
      </c>
      <c r="W2" t="s">
        <v>6</v>
      </c>
      <c r="X2" t="s">
        <v>7</v>
      </c>
      <c r="Z2" s="7" t="s">
        <v>1815</v>
      </c>
      <c r="AA2" s="7" t="s">
        <v>1816</v>
      </c>
      <c r="AB2" s="7" t="s">
        <v>1817</v>
      </c>
    </row>
    <row r="3" spans="1:41" x14ac:dyDescent="0.25">
      <c r="A3" t="s">
        <v>464</v>
      </c>
      <c r="B3" t="s">
        <v>465</v>
      </c>
      <c r="C3" t="s">
        <v>466</v>
      </c>
      <c r="D3" s="2"/>
      <c r="E3" t="s">
        <v>554</v>
      </c>
      <c r="F3" t="s">
        <v>555</v>
      </c>
      <c r="G3" t="s">
        <v>556</v>
      </c>
      <c r="H3" s="2"/>
      <c r="I3" t="s">
        <v>644</v>
      </c>
      <c r="J3" t="s">
        <v>645</v>
      </c>
      <c r="K3" t="s">
        <v>646</v>
      </c>
      <c r="L3" s="2"/>
      <c r="M3" t="s">
        <v>734</v>
      </c>
      <c r="N3" t="s">
        <v>735</v>
      </c>
      <c r="O3" t="s">
        <v>736</v>
      </c>
      <c r="P3" s="2"/>
      <c r="Q3" t="s">
        <v>824</v>
      </c>
      <c r="R3" t="s">
        <v>825</v>
      </c>
      <c r="S3" t="s">
        <v>826</v>
      </c>
      <c r="T3" s="2"/>
      <c r="U3" s="3">
        <v>1</v>
      </c>
      <c r="V3" s="6">
        <f>A3*1</f>
        <v>-0.833346208438</v>
      </c>
      <c r="W3" s="6">
        <f t="shared" ref="W3:X4" si="0">B3*1</f>
        <v>0.13128743729299999</v>
      </c>
      <c r="X3" s="6">
        <f t="shared" si="0"/>
        <v>5.9781285082799999E-2</v>
      </c>
      <c r="Y3" s="2"/>
      <c r="Z3" s="23">
        <f>AVERAGE(V3:V32)</f>
        <v>-0.54795227253698597</v>
      </c>
      <c r="AA3" s="23">
        <f t="shared" ref="AA3:AB3" si="1">AVERAGE(W3:W32)</f>
        <v>1.0737375779898666</v>
      </c>
      <c r="AB3" s="23">
        <f t="shared" si="1"/>
        <v>0.21733137205823908</v>
      </c>
    </row>
    <row r="4" spans="1:41" x14ac:dyDescent="0.25">
      <c r="A4" t="s">
        <v>467</v>
      </c>
      <c r="B4" t="s">
        <v>468</v>
      </c>
      <c r="C4" t="s">
        <v>469</v>
      </c>
      <c r="D4" s="2"/>
      <c r="E4" t="s">
        <v>557</v>
      </c>
      <c r="F4" t="s">
        <v>558</v>
      </c>
      <c r="G4" t="s">
        <v>559</v>
      </c>
      <c r="H4" s="2"/>
      <c r="I4" t="s">
        <v>647</v>
      </c>
      <c r="J4" t="s">
        <v>648</v>
      </c>
      <c r="K4" t="s">
        <v>649</v>
      </c>
      <c r="L4" s="2"/>
      <c r="M4" t="s">
        <v>737</v>
      </c>
      <c r="N4" t="s">
        <v>738</v>
      </c>
      <c r="O4" t="s">
        <v>739</v>
      </c>
      <c r="P4" s="2"/>
      <c r="Q4" t="s">
        <v>827</v>
      </c>
      <c r="R4" t="s">
        <v>828</v>
      </c>
      <c r="S4" t="s">
        <v>829</v>
      </c>
      <c r="T4" s="2"/>
      <c r="U4" s="3">
        <v>1</v>
      </c>
      <c r="V4" s="6">
        <f>A4*1</f>
        <v>-1.4060864684200001</v>
      </c>
      <c r="W4" s="6">
        <f t="shared" si="0"/>
        <v>0.38581360813900001</v>
      </c>
      <c r="X4" s="6">
        <f t="shared" si="0"/>
        <v>0.24806082800199999</v>
      </c>
      <c r="Y4" s="2"/>
      <c r="Z4" s="24"/>
      <c r="AA4" s="24"/>
      <c r="AB4" s="24"/>
    </row>
    <row r="5" spans="1:41" x14ac:dyDescent="0.25">
      <c r="A5" t="s">
        <v>470</v>
      </c>
      <c r="B5" t="s">
        <v>471</v>
      </c>
      <c r="C5" t="s">
        <v>472</v>
      </c>
      <c r="D5" s="2"/>
      <c r="E5" t="s">
        <v>560</v>
      </c>
      <c r="F5" t="s">
        <v>561</v>
      </c>
      <c r="G5" t="s">
        <v>562</v>
      </c>
      <c r="H5" s="2"/>
      <c r="I5" t="s">
        <v>650</v>
      </c>
      <c r="J5" t="s">
        <v>651</v>
      </c>
      <c r="K5" t="s">
        <v>652</v>
      </c>
      <c r="L5" s="2"/>
      <c r="M5" t="s">
        <v>740</v>
      </c>
      <c r="N5" t="s">
        <v>741</v>
      </c>
      <c r="O5" t="s">
        <v>742</v>
      </c>
      <c r="P5" s="2"/>
      <c r="Q5" t="s">
        <v>830</v>
      </c>
      <c r="R5" t="s">
        <v>831</v>
      </c>
      <c r="S5" t="s">
        <v>832</v>
      </c>
      <c r="T5" s="2"/>
      <c r="U5" s="3">
        <v>1</v>
      </c>
      <c r="V5" s="6">
        <f t="shared" ref="V5:V32" si="2">A5*1</f>
        <v>-0.85773809328899997</v>
      </c>
      <c r="W5" s="6">
        <f t="shared" ref="W5:W32" si="3">B5*1</f>
        <v>1.82787072648</v>
      </c>
      <c r="X5" s="6">
        <f t="shared" ref="X5:X32" si="4">C5*1</f>
        <v>0.28521710886000001</v>
      </c>
      <c r="Y5" s="2"/>
      <c r="Z5" s="24"/>
      <c r="AA5" s="24"/>
      <c r="AB5" s="24"/>
    </row>
    <row r="6" spans="1:41" x14ac:dyDescent="0.25">
      <c r="A6" t="s">
        <v>473</v>
      </c>
      <c r="B6" t="s">
        <v>474</v>
      </c>
      <c r="C6" t="s">
        <v>475</v>
      </c>
      <c r="D6" s="2"/>
      <c r="E6" t="s">
        <v>563</v>
      </c>
      <c r="F6" t="s">
        <v>564</v>
      </c>
      <c r="G6" t="s">
        <v>565</v>
      </c>
      <c r="H6" s="2"/>
      <c r="I6" t="s">
        <v>653</v>
      </c>
      <c r="J6" t="s">
        <v>654</v>
      </c>
      <c r="K6" t="s">
        <v>655</v>
      </c>
      <c r="L6" s="2"/>
      <c r="M6" t="s">
        <v>743</v>
      </c>
      <c r="N6" t="s">
        <v>744</v>
      </c>
      <c r="O6" t="s">
        <v>745</v>
      </c>
      <c r="P6" s="2"/>
      <c r="Q6" t="s">
        <v>833</v>
      </c>
      <c r="R6" t="s">
        <v>834</v>
      </c>
      <c r="S6" t="s">
        <v>835</v>
      </c>
      <c r="T6" s="2"/>
      <c r="U6" s="3">
        <v>1</v>
      </c>
      <c r="V6" s="6">
        <f t="shared" si="2"/>
        <v>-1.12704205791</v>
      </c>
      <c r="W6" s="6">
        <f t="shared" si="3"/>
        <v>0.91320696800400003</v>
      </c>
      <c r="X6" s="6">
        <f t="shared" si="4"/>
        <v>0.44879192810700003</v>
      </c>
      <c r="Y6" s="2"/>
      <c r="Z6" s="24"/>
      <c r="AA6" s="24"/>
      <c r="AB6" s="24"/>
    </row>
    <row r="7" spans="1:41" x14ac:dyDescent="0.25">
      <c r="A7" t="s">
        <v>476</v>
      </c>
      <c r="B7" t="s">
        <v>477</v>
      </c>
      <c r="C7" t="s">
        <v>478</v>
      </c>
      <c r="D7" s="2"/>
      <c r="E7" t="s">
        <v>566</v>
      </c>
      <c r="F7" t="s">
        <v>567</v>
      </c>
      <c r="G7" t="s">
        <v>568</v>
      </c>
      <c r="H7" s="2"/>
      <c r="I7" t="s">
        <v>656</v>
      </c>
      <c r="J7" t="s">
        <v>657</v>
      </c>
      <c r="K7" t="s">
        <v>658</v>
      </c>
      <c r="L7" s="2"/>
      <c r="M7" t="s">
        <v>746</v>
      </c>
      <c r="N7" t="s">
        <v>747</v>
      </c>
      <c r="O7" t="s">
        <v>748</v>
      </c>
      <c r="P7" s="2"/>
      <c r="Q7" t="s">
        <v>836</v>
      </c>
      <c r="R7" t="s">
        <v>837</v>
      </c>
      <c r="S7" t="s">
        <v>838</v>
      </c>
      <c r="T7" s="2"/>
      <c r="U7" s="3">
        <v>1</v>
      </c>
      <c r="V7" s="6">
        <f t="shared" si="2"/>
        <v>0.48237907544600001</v>
      </c>
      <c r="W7" s="6">
        <f t="shared" si="3"/>
        <v>0.86189526301999997</v>
      </c>
      <c r="X7" s="6">
        <f t="shared" si="4"/>
        <v>4.0902906135E-2</v>
      </c>
      <c r="Y7" s="2"/>
      <c r="Z7" s="24"/>
      <c r="AA7" s="24"/>
      <c r="AB7" s="24"/>
    </row>
    <row r="8" spans="1:41" x14ac:dyDescent="0.25">
      <c r="A8" t="s">
        <v>479</v>
      </c>
      <c r="B8" t="s">
        <v>480</v>
      </c>
      <c r="C8" t="s">
        <v>481</v>
      </c>
      <c r="D8" s="2"/>
      <c r="E8" t="s">
        <v>569</v>
      </c>
      <c r="F8" t="s">
        <v>570</v>
      </c>
      <c r="G8" t="s">
        <v>571</v>
      </c>
      <c r="H8" s="2"/>
      <c r="I8" t="s">
        <v>659</v>
      </c>
      <c r="J8" t="s">
        <v>660</v>
      </c>
      <c r="K8" t="s">
        <v>661</v>
      </c>
      <c r="L8" s="2"/>
      <c r="M8" t="s">
        <v>749</v>
      </c>
      <c r="N8" t="s">
        <v>750</v>
      </c>
      <c r="O8" t="s">
        <v>751</v>
      </c>
      <c r="P8" s="2"/>
      <c r="Q8" t="s">
        <v>839</v>
      </c>
      <c r="R8" t="s">
        <v>840</v>
      </c>
      <c r="S8" t="s">
        <v>841</v>
      </c>
      <c r="T8" s="2"/>
      <c r="U8" s="3">
        <v>1</v>
      </c>
      <c r="V8" s="6">
        <f t="shared" si="2"/>
        <v>-1.9924338239499999</v>
      </c>
      <c r="W8" s="6">
        <f t="shared" si="3"/>
        <v>1.62649085374</v>
      </c>
      <c r="X8" s="6">
        <f t="shared" si="4"/>
        <v>-0.12164767383699999</v>
      </c>
      <c r="Y8" s="2"/>
      <c r="Z8" s="24"/>
      <c r="AA8" s="24"/>
      <c r="AB8" s="24"/>
      <c r="AC8" s="29" t="s">
        <v>10</v>
      </c>
      <c r="AD8" s="26" t="s">
        <v>1824</v>
      </c>
      <c r="AE8" s="27"/>
      <c r="AF8" s="28"/>
      <c r="AG8" s="26" t="s">
        <v>1825</v>
      </c>
      <c r="AH8" s="27"/>
      <c r="AI8" s="28"/>
      <c r="AJ8" s="26" t="s">
        <v>1826</v>
      </c>
      <c r="AK8" s="27"/>
      <c r="AL8" s="28"/>
      <c r="AM8" s="26" t="s">
        <v>1827</v>
      </c>
      <c r="AN8" s="27"/>
      <c r="AO8" s="28"/>
    </row>
    <row r="9" spans="1:41" x14ac:dyDescent="0.25">
      <c r="A9" t="s">
        <v>482</v>
      </c>
      <c r="B9" t="s">
        <v>483</v>
      </c>
      <c r="C9" t="s">
        <v>484</v>
      </c>
      <c r="D9" s="2"/>
      <c r="E9" t="s">
        <v>572</v>
      </c>
      <c r="F9" t="s">
        <v>573</v>
      </c>
      <c r="G9" t="s">
        <v>574</v>
      </c>
      <c r="H9" s="2"/>
      <c r="I9" t="s">
        <v>662</v>
      </c>
      <c r="J9" t="s">
        <v>663</v>
      </c>
      <c r="K9" t="s">
        <v>664</v>
      </c>
      <c r="L9" s="2"/>
      <c r="M9" t="s">
        <v>752</v>
      </c>
      <c r="N9" t="s">
        <v>753</v>
      </c>
      <c r="O9" t="s">
        <v>754</v>
      </c>
      <c r="P9" s="2"/>
      <c r="Q9" t="s">
        <v>842</v>
      </c>
      <c r="R9" t="s">
        <v>843</v>
      </c>
      <c r="S9" t="s">
        <v>844</v>
      </c>
      <c r="T9" s="2"/>
      <c r="U9" s="3">
        <v>1</v>
      </c>
      <c r="V9" s="6">
        <f t="shared" si="2"/>
        <v>-0.33639741901999998</v>
      </c>
      <c r="W9" s="6">
        <f t="shared" si="3"/>
        <v>0.70753159816800004</v>
      </c>
      <c r="X9" s="6">
        <f t="shared" si="4"/>
        <v>0.47700948102399998</v>
      </c>
      <c r="Y9" s="2"/>
      <c r="Z9" s="24"/>
      <c r="AA9" s="24"/>
      <c r="AB9" s="24"/>
      <c r="AC9" s="29"/>
      <c r="AD9" s="10" t="s">
        <v>1815</v>
      </c>
      <c r="AE9" s="11" t="s">
        <v>1816</v>
      </c>
      <c r="AF9" s="9" t="s">
        <v>1817</v>
      </c>
      <c r="AG9" s="10" t="s">
        <v>1815</v>
      </c>
      <c r="AH9" s="11" t="s">
        <v>1816</v>
      </c>
      <c r="AI9" s="9" t="s">
        <v>1817</v>
      </c>
      <c r="AJ9" s="10" t="s">
        <v>1815</v>
      </c>
      <c r="AK9" s="11" t="s">
        <v>1816</v>
      </c>
      <c r="AL9" s="9" t="s">
        <v>1817</v>
      </c>
      <c r="AM9" s="10" t="s">
        <v>1815</v>
      </c>
      <c r="AN9" s="11" t="s">
        <v>1816</v>
      </c>
      <c r="AO9" s="9" t="s">
        <v>1817</v>
      </c>
    </row>
    <row r="10" spans="1:41" x14ac:dyDescent="0.25">
      <c r="A10" t="s">
        <v>485</v>
      </c>
      <c r="B10" t="s">
        <v>486</v>
      </c>
      <c r="C10" t="s">
        <v>487</v>
      </c>
      <c r="D10" s="2"/>
      <c r="E10" t="s">
        <v>575</v>
      </c>
      <c r="F10" t="s">
        <v>576</v>
      </c>
      <c r="G10" t="s">
        <v>577</v>
      </c>
      <c r="H10" s="2"/>
      <c r="I10" t="s">
        <v>665</v>
      </c>
      <c r="J10" t="s">
        <v>666</v>
      </c>
      <c r="K10" t="s">
        <v>667</v>
      </c>
      <c r="L10" s="2"/>
      <c r="M10" t="s">
        <v>755</v>
      </c>
      <c r="N10" t="s">
        <v>756</v>
      </c>
      <c r="O10" t="s">
        <v>757</v>
      </c>
      <c r="P10" s="2"/>
      <c r="Q10" t="s">
        <v>845</v>
      </c>
      <c r="R10" t="s">
        <v>846</v>
      </c>
      <c r="S10" t="s">
        <v>847</v>
      </c>
      <c r="T10" s="2"/>
      <c r="U10" s="3">
        <v>1</v>
      </c>
      <c r="V10" s="6">
        <f t="shared" si="2"/>
        <v>-0.28596919242199997</v>
      </c>
      <c r="W10" s="6">
        <f t="shared" si="3"/>
        <v>1.3771199777600001</v>
      </c>
      <c r="X10" s="6">
        <f t="shared" si="4"/>
        <v>0.53649085627100002</v>
      </c>
      <c r="Y10" s="2"/>
      <c r="Z10" s="24"/>
      <c r="AA10" s="24"/>
      <c r="AB10" s="24"/>
      <c r="AC10">
        <v>1</v>
      </c>
      <c r="AD10" s="12">
        <f>MEDIAN(V3:V32)</f>
        <v>-0.38812585777800002</v>
      </c>
      <c r="AE10" s="13">
        <f>MEDIAN(W3:W32)</f>
        <v>1.0131067437499999</v>
      </c>
      <c r="AF10" s="14">
        <f>MEDIAN(X3:X32)</f>
        <v>0.25027068665149999</v>
      </c>
      <c r="AG10" s="10">
        <f>_xlfn.QUARTILE.INC(V3:V32,1)</f>
        <v>-1.00334728993475</v>
      </c>
      <c r="AH10" s="10">
        <f t="shared" ref="AH10:AI10" si="5">_xlfn.QUARTILE.INC(W3:W32,1)</f>
        <v>0.85275741789925008</v>
      </c>
      <c r="AI10" s="21">
        <f t="shared" si="5"/>
        <v>2.7796416884700002E-2</v>
      </c>
      <c r="AJ10" s="10">
        <f>_xlfn.QUARTILE.INC(V3:V32,3)</f>
        <v>-0.13624437908349998</v>
      </c>
      <c r="AK10" s="10">
        <f t="shared" ref="AK10:AL10" si="6">_xlfn.QUARTILE.INC(W3:W32,3)</f>
        <v>1.4038150412724999</v>
      </c>
      <c r="AL10" s="21">
        <f t="shared" si="6"/>
        <v>0.37262098992225001</v>
      </c>
      <c r="AM10" s="10">
        <f>AJ10-AG10</f>
        <v>0.86710291085125002</v>
      </c>
      <c r="AN10" s="11">
        <f t="shared" ref="AN10:AO15" si="7">AK10-AH10</f>
        <v>0.55105762337324982</v>
      </c>
      <c r="AO10" s="9">
        <f t="shared" si="7"/>
        <v>0.34482457303754999</v>
      </c>
    </row>
    <row r="11" spans="1:41" x14ac:dyDescent="0.25">
      <c r="A11" t="s">
        <v>488</v>
      </c>
      <c r="B11" t="s">
        <v>489</v>
      </c>
      <c r="C11" t="s">
        <v>490</v>
      </c>
      <c r="D11" s="2"/>
      <c r="E11" t="s">
        <v>578</v>
      </c>
      <c r="F11" t="s">
        <v>579</v>
      </c>
      <c r="G11" t="s">
        <v>580</v>
      </c>
      <c r="H11" s="2"/>
      <c r="I11" t="s">
        <v>668</v>
      </c>
      <c r="J11" t="s">
        <v>669</v>
      </c>
      <c r="K11" t="s">
        <v>670</v>
      </c>
      <c r="L11" s="2"/>
      <c r="M11" t="s">
        <v>758</v>
      </c>
      <c r="N11" t="s">
        <v>759</v>
      </c>
      <c r="O11" t="s">
        <v>760</v>
      </c>
      <c r="P11" s="2"/>
      <c r="Q11" t="s">
        <v>848</v>
      </c>
      <c r="R11" t="s">
        <v>849</v>
      </c>
      <c r="S11" t="s">
        <v>850</v>
      </c>
      <c r="T11" s="2"/>
      <c r="U11" s="3">
        <v>1</v>
      </c>
      <c r="V11" s="6">
        <f t="shared" si="2"/>
        <v>-7.9579767563599996E-2</v>
      </c>
      <c r="W11" s="6">
        <f t="shared" si="3"/>
        <v>1.02414584198</v>
      </c>
      <c r="X11" s="6">
        <f t="shared" si="4"/>
        <v>0.33649872640400003</v>
      </c>
      <c r="Y11" s="2"/>
      <c r="Z11" s="24"/>
      <c r="AA11" s="24"/>
      <c r="AB11" s="24"/>
      <c r="AC11">
        <v>2</v>
      </c>
      <c r="AD11" s="12">
        <f>MEDIAN(V33:V62)</f>
        <v>-2.0858027264050003</v>
      </c>
      <c r="AE11" s="13">
        <f>MEDIAN(W33:W62)</f>
        <v>1.6347280541</v>
      </c>
      <c r="AF11" s="14">
        <f>MEDIAN(X33:X62)</f>
        <v>-0.52894249659300008</v>
      </c>
      <c r="AG11" s="10">
        <f>_xlfn.QUARTILE.INC(V33:V62,1)</f>
        <v>-2.5292192722325</v>
      </c>
      <c r="AH11" s="10">
        <f t="shared" ref="AH11:AI11" si="8">_xlfn.QUARTILE.INC(W33:W62,1)</f>
        <v>1.2102544423274999</v>
      </c>
      <c r="AI11" s="21">
        <f t="shared" si="8"/>
        <v>-0.60782114213224991</v>
      </c>
      <c r="AJ11" s="10">
        <f>_xlfn.QUARTILE.INC(V33:V62,3)</f>
        <v>-1.7143406003175001</v>
      </c>
      <c r="AK11" s="10">
        <f t="shared" ref="AK11:AL11" si="9">_xlfn.QUARTILE.INC(W33:W62,3)</f>
        <v>1.7272692673200001</v>
      </c>
      <c r="AL11" s="21">
        <f t="shared" si="9"/>
        <v>-0.3700462380465</v>
      </c>
      <c r="AM11" s="10">
        <f t="shared" ref="AM11:AM15" si="10">AJ11-AG11</f>
        <v>0.81487867191499985</v>
      </c>
      <c r="AN11" s="11">
        <f t="shared" si="7"/>
        <v>0.51701482499250018</v>
      </c>
      <c r="AO11" s="9">
        <f t="shared" si="7"/>
        <v>0.23777490408574992</v>
      </c>
    </row>
    <row r="12" spans="1:41" x14ac:dyDescent="0.25">
      <c r="A12" t="s">
        <v>491</v>
      </c>
      <c r="B12" t="s">
        <v>492</v>
      </c>
      <c r="C12" t="s">
        <v>493</v>
      </c>
      <c r="D12" s="2"/>
      <c r="E12" t="s">
        <v>581</v>
      </c>
      <c r="F12" t="s">
        <v>582</v>
      </c>
      <c r="G12" t="s">
        <v>583</v>
      </c>
      <c r="H12" s="2"/>
      <c r="I12" t="s">
        <v>671</v>
      </c>
      <c r="J12" t="s">
        <v>672</v>
      </c>
      <c r="K12" t="s">
        <v>673</v>
      </c>
      <c r="L12" s="2"/>
      <c r="M12" t="s">
        <v>761</v>
      </c>
      <c r="N12" t="s">
        <v>762</v>
      </c>
      <c r="O12" t="s">
        <v>763</v>
      </c>
      <c r="P12" s="2"/>
      <c r="Q12" t="s">
        <v>851</v>
      </c>
      <c r="R12" t="s">
        <v>852</v>
      </c>
      <c r="S12" t="s">
        <v>853</v>
      </c>
      <c r="T12" s="2"/>
      <c r="U12" s="3">
        <v>1</v>
      </c>
      <c r="V12" s="6">
        <f t="shared" si="2"/>
        <v>-0.36337258964699998</v>
      </c>
      <c r="W12" s="6">
        <f t="shared" si="3"/>
        <v>0.64778237764400004</v>
      </c>
      <c r="X12" s="6">
        <f t="shared" si="4"/>
        <v>1.02461203357E-2</v>
      </c>
      <c r="Y12" s="2"/>
      <c r="Z12" s="24"/>
      <c r="AA12" s="24"/>
      <c r="AB12" s="24"/>
      <c r="AC12">
        <v>3</v>
      </c>
      <c r="AD12" s="12">
        <f>MEDIAN(V63:V92)</f>
        <v>-0.69134249884049992</v>
      </c>
      <c r="AE12" s="13">
        <f>MEDIAN(W63:W92)</f>
        <v>1.0453910377755</v>
      </c>
      <c r="AF12" s="14">
        <f>MEDIAN(X63:X92)</f>
        <v>6.3395443758599998E-2</v>
      </c>
      <c r="AG12" s="10">
        <f>_xlfn.QUARTILE.INC(V63:V92,1)</f>
        <v>-1.5552827712474999</v>
      </c>
      <c r="AH12" s="10">
        <f t="shared" ref="AH12:AI12" si="11">_xlfn.QUARTILE.INC(W63:W92,1)</f>
        <v>0.60575368830175003</v>
      </c>
      <c r="AI12" s="21">
        <f t="shared" si="11"/>
        <v>-0.17280790008825</v>
      </c>
      <c r="AJ12" s="10">
        <f>_xlfn.QUARTILE.INC(V63:V92,3)</f>
        <v>-0.30852692587800001</v>
      </c>
      <c r="AK12" s="10">
        <f t="shared" ref="AK12:AL12" si="12">_xlfn.QUARTILE.INC(W63:W92,3)</f>
        <v>1.4706398918449999</v>
      </c>
      <c r="AL12" s="21">
        <f t="shared" si="12"/>
        <v>0.52569729648149999</v>
      </c>
      <c r="AM12" s="10">
        <f t="shared" si="10"/>
        <v>1.2467558453695</v>
      </c>
      <c r="AN12" s="11">
        <f t="shared" si="7"/>
        <v>0.86488620354324985</v>
      </c>
      <c r="AO12" s="9">
        <f t="shared" si="7"/>
        <v>0.69850519656974996</v>
      </c>
    </row>
    <row r="13" spans="1:41" x14ac:dyDescent="0.25">
      <c r="A13" t="s">
        <v>494</v>
      </c>
      <c r="B13" t="s">
        <v>495</v>
      </c>
      <c r="C13" t="s">
        <v>496</v>
      </c>
      <c r="D13" s="2"/>
      <c r="E13" t="s">
        <v>584</v>
      </c>
      <c r="F13" t="s">
        <v>585</v>
      </c>
      <c r="G13" t="s">
        <v>586</v>
      </c>
      <c r="H13" s="2"/>
      <c r="I13" t="s">
        <v>674</v>
      </c>
      <c r="J13" t="s">
        <v>675</v>
      </c>
      <c r="K13" t="s">
        <v>676</v>
      </c>
      <c r="L13" s="2"/>
      <c r="M13" t="s">
        <v>764</v>
      </c>
      <c r="N13" t="s">
        <v>765</v>
      </c>
      <c r="O13" t="s">
        <v>766</v>
      </c>
      <c r="P13" s="2"/>
      <c r="Q13" t="s">
        <v>854</v>
      </c>
      <c r="R13" t="s">
        <v>855</v>
      </c>
      <c r="S13" t="s">
        <v>856</v>
      </c>
      <c r="T13" s="2"/>
      <c r="U13" s="3">
        <v>1</v>
      </c>
      <c r="V13" s="6">
        <f t="shared" si="2"/>
        <v>-0.54210654634699995</v>
      </c>
      <c r="W13" s="6">
        <f t="shared" si="3"/>
        <v>0.85228729250400004</v>
      </c>
      <c r="X13" s="6">
        <f t="shared" si="4"/>
        <v>0.35181189604500002</v>
      </c>
      <c r="Y13" s="2"/>
      <c r="Z13" s="24"/>
      <c r="AA13" s="24"/>
      <c r="AB13" s="24"/>
      <c r="AC13">
        <v>4</v>
      </c>
      <c r="AD13" s="12">
        <f>MEDIAN(V93:V122)</f>
        <v>-1.9251570627349999</v>
      </c>
      <c r="AE13" s="13">
        <f>MEDIAN(W93:W122)</f>
        <v>0.22277314407400001</v>
      </c>
      <c r="AF13" s="14">
        <f>MEDIAN(X93:X122)</f>
        <v>-0.3683930517215</v>
      </c>
      <c r="AG13" s="10">
        <f>_xlfn.QUARTILE.INC(V93:V122,1)</f>
        <v>-2.1509067541325004</v>
      </c>
      <c r="AH13" s="10">
        <f t="shared" ref="AH13:AI13" si="13">_xlfn.QUARTILE.INC(W93:W122,1)</f>
        <v>-8.8367395911399998E-2</v>
      </c>
      <c r="AI13" s="21">
        <f t="shared" si="13"/>
        <v>-0.68211335236650006</v>
      </c>
      <c r="AJ13" s="10">
        <f>_xlfn.QUARTILE.INC(V93:V122,3)</f>
        <v>-1.17685804123</v>
      </c>
      <c r="AK13" s="10">
        <f t="shared" ref="AK13:AL13" si="14">_xlfn.QUARTILE.INC(W93:W122,3)</f>
        <v>0.59228898870150004</v>
      </c>
      <c r="AL13" s="21">
        <f t="shared" si="14"/>
        <v>4.9555982237749971E-3</v>
      </c>
      <c r="AM13" s="10">
        <f t="shared" si="10"/>
        <v>0.97404871290250039</v>
      </c>
      <c r="AN13" s="11">
        <f t="shared" si="7"/>
        <v>0.68065638461290001</v>
      </c>
      <c r="AO13" s="9">
        <f t="shared" si="7"/>
        <v>0.68706895059027506</v>
      </c>
    </row>
    <row r="14" spans="1:41" x14ac:dyDescent="0.25">
      <c r="A14" t="s">
        <v>497</v>
      </c>
      <c r="B14" t="s">
        <v>498</v>
      </c>
      <c r="C14" t="s">
        <v>499</v>
      </c>
      <c r="D14" s="2"/>
      <c r="E14" t="s">
        <v>587</v>
      </c>
      <c r="F14" t="s">
        <v>588</v>
      </c>
      <c r="G14" t="s">
        <v>589</v>
      </c>
      <c r="H14" s="2"/>
      <c r="I14" t="s">
        <v>677</v>
      </c>
      <c r="J14" t="s">
        <v>678</v>
      </c>
      <c r="K14" t="s">
        <v>679</v>
      </c>
      <c r="L14" s="2"/>
      <c r="M14" t="s">
        <v>767</v>
      </c>
      <c r="N14" t="s">
        <v>768</v>
      </c>
      <c r="O14" t="s">
        <v>769</v>
      </c>
      <c r="P14" s="2"/>
      <c r="Q14" t="s">
        <v>857</v>
      </c>
      <c r="R14" t="s">
        <v>858</v>
      </c>
      <c r="S14" t="s">
        <v>859</v>
      </c>
      <c r="T14" s="2"/>
      <c r="U14" s="3">
        <v>1</v>
      </c>
      <c r="V14" s="6">
        <f t="shared" si="2"/>
        <v>-0.12913026013699999</v>
      </c>
      <c r="W14" s="6">
        <f t="shared" si="3"/>
        <v>1.00105857905</v>
      </c>
      <c r="X14" s="6">
        <f t="shared" si="4"/>
        <v>1.8964278218000001E-2</v>
      </c>
      <c r="Y14" s="2"/>
      <c r="Z14" s="24"/>
      <c r="AA14" s="24"/>
      <c r="AB14" s="24"/>
      <c r="AC14">
        <v>5</v>
      </c>
      <c r="AD14" s="15">
        <f>MEDIAN(V123:V152)</f>
        <v>-2.3345576566099999</v>
      </c>
      <c r="AE14" s="16">
        <f>MEDIAN(W123:W152)</f>
        <v>1.4910684375500001</v>
      </c>
      <c r="AF14" s="17">
        <f>MEDIAN(X123:X152)</f>
        <v>-1.0147171677559998</v>
      </c>
      <c r="AG14" s="10">
        <f>_xlfn.QUARTILE.INC(V123:V152,1)</f>
        <v>-2.7177656139874999</v>
      </c>
      <c r="AH14" s="10">
        <f t="shared" ref="AH14:AI14" si="15">_xlfn.QUARTILE.INC(W123:W152,1)</f>
        <v>0.76420954775999994</v>
      </c>
      <c r="AI14" s="21">
        <f t="shared" si="15"/>
        <v>-1.1700008493875</v>
      </c>
      <c r="AJ14" s="10">
        <f>_xlfn.QUARTILE.INC(V123:V152,3)</f>
        <v>-1.7378949110150002</v>
      </c>
      <c r="AK14" s="10">
        <f t="shared" ref="AK14:AL14" si="16">_xlfn.QUARTILE.INC(W123:W152,3)</f>
        <v>1.8039463564025</v>
      </c>
      <c r="AL14" s="21">
        <f t="shared" si="16"/>
        <v>-0.8510581891865</v>
      </c>
      <c r="AM14" s="10">
        <f t="shared" si="10"/>
        <v>0.97987070297249979</v>
      </c>
      <c r="AN14" s="11">
        <f t="shared" si="7"/>
        <v>1.0397368086425001</v>
      </c>
      <c r="AO14" s="9">
        <f t="shared" si="7"/>
        <v>0.31894266020100004</v>
      </c>
    </row>
    <row r="15" spans="1:41" x14ac:dyDescent="0.25">
      <c r="A15" t="s">
        <v>500</v>
      </c>
      <c r="B15" t="s">
        <v>501</v>
      </c>
      <c r="C15" t="s">
        <v>502</v>
      </c>
      <c r="D15" s="2"/>
      <c r="E15" t="s">
        <v>590</v>
      </c>
      <c r="F15" t="s">
        <v>591</v>
      </c>
      <c r="G15" t="s">
        <v>592</v>
      </c>
      <c r="H15" s="2"/>
      <c r="I15" t="s">
        <v>680</v>
      </c>
      <c r="J15" t="s">
        <v>681</v>
      </c>
      <c r="K15" t="s">
        <v>682</v>
      </c>
      <c r="L15" s="2"/>
      <c r="M15" t="s">
        <v>770</v>
      </c>
      <c r="N15" t="s">
        <v>771</v>
      </c>
      <c r="O15" t="s">
        <v>772</v>
      </c>
      <c r="P15" s="2"/>
      <c r="Q15" t="s">
        <v>860</v>
      </c>
      <c r="R15" t="s">
        <v>861</v>
      </c>
      <c r="S15" t="s">
        <v>862</v>
      </c>
      <c r="T15" s="2"/>
      <c r="U15" s="3">
        <v>1</v>
      </c>
      <c r="V15" s="6">
        <f t="shared" si="2"/>
        <v>0.37960634199299997</v>
      </c>
      <c r="W15" s="6">
        <f t="shared" si="3"/>
        <v>1.4343850577599999</v>
      </c>
      <c r="X15" s="6">
        <f t="shared" si="4"/>
        <v>0.54359291476899996</v>
      </c>
      <c r="Y15" s="2"/>
      <c r="Z15" s="24"/>
      <c r="AA15" s="24"/>
      <c r="AB15" s="24"/>
      <c r="AC15" t="s">
        <v>9</v>
      </c>
      <c r="AD15" s="15">
        <f>MEDIAN(V3:V152)</f>
        <v>-1.5912125424950001</v>
      </c>
      <c r="AE15" s="16">
        <f t="shared" ref="AE15:AF15" si="17">MEDIAN(W3:W152)</f>
        <v>1.154432924075</v>
      </c>
      <c r="AF15" s="17">
        <f t="shared" si="17"/>
        <v>-0.33258202944600002</v>
      </c>
      <c r="AG15" s="18">
        <f>_xlfn.QUARTILE.INC(V3:V152,1)</f>
        <v>-2.2470091714375</v>
      </c>
      <c r="AH15" s="18">
        <f t="shared" ref="AH15:AI15" si="18">_xlfn.QUARTILE.INC(W3:W152,1)</f>
        <v>0.59502625495950001</v>
      </c>
      <c r="AI15" s="22">
        <f t="shared" si="18"/>
        <v>-0.68451171736075</v>
      </c>
      <c r="AJ15" s="18">
        <f>_xlfn.QUARTILE.INC(V3:V152,3)</f>
        <v>-0.82268973138349999</v>
      </c>
      <c r="AK15" s="18">
        <f t="shared" ref="AK15:AL15" si="19">_xlfn.QUARTILE.INC(W3:W152,3)</f>
        <v>1.6229925261425</v>
      </c>
      <c r="AL15" s="22">
        <f t="shared" si="19"/>
        <v>0.11350843957624999</v>
      </c>
      <c r="AM15" s="18">
        <f t="shared" si="10"/>
        <v>1.424319440054</v>
      </c>
      <c r="AN15" s="19">
        <f t="shared" si="7"/>
        <v>1.027966271183</v>
      </c>
      <c r="AO15" s="20">
        <f t="shared" si="7"/>
        <v>0.79802015693700001</v>
      </c>
    </row>
    <row r="16" spans="1:41" x14ac:dyDescent="0.25">
      <c r="A16" t="s">
        <v>503</v>
      </c>
      <c r="B16" t="s">
        <v>504</v>
      </c>
      <c r="C16" t="s">
        <v>505</v>
      </c>
      <c r="D16" s="2"/>
      <c r="E16" t="s">
        <v>593</v>
      </c>
      <c r="F16" t="s">
        <v>594</v>
      </c>
      <c r="G16" t="s">
        <v>595</v>
      </c>
      <c r="H16" s="2"/>
      <c r="I16" t="s">
        <v>683</v>
      </c>
      <c r="J16" t="s">
        <v>684</v>
      </c>
      <c r="K16" t="s">
        <v>685</v>
      </c>
      <c r="L16" s="2"/>
      <c r="M16" t="s">
        <v>773</v>
      </c>
      <c r="N16" t="s">
        <v>774</v>
      </c>
      <c r="O16" t="s">
        <v>775</v>
      </c>
      <c r="P16" s="2"/>
      <c r="Q16" t="s">
        <v>863</v>
      </c>
      <c r="R16" t="s">
        <v>864</v>
      </c>
      <c r="S16" t="s">
        <v>865</v>
      </c>
      <c r="T16" s="2"/>
      <c r="U16" s="3">
        <v>1</v>
      </c>
      <c r="V16" s="6">
        <f t="shared" si="2"/>
        <v>-1.02150148874</v>
      </c>
      <c r="W16" s="6">
        <f t="shared" si="3"/>
        <v>1.43986277292</v>
      </c>
      <c r="X16" s="6">
        <f t="shared" si="4"/>
        <v>0.18232065323800001</v>
      </c>
      <c r="Y16" s="2"/>
      <c r="Z16" s="24"/>
      <c r="AA16" s="24"/>
      <c r="AB16" s="24"/>
    </row>
    <row r="17" spans="1:28" x14ac:dyDescent="0.25">
      <c r="A17" t="s">
        <v>506</v>
      </c>
      <c r="B17" t="s">
        <v>507</v>
      </c>
      <c r="C17" t="s">
        <v>508</v>
      </c>
      <c r="D17" s="2"/>
      <c r="E17" t="s">
        <v>596</v>
      </c>
      <c r="F17" t="s">
        <v>597</v>
      </c>
      <c r="G17" t="s">
        <v>598</v>
      </c>
      <c r="H17" s="2"/>
      <c r="I17" t="s">
        <v>686</v>
      </c>
      <c r="J17" t="s">
        <v>687</v>
      </c>
      <c r="K17" t="s">
        <v>688</v>
      </c>
      <c r="L17" s="2"/>
      <c r="M17" t="s">
        <v>776</v>
      </c>
      <c r="N17" t="s">
        <v>777</v>
      </c>
      <c r="O17" t="s">
        <v>778</v>
      </c>
      <c r="P17" s="2"/>
      <c r="Q17" t="s">
        <v>866</v>
      </c>
      <c r="R17" t="s">
        <v>867</v>
      </c>
      <c r="S17" t="s">
        <v>868</v>
      </c>
      <c r="T17" s="2"/>
      <c r="U17" s="3">
        <v>1</v>
      </c>
      <c r="V17" s="6">
        <f t="shared" si="2"/>
        <v>0.216989701723</v>
      </c>
      <c r="W17" s="6">
        <f t="shared" si="3"/>
        <v>1.0020676455199999</v>
      </c>
      <c r="X17" s="6">
        <f t="shared" si="4"/>
        <v>0.24601922664</v>
      </c>
      <c r="Y17" s="2"/>
      <c r="Z17" s="24"/>
      <c r="AA17" s="24"/>
      <c r="AB17" s="24"/>
    </row>
    <row r="18" spans="1:28" x14ac:dyDescent="0.25">
      <c r="A18" t="s">
        <v>509</v>
      </c>
      <c r="B18" t="s">
        <v>510</v>
      </c>
      <c r="C18" t="s">
        <v>511</v>
      </c>
      <c r="D18" s="2"/>
      <c r="E18" t="s">
        <v>599</v>
      </c>
      <c r="F18" t="s">
        <v>600</v>
      </c>
      <c r="G18" t="s">
        <v>601</v>
      </c>
      <c r="H18" s="2"/>
      <c r="I18" t="s">
        <v>689</v>
      </c>
      <c r="J18" t="s">
        <v>690</v>
      </c>
      <c r="K18" t="s">
        <v>691</v>
      </c>
      <c r="L18" s="2"/>
      <c r="M18" t="s">
        <v>779</v>
      </c>
      <c r="N18" t="s">
        <v>780</v>
      </c>
      <c r="O18" t="s">
        <v>781</v>
      </c>
      <c r="P18" s="2"/>
      <c r="Q18" t="s">
        <v>869</v>
      </c>
      <c r="R18" t="s">
        <v>870</v>
      </c>
      <c r="S18" t="s">
        <v>871</v>
      </c>
      <c r="T18" s="2"/>
      <c r="U18" s="3">
        <v>1</v>
      </c>
      <c r="V18" s="6">
        <f t="shared" si="2"/>
        <v>-1.0085695301099999</v>
      </c>
      <c r="W18" s="6">
        <f t="shared" si="3"/>
        <v>1.14535397547</v>
      </c>
      <c r="X18" s="6">
        <f t="shared" si="4"/>
        <v>0.117514203478</v>
      </c>
      <c r="Y18" s="2"/>
      <c r="Z18" s="24"/>
      <c r="AA18" s="24"/>
      <c r="AB18" s="24"/>
    </row>
    <row r="19" spans="1:28" x14ac:dyDescent="0.25">
      <c r="A19" t="s">
        <v>512</v>
      </c>
      <c r="B19" t="s">
        <v>513</v>
      </c>
      <c r="C19" t="s">
        <v>514</v>
      </c>
      <c r="D19" s="2"/>
      <c r="E19" t="s">
        <v>602</v>
      </c>
      <c r="F19" t="s">
        <v>603</v>
      </c>
      <c r="G19" t="s">
        <v>604</v>
      </c>
      <c r="H19" s="2"/>
      <c r="I19" t="s">
        <v>692</v>
      </c>
      <c r="J19" t="s">
        <v>693</v>
      </c>
      <c r="K19" t="s">
        <v>694</v>
      </c>
      <c r="L19" s="2"/>
      <c r="M19" t="s">
        <v>782</v>
      </c>
      <c r="N19" t="s">
        <v>783</v>
      </c>
      <c r="O19" t="s">
        <v>784</v>
      </c>
      <c r="P19" s="2"/>
      <c r="Q19" t="s">
        <v>872</v>
      </c>
      <c r="R19" t="s">
        <v>873</v>
      </c>
      <c r="S19" t="s">
        <v>874</v>
      </c>
      <c r="T19" s="2"/>
      <c r="U19" s="3">
        <v>1</v>
      </c>
      <c r="V19" s="6">
        <f t="shared" si="2"/>
        <v>-0.65202850965299997</v>
      </c>
      <c r="W19" s="6">
        <f t="shared" si="3"/>
        <v>0.94083513600500002</v>
      </c>
      <c r="X19" s="6">
        <f t="shared" si="4"/>
        <v>-0.104057076523</v>
      </c>
      <c r="Y19" s="2"/>
      <c r="Z19" s="24"/>
      <c r="AA19" s="24"/>
      <c r="AB19" s="24"/>
    </row>
    <row r="20" spans="1:28" x14ac:dyDescent="0.25">
      <c r="A20" t="s">
        <v>515</v>
      </c>
      <c r="B20" t="s">
        <v>516</v>
      </c>
      <c r="C20" t="s">
        <v>517</v>
      </c>
      <c r="D20" s="2"/>
      <c r="E20" t="s">
        <v>605</v>
      </c>
      <c r="F20" t="s">
        <v>606</v>
      </c>
      <c r="G20" t="s">
        <v>607</v>
      </c>
      <c r="H20" s="2"/>
      <c r="I20" t="s">
        <v>695</v>
      </c>
      <c r="J20" t="s">
        <v>696</v>
      </c>
      <c r="K20" t="s">
        <v>697</v>
      </c>
      <c r="L20" s="2"/>
      <c r="M20" t="s">
        <v>785</v>
      </c>
      <c r="N20" t="s">
        <v>786</v>
      </c>
      <c r="O20" t="s">
        <v>787</v>
      </c>
      <c r="P20" s="2"/>
      <c r="Q20" t="s">
        <v>875</v>
      </c>
      <c r="R20" t="s">
        <v>876</v>
      </c>
      <c r="S20" t="s">
        <v>877</v>
      </c>
      <c r="T20" s="2"/>
      <c r="U20" s="3">
        <v>1</v>
      </c>
      <c r="V20" s="6">
        <f t="shared" si="2"/>
        <v>-0.98768056940899995</v>
      </c>
      <c r="W20" s="6">
        <f t="shared" si="3"/>
        <v>1.6831447665699999</v>
      </c>
      <c r="X20" s="6">
        <f t="shared" si="4"/>
        <v>0.16202390913</v>
      </c>
      <c r="Y20" s="2"/>
      <c r="Z20" s="24"/>
      <c r="AA20" s="24"/>
      <c r="AB20" s="24"/>
    </row>
    <row r="21" spans="1:28" x14ac:dyDescent="0.25">
      <c r="A21" t="s">
        <v>518</v>
      </c>
      <c r="B21" t="s">
        <v>519</v>
      </c>
      <c r="C21" t="s">
        <v>520</v>
      </c>
      <c r="D21" s="2"/>
      <c r="E21" t="s">
        <v>608</v>
      </c>
      <c r="F21" t="s">
        <v>609</v>
      </c>
      <c r="G21" t="s">
        <v>610</v>
      </c>
      <c r="H21" s="2"/>
      <c r="I21" t="s">
        <v>698</v>
      </c>
      <c r="J21" t="s">
        <v>699</v>
      </c>
      <c r="K21" t="s">
        <v>700</v>
      </c>
      <c r="L21" s="2"/>
      <c r="M21" t="s">
        <v>788</v>
      </c>
      <c r="N21" t="s">
        <v>789</v>
      </c>
      <c r="O21" t="s">
        <v>790</v>
      </c>
      <c r="P21" s="2"/>
      <c r="Q21" t="s">
        <v>878</v>
      </c>
      <c r="R21" t="s">
        <v>879</v>
      </c>
      <c r="S21" t="s">
        <v>880</v>
      </c>
      <c r="T21" s="2"/>
      <c r="U21" s="3">
        <v>1</v>
      </c>
      <c r="V21" s="6">
        <f t="shared" si="2"/>
        <v>-0.18051528290900001</v>
      </c>
      <c r="W21" s="6">
        <f t="shared" si="3"/>
        <v>1.40873154013</v>
      </c>
      <c r="X21" s="6">
        <f t="shared" si="4"/>
        <v>0.46323793781799999</v>
      </c>
      <c r="Y21" s="2"/>
      <c r="Z21" s="24"/>
      <c r="AA21" s="24"/>
      <c r="AB21" s="24"/>
    </row>
    <row r="22" spans="1:28" x14ac:dyDescent="0.25">
      <c r="A22" t="s">
        <v>521</v>
      </c>
      <c r="B22" t="s">
        <v>522</v>
      </c>
      <c r="C22" t="s">
        <v>523</v>
      </c>
      <c r="D22" s="2"/>
      <c r="E22" t="s">
        <v>611</v>
      </c>
      <c r="F22" t="s">
        <v>612</v>
      </c>
      <c r="G22" t="s">
        <v>613</v>
      </c>
      <c r="H22" s="2"/>
      <c r="I22" t="s">
        <v>701</v>
      </c>
      <c r="J22" t="s">
        <v>702</v>
      </c>
      <c r="K22" t="s">
        <v>703</v>
      </c>
      <c r="L22" s="2"/>
      <c r="M22" t="s">
        <v>791</v>
      </c>
      <c r="N22" t="s">
        <v>792</v>
      </c>
      <c r="O22" t="s">
        <v>793</v>
      </c>
      <c r="P22" s="2"/>
      <c r="Q22" t="s">
        <v>881</v>
      </c>
      <c r="R22" t="s">
        <v>882</v>
      </c>
      <c r="S22" t="s">
        <v>883</v>
      </c>
      <c r="T22" s="2"/>
      <c r="U22" s="3">
        <v>1</v>
      </c>
      <c r="V22" s="6">
        <f t="shared" si="2"/>
        <v>4.9462019178199996E-3</v>
      </c>
      <c r="W22" s="6">
        <f t="shared" si="3"/>
        <v>0.987997251503</v>
      </c>
      <c r="X22" s="6">
        <f t="shared" si="4"/>
        <v>8.4205809588699995E-3</v>
      </c>
      <c r="Y22" s="2"/>
      <c r="Z22" s="24"/>
      <c r="AA22" s="24"/>
      <c r="AB22" s="24"/>
    </row>
    <row r="23" spans="1:28" x14ac:dyDescent="0.25">
      <c r="A23" t="s">
        <v>524</v>
      </c>
      <c r="B23" t="s">
        <v>525</v>
      </c>
      <c r="C23" t="s">
        <v>526</v>
      </c>
      <c r="D23" s="2"/>
      <c r="E23" t="s">
        <v>614</v>
      </c>
      <c r="F23" t="s">
        <v>615</v>
      </c>
      <c r="G23" t="s">
        <v>616</v>
      </c>
      <c r="H23" s="2"/>
      <c r="I23" t="s">
        <v>704</v>
      </c>
      <c r="J23" t="s">
        <v>705</v>
      </c>
      <c r="K23" t="s">
        <v>706</v>
      </c>
      <c r="L23" s="2"/>
      <c r="M23" t="s">
        <v>794</v>
      </c>
      <c r="N23" t="s">
        <v>795</v>
      </c>
      <c r="O23" t="s">
        <v>796</v>
      </c>
      <c r="P23" s="2"/>
      <c r="Q23" t="s">
        <v>884</v>
      </c>
      <c r="R23" t="s">
        <v>885</v>
      </c>
      <c r="S23" t="s">
        <v>886</v>
      </c>
      <c r="T23" s="2"/>
      <c r="U23" s="3">
        <v>1</v>
      </c>
      <c r="V23" s="6">
        <f t="shared" si="2"/>
        <v>-0.15758673592299999</v>
      </c>
      <c r="W23" s="6">
        <f t="shared" si="3"/>
        <v>1.48993926138</v>
      </c>
      <c r="X23" s="6">
        <f t="shared" si="4"/>
        <v>0.252480545301</v>
      </c>
      <c r="Y23" s="2"/>
      <c r="Z23" s="24"/>
      <c r="AA23" s="24"/>
      <c r="AB23" s="24"/>
    </row>
    <row r="24" spans="1:28" x14ac:dyDescent="0.25">
      <c r="A24" t="s">
        <v>527</v>
      </c>
      <c r="B24" t="s">
        <v>528</v>
      </c>
      <c r="C24" t="s">
        <v>529</v>
      </c>
      <c r="D24" s="2"/>
      <c r="E24" t="s">
        <v>617</v>
      </c>
      <c r="F24" t="s">
        <v>618</v>
      </c>
      <c r="G24" t="s">
        <v>619</v>
      </c>
      <c r="H24" s="2"/>
      <c r="I24" t="s">
        <v>707</v>
      </c>
      <c r="J24" t="s">
        <v>708</v>
      </c>
      <c r="K24" t="s">
        <v>709</v>
      </c>
      <c r="L24" s="2"/>
      <c r="M24" t="s">
        <v>797</v>
      </c>
      <c r="N24" t="s">
        <v>798</v>
      </c>
      <c r="O24" t="s">
        <v>799</v>
      </c>
      <c r="P24" s="2"/>
      <c r="Q24" t="s">
        <v>887</v>
      </c>
      <c r="R24" t="s">
        <v>888</v>
      </c>
      <c r="S24" t="s">
        <v>889</v>
      </c>
      <c r="T24" s="2"/>
      <c r="U24" s="3">
        <v>1</v>
      </c>
      <c r="V24" s="6">
        <f t="shared" si="2"/>
        <v>-0.26349956268500002</v>
      </c>
      <c r="W24" s="6">
        <f t="shared" si="3"/>
        <v>0.85416779408499999</v>
      </c>
      <c r="X24" s="6">
        <f t="shared" si="4"/>
        <v>2.3427587134600001E-2</v>
      </c>
      <c r="Y24" s="2"/>
      <c r="Z24" s="24"/>
      <c r="AA24" s="24"/>
      <c r="AB24" s="24"/>
    </row>
    <row r="25" spans="1:28" x14ac:dyDescent="0.25">
      <c r="A25" t="s">
        <v>530</v>
      </c>
      <c r="B25" t="s">
        <v>531</v>
      </c>
      <c r="C25" t="s">
        <v>532</v>
      </c>
      <c r="D25" s="2"/>
      <c r="E25" t="s">
        <v>620</v>
      </c>
      <c r="F25" t="s">
        <v>621</v>
      </c>
      <c r="G25" t="s">
        <v>622</v>
      </c>
      <c r="H25" s="2"/>
      <c r="I25" t="s">
        <v>710</v>
      </c>
      <c r="J25" t="s">
        <v>711</v>
      </c>
      <c r="K25" t="s">
        <v>712</v>
      </c>
      <c r="L25" s="2"/>
      <c r="M25" t="s">
        <v>800</v>
      </c>
      <c r="N25" t="s">
        <v>801</v>
      </c>
      <c r="O25" t="s">
        <v>802</v>
      </c>
      <c r="P25" s="2"/>
      <c r="Q25" t="s">
        <v>890</v>
      </c>
      <c r="R25" t="s">
        <v>891</v>
      </c>
      <c r="S25" t="s">
        <v>892</v>
      </c>
      <c r="T25" s="2"/>
      <c r="U25" s="3">
        <v>1</v>
      </c>
      <c r="V25" s="6">
        <f t="shared" si="2"/>
        <v>-0.102471890136</v>
      </c>
      <c r="W25" s="6">
        <f t="shared" si="3"/>
        <v>1.23280340361</v>
      </c>
      <c r="X25" s="6">
        <f t="shared" si="4"/>
        <v>0.43038672071400003</v>
      </c>
      <c r="Y25" s="2"/>
      <c r="Z25" s="24"/>
      <c r="AA25" s="24"/>
      <c r="AB25" s="24"/>
    </row>
    <row r="26" spans="1:28" x14ac:dyDescent="0.25">
      <c r="A26" t="s">
        <v>533</v>
      </c>
      <c r="B26" t="s">
        <v>534</v>
      </c>
      <c r="C26" t="s">
        <v>535</v>
      </c>
      <c r="D26" s="2"/>
      <c r="E26" t="s">
        <v>623</v>
      </c>
      <c r="F26" t="s">
        <v>624</v>
      </c>
      <c r="G26" t="s">
        <v>625</v>
      </c>
      <c r="H26" s="2"/>
      <c r="I26" t="s">
        <v>713</v>
      </c>
      <c r="J26" t="s">
        <v>714</v>
      </c>
      <c r="K26" t="s">
        <v>715</v>
      </c>
      <c r="L26" s="2"/>
      <c r="M26" t="s">
        <v>803</v>
      </c>
      <c r="N26" t="s">
        <v>804</v>
      </c>
      <c r="O26" t="s">
        <v>805</v>
      </c>
      <c r="P26" s="2"/>
      <c r="Q26" t="s">
        <v>893</v>
      </c>
      <c r="R26" t="s">
        <v>894</v>
      </c>
      <c r="S26" t="s">
        <v>895</v>
      </c>
      <c r="T26" s="2"/>
      <c r="U26" s="3">
        <v>1</v>
      </c>
      <c r="V26" s="6">
        <f t="shared" si="2"/>
        <v>2.1813328889200002E-2</v>
      </c>
      <c r="W26" s="6">
        <f t="shared" si="3"/>
        <v>0.70395907348099995</v>
      </c>
      <c r="X26" s="6">
        <f t="shared" si="4"/>
        <v>0.36759783082199998</v>
      </c>
      <c r="Y26" s="2"/>
      <c r="Z26" s="24"/>
      <c r="AA26" s="24"/>
      <c r="AB26" s="24"/>
    </row>
    <row r="27" spans="1:28" x14ac:dyDescent="0.25">
      <c r="A27" t="s">
        <v>536</v>
      </c>
      <c r="B27" t="s">
        <v>537</v>
      </c>
      <c r="C27" t="s">
        <v>538</v>
      </c>
      <c r="D27" s="2"/>
      <c r="E27" t="s">
        <v>626</v>
      </c>
      <c r="F27" t="s">
        <v>627</v>
      </c>
      <c r="G27" t="s">
        <v>628</v>
      </c>
      <c r="H27" s="2"/>
      <c r="I27" t="s">
        <v>716</v>
      </c>
      <c r="J27" t="s">
        <v>717</v>
      </c>
      <c r="K27" t="s">
        <v>718</v>
      </c>
      <c r="L27" s="2"/>
      <c r="M27" t="s">
        <v>806</v>
      </c>
      <c r="N27" t="s">
        <v>807</v>
      </c>
      <c r="O27" t="s">
        <v>808</v>
      </c>
      <c r="P27" s="2"/>
      <c r="Q27" t="s">
        <v>896</v>
      </c>
      <c r="R27" t="s">
        <v>897</v>
      </c>
      <c r="S27" t="s">
        <v>898</v>
      </c>
      <c r="T27" s="2"/>
      <c r="U27" s="3">
        <v>1</v>
      </c>
      <c r="V27" s="6">
        <f t="shared" si="2"/>
        <v>-1.3863657624200001</v>
      </c>
      <c r="W27" s="6">
        <f t="shared" si="3"/>
        <v>1.4284720125299999</v>
      </c>
      <c r="X27" s="6">
        <f t="shared" si="4"/>
        <v>-0.23397937230400001</v>
      </c>
      <c r="Y27" s="2"/>
      <c r="Z27" s="24"/>
      <c r="AA27" s="24"/>
      <c r="AB27" s="24"/>
    </row>
    <row r="28" spans="1:28" x14ac:dyDescent="0.25">
      <c r="A28" t="s">
        <v>539</v>
      </c>
      <c r="B28" t="s">
        <v>540</v>
      </c>
      <c r="C28" t="s">
        <v>541</v>
      </c>
      <c r="D28" s="2"/>
      <c r="E28" t="s">
        <v>629</v>
      </c>
      <c r="F28" t="s">
        <v>630</v>
      </c>
      <c r="G28" t="s">
        <v>631</v>
      </c>
      <c r="H28" s="2"/>
      <c r="I28" t="s">
        <v>719</v>
      </c>
      <c r="J28" t="s">
        <v>720</v>
      </c>
      <c r="K28" t="s">
        <v>721</v>
      </c>
      <c r="L28" s="2"/>
      <c r="M28" t="s">
        <v>809</v>
      </c>
      <c r="N28" t="s">
        <v>810</v>
      </c>
      <c r="O28" t="s">
        <v>811</v>
      </c>
      <c r="P28" s="2"/>
      <c r="Q28" t="s">
        <v>899</v>
      </c>
      <c r="R28" t="s">
        <v>900</v>
      </c>
      <c r="S28" t="s">
        <v>901</v>
      </c>
      <c r="T28" s="2"/>
      <c r="U28" s="3">
        <v>1</v>
      </c>
      <c r="V28" s="6">
        <f t="shared" si="2"/>
        <v>-1.2470626253199999</v>
      </c>
      <c r="W28" s="6">
        <f t="shared" si="3"/>
        <v>1.2685065766300001</v>
      </c>
      <c r="X28" s="6">
        <f t="shared" si="4"/>
        <v>0.374295376289</v>
      </c>
      <c r="Y28" s="2"/>
      <c r="Z28" s="24"/>
      <c r="AA28" s="24"/>
      <c r="AB28" s="24"/>
    </row>
    <row r="29" spans="1:28" x14ac:dyDescent="0.25">
      <c r="A29" t="s">
        <v>542</v>
      </c>
      <c r="B29" t="s">
        <v>543</v>
      </c>
      <c r="C29" t="s">
        <v>544</v>
      </c>
      <c r="D29" s="2"/>
      <c r="E29" t="s">
        <v>632</v>
      </c>
      <c r="F29" t="s">
        <v>633</v>
      </c>
      <c r="G29" t="s">
        <v>634</v>
      </c>
      <c r="H29" s="2"/>
      <c r="I29" t="s">
        <v>722</v>
      </c>
      <c r="J29" t="s">
        <v>723</v>
      </c>
      <c r="K29" t="s">
        <v>724</v>
      </c>
      <c r="L29" s="2"/>
      <c r="M29" t="s">
        <v>812</v>
      </c>
      <c r="N29" t="s">
        <v>813</v>
      </c>
      <c r="O29" t="s">
        <v>814</v>
      </c>
      <c r="P29" s="2"/>
      <c r="Q29" t="s">
        <v>902</v>
      </c>
      <c r="R29" t="s">
        <v>903</v>
      </c>
      <c r="S29" t="s">
        <v>904</v>
      </c>
      <c r="T29" s="2"/>
      <c r="U29" s="3">
        <v>1</v>
      </c>
      <c r="V29" s="6">
        <f t="shared" si="2"/>
        <v>-0.82494857696699997</v>
      </c>
      <c r="W29" s="6">
        <f t="shared" si="3"/>
        <v>1.09534044553</v>
      </c>
      <c r="X29" s="6">
        <f t="shared" si="4"/>
        <v>0.45340385739900002</v>
      </c>
      <c r="Y29" s="2"/>
      <c r="Z29" s="24"/>
      <c r="AA29" s="24"/>
      <c r="AB29" s="24"/>
    </row>
    <row r="30" spans="1:28" x14ac:dyDescent="0.25">
      <c r="A30" t="s">
        <v>545</v>
      </c>
      <c r="B30" t="s">
        <v>546</v>
      </c>
      <c r="C30" t="s">
        <v>547</v>
      </c>
      <c r="D30" s="2"/>
      <c r="E30" t="s">
        <v>635</v>
      </c>
      <c r="F30" t="s">
        <v>636</v>
      </c>
      <c r="G30" t="s">
        <v>637</v>
      </c>
      <c r="H30" s="2"/>
      <c r="I30" t="s">
        <v>725</v>
      </c>
      <c r="J30" t="s">
        <v>726</v>
      </c>
      <c r="K30" t="s">
        <v>727</v>
      </c>
      <c r="L30" s="2"/>
      <c r="M30" t="s">
        <v>815</v>
      </c>
      <c r="N30" t="s">
        <v>816</v>
      </c>
      <c r="O30" t="s">
        <v>817</v>
      </c>
      <c r="P30" s="2"/>
      <c r="Q30" t="s">
        <v>905</v>
      </c>
      <c r="R30" t="s">
        <v>906</v>
      </c>
      <c r="S30" t="s">
        <v>907</v>
      </c>
      <c r="T30" s="2"/>
      <c r="U30" s="3">
        <v>1</v>
      </c>
      <c r="V30" s="6">
        <f t="shared" si="2"/>
        <v>-1.0148280520199999</v>
      </c>
      <c r="W30" s="6">
        <f t="shared" si="3"/>
        <v>1.3890655447</v>
      </c>
      <c r="X30" s="6">
        <f t="shared" si="4"/>
        <v>0.28795644953999999</v>
      </c>
      <c r="Y30" s="2"/>
      <c r="Z30" s="24"/>
      <c r="AA30" s="24"/>
      <c r="AB30" s="24"/>
    </row>
    <row r="31" spans="1:28" x14ac:dyDescent="0.25">
      <c r="A31" t="s">
        <v>548</v>
      </c>
      <c r="B31" t="s">
        <v>549</v>
      </c>
      <c r="C31" t="s">
        <v>550</v>
      </c>
      <c r="D31" s="2"/>
      <c r="E31" t="s">
        <v>638</v>
      </c>
      <c r="F31" t="s">
        <v>639</v>
      </c>
      <c r="G31" t="s">
        <v>640</v>
      </c>
      <c r="H31" s="2"/>
      <c r="I31" t="s">
        <v>728</v>
      </c>
      <c r="J31" t="s">
        <v>729</v>
      </c>
      <c r="K31" t="s">
        <v>730</v>
      </c>
      <c r="L31" s="2"/>
      <c r="M31" t="s">
        <v>818</v>
      </c>
      <c r="N31" t="s">
        <v>819</v>
      </c>
      <c r="O31" t="s">
        <v>820</v>
      </c>
      <c r="P31" s="2"/>
      <c r="Q31" t="s">
        <v>908</v>
      </c>
      <c r="R31" t="s">
        <v>909</v>
      </c>
      <c r="S31" t="s">
        <v>910</v>
      </c>
      <c r="T31" s="2"/>
      <c r="U31" s="3">
        <v>1</v>
      </c>
      <c r="V31" s="6">
        <f t="shared" si="2"/>
        <v>-0.412879125909</v>
      </c>
      <c r="W31" s="6">
        <f t="shared" si="3"/>
        <v>0.61903420632899997</v>
      </c>
      <c r="X31" s="6">
        <f t="shared" si="4"/>
        <v>0.35149777428899998</v>
      </c>
      <c r="Y31" s="2"/>
      <c r="Z31" s="24"/>
      <c r="AA31" s="24"/>
      <c r="AB31" s="24"/>
    </row>
    <row r="32" spans="1:28" x14ac:dyDescent="0.25">
      <c r="A32" t="s">
        <v>551</v>
      </c>
      <c r="B32" t="s">
        <v>552</v>
      </c>
      <c r="C32" t="s">
        <v>553</v>
      </c>
      <c r="D32" s="2"/>
      <c r="E32" t="s">
        <v>641</v>
      </c>
      <c r="F32" t="s">
        <v>642</v>
      </c>
      <c r="G32" t="s">
        <v>643</v>
      </c>
      <c r="H32" s="2"/>
      <c r="I32" t="s">
        <v>731</v>
      </c>
      <c r="J32" t="s">
        <v>732</v>
      </c>
      <c r="K32" t="s">
        <v>733</v>
      </c>
      <c r="L32" s="2"/>
      <c r="M32" t="s">
        <v>821</v>
      </c>
      <c r="N32" t="s">
        <v>822</v>
      </c>
      <c r="O32" t="s">
        <v>823</v>
      </c>
      <c r="P32" s="2"/>
      <c r="Q32" t="s">
        <v>911</v>
      </c>
      <c r="R32" t="s">
        <v>912</v>
      </c>
      <c r="S32" t="s">
        <v>913</v>
      </c>
      <c r="T32" s="2"/>
      <c r="U32" s="3">
        <v>1</v>
      </c>
      <c r="V32" s="6">
        <f t="shared" si="2"/>
        <v>-0.33116268673400001</v>
      </c>
      <c r="W32" s="6">
        <f t="shared" si="3"/>
        <v>0.731970351761</v>
      </c>
      <c r="X32" s="6">
        <f t="shared" si="4"/>
        <v>-9.8325697593799999E-2</v>
      </c>
      <c r="Y32" s="2"/>
      <c r="Z32" s="24"/>
      <c r="AA32" s="24"/>
      <c r="AB32" s="24"/>
    </row>
    <row r="33" spans="1:28" x14ac:dyDescent="0.25">
      <c r="U33" s="4">
        <v>2</v>
      </c>
      <c r="V33" s="6">
        <f>E3*1</f>
        <v>-1.8622882764699999</v>
      </c>
      <c r="W33" s="6">
        <f t="shared" ref="W33:X48" si="20">F3*1</f>
        <v>0.340482496463</v>
      </c>
      <c r="X33" s="6">
        <f t="shared" si="20"/>
        <v>-0.59570373185900005</v>
      </c>
      <c r="Z33" s="23">
        <f>AVERAGE(V33:V62)</f>
        <v>-2.0731191334296999</v>
      </c>
      <c r="AA33" s="23">
        <f t="shared" ref="AA33:AB33" si="21">AVERAGE(W33:W62)</f>
        <v>1.4542118197283003</v>
      </c>
      <c r="AB33" s="23">
        <f t="shared" si="21"/>
        <v>-0.51295027451559994</v>
      </c>
    </row>
    <row r="34" spans="1:28" x14ac:dyDescent="0.25">
      <c r="U34" s="4">
        <v>2</v>
      </c>
      <c r="V34" s="6">
        <f t="shared" ref="V34:X49" si="22">E4*1</f>
        <v>-2.66860058976</v>
      </c>
      <c r="W34" s="6">
        <f t="shared" si="20"/>
        <v>1.91845955356</v>
      </c>
      <c r="X34" s="6">
        <f t="shared" si="20"/>
        <v>-0.57041560183499995</v>
      </c>
      <c r="Z34" s="24"/>
      <c r="AA34" s="24"/>
      <c r="AB34" s="24"/>
    </row>
    <row r="35" spans="1:28" x14ac:dyDescent="0.25">
      <c r="A35">
        <f>A3*1</f>
        <v>-0.833346208438</v>
      </c>
      <c r="B35">
        <f t="shared" ref="B35:S49" si="23">B3*1</f>
        <v>0.13128743729299999</v>
      </c>
      <c r="C35">
        <f t="shared" si="23"/>
        <v>5.9781285082799999E-2</v>
      </c>
      <c r="E35">
        <f t="shared" si="23"/>
        <v>-1.8622882764699999</v>
      </c>
      <c r="F35">
        <f t="shared" si="23"/>
        <v>0.340482496463</v>
      </c>
      <c r="G35">
        <f t="shared" si="23"/>
        <v>-0.59570373185900005</v>
      </c>
      <c r="I35">
        <f t="shared" si="23"/>
        <v>-0.24009725812800001</v>
      </c>
      <c r="J35">
        <f t="shared" si="23"/>
        <v>-9.1885252611299997E-2</v>
      </c>
      <c r="K35">
        <f t="shared" si="23"/>
        <v>0.63450566915700002</v>
      </c>
      <c r="M35">
        <f t="shared" si="23"/>
        <v>-0.30090911990300001</v>
      </c>
      <c r="N35">
        <f t="shared" si="23"/>
        <v>-1.54261320897</v>
      </c>
      <c r="O35">
        <f t="shared" si="23"/>
        <v>0.118590906079</v>
      </c>
      <c r="Q35">
        <f t="shared" si="23"/>
        <v>-2.6347023918499999</v>
      </c>
      <c r="R35">
        <f t="shared" si="23"/>
        <v>-2.0473050918099998E-2</v>
      </c>
      <c r="S35">
        <f t="shared" si="23"/>
        <v>-1.1015977457599999</v>
      </c>
      <c r="U35" s="4">
        <v>2</v>
      </c>
      <c r="V35" s="6">
        <f t="shared" si="22"/>
        <v>-2.6060313268400002</v>
      </c>
      <c r="W35" s="6">
        <f t="shared" si="20"/>
        <v>1.14898962455</v>
      </c>
      <c r="X35" s="6">
        <f t="shared" si="20"/>
        <v>-0.60578579056100001</v>
      </c>
      <c r="Z35" s="24"/>
      <c r="AA35" s="24"/>
      <c r="AB35" s="24"/>
    </row>
    <row r="36" spans="1:28" x14ac:dyDescent="0.25">
      <c r="A36">
        <f t="shared" ref="A36:O64" si="24">A4*1</f>
        <v>-1.4060864684200001</v>
      </c>
      <c r="B36">
        <f t="shared" si="24"/>
        <v>0.38581360813900001</v>
      </c>
      <c r="C36">
        <f t="shared" si="24"/>
        <v>0.24806082800199999</v>
      </c>
      <c r="E36">
        <f t="shared" si="24"/>
        <v>-2.66860058976</v>
      </c>
      <c r="F36">
        <f t="shared" si="24"/>
        <v>1.91845955356</v>
      </c>
      <c r="G36">
        <f t="shared" si="24"/>
        <v>-0.57041560183499995</v>
      </c>
      <c r="I36">
        <f t="shared" si="24"/>
        <v>-0.41115170798700001</v>
      </c>
      <c r="J36">
        <f t="shared" si="24"/>
        <v>1.74442978571</v>
      </c>
      <c r="K36">
        <f t="shared" si="24"/>
        <v>0.385175325136</v>
      </c>
      <c r="M36">
        <f t="shared" si="24"/>
        <v>-3.5876581992899998</v>
      </c>
      <c r="N36">
        <f t="shared" si="24"/>
        <v>1.2818028264600001</v>
      </c>
      <c r="O36">
        <f t="shared" si="24"/>
        <v>-1.2362160664499999</v>
      </c>
      <c r="Q36">
        <f t="shared" si="23"/>
        <v>-2.3665997346299998</v>
      </c>
      <c r="R36">
        <f t="shared" si="23"/>
        <v>1.8137029709700001</v>
      </c>
      <c r="S36">
        <f t="shared" si="23"/>
        <v>-1.32865159849</v>
      </c>
      <c r="U36" s="4">
        <v>2</v>
      </c>
      <c r="V36" s="6">
        <f t="shared" si="22"/>
        <v>-2.5331541626599998</v>
      </c>
      <c r="W36" s="6">
        <f t="shared" si="20"/>
        <v>1.9887608621299999</v>
      </c>
      <c r="X36" s="6">
        <f t="shared" si="20"/>
        <v>-0.49234701547300003</v>
      </c>
      <c r="Z36" s="24"/>
      <c r="AA36" s="24"/>
      <c r="AB36" s="24"/>
    </row>
    <row r="37" spans="1:28" x14ac:dyDescent="0.25">
      <c r="A37">
        <f t="shared" si="24"/>
        <v>-0.85773809328899997</v>
      </c>
      <c r="B37">
        <f t="shared" si="23"/>
        <v>1.82787072648</v>
      </c>
      <c r="C37">
        <f t="shared" si="23"/>
        <v>0.28521710886000001</v>
      </c>
      <c r="E37">
        <f t="shared" si="23"/>
        <v>-2.6060313268400002</v>
      </c>
      <c r="F37">
        <f t="shared" si="23"/>
        <v>1.14898962455</v>
      </c>
      <c r="G37">
        <f t="shared" si="23"/>
        <v>-0.60578579056100001</v>
      </c>
      <c r="I37">
        <f t="shared" si="23"/>
        <v>-0.28461210419799998</v>
      </c>
      <c r="J37">
        <f t="shared" si="23"/>
        <v>1.81718101709</v>
      </c>
      <c r="K37">
        <f t="shared" si="23"/>
        <v>0.67549920455900003</v>
      </c>
      <c r="M37">
        <f t="shared" si="23"/>
        <v>-1.9819941274599999</v>
      </c>
      <c r="N37">
        <f t="shared" si="23"/>
        <v>0.28937027329999998</v>
      </c>
      <c r="O37">
        <f t="shared" si="23"/>
        <v>-2.15499695894E-2</v>
      </c>
      <c r="Q37">
        <f t="shared" si="23"/>
        <v>-2.8368272015399998</v>
      </c>
      <c r="R37">
        <f t="shared" si="23"/>
        <v>0.61083525833999996</v>
      </c>
      <c r="S37">
        <f t="shared" si="23"/>
        <v>-1.1145976309200001</v>
      </c>
      <c r="U37" s="4">
        <v>2</v>
      </c>
      <c r="V37" s="6">
        <f t="shared" si="22"/>
        <v>-2.6761053683</v>
      </c>
      <c r="W37" s="6">
        <f t="shared" si="20"/>
        <v>1.5393747736600001</v>
      </c>
      <c r="X37" s="6">
        <f t="shared" si="20"/>
        <v>-0.663411904429</v>
      </c>
      <c r="Z37" s="24"/>
      <c r="AA37" s="24"/>
      <c r="AB37" s="24"/>
    </row>
    <row r="38" spans="1:28" x14ac:dyDescent="0.25">
      <c r="A38">
        <f t="shared" si="24"/>
        <v>-1.12704205791</v>
      </c>
      <c r="B38">
        <f t="shared" si="23"/>
        <v>0.91320696800400003</v>
      </c>
      <c r="C38">
        <f t="shared" si="23"/>
        <v>0.44879192810700003</v>
      </c>
      <c r="E38">
        <f t="shared" si="23"/>
        <v>-2.5331541626599998</v>
      </c>
      <c r="F38">
        <f t="shared" si="23"/>
        <v>1.9887608621299999</v>
      </c>
      <c r="G38">
        <f t="shared" si="23"/>
        <v>-0.49234701547300003</v>
      </c>
      <c r="I38">
        <f t="shared" si="23"/>
        <v>-0.59524074809799998</v>
      </c>
      <c r="J38">
        <f t="shared" si="23"/>
        <v>0.52475816774299999</v>
      </c>
      <c r="K38">
        <f t="shared" si="23"/>
        <v>0.23088539659000001</v>
      </c>
      <c r="M38">
        <f t="shared" si="23"/>
        <v>-2.2929941892699999</v>
      </c>
      <c r="N38">
        <f t="shared" si="23"/>
        <v>0.53836379493999997</v>
      </c>
      <c r="O38">
        <f t="shared" si="23"/>
        <v>-0.93433152477600001</v>
      </c>
      <c r="Q38">
        <f t="shared" si="23"/>
        <v>-1.6229422145500001</v>
      </c>
      <c r="R38">
        <f t="shared" si="23"/>
        <v>0.60314499482999995</v>
      </c>
      <c r="S38">
        <f t="shared" si="23"/>
        <v>-0.97208492918900002</v>
      </c>
      <c r="U38" s="4">
        <v>2</v>
      </c>
      <c r="V38" s="6">
        <f t="shared" si="22"/>
        <v>-2.37329091319</v>
      </c>
      <c r="W38" s="6">
        <f t="shared" si="20"/>
        <v>1.4930425352700001</v>
      </c>
      <c r="X38" s="6">
        <f t="shared" si="20"/>
        <v>-0.49271558505599999</v>
      </c>
      <c r="Z38" s="24"/>
      <c r="AA38" s="24"/>
      <c r="AB38" s="24"/>
    </row>
    <row r="39" spans="1:28" x14ac:dyDescent="0.25">
      <c r="A39">
        <f t="shared" si="24"/>
        <v>0.48237907544600001</v>
      </c>
      <c r="B39">
        <f t="shared" si="23"/>
        <v>0.86189526301999997</v>
      </c>
      <c r="C39">
        <f t="shared" si="23"/>
        <v>4.0902906135E-2</v>
      </c>
      <c r="E39">
        <f t="shared" si="23"/>
        <v>-2.6761053683</v>
      </c>
      <c r="F39">
        <f t="shared" si="23"/>
        <v>1.5393747736600001</v>
      </c>
      <c r="G39">
        <f t="shared" si="23"/>
        <v>-0.663411904429</v>
      </c>
      <c r="I39">
        <f t="shared" si="23"/>
        <v>-1.7264923167299999</v>
      </c>
      <c r="J39">
        <f t="shared" si="23"/>
        <v>0.60235689624900002</v>
      </c>
      <c r="K39">
        <f t="shared" si="23"/>
        <v>-0.26582654210500001</v>
      </c>
      <c r="M39">
        <f t="shared" si="23"/>
        <v>-0.603157731207</v>
      </c>
      <c r="N39">
        <f t="shared" si="23"/>
        <v>1.5686697136400001</v>
      </c>
      <c r="O39">
        <f t="shared" si="23"/>
        <v>1.3045670604E-2</v>
      </c>
      <c r="Q39">
        <f t="shared" si="23"/>
        <v>-2.3785414949399999</v>
      </c>
      <c r="R39">
        <f t="shared" si="23"/>
        <v>0.76021728649599996</v>
      </c>
      <c r="S39">
        <f t="shared" si="23"/>
        <v>-1.1628344261600001</v>
      </c>
      <c r="U39" s="4">
        <v>2</v>
      </c>
      <c r="V39" s="6">
        <f t="shared" si="22"/>
        <v>-2.7110316459499999</v>
      </c>
      <c r="W39" s="6">
        <f t="shared" si="20"/>
        <v>0.53319284854399995</v>
      </c>
      <c r="X39" s="6">
        <f t="shared" si="20"/>
        <v>-0.50685588638500001</v>
      </c>
      <c r="Z39" s="24"/>
      <c r="AA39" s="24"/>
      <c r="AB39" s="24"/>
    </row>
    <row r="40" spans="1:28" x14ac:dyDescent="0.25">
      <c r="A40">
        <f t="shared" si="24"/>
        <v>-1.9924338239499999</v>
      </c>
      <c r="B40">
        <f t="shared" si="23"/>
        <v>1.62649085374</v>
      </c>
      <c r="C40">
        <f t="shared" si="23"/>
        <v>-0.12164767383699999</v>
      </c>
      <c r="E40">
        <f t="shared" si="23"/>
        <v>-2.37329091319</v>
      </c>
      <c r="F40">
        <f t="shared" si="23"/>
        <v>1.4930425352700001</v>
      </c>
      <c r="G40">
        <f t="shared" si="23"/>
        <v>-0.49271558505599999</v>
      </c>
      <c r="I40">
        <f t="shared" si="23"/>
        <v>-1.1170328574899999</v>
      </c>
      <c r="J40">
        <f t="shared" si="23"/>
        <v>1.8558870322600001</v>
      </c>
      <c r="K40">
        <f t="shared" si="23"/>
        <v>0.22466793799000001</v>
      </c>
      <c r="M40">
        <f t="shared" si="23"/>
        <v>-1.6944173203699999</v>
      </c>
      <c r="N40">
        <f t="shared" si="23"/>
        <v>0.18918306225500001</v>
      </c>
      <c r="O40">
        <f t="shared" si="23"/>
        <v>-0.52958367034200005</v>
      </c>
      <c r="Q40">
        <f t="shared" si="23"/>
        <v>-2.7697621025200001</v>
      </c>
      <c r="R40">
        <f t="shared" si="23"/>
        <v>0.631741133703</v>
      </c>
      <c r="S40">
        <f t="shared" si="23"/>
        <v>-1.04189435805</v>
      </c>
      <c r="U40" s="4">
        <v>2</v>
      </c>
      <c r="V40" s="6">
        <f t="shared" si="22"/>
        <v>-1.0349987795</v>
      </c>
      <c r="W40" s="6">
        <f t="shared" si="20"/>
        <v>1.7747799153099999</v>
      </c>
      <c r="X40" s="6">
        <f t="shared" si="20"/>
        <v>-0.235647978447</v>
      </c>
      <c r="Z40" s="24"/>
      <c r="AA40" s="24"/>
      <c r="AB40" s="24"/>
    </row>
    <row r="41" spans="1:28" x14ac:dyDescent="0.25">
      <c r="A41">
        <f t="shared" si="24"/>
        <v>-0.33639741901999998</v>
      </c>
      <c r="B41">
        <f t="shared" si="23"/>
        <v>0.70753159816800004</v>
      </c>
      <c r="C41">
        <f t="shared" si="23"/>
        <v>0.47700948102399998</v>
      </c>
      <c r="E41">
        <f t="shared" si="23"/>
        <v>-2.7110316459499999</v>
      </c>
      <c r="F41">
        <f t="shared" si="23"/>
        <v>0.53319284854399995</v>
      </c>
      <c r="G41">
        <f t="shared" si="23"/>
        <v>-0.50685588638500001</v>
      </c>
      <c r="I41">
        <f t="shared" si="23"/>
        <v>-0.56725138213100001</v>
      </c>
      <c r="J41">
        <f t="shared" si="23"/>
        <v>1.49945933694</v>
      </c>
      <c r="K41">
        <f t="shared" si="23"/>
        <v>2.2709513318700001E-2</v>
      </c>
      <c r="M41">
        <f t="shared" si="23"/>
        <v>-0.89780143717500005</v>
      </c>
      <c r="N41">
        <f t="shared" si="23"/>
        <v>1.1617268380200001</v>
      </c>
      <c r="O41">
        <f t="shared" si="23"/>
        <v>-1.9314618916899999E-2</v>
      </c>
      <c r="Q41">
        <f t="shared" si="23"/>
        <v>-1.54407521935</v>
      </c>
      <c r="R41">
        <f t="shared" si="23"/>
        <v>1.6864551514999999</v>
      </c>
      <c r="S41">
        <f t="shared" si="23"/>
        <v>-0.803573901142</v>
      </c>
      <c r="U41" s="4">
        <v>2</v>
      </c>
      <c r="V41" s="6">
        <f t="shared" si="22"/>
        <v>-2.1705742974</v>
      </c>
      <c r="W41" s="6">
        <f t="shared" si="20"/>
        <v>1.7251913837999999</v>
      </c>
      <c r="X41" s="6">
        <f t="shared" si="20"/>
        <v>-0.60849959265599995</v>
      </c>
      <c r="Z41" s="24"/>
      <c r="AA41" s="24"/>
      <c r="AB41" s="24"/>
    </row>
    <row r="42" spans="1:28" x14ac:dyDescent="0.25">
      <c r="A42">
        <f t="shared" si="24"/>
        <v>-0.28596919242199997</v>
      </c>
      <c r="B42">
        <f t="shared" si="23"/>
        <v>1.3771199777600001</v>
      </c>
      <c r="C42">
        <f t="shared" si="23"/>
        <v>0.53649085627100002</v>
      </c>
      <c r="E42">
        <f t="shared" si="23"/>
        <v>-1.0349987795</v>
      </c>
      <c r="F42">
        <f t="shared" si="23"/>
        <v>1.7747799153099999</v>
      </c>
      <c r="G42">
        <f t="shared" si="23"/>
        <v>-0.235647978447</v>
      </c>
      <c r="I42">
        <f t="shared" si="23"/>
        <v>0.19806492254300001</v>
      </c>
      <c r="J42">
        <f t="shared" si="23"/>
        <v>0.92325525853099999</v>
      </c>
      <c r="K42">
        <f t="shared" si="23"/>
        <v>0.65175340754</v>
      </c>
      <c r="M42">
        <f t="shared" si="23"/>
        <v>-1.9076900245399999</v>
      </c>
      <c r="N42">
        <f t="shared" si="23"/>
        <v>-0.19937739972999999</v>
      </c>
      <c r="O42">
        <f t="shared" si="23"/>
        <v>-0.24978883496400001</v>
      </c>
      <c r="Q42">
        <f t="shared" si="23"/>
        <v>-2.30251557859</v>
      </c>
      <c r="R42">
        <f t="shared" si="23"/>
        <v>2.5682345742499999</v>
      </c>
      <c r="S42">
        <f t="shared" si="23"/>
        <v>-1.31911194021</v>
      </c>
      <c r="U42" s="4">
        <v>2</v>
      </c>
      <c r="V42" s="6">
        <f t="shared" si="22"/>
        <v>-2.2724722746800001</v>
      </c>
      <c r="W42" s="6">
        <f t="shared" si="20"/>
        <v>0.44713140904199999</v>
      </c>
      <c r="X42" s="6">
        <f t="shared" si="20"/>
        <v>-0.55102910680100003</v>
      </c>
      <c r="Z42" s="24"/>
      <c r="AA42" s="24"/>
      <c r="AB42" s="24"/>
    </row>
    <row r="43" spans="1:28" x14ac:dyDescent="0.25">
      <c r="A43">
        <f t="shared" si="24"/>
        <v>-7.9579767563599996E-2</v>
      </c>
      <c r="B43">
        <f t="shared" si="23"/>
        <v>1.02414584198</v>
      </c>
      <c r="C43">
        <f t="shared" si="23"/>
        <v>0.33649872640400003</v>
      </c>
      <c r="E43">
        <f t="shared" si="23"/>
        <v>-2.1705742974</v>
      </c>
      <c r="F43">
        <f t="shared" si="23"/>
        <v>1.7251913837999999</v>
      </c>
      <c r="G43">
        <f t="shared" si="23"/>
        <v>-0.60849959265599995</v>
      </c>
      <c r="I43">
        <f t="shared" si="23"/>
        <v>-0.599627284792</v>
      </c>
      <c r="J43">
        <f t="shared" si="23"/>
        <v>1.61249754335</v>
      </c>
      <c r="K43">
        <f t="shared" si="23"/>
        <v>2.5299739646200001E-2</v>
      </c>
      <c r="M43">
        <f t="shared" si="23"/>
        <v>-2.0668870143000002</v>
      </c>
      <c r="N43">
        <f t="shared" si="23"/>
        <v>-0.266914778179</v>
      </c>
      <c r="O43">
        <f t="shared" si="23"/>
        <v>-0.42672250640300002</v>
      </c>
      <c r="Q43">
        <f t="shared" si="23"/>
        <v>-1.7902561533200001</v>
      </c>
      <c r="R43">
        <f t="shared" si="23"/>
        <v>1.4775830424600001</v>
      </c>
      <c r="S43">
        <f t="shared" si="23"/>
        <v>-0.75581114935399996</v>
      </c>
      <c r="U43" s="4">
        <v>2</v>
      </c>
      <c r="V43" s="6">
        <f t="shared" si="22"/>
        <v>-1.2888047874299999</v>
      </c>
      <c r="W43" s="6">
        <f t="shared" si="20"/>
        <v>1.65629488144</v>
      </c>
      <c r="X43" s="6">
        <f t="shared" si="20"/>
        <v>-0.60108415444100005</v>
      </c>
      <c r="Z43" s="24"/>
      <c r="AA43" s="24"/>
      <c r="AB43" s="24"/>
    </row>
    <row r="44" spans="1:28" x14ac:dyDescent="0.25">
      <c r="A44">
        <f t="shared" si="24"/>
        <v>-0.36337258964699998</v>
      </c>
      <c r="B44">
        <f t="shared" si="23"/>
        <v>0.64778237764400004</v>
      </c>
      <c r="C44">
        <f t="shared" si="23"/>
        <v>1.02461203357E-2</v>
      </c>
      <c r="E44">
        <f t="shared" si="23"/>
        <v>-2.2724722746800001</v>
      </c>
      <c r="F44">
        <f t="shared" si="23"/>
        <v>0.44713140904199999</v>
      </c>
      <c r="G44">
        <f t="shared" si="23"/>
        <v>-0.55102910680100003</v>
      </c>
      <c r="I44">
        <f t="shared" si="23"/>
        <v>-1.5711889888599999</v>
      </c>
      <c r="J44">
        <f t="shared" si="23"/>
        <v>1.2193412778099999</v>
      </c>
      <c r="K44">
        <f t="shared" si="23"/>
        <v>-0.33332161839899999</v>
      </c>
      <c r="M44">
        <f t="shared" si="23"/>
        <v>-0.82211056754</v>
      </c>
      <c r="N44">
        <f t="shared" si="23"/>
        <v>0.41631858102699998</v>
      </c>
      <c r="O44">
        <f t="shared" si="23"/>
        <v>-0.12807353916100001</v>
      </c>
      <c r="Q44">
        <f t="shared" si="23"/>
        <v>-1.0320943613</v>
      </c>
      <c r="R44">
        <f t="shared" si="23"/>
        <v>1.1212842885100001</v>
      </c>
      <c r="S44">
        <f t="shared" si="23"/>
        <v>-0.64461075940000001</v>
      </c>
      <c r="U44" s="4">
        <v>2</v>
      </c>
      <c r="V44" s="6">
        <f t="shared" si="22"/>
        <v>-2.8269737096799998</v>
      </c>
      <c r="W44" s="6">
        <f t="shared" si="20"/>
        <v>0.79288580355000005</v>
      </c>
      <c r="X44" s="6">
        <f t="shared" si="20"/>
        <v>-0.66796578496299996</v>
      </c>
      <c r="Z44" s="24"/>
      <c r="AA44" s="24"/>
      <c r="AB44" s="24"/>
    </row>
    <row r="45" spans="1:28" x14ac:dyDescent="0.25">
      <c r="A45">
        <f t="shared" si="24"/>
        <v>-0.54210654634699995</v>
      </c>
      <c r="B45">
        <f t="shared" si="23"/>
        <v>0.85228729250400004</v>
      </c>
      <c r="C45">
        <f t="shared" si="23"/>
        <v>0.35181189604500002</v>
      </c>
      <c r="E45">
        <f t="shared" si="23"/>
        <v>-1.2888047874299999</v>
      </c>
      <c r="F45">
        <f t="shared" si="23"/>
        <v>1.65629488144</v>
      </c>
      <c r="G45">
        <f t="shared" si="23"/>
        <v>-0.60108415444100005</v>
      </c>
      <c r="I45">
        <f t="shared" si="23"/>
        <v>-0.82442722291399995</v>
      </c>
      <c r="J45">
        <f t="shared" si="23"/>
        <v>1.77402136188</v>
      </c>
      <c r="K45">
        <f t="shared" si="23"/>
        <v>2.0815932807799999E-2</v>
      </c>
      <c r="M45">
        <f t="shared" si="23"/>
        <v>-2.3677235535299999</v>
      </c>
      <c r="N45">
        <f t="shared" si="23"/>
        <v>-9.9251430548700004E-2</v>
      </c>
      <c r="O45">
        <f t="shared" si="23"/>
        <v>-0.85909021181599998</v>
      </c>
      <c r="Q45">
        <f t="shared" si="23"/>
        <v>-1.93311130881</v>
      </c>
      <c r="R45">
        <f t="shared" si="23"/>
        <v>1.5045538326400001</v>
      </c>
      <c r="S45">
        <f t="shared" si="23"/>
        <v>-0.88196534954500005</v>
      </c>
      <c r="U45" s="4">
        <v>2</v>
      </c>
      <c r="V45" s="6">
        <f t="shared" si="22"/>
        <v>-2.51741460095</v>
      </c>
      <c r="W45" s="6">
        <f t="shared" si="20"/>
        <v>1.72796189516</v>
      </c>
      <c r="X45" s="6">
        <f t="shared" si="20"/>
        <v>-0.36835116278000002</v>
      </c>
      <c r="Z45" s="24"/>
      <c r="AA45" s="24"/>
      <c r="AB45" s="24"/>
    </row>
    <row r="46" spans="1:28" x14ac:dyDescent="0.25">
      <c r="A46">
        <f t="shared" si="24"/>
        <v>-0.12913026013699999</v>
      </c>
      <c r="B46">
        <f t="shared" si="23"/>
        <v>1.00105857905</v>
      </c>
      <c r="C46">
        <f t="shared" si="23"/>
        <v>1.8964278218000001E-2</v>
      </c>
      <c r="E46">
        <f t="shared" si="23"/>
        <v>-2.8269737096799998</v>
      </c>
      <c r="F46">
        <f t="shared" si="23"/>
        <v>0.79288580355000005</v>
      </c>
      <c r="G46">
        <f t="shared" si="23"/>
        <v>-0.66796578496299996</v>
      </c>
      <c r="I46">
        <f t="shared" si="23"/>
        <v>-1.84978341887</v>
      </c>
      <c r="J46">
        <f t="shared" si="23"/>
        <v>1.80654531031</v>
      </c>
      <c r="K46">
        <f t="shared" si="23"/>
        <v>-0.16282460660100001</v>
      </c>
      <c r="M46">
        <f t="shared" si="23"/>
        <v>-2.9925126205999999</v>
      </c>
      <c r="N46">
        <f t="shared" si="23"/>
        <v>2.0124336926400002</v>
      </c>
      <c r="O46">
        <f t="shared" si="23"/>
        <v>-0.89887117796600002</v>
      </c>
      <c r="Q46">
        <f t="shared" si="23"/>
        <v>-2.0363198713399999</v>
      </c>
      <c r="R46">
        <f t="shared" si="23"/>
        <v>2.1013456388899998</v>
      </c>
      <c r="S46">
        <f t="shared" si="23"/>
        <v>-0.98753997746199995</v>
      </c>
      <c r="U46" s="4">
        <v>2</v>
      </c>
      <c r="V46" s="6">
        <f t="shared" si="22"/>
        <v>-1.5291578988600001</v>
      </c>
      <c r="W46" s="6">
        <f t="shared" si="20"/>
        <v>1.67869605654</v>
      </c>
      <c r="X46" s="6">
        <f t="shared" si="20"/>
        <v>-0.263232665325</v>
      </c>
      <c r="Z46" s="24"/>
      <c r="AA46" s="24"/>
      <c r="AB46" s="24"/>
    </row>
    <row r="47" spans="1:28" x14ac:dyDescent="0.25">
      <c r="A47">
        <f t="shared" si="24"/>
        <v>0.37960634199299997</v>
      </c>
      <c r="B47">
        <f t="shared" si="23"/>
        <v>1.4343850577599999</v>
      </c>
      <c r="C47">
        <f t="shared" si="23"/>
        <v>0.54359291476899996</v>
      </c>
      <c r="E47">
        <f t="shared" si="23"/>
        <v>-2.51741460095</v>
      </c>
      <c r="F47">
        <f t="shared" si="23"/>
        <v>1.72796189516</v>
      </c>
      <c r="G47">
        <f t="shared" si="23"/>
        <v>-0.36835116278000002</v>
      </c>
      <c r="I47">
        <f t="shared" si="23"/>
        <v>-0.380271390918</v>
      </c>
      <c r="J47">
        <f t="shared" si="23"/>
        <v>1.1675268170199999</v>
      </c>
      <c r="K47">
        <f t="shared" si="23"/>
        <v>0.55868335506</v>
      </c>
      <c r="M47">
        <f t="shared" si="23"/>
        <v>-2.01810406356</v>
      </c>
      <c r="N47">
        <f t="shared" si="23"/>
        <v>-0.25506167365999999</v>
      </c>
      <c r="O47">
        <f t="shared" si="23"/>
        <v>3.3527563289900003E-2</v>
      </c>
      <c r="Q47">
        <f t="shared" si="23"/>
        <v>-2.7454533547</v>
      </c>
      <c r="R47">
        <f t="shared" si="23"/>
        <v>0.205280851663</v>
      </c>
      <c r="S47">
        <f t="shared" si="23"/>
        <v>-1.26485206308</v>
      </c>
      <c r="U47" s="4">
        <v>2</v>
      </c>
      <c r="V47" s="6">
        <f t="shared" si="22"/>
        <v>-1.8141726359200001</v>
      </c>
      <c r="W47" s="6">
        <f t="shared" si="20"/>
        <v>2.0141123379599999</v>
      </c>
      <c r="X47" s="6">
        <f t="shared" si="20"/>
        <v>-0.35604703431500001</v>
      </c>
      <c r="Z47" s="24"/>
      <c r="AA47" s="24"/>
      <c r="AB47" s="24"/>
    </row>
    <row r="48" spans="1:28" x14ac:dyDescent="0.25">
      <c r="A48">
        <f t="shared" si="24"/>
        <v>-1.02150148874</v>
      </c>
      <c r="B48">
        <f t="shared" si="23"/>
        <v>1.43986277292</v>
      </c>
      <c r="C48">
        <f t="shared" si="23"/>
        <v>0.18232065323800001</v>
      </c>
      <c r="E48">
        <f t="shared" si="23"/>
        <v>-1.5291578988600001</v>
      </c>
      <c r="F48">
        <f t="shared" si="23"/>
        <v>1.67869605654</v>
      </c>
      <c r="G48">
        <f t="shared" si="23"/>
        <v>-0.263232665325</v>
      </c>
      <c r="I48">
        <f t="shared" si="23"/>
        <v>-0.78305771288899995</v>
      </c>
      <c r="J48">
        <f t="shared" si="23"/>
        <v>1.38418155656</v>
      </c>
      <c r="K48">
        <f t="shared" si="23"/>
        <v>0.42673912074600001</v>
      </c>
      <c r="M48">
        <f t="shared" si="23"/>
        <v>-0.29345199538599998</v>
      </c>
      <c r="N48">
        <f t="shared" si="23"/>
        <v>0.39444409414600001</v>
      </c>
      <c r="O48">
        <f t="shared" si="23"/>
        <v>0.18980381951700001</v>
      </c>
      <c r="Q48">
        <f t="shared" si="23"/>
        <v>-1.87605102266</v>
      </c>
      <c r="R48">
        <f t="shared" si="23"/>
        <v>2.51506090076</v>
      </c>
      <c r="S48">
        <f t="shared" si="23"/>
        <v>-0.84670498513500003</v>
      </c>
      <c r="U48" s="4">
        <v>2</v>
      </c>
      <c r="V48" s="6">
        <f t="shared" si="22"/>
        <v>-1.9682694032400001</v>
      </c>
      <c r="W48" s="6">
        <f t="shared" si="20"/>
        <v>1.6909252608000001</v>
      </c>
      <c r="X48" s="6">
        <f t="shared" si="20"/>
        <v>-0.48271597211200001</v>
      </c>
      <c r="Z48" s="24"/>
      <c r="AA48" s="24"/>
      <c r="AB48" s="24"/>
    </row>
    <row r="49" spans="1:28" x14ac:dyDescent="0.25">
      <c r="A49">
        <f t="shared" si="24"/>
        <v>0.216989701723</v>
      </c>
      <c r="B49">
        <f t="shared" si="23"/>
        <v>1.0020676455199999</v>
      </c>
      <c r="C49">
        <f t="shared" si="23"/>
        <v>0.24601922664</v>
      </c>
      <c r="E49">
        <f t="shared" si="23"/>
        <v>-1.8141726359200001</v>
      </c>
      <c r="F49">
        <f t="shared" si="23"/>
        <v>2.0141123379599999</v>
      </c>
      <c r="G49">
        <f t="shared" si="23"/>
        <v>-0.35604703431500001</v>
      </c>
      <c r="I49">
        <f t="shared" si="23"/>
        <v>0.168316695115</v>
      </c>
      <c r="J49">
        <f t="shared" si="23"/>
        <v>0.34124385143000002</v>
      </c>
      <c r="K49">
        <f t="shared" si="23"/>
        <v>0.70440615034300003</v>
      </c>
      <c r="M49">
        <f t="shared" si="23"/>
        <v>-2.4689456057000001</v>
      </c>
      <c r="N49">
        <f t="shared" si="23"/>
        <v>0.20105339119499999</v>
      </c>
      <c r="O49">
        <f t="shared" si="23"/>
        <v>-0.74253413619200004</v>
      </c>
      <c r="Q49">
        <f t="shared" si="23"/>
        <v>-3.1436689524700001</v>
      </c>
      <c r="R49">
        <f t="shared" si="23"/>
        <v>2.3191327606100001</v>
      </c>
      <c r="S49">
        <f t="shared" si="23"/>
        <v>-1.7318523831999999</v>
      </c>
      <c r="U49" s="4">
        <v>2</v>
      </c>
      <c r="V49" s="6">
        <f t="shared" si="22"/>
        <v>-1.3066724434799999</v>
      </c>
      <c r="W49" s="6">
        <f t="shared" si="22"/>
        <v>1.19085782611</v>
      </c>
      <c r="X49" s="6">
        <f t="shared" si="22"/>
        <v>-0.42506113398899997</v>
      </c>
      <c r="Z49" s="24"/>
      <c r="AA49" s="24"/>
      <c r="AB49" s="24"/>
    </row>
    <row r="50" spans="1:28" x14ac:dyDescent="0.25">
      <c r="A50">
        <f t="shared" si="24"/>
        <v>-1.0085695301099999</v>
      </c>
      <c r="B50">
        <f t="shared" ref="B50:S64" si="25">B18*1</f>
        <v>1.14535397547</v>
      </c>
      <c r="C50">
        <f t="shared" si="25"/>
        <v>0.117514203478</v>
      </c>
      <c r="E50">
        <f t="shared" si="25"/>
        <v>-1.9682694032400001</v>
      </c>
      <c r="F50">
        <f t="shared" si="25"/>
        <v>1.6909252608000001</v>
      </c>
      <c r="G50">
        <f t="shared" si="25"/>
        <v>-0.48271597211200001</v>
      </c>
      <c r="I50">
        <f t="shared" si="25"/>
        <v>-1.1787627542600001</v>
      </c>
      <c r="J50">
        <f t="shared" si="25"/>
        <v>1.3174360094099999</v>
      </c>
      <c r="K50">
        <f t="shared" si="25"/>
        <v>0.101491147871</v>
      </c>
      <c r="M50">
        <f t="shared" si="25"/>
        <v>-2.5108763127999998</v>
      </c>
      <c r="N50">
        <f t="shared" si="25"/>
        <v>0.1913148901</v>
      </c>
      <c r="O50">
        <f t="shared" si="25"/>
        <v>-1.0866041400699999</v>
      </c>
      <c r="Q50">
        <f t="shared" si="25"/>
        <v>-1.5844010876800001</v>
      </c>
      <c r="R50">
        <f t="shared" si="25"/>
        <v>1.6038590214799999</v>
      </c>
      <c r="S50">
        <f t="shared" si="25"/>
        <v>-0.96975459378600004</v>
      </c>
      <c r="U50" s="4">
        <v>2</v>
      </c>
      <c r="V50" s="6">
        <f t="shared" ref="V50:X62" si="26">E20*1</f>
        <v>-1.7798372837700001</v>
      </c>
      <c r="W50" s="6">
        <f t="shared" si="26"/>
        <v>1.26844429098</v>
      </c>
      <c r="X50" s="6">
        <f t="shared" si="26"/>
        <v>-0.36171146594199999</v>
      </c>
      <c r="Z50" s="24"/>
      <c r="AA50" s="24"/>
      <c r="AB50" s="24"/>
    </row>
    <row r="51" spans="1:28" x14ac:dyDescent="0.25">
      <c r="A51">
        <f t="shared" si="24"/>
        <v>-0.65202850965299997</v>
      </c>
      <c r="B51">
        <f t="shared" si="25"/>
        <v>0.94083513600500002</v>
      </c>
      <c r="C51">
        <f t="shared" si="25"/>
        <v>-0.104057076523</v>
      </c>
      <c r="E51">
        <f t="shared" si="25"/>
        <v>-1.3066724434799999</v>
      </c>
      <c r="F51">
        <f t="shared" si="25"/>
        <v>1.19085782611</v>
      </c>
      <c r="G51">
        <f t="shared" si="25"/>
        <v>-0.42506113398899997</v>
      </c>
      <c r="I51">
        <f t="shared" si="25"/>
        <v>-2.3180830011300002</v>
      </c>
      <c r="J51">
        <f t="shared" si="25"/>
        <v>0.61594406446000005</v>
      </c>
      <c r="K51">
        <f t="shared" si="25"/>
        <v>-0.11098299108699999</v>
      </c>
      <c r="M51">
        <f t="shared" si="25"/>
        <v>-0.854730800668</v>
      </c>
      <c r="N51">
        <f t="shared" si="25"/>
        <v>0.59140783121700002</v>
      </c>
      <c r="O51">
        <f t="shared" si="25"/>
        <v>-6.6628324308800002E-2</v>
      </c>
      <c r="Q51">
        <f t="shared" si="25"/>
        <v>-2.9327429733399999</v>
      </c>
      <c r="R51">
        <f t="shared" si="25"/>
        <v>1.9702665755</v>
      </c>
      <c r="S51">
        <f t="shared" si="25"/>
        <v>-1.0472402087499999</v>
      </c>
      <c r="U51" s="4">
        <v>2</v>
      </c>
      <c r="V51" s="6">
        <f t="shared" si="26"/>
        <v>-2.2214842405600002</v>
      </c>
      <c r="W51" s="6">
        <f t="shared" si="26"/>
        <v>1.62896861743</v>
      </c>
      <c r="X51" s="6">
        <f t="shared" si="26"/>
        <v>-0.72331326515700001</v>
      </c>
      <c r="Z51" s="24"/>
      <c r="AA51" s="24"/>
      <c r="AB51" s="24"/>
    </row>
    <row r="52" spans="1:28" x14ac:dyDescent="0.25">
      <c r="A52">
        <f t="shared" si="24"/>
        <v>-0.98768056940899995</v>
      </c>
      <c r="B52">
        <f t="shared" si="25"/>
        <v>1.6831447665699999</v>
      </c>
      <c r="C52">
        <f t="shared" si="25"/>
        <v>0.16202390913</v>
      </c>
      <c r="E52">
        <f t="shared" si="25"/>
        <v>-1.7798372837700001</v>
      </c>
      <c r="F52">
        <f t="shared" si="25"/>
        <v>1.26844429098</v>
      </c>
      <c r="G52">
        <f t="shared" si="25"/>
        <v>-0.36171146594199999</v>
      </c>
      <c r="I52">
        <f t="shared" si="25"/>
        <v>-6.3297496943900003E-3</v>
      </c>
      <c r="J52">
        <f t="shared" si="25"/>
        <v>0.72573515375300002</v>
      </c>
      <c r="K52">
        <f t="shared" si="25"/>
        <v>0.76867683304599999</v>
      </c>
      <c r="M52">
        <f t="shared" si="25"/>
        <v>-1.81416401172</v>
      </c>
      <c r="N52">
        <f t="shared" si="25"/>
        <v>0.15916702800800001</v>
      </c>
      <c r="O52">
        <f t="shared" si="25"/>
        <v>-0.65837232498599996</v>
      </c>
      <c r="Q52">
        <f t="shared" si="25"/>
        <v>-2.54918534876</v>
      </c>
      <c r="R52">
        <f t="shared" si="25"/>
        <v>2.3362740087099998</v>
      </c>
      <c r="S52">
        <f t="shared" si="25"/>
        <v>-0.86411780134100002</v>
      </c>
      <c r="U52" s="4">
        <v>2</v>
      </c>
      <c r="V52" s="6">
        <f t="shared" si="26"/>
        <v>-1.4101349351800001</v>
      </c>
      <c r="W52" s="6">
        <f t="shared" si="26"/>
        <v>1.7815619442799999</v>
      </c>
      <c r="X52" s="6">
        <f t="shared" si="26"/>
        <v>-0.335430617564</v>
      </c>
      <c r="Z52" s="24"/>
      <c r="AA52" s="24"/>
      <c r="AB52" s="24"/>
    </row>
    <row r="53" spans="1:28" x14ac:dyDescent="0.25">
      <c r="A53">
        <f t="shared" si="24"/>
        <v>-0.18051528290900001</v>
      </c>
      <c r="B53">
        <f t="shared" si="25"/>
        <v>1.40873154013</v>
      </c>
      <c r="C53">
        <f t="shared" si="25"/>
        <v>0.46323793781799999</v>
      </c>
      <c r="E53">
        <f t="shared" si="25"/>
        <v>-2.2214842405600002</v>
      </c>
      <c r="F53">
        <f t="shared" si="25"/>
        <v>1.62896861743</v>
      </c>
      <c r="G53">
        <f t="shared" si="25"/>
        <v>-0.72331326515700001</v>
      </c>
      <c r="I53">
        <f t="shared" si="25"/>
        <v>-1.8111942679799999</v>
      </c>
      <c r="J53">
        <f t="shared" si="25"/>
        <v>0.70669969251800002</v>
      </c>
      <c r="K53">
        <f t="shared" si="25"/>
        <v>-0.17613566458400001</v>
      </c>
      <c r="M53">
        <f t="shared" si="25"/>
        <v>-1.99436374719</v>
      </c>
      <c r="N53">
        <f t="shared" si="25"/>
        <v>-9.5824256799299998E-2</v>
      </c>
      <c r="O53">
        <f t="shared" si="25"/>
        <v>-0.69002702816000006</v>
      </c>
      <c r="Q53">
        <f t="shared" si="25"/>
        <v>-2.4071991498599998</v>
      </c>
      <c r="R53">
        <f t="shared" si="25"/>
        <v>0.77618633155200001</v>
      </c>
      <c r="S53">
        <f t="shared" si="25"/>
        <v>-0.30485720225500001</v>
      </c>
      <c r="U53" s="4">
        <v>2</v>
      </c>
      <c r="V53" s="6">
        <f t="shared" si="26"/>
        <v>-1.6925083725000001</v>
      </c>
      <c r="W53" s="6">
        <f t="shared" si="26"/>
        <v>1.64048749077</v>
      </c>
      <c r="X53" s="6">
        <f t="shared" si="26"/>
        <v>-0.598416829564</v>
      </c>
      <c r="Z53" s="24"/>
      <c r="AA53" s="24"/>
      <c r="AB53" s="24"/>
    </row>
    <row r="54" spans="1:28" x14ac:dyDescent="0.25">
      <c r="A54">
        <f t="shared" si="24"/>
        <v>4.9462019178199996E-3</v>
      </c>
      <c r="B54">
        <f t="shared" si="25"/>
        <v>0.987997251503</v>
      </c>
      <c r="C54">
        <f t="shared" si="25"/>
        <v>8.4205809588699995E-3</v>
      </c>
      <c r="E54">
        <f t="shared" si="25"/>
        <v>-1.4101349351800001</v>
      </c>
      <c r="F54">
        <f t="shared" si="25"/>
        <v>1.7815619442799999</v>
      </c>
      <c r="G54">
        <f t="shared" si="25"/>
        <v>-0.335430617564</v>
      </c>
      <c r="I54">
        <f t="shared" si="25"/>
        <v>-2.2029033329800001</v>
      </c>
      <c r="J54">
        <f t="shared" si="25"/>
        <v>1.26968763916</v>
      </c>
      <c r="K54">
        <f t="shared" si="25"/>
        <v>-0.86975237434300001</v>
      </c>
      <c r="M54">
        <f t="shared" si="25"/>
        <v>-1.4387685716700001</v>
      </c>
      <c r="N54">
        <f t="shared" si="25"/>
        <v>0.72594045015300002</v>
      </c>
      <c r="O54">
        <f t="shared" si="25"/>
        <v>6.1604633509099997E-2</v>
      </c>
      <c r="Q54">
        <f t="shared" si="25"/>
        <v>-2.93638705049</v>
      </c>
      <c r="R54">
        <f t="shared" si="25"/>
        <v>1.70205372415</v>
      </c>
      <c r="S54">
        <f t="shared" si="25"/>
        <v>-1.6609466393500001</v>
      </c>
      <c r="U54" s="4">
        <v>2</v>
      </c>
      <c r="V54" s="6">
        <f t="shared" si="26"/>
        <v>-1.8576658234600001</v>
      </c>
      <c r="W54" s="6">
        <f t="shared" si="26"/>
        <v>1.1536477859100001</v>
      </c>
      <c r="X54" s="6">
        <f t="shared" si="26"/>
        <v>-0.65677511992899995</v>
      </c>
      <c r="Z54" s="24"/>
      <c r="AA54" s="24"/>
      <c r="AB54" s="24"/>
    </row>
    <row r="55" spans="1:28" x14ac:dyDescent="0.25">
      <c r="A55">
        <f t="shared" si="24"/>
        <v>-0.15758673592299999</v>
      </c>
      <c r="B55">
        <f t="shared" si="25"/>
        <v>1.48993926138</v>
      </c>
      <c r="C55">
        <f t="shared" si="25"/>
        <v>0.252480545301</v>
      </c>
      <c r="E55">
        <f t="shared" si="25"/>
        <v>-1.6925083725000001</v>
      </c>
      <c r="F55">
        <f t="shared" si="25"/>
        <v>1.64048749077</v>
      </c>
      <c r="G55">
        <f t="shared" si="25"/>
        <v>-0.598416829564</v>
      </c>
      <c r="I55">
        <f t="shared" si="25"/>
        <v>-0.41414393919100001</v>
      </c>
      <c r="J55">
        <f t="shared" si="25"/>
        <v>1.24139973888</v>
      </c>
      <c r="K55">
        <f t="shared" si="25"/>
        <v>0.19370654955899999</v>
      </c>
      <c r="M55">
        <f t="shared" si="25"/>
        <v>-1.8720418024700001</v>
      </c>
      <c r="N55">
        <f t="shared" si="25"/>
        <v>-0.96141308433700001</v>
      </c>
      <c r="O55">
        <f t="shared" si="25"/>
        <v>-0.30539667362799999</v>
      </c>
      <c r="Q55">
        <f t="shared" si="25"/>
        <v>-1.8313544558699999</v>
      </c>
      <c r="R55">
        <f t="shared" si="25"/>
        <v>0.91553020546099995</v>
      </c>
      <c r="S55">
        <f t="shared" si="25"/>
        <v>-0.81490677503999998</v>
      </c>
      <c r="U55" s="4">
        <v>2</v>
      </c>
      <c r="V55" s="6">
        <f t="shared" si="26"/>
        <v>-0.98267358098099999</v>
      </c>
      <c r="W55" s="6">
        <f t="shared" si="26"/>
        <v>1.70316880202</v>
      </c>
      <c r="X55" s="6">
        <f t="shared" si="26"/>
        <v>-0.35156060763800001</v>
      </c>
      <c r="Z55" s="24"/>
      <c r="AA55" s="24"/>
      <c r="AB55" s="24"/>
    </row>
    <row r="56" spans="1:28" x14ac:dyDescent="0.25">
      <c r="A56">
        <f t="shared" si="24"/>
        <v>-0.26349956268500002</v>
      </c>
      <c r="B56">
        <f t="shared" si="25"/>
        <v>0.85416779408499999</v>
      </c>
      <c r="C56">
        <f t="shared" si="25"/>
        <v>2.3427587134600001E-2</v>
      </c>
      <c r="E56">
        <f t="shared" si="25"/>
        <v>-1.8576658234600001</v>
      </c>
      <c r="F56">
        <f t="shared" si="25"/>
        <v>1.1536477859100001</v>
      </c>
      <c r="G56">
        <f t="shared" si="25"/>
        <v>-0.65677511992899995</v>
      </c>
      <c r="I56">
        <f t="shared" si="25"/>
        <v>-1.6872685613</v>
      </c>
      <c r="J56">
        <f t="shared" si="25"/>
        <v>0.30887598733299998</v>
      </c>
      <c r="K56">
        <f t="shared" si="25"/>
        <v>-0.56548455680099996</v>
      </c>
      <c r="M56">
        <f t="shared" si="25"/>
        <v>-0.93975250691699996</v>
      </c>
      <c r="N56">
        <f t="shared" si="25"/>
        <v>0.58320271469600005</v>
      </c>
      <c r="O56">
        <f t="shared" si="25"/>
        <v>9.0215211365099995E-2</v>
      </c>
      <c r="Q56">
        <f t="shared" si="25"/>
        <v>-3.6100806884600001</v>
      </c>
      <c r="R56">
        <f t="shared" si="25"/>
        <v>1.2827911725600001</v>
      </c>
      <c r="S56">
        <f t="shared" si="25"/>
        <v>-1.3252919355999999</v>
      </c>
      <c r="U56" s="4">
        <v>2</v>
      </c>
      <c r="V56" s="6">
        <f t="shared" si="26"/>
        <v>-2.28697435672</v>
      </c>
      <c r="W56" s="6">
        <f t="shared" si="26"/>
        <v>1.92682555598</v>
      </c>
      <c r="X56" s="6">
        <f t="shared" si="26"/>
        <v>-0.71671147115099998</v>
      </c>
      <c r="Z56" s="24"/>
      <c r="AA56" s="24"/>
      <c r="AB56" s="24"/>
    </row>
    <row r="57" spans="1:28" x14ac:dyDescent="0.25">
      <c r="A57">
        <f t="shared" si="24"/>
        <v>-0.102471890136</v>
      </c>
      <c r="B57">
        <f t="shared" si="25"/>
        <v>1.23280340361</v>
      </c>
      <c r="C57">
        <f t="shared" si="25"/>
        <v>0.43038672071400003</v>
      </c>
      <c r="E57">
        <f t="shared" si="25"/>
        <v>-0.98267358098099999</v>
      </c>
      <c r="F57">
        <f t="shared" si="25"/>
        <v>1.70316880202</v>
      </c>
      <c r="G57">
        <f t="shared" si="25"/>
        <v>-0.35156060763800001</v>
      </c>
      <c r="I57">
        <f t="shared" si="25"/>
        <v>0.22429768492900001</v>
      </c>
      <c r="J57">
        <f t="shared" si="25"/>
        <v>0.32305527662700001</v>
      </c>
      <c r="K57">
        <f t="shared" si="25"/>
        <v>0.59919246928500003</v>
      </c>
      <c r="M57">
        <f t="shared" si="25"/>
        <v>-2.4969689580500001</v>
      </c>
      <c r="N57">
        <f t="shared" si="25"/>
        <v>1.5240460722</v>
      </c>
      <c r="O57">
        <f t="shared" si="25"/>
        <v>-0.594291514041</v>
      </c>
      <c r="Q57">
        <f t="shared" si="25"/>
        <v>-2.5901387092100001</v>
      </c>
      <c r="R57">
        <f t="shared" si="25"/>
        <v>0.195914176217</v>
      </c>
      <c r="S57">
        <f t="shared" si="25"/>
        <v>-1.1268926781499999</v>
      </c>
      <c r="U57" s="4">
        <v>2</v>
      </c>
      <c r="V57" s="6">
        <f t="shared" si="26"/>
        <v>-3.39441385137</v>
      </c>
      <c r="W57" s="6">
        <f t="shared" si="26"/>
        <v>1.5038562253400001</v>
      </c>
      <c r="X57" s="6">
        <f t="shared" si="26"/>
        <v>-0.91865379407000003</v>
      </c>
      <c r="Z57" s="24"/>
      <c r="AA57" s="24"/>
      <c r="AB57" s="24"/>
    </row>
    <row r="58" spans="1:28" x14ac:dyDescent="0.25">
      <c r="A58">
        <f t="shared" si="24"/>
        <v>2.1813328889200002E-2</v>
      </c>
      <c r="B58">
        <f t="shared" si="25"/>
        <v>0.70395907348099995</v>
      </c>
      <c r="C58">
        <f t="shared" si="25"/>
        <v>0.36759783082199998</v>
      </c>
      <c r="E58">
        <f t="shared" si="25"/>
        <v>-2.28697435672</v>
      </c>
      <c r="F58">
        <f t="shared" si="25"/>
        <v>1.92682555598</v>
      </c>
      <c r="G58">
        <f t="shared" si="25"/>
        <v>-0.71671147115099998</v>
      </c>
      <c r="I58">
        <f t="shared" si="25"/>
        <v>-1.0820974291600001</v>
      </c>
      <c r="J58">
        <f t="shared" si="25"/>
        <v>0.55185376130399999</v>
      </c>
      <c r="K58">
        <f t="shared" si="25"/>
        <v>-3.5102419250699998E-2</v>
      </c>
      <c r="M58">
        <f t="shared" si="25"/>
        <v>-2.0055857937599999</v>
      </c>
      <c r="N58">
        <f t="shared" si="25"/>
        <v>-0.35469718522799998</v>
      </c>
      <c r="O58">
        <f t="shared" si="25"/>
        <v>-0.84620714673999997</v>
      </c>
      <c r="Q58">
        <f t="shared" si="25"/>
        <v>-1.2828308075899999</v>
      </c>
      <c r="R58">
        <f t="shared" si="25"/>
        <v>1.7746765126999999</v>
      </c>
      <c r="S58">
        <f t="shared" si="25"/>
        <v>-0.50862448855499998</v>
      </c>
      <c r="U58" s="4">
        <v>2</v>
      </c>
      <c r="V58" s="6">
        <f t="shared" si="26"/>
        <v>-1.5980239973100001</v>
      </c>
      <c r="W58" s="6">
        <f t="shared" si="26"/>
        <v>1.8557459889400001</v>
      </c>
      <c r="X58" s="6">
        <f t="shared" si="26"/>
        <v>-0.112160490177</v>
      </c>
      <c r="Z58" s="24"/>
      <c r="AA58" s="24"/>
      <c r="AB58" s="24"/>
    </row>
    <row r="59" spans="1:28" x14ac:dyDescent="0.25">
      <c r="A59">
        <f t="shared" si="24"/>
        <v>-1.3863657624200001</v>
      </c>
      <c r="B59">
        <f t="shared" si="25"/>
        <v>1.4284720125299999</v>
      </c>
      <c r="C59">
        <f t="shared" si="25"/>
        <v>-0.23397937230400001</v>
      </c>
      <c r="E59">
        <f t="shared" si="25"/>
        <v>-3.39441385137</v>
      </c>
      <c r="F59">
        <f t="shared" si="25"/>
        <v>1.5038562253400001</v>
      </c>
      <c r="G59">
        <f t="shared" si="25"/>
        <v>-0.91865379407000003</v>
      </c>
      <c r="I59">
        <f t="shared" si="25"/>
        <v>-1.5075641184099999</v>
      </c>
      <c r="J59">
        <f t="shared" si="25"/>
        <v>0.33468477066399999</v>
      </c>
      <c r="K59">
        <f t="shared" si="25"/>
        <v>-0.340456806211</v>
      </c>
      <c r="M59">
        <f t="shared" si="25"/>
        <v>-1.4657739669600001</v>
      </c>
      <c r="N59">
        <f t="shared" si="25"/>
        <v>-6.5996813247700001E-2</v>
      </c>
      <c r="O59">
        <f t="shared" si="25"/>
        <v>-0.45522263255700002</v>
      </c>
      <c r="Q59">
        <f t="shared" si="25"/>
        <v>-1.3131515764099999</v>
      </c>
      <c r="R59">
        <f t="shared" si="25"/>
        <v>2.2305540387999998</v>
      </c>
      <c r="S59">
        <f t="shared" si="25"/>
        <v>-0.42660461022599999</v>
      </c>
      <c r="U59" s="4">
        <v>2</v>
      </c>
      <c r="V59" s="6">
        <f t="shared" si="26"/>
        <v>-2.0010311554100002</v>
      </c>
      <c r="W59" s="6">
        <f t="shared" si="26"/>
        <v>1.32816021194</v>
      </c>
      <c r="X59" s="6">
        <f t="shared" si="26"/>
        <v>-0.50121411583800002</v>
      </c>
      <c r="Z59" s="24"/>
      <c r="AA59" s="24"/>
      <c r="AB59" s="24"/>
    </row>
    <row r="60" spans="1:28" x14ac:dyDescent="0.25">
      <c r="A60">
        <f t="shared" si="24"/>
        <v>-1.2470626253199999</v>
      </c>
      <c r="B60">
        <f t="shared" si="25"/>
        <v>1.2685065766300001</v>
      </c>
      <c r="C60">
        <f t="shared" si="25"/>
        <v>0.374295376289</v>
      </c>
      <c r="E60">
        <f t="shared" si="25"/>
        <v>-1.5980239973100001</v>
      </c>
      <c r="F60">
        <f t="shared" si="25"/>
        <v>1.8557459889400001</v>
      </c>
      <c r="G60">
        <f t="shared" si="25"/>
        <v>-0.112160490177</v>
      </c>
      <c r="I60">
        <f t="shared" si="25"/>
        <v>-0.44875923959300001</v>
      </c>
      <c r="J60">
        <f t="shared" si="25"/>
        <v>0.75936948148700001</v>
      </c>
      <c r="K60">
        <f t="shared" si="25"/>
        <v>0.41120602443100002</v>
      </c>
      <c r="M60">
        <f t="shared" si="25"/>
        <v>-2.0963930675300002</v>
      </c>
      <c r="N60">
        <f t="shared" si="25"/>
        <v>9.1496319225299994E-2</v>
      </c>
      <c r="O60">
        <f t="shared" si="25"/>
        <v>-0.33054705274899998</v>
      </c>
      <c r="Q60">
        <f t="shared" si="25"/>
        <v>-2.2555174817300001</v>
      </c>
      <c r="R60">
        <f t="shared" si="25"/>
        <v>1.67869903529</v>
      </c>
      <c r="S60">
        <f t="shared" si="25"/>
        <v>-0.89820183056199998</v>
      </c>
      <c r="U60" s="4">
        <v>2</v>
      </c>
      <c r="V60" s="6">
        <f t="shared" si="26"/>
        <v>-2.5457547963699998</v>
      </c>
      <c r="W60" s="6">
        <f t="shared" si="26"/>
        <v>1.33872827529</v>
      </c>
      <c r="X60" s="6">
        <f t="shared" si="26"/>
        <v>-0.59398160319899995</v>
      </c>
      <c r="Z60" s="24"/>
      <c r="AA60" s="24"/>
      <c r="AB60" s="24"/>
    </row>
    <row r="61" spans="1:28" x14ac:dyDescent="0.25">
      <c r="A61">
        <f t="shared" si="24"/>
        <v>-0.82494857696699997</v>
      </c>
      <c r="B61">
        <f t="shared" si="25"/>
        <v>1.09534044553</v>
      </c>
      <c r="C61">
        <f t="shared" si="25"/>
        <v>0.45340385739900002</v>
      </c>
      <c r="E61">
        <f t="shared" si="25"/>
        <v>-2.0010311554100002</v>
      </c>
      <c r="F61">
        <f t="shared" si="25"/>
        <v>1.32816021194</v>
      </c>
      <c r="G61">
        <f t="shared" si="25"/>
        <v>-0.50121411583800002</v>
      </c>
      <c r="I61">
        <f t="shared" si="25"/>
        <v>-0.188386029486</v>
      </c>
      <c r="J61">
        <f t="shared" si="25"/>
        <v>1.7502865695800001</v>
      </c>
      <c r="K61">
        <f t="shared" si="25"/>
        <v>-0.18022806443799999</v>
      </c>
      <c r="M61">
        <f t="shared" si="25"/>
        <v>-1.1571715553399999</v>
      </c>
      <c r="N61">
        <f t="shared" si="25"/>
        <v>0.244492896953</v>
      </c>
      <c r="O61">
        <f t="shared" si="25"/>
        <v>0.27512800106099999</v>
      </c>
      <c r="Q61">
        <f t="shared" si="25"/>
        <v>-1.56865995015</v>
      </c>
      <c r="R61">
        <f t="shared" si="25"/>
        <v>1.5735377545</v>
      </c>
      <c r="S61">
        <f t="shared" si="25"/>
        <v>-0.94344053025300001</v>
      </c>
      <c r="U61" s="4">
        <v>2</v>
      </c>
      <c r="V61" s="6">
        <f t="shared" si="26"/>
        <v>-1.9867647985100001</v>
      </c>
      <c r="W61" s="6">
        <f t="shared" si="26"/>
        <v>1.1719884422</v>
      </c>
      <c r="X61" s="6">
        <f t="shared" si="26"/>
        <v>-0.37513146384599999</v>
      </c>
      <c r="Z61" s="24"/>
      <c r="AA61" s="24"/>
      <c r="AB61" s="24"/>
    </row>
    <row r="62" spans="1:28" x14ac:dyDescent="0.25">
      <c r="A62">
        <f t="shared" si="24"/>
        <v>-1.0148280520199999</v>
      </c>
      <c r="B62">
        <f t="shared" si="25"/>
        <v>1.3890655447</v>
      </c>
      <c r="C62">
        <f t="shared" si="25"/>
        <v>0.28795644953999999</v>
      </c>
      <c r="E62">
        <f t="shared" si="25"/>
        <v>-2.5457547963699998</v>
      </c>
      <c r="F62">
        <f t="shared" si="25"/>
        <v>1.33872827529</v>
      </c>
      <c r="G62">
        <f t="shared" si="25"/>
        <v>-0.59398160319899995</v>
      </c>
      <c r="I62">
        <f t="shared" si="25"/>
        <v>0.26659103071599999</v>
      </c>
      <c r="J62">
        <f t="shared" si="25"/>
        <v>1.3208150401100001</v>
      </c>
      <c r="K62">
        <f t="shared" si="25"/>
        <v>0.71842134797599999</v>
      </c>
      <c r="M62">
        <f t="shared" si="25"/>
        <v>-2.1690779830000002</v>
      </c>
      <c r="N62">
        <f t="shared" si="25"/>
        <v>0.59258270786300005</v>
      </c>
      <c r="O62">
        <f t="shared" si="25"/>
        <v>-0.57448469712000005</v>
      </c>
      <c r="Q62">
        <f t="shared" si="25"/>
        <v>-3.3914661826599999</v>
      </c>
      <c r="R62">
        <f t="shared" si="25"/>
        <v>1.1552180622399999</v>
      </c>
      <c r="S62">
        <f t="shared" si="25"/>
        <v>-1.40836319322</v>
      </c>
      <c r="U62" s="4">
        <v>2</v>
      </c>
      <c r="V62" s="6">
        <f t="shared" si="26"/>
        <v>-2.2762936964399998</v>
      </c>
      <c r="W62" s="6">
        <f t="shared" si="26"/>
        <v>1.6636314968799999</v>
      </c>
      <c r="X62" s="6">
        <f t="shared" si="26"/>
        <v>-0.65657728996599996</v>
      </c>
      <c r="Z62" s="24"/>
      <c r="AA62" s="24"/>
      <c r="AB62" s="24"/>
    </row>
    <row r="63" spans="1:28" x14ac:dyDescent="0.25">
      <c r="A63">
        <f t="shared" si="24"/>
        <v>-0.412879125909</v>
      </c>
      <c r="B63">
        <f t="shared" si="25"/>
        <v>0.61903420632899997</v>
      </c>
      <c r="C63">
        <f t="shared" si="25"/>
        <v>0.35149777428899998</v>
      </c>
      <c r="E63">
        <f t="shared" si="25"/>
        <v>-1.9867647985100001</v>
      </c>
      <c r="F63">
        <f t="shared" si="25"/>
        <v>1.1719884422</v>
      </c>
      <c r="G63">
        <f t="shared" si="25"/>
        <v>-0.37513146384599999</v>
      </c>
      <c r="I63">
        <f t="shared" si="25"/>
        <v>-1.6090055669000001</v>
      </c>
      <c r="J63">
        <f t="shared" si="25"/>
        <v>0.86355463453900005</v>
      </c>
      <c r="K63">
        <f t="shared" si="25"/>
        <v>-9.5027445772399993E-2</v>
      </c>
      <c r="M63">
        <f t="shared" si="25"/>
        <v>-1.94262410093</v>
      </c>
      <c r="N63">
        <f t="shared" si="25"/>
        <v>5.1318933568500001E-2</v>
      </c>
      <c r="O63">
        <f t="shared" si="25"/>
        <v>-0.40623905069400001</v>
      </c>
      <c r="Q63">
        <f t="shared" si="25"/>
        <v>-2.5044778132299998</v>
      </c>
      <c r="R63">
        <f t="shared" si="25"/>
        <v>0.75716320852300001</v>
      </c>
      <c r="S63">
        <f t="shared" si="25"/>
        <v>-1.11200652059</v>
      </c>
      <c r="U63" s="4" t="s">
        <v>11</v>
      </c>
      <c r="V63" s="6">
        <f>I3*1</f>
        <v>-0.24009725812800001</v>
      </c>
      <c r="W63" s="6">
        <f t="shared" ref="W63:X78" si="27">J3*1</f>
        <v>-9.1885252611299997E-2</v>
      </c>
      <c r="X63" s="6">
        <f t="shared" si="27"/>
        <v>0.63450566915700002</v>
      </c>
      <c r="Z63" s="23">
        <f>AVERAGE(V63:V92)</f>
        <v>-0.86242126343087977</v>
      </c>
      <c r="AA63" s="23">
        <f t="shared" ref="AA63:AB63" si="28">AVERAGE(W63:W92)</f>
        <v>1.0346283862787897</v>
      </c>
      <c r="AB63" s="23">
        <f t="shared" si="28"/>
        <v>0.12956165316588666</v>
      </c>
    </row>
    <row r="64" spans="1:28" x14ac:dyDescent="0.25">
      <c r="A64">
        <f t="shared" si="24"/>
        <v>-0.33116268673400001</v>
      </c>
      <c r="B64">
        <f t="shared" si="25"/>
        <v>0.731970351761</v>
      </c>
      <c r="C64">
        <f t="shared" si="25"/>
        <v>-9.8325697593799999E-2</v>
      </c>
      <c r="E64">
        <f t="shared" ref="E64:S64" si="29">E32*1</f>
        <v>-2.2762936964399998</v>
      </c>
      <c r="F64">
        <f t="shared" si="29"/>
        <v>1.6636314968799999</v>
      </c>
      <c r="G64">
        <f t="shared" si="29"/>
        <v>-0.65657728996599996</v>
      </c>
      <c r="I64">
        <f t="shared" si="29"/>
        <v>-1.3251758521400001</v>
      </c>
      <c r="J64">
        <f t="shared" si="29"/>
        <v>0.76865380826700003</v>
      </c>
      <c r="K64">
        <f t="shared" si="29"/>
        <v>-0.33184244049299999</v>
      </c>
      <c r="M64">
        <f t="shared" si="29"/>
        <v>-1.2359174988999999</v>
      </c>
      <c r="N64">
        <f t="shared" si="29"/>
        <v>0.63009260193399996</v>
      </c>
      <c r="O64">
        <f t="shared" si="29"/>
        <v>0.30124459552299998</v>
      </c>
      <c r="Q64">
        <f t="shared" si="29"/>
        <v>-1.7204411635800001</v>
      </c>
      <c r="R64">
        <f t="shared" si="29"/>
        <v>1.3802016342200001</v>
      </c>
      <c r="S64">
        <f t="shared" si="29"/>
        <v>-1.1723896571300001</v>
      </c>
      <c r="U64" s="4" t="s">
        <v>11</v>
      </c>
      <c r="V64" s="6">
        <f t="shared" ref="V64:X79" si="30">I4*1</f>
        <v>-0.41115170798700001</v>
      </c>
      <c r="W64" s="6">
        <f t="shared" si="27"/>
        <v>1.74442978571</v>
      </c>
      <c r="X64" s="6">
        <f t="shared" si="27"/>
        <v>0.385175325136</v>
      </c>
      <c r="Z64" s="24"/>
      <c r="AA64" s="24"/>
      <c r="AB64" s="24"/>
    </row>
    <row r="65" spans="21:28" x14ac:dyDescent="0.25">
      <c r="U65" s="4" t="s">
        <v>11</v>
      </c>
      <c r="V65" s="6">
        <f t="shared" si="30"/>
        <v>-0.28461210419799998</v>
      </c>
      <c r="W65" s="6">
        <f t="shared" si="27"/>
        <v>1.81718101709</v>
      </c>
      <c r="X65" s="6">
        <f t="shared" si="27"/>
        <v>0.67549920455900003</v>
      </c>
      <c r="Z65" s="24"/>
      <c r="AA65" s="24"/>
      <c r="AB65" s="24"/>
    </row>
    <row r="66" spans="21:28" x14ac:dyDescent="0.25">
      <c r="U66" s="4" t="s">
        <v>11</v>
      </c>
      <c r="V66" s="6">
        <f t="shared" si="30"/>
        <v>-0.59524074809799998</v>
      </c>
      <c r="W66" s="6">
        <f t="shared" si="27"/>
        <v>0.52475816774299999</v>
      </c>
      <c r="X66" s="6">
        <f t="shared" si="27"/>
        <v>0.23088539659000001</v>
      </c>
      <c r="Z66" s="24"/>
      <c r="AA66" s="24"/>
      <c r="AB66" s="24"/>
    </row>
    <row r="67" spans="21:28" x14ac:dyDescent="0.25">
      <c r="U67" s="4" t="s">
        <v>11</v>
      </c>
      <c r="V67" s="6">
        <f t="shared" si="30"/>
        <v>-1.7264923167299999</v>
      </c>
      <c r="W67" s="6">
        <f t="shared" si="27"/>
        <v>0.60235689624900002</v>
      </c>
      <c r="X67" s="6">
        <f t="shared" si="27"/>
        <v>-0.26582654210500001</v>
      </c>
      <c r="Z67" s="24"/>
      <c r="AA67" s="24"/>
      <c r="AB67" s="24"/>
    </row>
    <row r="68" spans="21:28" x14ac:dyDescent="0.25">
      <c r="U68" s="4" t="s">
        <v>11</v>
      </c>
      <c r="V68" s="6">
        <f t="shared" si="30"/>
        <v>-1.1170328574899999</v>
      </c>
      <c r="W68" s="6">
        <f t="shared" si="27"/>
        <v>1.8558870322600001</v>
      </c>
      <c r="X68" s="6">
        <f t="shared" si="27"/>
        <v>0.22466793799000001</v>
      </c>
      <c r="Z68" s="24"/>
      <c r="AA68" s="24"/>
      <c r="AB68" s="24"/>
    </row>
    <row r="69" spans="21:28" x14ac:dyDescent="0.25">
      <c r="U69" s="4" t="s">
        <v>11</v>
      </c>
      <c r="V69" s="6">
        <f t="shared" si="30"/>
        <v>-0.56725138213100001</v>
      </c>
      <c r="W69" s="6">
        <f t="shared" si="27"/>
        <v>1.49945933694</v>
      </c>
      <c r="X69" s="6">
        <f t="shared" si="27"/>
        <v>2.2709513318700001E-2</v>
      </c>
      <c r="Z69" s="24"/>
      <c r="AA69" s="24"/>
      <c r="AB69" s="24"/>
    </row>
    <row r="70" spans="21:28" x14ac:dyDescent="0.25">
      <c r="U70" s="4" t="s">
        <v>11</v>
      </c>
      <c r="V70" s="6">
        <f t="shared" si="30"/>
        <v>0.19806492254300001</v>
      </c>
      <c r="W70" s="6">
        <f t="shared" si="27"/>
        <v>0.92325525853099999</v>
      </c>
      <c r="X70" s="6">
        <f t="shared" si="27"/>
        <v>0.65175340754</v>
      </c>
      <c r="Z70" s="24"/>
      <c r="AA70" s="24"/>
      <c r="AB70" s="24"/>
    </row>
    <row r="71" spans="21:28" x14ac:dyDescent="0.25">
      <c r="U71" s="4" t="s">
        <v>11</v>
      </c>
      <c r="V71" s="6">
        <f t="shared" si="30"/>
        <v>-0.599627284792</v>
      </c>
      <c r="W71" s="6">
        <f t="shared" si="27"/>
        <v>1.61249754335</v>
      </c>
      <c r="X71" s="6">
        <f t="shared" si="27"/>
        <v>2.5299739646200001E-2</v>
      </c>
      <c r="Z71" s="24"/>
      <c r="AA71" s="24"/>
      <c r="AB71" s="24"/>
    </row>
    <row r="72" spans="21:28" x14ac:dyDescent="0.25">
      <c r="U72" s="4" t="s">
        <v>11</v>
      </c>
      <c r="V72" s="6">
        <f t="shared" si="30"/>
        <v>-1.5711889888599999</v>
      </c>
      <c r="W72" s="6">
        <f t="shared" si="27"/>
        <v>1.2193412778099999</v>
      </c>
      <c r="X72" s="6">
        <f t="shared" si="27"/>
        <v>-0.33332161839899999</v>
      </c>
      <c r="Z72" s="24"/>
      <c r="AA72" s="24"/>
      <c r="AB72" s="24"/>
    </row>
    <row r="73" spans="21:28" x14ac:dyDescent="0.25">
      <c r="U73" s="4" t="s">
        <v>11</v>
      </c>
      <c r="V73" s="6">
        <f t="shared" si="30"/>
        <v>-0.82442722291399995</v>
      </c>
      <c r="W73" s="6">
        <f t="shared" si="27"/>
        <v>1.77402136188</v>
      </c>
      <c r="X73" s="6">
        <f t="shared" si="27"/>
        <v>2.0815932807799999E-2</v>
      </c>
      <c r="Z73" s="24"/>
      <c r="AA73" s="24"/>
      <c r="AB73" s="24"/>
    </row>
    <row r="74" spans="21:28" x14ac:dyDescent="0.25">
      <c r="U74" s="4" t="s">
        <v>11</v>
      </c>
      <c r="V74" s="6">
        <f t="shared" si="30"/>
        <v>-1.84978341887</v>
      </c>
      <c r="W74" s="6">
        <f t="shared" si="27"/>
        <v>1.80654531031</v>
      </c>
      <c r="X74" s="6">
        <f t="shared" si="27"/>
        <v>-0.16282460660100001</v>
      </c>
      <c r="Z74" s="24"/>
      <c r="AA74" s="24"/>
      <c r="AB74" s="24"/>
    </row>
    <row r="75" spans="21:28" x14ac:dyDescent="0.25">
      <c r="U75" s="4" t="s">
        <v>11</v>
      </c>
      <c r="V75" s="6">
        <f t="shared" si="30"/>
        <v>-0.380271390918</v>
      </c>
      <c r="W75" s="6">
        <f t="shared" si="27"/>
        <v>1.1675268170199999</v>
      </c>
      <c r="X75" s="6">
        <f t="shared" si="27"/>
        <v>0.55868335506</v>
      </c>
      <c r="Z75" s="24"/>
      <c r="AA75" s="24"/>
      <c r="AB75" s="24"/>
    </row>
    <row r="76" spans="21:28" x14ac:dyDescent="0.25">
      <c r="U76" s="4" t="s">
        <v>11</v>
      </c>
      <c r="V76" s="6">
        <f t="shared" si="30"/>
        <v>-0.78305771288899995</v>
      </c>
      <c r="W76" s="6">
        <f t="shared" si="27"/>
        <v>1.38418155656</v>
      </c>
      <c r="X76" s="6">
        <f t="shared" si="27"/>
        <v>0.42673912074600001</v>
      </c>
      <c r="Z76" s="24"/>
      <c r="AA76" s="24"/>
      <c r="AB76" s="24"/>
    </row>
    <row r="77" spans="21:28" x14ac:dyDescent="0.25">
      <c r="U77" s="4" t="s">
        <v>11</v>
      </c>
      <c r="V77" s="6">
        <f t="shared" si="30"/>
        <v>0.168316695115</v>
      </c>
      <c r="W77" s="6">
        <f t="shared" si="27"/>
        <v>0.34124385143000002</v>
      </c>
      <c r="X77" s="6">
        <f t="shared" si="27"/>
        <v>0.70440615034300003</v>
      </c>
      <c r="Z77" s="24"/>
      <c r="AA77" s="24"/>
      <c r="AB77" s="24"/>
    </row>
    <row r="78" spans="21:28" x14ac:dyDescent="0.25">
      <c r="U78" s="4" t="s">
        <v>11</v>
      </c>
      <c r="V78" s="6">
        <f t="shared" si="30"/>
        <v>-1.1787627542600001</v>
      </c>
      <c r="W78" s="6">
        <f t="shared" si="27"/>
        <v>1.3174360094099999</v>
      </c>
      <c r="X78" s="6">
        <f t="shared" si="27"/>
        <v>0.101491147871</v>
      </c>
      <c r="Z78" s="24"/>
      <c r="AA78" s="24"/>
      <c r="AB78" s="24"/>
    </row>
    <row r="79" spans="21:28" x14ac:dyDescent="0.25">
      <c r="U79" s="4" t="s">
        <v>11</v>
      </c>
      <c r="V79" s="6">
        <f t="shared" si="30"/>
        <v>-2.3180830011300002</v>
      </c>
      <c r="W79" s="6">
        <f t="shared" si="30"/>
        <v>0.61594406446000005</v>
      </c>
      <c r="X79" s="6">
        <f t="shared" si="30"/>
        <v>-0.11098299108699999</v>
      </c>
      <c r="Z79" s="24"/>
      <c r="AA79" s="24"/>
      <c r="AB79" s="24"/>
    </row>
    <row r="80" spans="21:28" x14ac:dyDescent="0.25">
      <c r="U80" s="4" t="s">
        <v>11</v>
      </c>
      <c r="V80" s="6">
        <f t="shared" ref="V80:X92" si="31">I20*1</f>
        <v>-6.3297496943900003E-3</v>
      </c>
      <c r="W80" s="6">
        <f t="shared" si="31"/>
        <v>0.72573515375300002</v>
      </c>
      <c r="X80" s="6">
        <f t="shared" si="31"/>
        <v>0.76867683304599999</v>
      </c>
      <c r="Z80" s="24"/>
      <c r="AA80" s="24"/>
      <c r="AB80" s="24"/>
    </row>
    <row r="81" spans="21:28" x14ac:dyDescent="0.25">
      <c r="U81" s="4" t="s">
        <v>11</v>
      </c>
      <c r="V81" s="6">
        <f t="shared" si="31"/>
        <v>-1.8111942679799999</v>
      </c>
      <c r="W81" s="6">
        <f t="shared" si="31"/>
        <v>0.70669969251800002</v>
      </c>
      <c r="X81" s="6">
        <f t="shared" si="31"/>
        <v>-0.17613566458400001</v>
      </c>
      <c r="Z81" s="24"/>
      <c r="AA81" s="24"/>
      <c r="AB81" s="24"/>
    </row>
    <row r="82" spans="21:28" x14ac:dyDescent="0.25">
      <c r="U82" s="4" t="s">
        <v>11</v>
      </c>
      <c r="V82" s="6">
        <f>I22*1</f>
        <v>-2.2029033329800001</v>
      </c>
      <c r="W82" s="6">
        <f t="shared" si="31"/>
        <v>1.26968763916</v>
      </c>
      <c r="X82" s="6">
        <f t="shared" si="31"/>
        <v>-0.86975237434300001</v>
      </c>
      <c r="Z82" s="24"/>
      <c r="AA82" s="24"/>
      <c r="AB82" s="24"/>
    </row>
    <row r="83" spans="21:28" x14ac:dyDescent="0.25">
      <c r="U83" s="4" t="s">
        <v>11</v>
      </c>
      <c r="V83" s="6">
        <f t="shared" ref="V83:V92" si="32">I23*1</f>
        <v>-0.41414393919100001</v>
      </c>
      <c r="W83" s="6">
        <f t="shared" si="31"/>
        <v>1.24139973888</v>
      </c>
      <c r="X83" s="6">
        <f t="shared" si="31"/>
        <v>0.19370654955899999</v>
      </c>
      <c r="Z83" s="24"/>
      <c r="AA83" s="24"/>
      <c r="AB83" s="24"/>
    </row>
    <row r="84" spans="21:28" x14ac:dyDescent="0.25">
      <c r="U84" s="4" t="s">
        <v>11</v>
      </c>
      <c r="V84" s="6">
        <f t="shared" si="32"/>
        <v>-1.6872685613</v>
      </c>
      <c r="W84" s="6">
        <f t="shared" si="31"/>
        <v>0.30887598733299998</v>
      </c>
      <c r="X84" s="6">
        <f t="shared" si="31"/>
        <v>-0.56548455680099996</v>
      </c>
      <c r="Z84" s="24"/>
      <c r="AA84" s="24"/>
      <c r="AB84" s="24"/>
    </row>
    <row r="85" spans="21:28" x14ac:dyDescent="0.25">
      <c r="U85" s="4" t="s">
        <v>11</v>
      </c>
      <c r="V85" s="6">
        <f t="shared" si="32"/>
        <v>0.22429768492900001</v>
      </c>
      <c r="W85" s="6">
        <f t="shared" si="31"/>
        <v>0.32305527662700001</v>
      </c>
      <c r="X85" s="6">
        <f t="shared" si="31"/>
        <v>0.59919246928500003</v>
      </c>
      <c r="Z85" s="24"/>
      <c r="AA85" s="24"/>
      <c r="AB85" s="24"/>
    </row>
    <row r="86" spans="21:28" x14ac:dyDescent="0.25">
      <c r="U86" s="4" t="s">
        <v>11</v>
      </c>
      <c r="V86" s="6">
        <f t="shared" si="32"/>
        <v>-1.0820974291600001</v>
      </c>
      <c r="W86" s="6">
        <f t="shared" si="31"/>
        <v>0.55185376130399999</v>
      </c>
      <c r="X86" s="6">
        <f t="shared" si="31"/>
        <v>-3.5102419250699998E-2</v>
      </c>
      <c r="Z86" s="24"/>
      <c r="AA86" s="24"/>
      <c r="AB86" s="24"/>
    </row>
    <row r="87" spans="21:28" x14ac:dyDescent="0.25">
      <c r="U87" s="4" t="s">
        <v>11</v>
      </c>
      <c r="V87" s="6">
        <f t="shared" si="32"/>
        <v>-1.5075641184099999</v>
      </c>
      <c r="W87" s="6">
        <f t="shared" si="31"/>
        <v>0.33468477066399999</v>
      </c>
      <c r="X87" s="6">
        <f t="shared" si="31"/>
        <v>-0.340456806211</v>
      </c>
      <c r="Z87" s="24"/>
      <c r="AA87" s="24"/>
      <c r="AB87" s="24"/>
    </row>
    <row r="88" spans="21:28" x14ac:dyDescent="0.25">
      <c r="U88" s="4" t="s">
        <v>11</v>
      </c>
      <c r="V88" s="6">
        <f t="shared" si="32"/>
        <v>-0.44875923959300001</v>
      </c>
      <c r="W88" s="6">
        <f t="shared" si="31"/>
        <v>0.75936948148700001</v>
      </c>
      <c r="X88" s="6">
        <f t="shared" si="31"/>
        <v>0.41120602443100002</v>
      </c>
      <c r="Z88" s="24"/>
      <c r="AA88" s="24"/>
      <c r="AB88" s="24"/>
    </row>
    <row r="89" spans="21:28" x14ac:dyDescent="0.25">
      <c r="U89" s="4" t="s">
        <v>11</v>
      </c>
      <c r="V89" s="6">
        <f t="shared" si="32"/>
        <v>-0.188386029486</v>
      </c>
      <c r="W89" s="6">
        <f t="shared" si="31"/>
        <v>1.7502865695800001</v>
      </c>
      <c r="X89" s="6">
        <f t="shared" si="31"/>
        <v>-0.18022806443799999</v>
      </c>
      <c r="Z89" s="24"/>
      <c r="AA89" s="24"/>
      <c r="AB89" s="24"/>
    </row>
    <row r="90" spans="21:28" x14ac:dyDescent="0.25">
      <c r="U90" s="4" t="s">
        <v>11</v>
      </c>
      <c r="V90" s="6">
        <f t="shared" si="32"/>
        <v>0.26659103071599999</v>
      </c>
      <c r="W90" s="6">
        <f t="shared" si="31"/>
        <v>1.3208150401100001</v>
      </c>
      <c r="X90" s="6">
        <f t="shared" si="31"/>
        <v>0.71842134797599999</v>
      </c>
      <c r="Z90" s="24"/>
      <c r="AA90" s="24"/>
      <c r="AB90" s="24"/>
    </row>
    <row r="91" spans="21:28" x14ac:dyDescent="0.25">
      <c r="U91" s="4" t="s">
        <v>11</v>
      </c>
      <c r="V91" s="6">
        <f t="shared" si="32"/>
        <v>-1.6090055669000001</v>
      </c>
      <c r="W91" s="6">
        <f t="shared" si="31"/>
        <v>0.86355463453900005</v>
      </c>
      <c r="X91" s="6">
        <f t="shared" si="31"/>
        <v>-9.5027445772399993E-2</v>
      </c>
      <c r="Z91" s="24"/>
      <c r="AA91" s="24"/>
      <c r="AB91" s="24"/>
    </row>
    <row r="92" spans="21:28" x14ac:dyDescent="0.25">
      <c r="U92" s="4" t="s">
        <v>11</v>
      </c>
      <c r="V92" s="6">
        <f t="shared" si="32"/>
        <v>-1.3251758521400001</v>
      </c>
      <c r="W92" s="6">
        <f t="shared" si="31"/>
        <v>0.76865380826700003</v>
      </c>
      <c r="X92" s="6">
        <f t="shared" si="31"/>
        <v>-0.33184244049299999</v>
      </c>
      <c r="Z92" s="24"/>
      <c r="AA92" s="24"/>
      <c r="AB92" s="24"/>
    </row>
    <row r="93" spans="21:28" x14ac:dyDescent="0.25">
      <c r="U93" s="4" t="s">
        <v>13</v>
      </c>
      <c r="V93" s="6">
        <f>M3*1</f>
        <v>-0.30090911990300001</v>
      </c>
      <c r="W93" s="6">
        <f t="shared" ref="W93:X108" si="33">N3*1</f>
        <v>-1.54261320897</v>
      </c>
      <c r="X93" s="6">
        <f t="shared" si="33"/>
        <v>0.118590906079</v>
      </c>
      <c r="Z93" s="23">
        <f>AVERAGE(V93:V122)</f>
        <v>-1.7430189415912001</v>
      </c>
      <c r="AA93" s="23">
        <f t="shared" ref="AA93:AB93" si="34">AVERAGE(W93:W122)</f>
        <v>0.31990929609470342</v>
      </c>
      <c r="AB93" s="23">
        <f t="shared" si="34"/>
        <v>-0.36589788135606655</v>
      </c>
    </row>
    <row r="94" spans="21:28" x14ac:dyDescent="0.25">
      <c r="U94" s="4" t="s">
        <v>13</v>
      </c>
      <c r="V94" s="6">
        <f t="shared" ref="V94:X109" si="35">M4*1</f>
        <v>-3.5876581992899998</v>
      </c>
      <c r="W94" s="6">
        <f t="shared" si="33"/>
        <v>1.2818028264600001</v>
      </c>
      <c r="X94" s="6">
        <f t="shared" si="33"/>
        <v>-1.2362160664499999</v>
      </c>
      <c r="Z94" s="24"/>
      <c r="AA94" s="24"/>
      <c r="AB94" s="24"/>
    </row>
    <row r="95" spans="21:28" x14ac:dyDescent="0.25">
      <c r="U95" s="4" t="s">
        <v>13</v>
      </c>
      <c r="V95" s="6">
        <f t="shared" si="35"/>
        <v>-1.9819941274599999</v>
      </c>
      <c r="W95" s="6">
        <f t="shared" si="33"/>
        <v>0.28937027329999998</v>
      </c>
      <c r="X95" s="6">
        <f t="shared" si="33"/>
        <v>-2.15499695894E-2</v>
      </c>
      <c r="Z95" s="24"/>
      <c r="AA95" s="24"/>
      <c r="AB95" s="24"/>
    </row>
    <row r="96" spans="21:28" x14ac:dyDescent="0.25">
      <c r="U96" s="4" t="s">
        <v>13</v>
      </c>
      <c r="V96" s="6">
        <f t="shared" si="35"/>
        <v>-2.2929941892699999</v>
      </c>
      <c r="W96" s="6">
        <f t="shared" si="33"/>
        <v>0.53836379493999997</v>
      </c>
      <c r="X96" s="6">
        <f t="shared" si="33"/>
        <v>-0.93433152477600001</v>
      </c>
      <c r="Z96" s="24"/>
      <c r="AA96" s="24"/>
      <c r="AB96" s="24"/>
    </row>
    <row r="97" spans="21:28" x14ac:dyDescent="0.25">
      <c r="U97" s="4" t="s">
        <v>13</v>
      </c>
      <c r="V97" s="6">
        <f t="shared" si="35"/>
        <v>-0.603157731207</v>
      </c>
      <c r="W97" s="6">
        <f t="shared" si="33"/>
        <v>1.5686697136400001</v>
      </c>
      <c r="X97" s="6">
        <f t="shared" si="33"/>
        <v>1.3045670604E-2</v>
      </c>
      <c r="Z97" s="24"/>
      <c r="AA97" s="24"/>
      <c r="AB97" s="24"/>
    </row>
    <row r="98" spans="21:28" x14ac:dyDescent="0.25">
      <c r="U98" s="4" t="s">
        <v>13</v>
      </c>
      <c r="V98" s="6">
        <f t="shared" si="35"/>
        <v>-1.6944173203699999</v>
      </c>
      <c r="W98" s="6">
        <f t="shared" si="33"/>
        <v>0.18918306225500001</v>
      </c>
      <c r="X98" s="6">
        <f t="shared" si="33"/>
        <v>-0.52958367034200005</v>
      </c>
      <c r="Z98" s="24"/>
      <c r="AA98" s="24"/>
      <c r="AB98" s="24"/>
    </row>
    <row r="99" spans="21:28" x14ac:dyDescent="0.25">
      <c r="U99" s="4" t="s">
        <v>13</v>
      </c>
      <c r="V99" s="6">
        <f t="shared" si="35"/>
        <v>-0.89780143717500005</v>
      </c>
      <c r="W99" s="6">
        <f t="shared" si="33"/>
        <v>1.1617268380200001</v>
      </c>
      <c r="X99" s="6">
        <f t="shared" si="33"/>
        <v>-1.9314618916899999E-2</v>
      </c>
      <c r="Z99" s="24"/>
      <c r="AA99" s="24"/>
      <c r="AB99" s="24"/>
    </row>
    <row r="100" spans="21:28" x14ac:dyDescent="0.25">
      <c r="U100" s="4" t="s">
        <v>13</v>
      </c>
      <c r="V100" s="6">
        <f t="shared" si="35"/>
        <v>-1.9076900245399999</v>
      </c>
      <c r="W100" s="6">
        <f t="shared" si="33"/>
        <v>-0.19937739972999999</v>
      </c>
      <c r="X100" s="6">
        <f t="shared" si="33"/>
        <v>-0.24978883496400001</v>
      </c>
      <c r="Z100" s="24"/>
      <c r="AA100" s="24"/>
      <c r="AB100" s="24"/>
    </row>
    <row r="101" spans="21:28" x14ac:dyDescent="0.25">
      <c r="U101" s="4" t="s">
        <v>13</v>
      </c>
      <c r="V101" s="6">
        <f t="shared" si="35"/>
        <v>-2.0668870143000002</v>
      </c>
      <c r="W101" s="6">
        <f t="shared" si="33"/>
        <v>-0.266914778179</v>
      </c>
      <c r="X101" s="6">
        <f t="shared" si="33"/>
        <v>-0.42672250640300002</v>
      </c>
      <c r="Z101" s="24"/>
      <c r="AA101" s="24"/>
      <c r="AB101" s="24"/>
    </row>
    <row r="102" spans="21:28" x14ac:dyDescent="0.25">
      <c r="U102" s="4" t="s">
        <v>13</v>
      </c>
      <c r="V102" s="6">
        <f t="shared" si="35"/>
        <v>-0.82211056754</v>
      </c>
      <c r="W102" s="6">
        <f t="shared" si="33"/>
        <v>0.41631858102699998</v>
      </c>
      <c r="X102" s="6">
        <f t="shared" si="33"/>
        <v>-0.12807353916100001</v>
      </c>
      <c r="Z102" s="24"/>
      <c r="AA102" s="24"/>
      <c r="AB102" s="24"/>
    </row>
    <row r="103" spans="21:28" x14ac:dyDescent="0.25">
      <c r="U103" s="4" t="s">
        <v>13</v>
      </c>
      <c r="V103" s="6">
        <f t="shared" si="35"/>
        <v>-2.3677235535299999</v>
      </c>
      <c r="W103" s="6">
        <f t="shared" si="33"/>
        <v>-9.9251430548700004E-2</v>
      </c>
      <c r="X103" s="6">
        <f t="shared" si="33"/>
        <v>-0.85909021181599998</v>
      </c>
      <c r="Z103" s="24"/>
      <c r="AA103" s="24"/>
      <c r="AB103" s="24"/>
    </row>
    <row r="104" spans="21:28" x14ac:dyDescent="0.25">
      <c r="U104" s="4" t="s">
        <v>13</v>
      </c>
      <c r="V104" s="6">
        <f t="shared" si="35"/>
        <v>-2.9925126205999999</v>
      </c>
      <c r="W104" s="6">
        <f t="shared" si="33"/>
        <v>2.0124336926400002</v>
      </c>
      <c r="X104" s="6">
        <f t="shared" si="33"/>
        <v>-0.89887117796600002</v>
      </c>
      <c r="Z104" s="24"/>
      <c r="AA104" s="24"/>
      <c r="AB104" s="24"/>
    </row>
    <row r="105" spans="21:28" x14ac:dyDescent="0.25">
      <c r="U105" s="4" t="s">
        <v>13</v>
      </c>
      <c r="V105" s="6">
        <f t="shared" si="35"/>
        <v>-2.01810406356</v>
      </c>
      <c r="W105" s="6">
        <f t="shared" si="33"/>
        <v>-0.25506167365999999</v>
      </c>
      <c r="X105" s="6">
        <f t="shared" si="33"/>
        <v>3.3527563289900003E-2</v>
      </c>
      <c r="Z105" s="24"/>
      <c r="AA105" s="24"/>
      <c r="AB105" s="24"/>
    </row>
    <row r="106" spans="21:28" x14ac:dyDescent="0.25">
      <c r="U106" s="4" t="s">
        <v>13</v>
      </c>
      <c r="V106" s="6">
        <f t="shared" si="35"/>
        <v>-0.29345199538599998</v>
      </c>
      <c r="W106" s="6">
        <f t="shared" si="33"/>
        <v>0.39444409414600001</v>
      </c>
      <c r="X106" s="6">
        <f t="shared" si="33"/>
        <v>0.18980381951700001</v>
      </c>
      <c r="Z106" s="24"/>
      <c r="AA106" s="24"/>
      <c r="AB106" s="24"/>
    </row>
    <row r="107" spans="21:28" x14ac:dyDescent="0.25">
      <c r="U107" s="4" t="s">
        <v>13</v>
      </c>
      <c r="V107" s="6">
        <f t="shared" si="35"/>
        <v>-2.4689456057000001</v>
      </c>
      <c r="W107" s="6">
        <f t="shared" si="33"/>
        <v>0.20105339119499999</v>
      </c>
      <c r="X107" s="6">
        <f t="shared" si="33"/>
        <v>-0.74253413619200004</v>
      </c>
      <c r="Z107" s="24"/>
      <c r="AA107" s="24"/>
      <c r="AB107" s="24"/>
    </row>
    <row r="108" spans="21:28" x14ac:dyDescent="0.25">
      <c r="U108" s="4" t="s">
        <v>13</v>
      </c>
      <c r="V108" s="6">
        <f t="shared" si="35"/>
        <v>-2.5108763127999998</v>
      </c>
      <c r="W108" s="6">
        <f t="shared" si="33"/>
        <v>0.1913148901</v>
      </c>
      <c r="X108" s="6">
        <f t="shared" si="33"/>
        <v>-1.0866041400699999</v>
      </c>
      <c r="Z108" s="24"/>
      <c r="AA108" s="24"/>
      <c r="AB108" s="24"/>
    </row>
    <row r="109" spans="21:28" x14ac:dyDescent="0.25">
      <c r="U109" s="4" t="s">
        <v>13</v>
      </c>
      <c r="V109" s="6">
        <f t="shared" si="35"/>
        <v>-0.854730800668</v>
      </c>
      <c r="W109" s="6">
        <f t="shared" si="35"/>
        <v>0.59140783121700002</v>
      </c>
      <c r="X109" s="6">
        <f t="shared" si="35"/>
        <v>-6.6628324308800002E-2</v>
      </c>
      <c r="Z109" s="24"/>
      <c r="AA109" s="24"/>
      <c r="AB109" s="24"/>
    </row>
    <row r="110" spans="21:28" x14ac:dyDescent="0.25">
      <c r="U110" s="4" t="s">
        <v>13</v>
      </c>
      <c r="V110" s="6">
        <f t="shared" ref="V110:X122" si="36">M20*1</f>
        <v>-1.81416401172</v>
      </c>
      <c r="W110" s="6">
        <f t="shared" si="36"/>
        <v>0.15916702800800001</v>
      </c>
      <c r="X110" s="6">
        <f t="shared" si="36"/>
        <v>-0.65837232498599996</v>
      </c>
      <c r="Z110" s="24"/>
      <c r="AA110" s="24"/>
      <c r="AB110" s="24"/>
    </row>
    <row r="111" spans="21:28" x14ac:dyDescent="0.25">
      <c r="U111" s="4" t="s">
        <v>13</v>
      </c>
      <c r="V111" s="6">
        <f t="shared" si="36"/>
        <v>-1.99436374719</v>
      </c>
      <c r="W111" s="6">
        <f t="shared" si="36"/>
        <v>-9.5824256799299998E-2</v>
      </c>
      <c r="X111" s="6">
        <f t="shared" si="36"/>
        <v>-0.69002702816000006</v>
      </c>
      <c r="Z111" s="24"/>
      <c r="AA111" s="24"/>
      <c r="AB111" s="24"/>
    </row>
    <row r="112" spans="21:28" x14ac:dyDescent="0.25">
      <c r="U112" s="4" t="s">
        <v>13</v>
      </c>
      <c r="V112" s="6">
        <f t="shared" si="36"/>
        <v>-1.4387685716700001</v>
      </c>
      <c r="W112" s="6">
        <f t="shared" si="36"/>
        <v>0.72594045015300002</v>
      </c>
      <c r="X112" s="6">
        <f t="shared" si="36"/>
        <v>6.1604633509099997E-2</v>
      </c>
      <c r="Z112" s="24"/>
      <c r="AA112" s="24"/>
      <c r="AB112" s="24"/>
    </row>
    <row r="113" spans="21:28" x14ac:dyDescent="0.25">
      <c r="U113" s="4" t="s">
        <v>13</v>
      </c>
      <c r="V113" s="6">
        <f t="shared" si="36"/>
        <v>-1.8720418024700001</v>
      </c>
      <c r="W113" s="6">
        <f t="shared" si="36"/>
        <v>-0.96141308433700001</v>
      </c>
      <c r="X113" s="6">
        <f t="shared" si="36"/>
        <v>-0.30539667362799999</v>
      </c>
      <c r="Z113" s="24"/>
      <c r="AA113" s="24"/>
      <c r="AB113" s="24"/>
    </row>
    <row r="114" spans="21:28" x14ac:dyDescent="0.25">
      <c r="U114" s="4" t="s">
        <v>13</v>
      </c>
      <c r="V114" s="6">
        <f t="shared" si="36"/>
        <v>-0.93975250691699996</v>
      </c>
      <c r="W114" s="6">
        <f t="shared" si="36"/>
        <v>0.58320271469600005</v>
      </c>
      <c r="X114" s="6">
        <f t="shared" si="36"/>
        <v>9.0215211365099995E-2</v>
      </c>
      <c r="Z114" s="24"/>
      <c r="AA114" s="24"/>
      <c r="AB114" s="24"/>
    </row>
    <row r="115" spans="21:28" x14ac:dyDescent="0.25">
      <c r="U115" s="4" t="s">
        <v>13</v>
      </c>
      <c r="V115" s="6">
        <f t="shared" si="36"/>
        <v>-2.4969689580500001</v>
      </c>
      <c r="W115" s="6">
        <f t="shared" si="36"/>
        <v>1.5240460722</v>
      </c>
      <c r="X115" s="6">
        <f t="shared" si="36"/>
        <v>-0.594291514041</v>
      </c>
      <c r="Z115" s="24"/>
      <c r="AA115" s="24"/>
      <c r="AB115" s="24"/>
    </row>
    <row r="116" spans="21:28" x14ac:dyDescent="0.25">
      <c r="U116" s="4" t="s">
        <v>13</v>
      </c>
      <c r="V116" s="6">
        <f t="shared" si="36"/>
        <v>-2.0055857937599999</v>
      </c>
      <c r="W116" s="6">
        <f t="shared" si="36"/>
        <v>-0.35469718522799998</v>
      </c>
      <c r="X116" s="6">
        <f t="shared" si="36"/>
        <v>-0.84620714673999997</v>
      </c>
      <c r="Z116" s="24"/>
      <c r="AA116" s="24"/>
      <c r="AB116" s="24"/>
    </row>
    <row r="117" spans="21:28" x14ac:dyDescent="0.25">
      <c r="U117" s="4" t="s">
        <v>13</v>
      </c>
      <c r="V117" s="6">
        <f t="shared" si="36"/>
        <v>-1.4657739669600001</v>
      </c>
      <c r="W117" s="6">
        <f t="shared" si="36"/>
        <v>-6.5996813247700001E-2</v>
      </c>
      <c r="X117" s="6">
        <f t="shared" si="36"/>
        <v>-0.45522263255700002</v>
      </c>
      <c r="Z117" s="24"/>
      <c r="AA117" s="24"/>
      <c r="AB117" s="24"/>
    </row>
    <row r="118" spans="21:28" x14ac:dyDescent="0.25">
      <c r="U118" s="4" t="s">
        <v>13</v>
      </c>
      <c r="V118" s="6">
        <f t="shared" si="36"/>
        <v>-2.0963930675300002</v>
      </c>
      <c r="W118" s="6">
        <f t="shared" si="36"/>
        <v>9.1496319225299994E-2</v>
      </c>
      <c r="X118" s="6">
        <f t="shared" si="36"/>
        <v>-0.33054705274899998</v>
      </c>
      <c r="Z118" s="24"/>
      <c r="AA118" s="24"/>
      <c r="AB118" s="24"/>
    </row>
    <row r="119" spans="21:28" x14ac:dyDescent="0.25">
      <c r="U119" s="4" t="s">
        <v>13</v>
      </c>
      <c r="V119" s="6">
        <f t="shared" si="36"/>
        <v>-1.1571715553399999</v>
      </c>
      <c r="W119" s="6">
        <f t="shared" si="36"/>
        <v>0.244492896953</v>
      </c>
      <c r="X119" s="6">
        <f t="shared" si="36"/>
        <v>0.27512800106099999</v>
      </c>
      <c r="Z119" s="24"/>
      <c r="AA119" s="24"/>
      <c r="AB119" s="24"/>
    </row>
    <row r="120" spans="21:28" x14ac:dyDescent="0.25">
      <c r="U120" s="4" t="s">
        <v>13</v>
      </c>
      <c r="V120" s="6">
        <f t="shared" si="36"/>
        <v>-2.1690779830000002</v>
      </c>
      <c r="W120" s="6">
        <f t="shared" si="36"/>
        <v>0.59258270786300005</v>
      </c>
      <c r="X120" s="6">
        <f t="shared" si="36"/>
        <v>-0.57448469712000005</v>
      </c>
      <c r="Z120" s="24"/>
      <c r="AA120" s="24"/>
      <c r="AB120" s="24"/>
    </row>
    <row r="121" spans="21:28" x14ac:dyDescent="0.25">
      <c r="U121" s="4" t="s">
        <v>13</v>
      </c>
      <c r="V121" s="6">
        <f t="shared" si="36"/>
        <v>-1.94262410093</v>
      </c>
      <c r="W121" s="6">
        <f t="shared" si="36"/>
        <v>5.1318933568500001E-2</v>
      </c>
      <c r="X121" s="6">
        <f t="shared" si="36"/>
        <v>-0.40623905069400001</v>
      </c>
      <c r="Z121" s="24"/>
      <c r="AA121" s="24"/>
      <c r="AB121" s="24"/>
    </row>
    <row r="122" spans="21:28" x14ac:dyDescent="0.25">
      <c r="U122" s="4" t="s">
        <v>13</v>
      </c>
      <c r="V122" s="6">
        <f t="shared" si="36"/>
        <v>-1.2359174988999999</v>
      </c>
      <c r="W122" s="6">
        <f t="shared" si="36"/>
        <v>0.63009260193399996</v>
      </c>
      <c r="X122" s="6">
        <f t="shared" si="36"/>
        <v>0.30124459552299998</v>
      </c>
      <c r="Z122" s="24"/>
      <c r="AA122" s="24"/>
      <c r="AB122" s="24"/>
    </row>
    <row r="123" spans="21:28" x14ac:dyDescent="0.25">
      <c r="U123" s="4" t="s">
        <v>12</v>
      </c>
      <c r="V123" s="6">
        <f>Q3*1</f>
        <v>-2.6347023918499999</v>
      </c>
      <c r="W123" s="6">
        <f t="shared" ref="W123:X138" si="37">R3*1</f>
        <v>-2.0473050918099998E-2</v>
      </c>
      <c r="X123" s="6">
        <f t="shared" si="37"/>
        <v>-1.1015977457599999</v>
      </c>
      <c r="Z123" s="23">
        <f>AVERAGE(V123:V152)</f>
        <v>-2.2496985133863334</v>
      </c>
      <c r="AA123" s="23">
        <f t="shared" ref="AA123:AB123" si="38">AVERAGE(W123:W152)</f>
        <v>1.37436750322023</v>
      </c>
      <c r="AB123" s="23">
        <f t="shared" si="38"/>
        <v>-1.0180440620635003</v>
      </c>
    </row>
    <row r="124" spans="21:28" x14ac:dyDescent="0.25">
      <c r="U124" s="4" t="s">
        <v>12</v>
      </c>
      <c r="V124" s="6">
        <f t="shared" ref="V124:X139" si="39">Q4*1</f>
        <v>-2.3665997346299998</v>
      </c>
      <c r="W124" s="6">
        <f t="shared" si="37"/>
        <v>1.8137029709700001</v>
      </c>
      <c r="X124" s="6">
        <f t="shared" si="37"/>
        <v>-1.32865159849</v>
      </c>
      <c r="Z124" s="24"/>
      <c r="AA124" s="24"/>
      <c r="AB124" s="24"/>
    </row>
    <row r="125" spans="21:28" x14ac:dyDescent="0.25">
      <c r="U125" s="4" t="s">
        <v>12</v>
      </c>
      <c r="V125" s="6">
        <f t="shared" si="39"/>
        <v>-2.8368272015399998</v>
      </c>
      <c r="W125" s="6">
        <f t="shared" si="37"/>
        <v>0.61083525833999996</v>
      </c>
      <c r="X125" s="6">
        <f t="shared" si="37"/>
        <v>-1.1145976309200001</v>
      </c>
      <c r="Z125" s="24"/>
      <c r="AA125" s="24"/>
      <c r="AB125" s="24"/>
    </row>
    <row r="126" spans="21:28" x14ac:dyDescent="0.25">
      <c r="U126" s="4" t="s">
        <v>12</v>
      </c>
      <c r="V126" s="6">
        <f t="shared" si="39"/>
        <v>-1.6229422145500001</v>
      </c>
      <c r="W126" s="6">
        <f t="shared" si="37"/>
        <v>0.60314499482999995</v>
      </c>
      <c r="X126" s="6">
        <f t="shared" si="37"/>
        <v>-0.97208492918900002</v>
      </c>
      <c r="Z126" s="24"/>
      <c r="AA126" s="24"/>
      <c r="AB126" s="24"/>
    </row>
    <row r="127" spans="21:28" x14ac:dyDescent="0.25">
      <c r="U127" s="4" t="s">
        <v>12</v>
      </c>
      <c r="V127" s="6">
        <f t="shared" si="39"/>
        <v>-2.3785414949399999</v>
      </c>
      <c r="W127" s="6">
        <f t="shared" si="37"/>
        <v>0.76021728649599996</v>
      </c>
      <c r="X127" s="6">
        <f t="shared" si="37"/>
        <v>-1.1628344261600001</v>
      </c>
      <c r="Z127" s="24"/>
      <c r="AA127" s="24"/>
      <c r="AB127" s="24"/>
    </row>
    <row r="128" spans="21:28" x14ac:dyDescent="0.25">
      <c r="U128" s="4" t="s">
        <v>12</v>
      </c>
      <c r="V128" s="6">
        <f t="shared" si="39"/>
        <v>-2.7697621025200001</v>
      </c>
      <c r="W128" s="6">
        <f t="shared" si="37"/>
        <v>0.631741133703</v>
      </c>
      <c r="X128" s="6">
        <f t="shared" si="37"/>
        <v>-1.04189435805</v>
      </c>
      <c r="Z128" s="24"/>
      <c r="AA128" s="24"/>
      <c r="AB128" s="24"/>
    </row>
    <row r="129" spans="21:28" x14ac:dyDescent="0.25">
      <c r="U129" s="4" t="s">
        <v>12</v>
      </c>
      <c r="V129" s="6">
        <f t="shared" si="39"/>
        <v>-1.54407521935</v>
      </c>
      <c r="W129" s="6">
        <f t="shared" si="37"/>
        <v>1.6864551514999999</v>
      </c>
      <c r="X129" s="6">
        <f t="shared" si="37"/>
        <v>-0.803573901142</v>
      </c>
      <c r="Z129" s="24"/>
      <c r="AA129" s="24"/>
      <c r="AB129" s="24"/>
    </row>
    <row r="130" spans="21:28" x14ac:dyDescent="0.25">
      <c r="U130" s="4" t="s">
        <v>12</v>
      </c>
      <c r="V130" s="6">
        <f t="shared" si="39"/>
        <v>-2.30251557859</v>
      </c>
      <c r="W130" s="6">
        <f t="shared" si="37"/>
        <v>2.5682345742499999</v>
      </c>
      <c r="X130" s="6">
        <f t="shared" si="37"/>
        <v>-1.31911194021</v>
      </c>
      <c r="Z130" s="24"/>
      <c r="AA130" s="24"/>
      <c r="AB130" s="24"/>
    </row>
    <row r="131" spans="21:28" x14ac:dyDescent="0.25">
      <c r="U131" s="4" t="s">
        <v>12</v>
      </c>
      <c r="V131" s="6">
        <f t="shared" si="39"/>
        <v>-1.7902561533200001</v>
      </c>
      <c r="W131" s="6">
        <f t="shared" si="37"/>
        <v>1.4775830424600001</v>
      </c>
      <c r="X131" s="6">
        <f t="shared" si="37"/>
        <v>-0.75581114935399996</v>
      </c>
      <c r="Z131" s="24"/>
      <c r="AA131" s="24"/>
      <c r="AB131" s="24"/>
    </row>
    <row r="132" spans="21:28" x14ac:dyDescent="0.25">
      <c r="U132" s="4" t="s">
        <v>12</v>
      </c>
      <c r="V132" s="6">
        <f t="shared" si="39"/>
        <v>-1.0320943613</v>
      </c>
      <c r="W132" s="6">
        <f t="shared" si="37"/>
        <v>1.1212842885100001</v>
      </c>
      <c r="X132" s="6">
        <f t="shared" si="37"/>
        <v>-0.64461075940000001</v>
      </c>
      <c r="Z132" s="24"/>
      <c r="AA132" s="24"/>
      <c r="AB132" s="24"/>
    </row>
    <row r="133" spans="21:28" x14ac:dyDescent="0.25">
      <c r="U133" s="4" t="s">
        <v>12</v>
      </c>
      <c r="V133" s="6">
        <f t="shared" si="39"/>
        <v>-1.93311130881</v>
      </c>
      <c r="W133" s="6">
        <f t="shared" si="37"/>
        <v>1.5045538326400001</v>
      </c>
      <c r="X133" s="6">
        <f t="shared" si="37"/>
        <v>-0.88196534954500005</v>
      </c>
      <c r="Z133" s="24"/>
      <c r="AA133" s="24"/>
      <c r="AB133" s="24"/>
    </row>
    <row r="134" spans="21:28" x14ac:dyDescent="0.25">
      <c r="U134" s="4" t="s">
        <v>12</v>
      </c>
      <c r="V134" s="6">
        <f t="shared" si="39"/>
        <v>-2.0363198713399999</v>
      </c>
      <c r="W134" s="6">
        <f t="shared" si="37"/>
        <v>2.1013456388899998</v>
      </c>
      <c r="X134" s="6">
        <f t="shared" si="37"/>
        <v>-0.98753997746199995</v>
      </c>
      <c r="Z134" s="24"/>
      <c r="AA134" s="24"/>
      <c r="AB134" s="24"/>
    </row>
    <row r="135" spans="21:28" x14ac:dyDescent="0.25">
      <c r="U135" s="4" t="s">
        <v>12</v>
      </c>
      <c r="V135" s="6">
        <f t="shared" si="39"/>
        <v>-2.7454533547</v>
      </c>
      <c r="W135" s="6">
        <f t="shared" si="37"/>
        <v>0.205280851663</v>
      </c>
      <c r="X135" s="6">
        <f t="shared" si="37"/>
        <v>-1.26485206308</v>
      </c>
      <c r="Z135" s="24"/>
      <c r="AA135" s="24"/>
      <c r="AB135" s="24"/>
    </row>
    <row r="136" spans="21:28" x14ac:dyDescent="0.25">
      <c r="U136" s="4" t="s">
        <v>12</v>
      </c>
      <c r="V136" s="6">
        <f t="shared" si="39"/>
        <v>-1.87605102266</v>
      </c>
      <c r="W136" s="6">
        <f t="shared" si="37"/>
        <v>2.51506090076</v>
      </c>
      <c r="X136" s="6">
        <f t="shared" si="37"/>
        <v>-0.84670498513500003</v>
      </c>
      <c r="Z136" s="24"/>
      <c r="AA136" s="24"/>
      <c r="AB136" s="24"/>
    </row>
    <row r="137" spans="21:28" x14ac:dyDescent="0.25">
      <c r="U137" s="4" t="s">
        <v>12</v>
      </c>
      <c r="V137" s="6">
        <f t="shared" si="39"/>
        <v>-3.1436689524700001</v>
      </c>
      <c r="W137" s="6">
        <f t="shared" si="37"/>
        <v>2.3191327606100001</v>
      </c>
      <c r="X137" s="6">
        <f t="shared" si="37"/>
        <v>-1.7318523831999999</v>
      </c>
      <c r="Z137" s="24"/>
      <c r="AA137" s="24"/>
      <c r="AB137" s="24"/>
    </row>
    <row r="138" spans="21:28" x14ac:dyDescent="0.25">
      <c r="U138" s="4" t="s">
        <v>12</v>
      </c>
      <c r="V138" s="6">
        <f t="shared" si="39"/>
        <v>-1.5844010876800001</v>
      </c>
      <c r="W138" s="6">
        <f t="shared" si="37"/>
        <v>1.6038590214799999</v>
      </c>
      <c r="X138" s="6">
        <f t="shared" si="37"/>
        <v>-0.96975459378600004</v>
      </c>
      <c r="Z138" s="24"/>
      <c r="AA138" s="24"/>
      <c r="AB138" s="24"/>
    </row>
    <row r="139" spans="21:28" x14ac:dyDescent="0.25">
      <c r="U139" s="4" t="s">
        <v>12</v>
      </c>
      <c r="V139" s="6">
        <f t="shared" si="39"/>
        <v>-2.9327429733399999</v>
      </c>
      <c r="W139" s="6">
        <f t="shared" si="39"/>
        <v>1.9702665755</v>
      </c>
      <c r="X139" s="6">
        <f t="shared" si="39"/>
        <v>-1.0472402087499999</v>
      </c>
      <c r="Z139" s="24"/>
      <c r="AA139" s="24"/>
      <c r="AB139" s="24"/>
    </row>
    <row r="140" spans="21:28" x14ac:dyDescent="0.25">
      <c r="U140" s="4" t="s">
        <v>12</v>
      </c>
      <c r="V140" s="6">
        <f t="shared" ref="V140:X152" si="40">Q20*1</f>
        <v>-2.54918534876</v>
      </c>
      <c r="W140" s="6">
        <f t="shared" si="40"/>
        <v>2.3362740087099998</v>
      </c>
      <c r="X140" s="6">
        <f t="shared" si="40"/>
        <v>-0.86411780134100002</v>
      </c>
      <c r="Z140" s="24"/>
      <c r="AA140" s="24"/>
      <c r="AB140" s="24"/>
    </row>
    <row r="141" spans="21:28" x14ac:dyDescent="0.25">
      <c r="U141" s="4" t="s">
        <v>12</v>
      </c>
      <c r="V141" s="6">
        <f t="shared" si="40"/>
        <v>-2.4071991498599998</v>
      </c>
      <c r="W141" s="6">
        <f t="shared" si="40"/>
        <v>0.77618633155200001</v>
      </c>
      <c r="X141" s="6">
        <f t="shared" si="40"/>
        <v>-0.30485720225500001</v>
      </c>
      <c r="Z141" s="24"/>
      <c r="AA141" s="24"/>
      <c r="AB141" s="24"/>
    </row>
    <row r="142" spans="21:28" x14ac:dyDescent="0.25">
      <c r="U142" s="4" t="s">
        <v>12</v>
      </c>
      <c r="V142" s="6">
        <f t="shared" si="40"/>
        <v>-2.93638705049</v>
      </c>
      <c r="W142" s="6">
        <f t="shared" si="40"/>
        <v>1.70205372415</v>
      </c>
      <c r="X142" s="6">
        <f t="shared" si="40"/>
        <v>-1.6609466393500001</v>
      </c>
      <c r="Z142" s="24"/>
      <c r="AA142" s="24"/>
      <c r="AB142" s="24"/>
    </row>
    <row r="143" spans="21:28" x14ac:dyDescent="0.25">
      <c r="U143" s="4" t="s">
        <v>12</v>
      </c>
      <c r="V143" s="6">
        <f t="shared" si="40"/>
        <v>-1.8313544558699999</v>
      </c>
      <c r="W143" s="6">
        <f t="shared" si="40"/>
        <v>0.91553020546099995</v>
      </c>
      <c r="X143" s="6">
        <f t="shared" si="40"/>
        <v>-0.81490677503999998</v>
      </c>
      <c r="Z143" s="24"/>
      <c r="AA143" s="24"/>
      <c r="AB143" s="24"/>
    </row>
    <row r="144" spans="21:28" x14ac:dyDescent="0.25">
      <c r="U144" s="4" t="s">
        <v>12</v>
      </c>
      <c r="V144" s="6">
        <f t="shared" si="40"/>
        <v>-3.6100806884600001</v>
      </c>
      <c r="W144" s="6">
        <f t="shared" si="40"/>
        <v>1.2827911725600001</v>
      </c>
      <c r="X144" s="6">
        <f t="shared" si="40"/>
        <v>-1.3252919355999999</v>
      </c>
      <c r="Z144" s="24"/>
      <c r="AA144" s="24"/>
      <c r="AB144" s="24"/>
    </row>
    <row r="145" spans="21:28" x14ac:dyDescent="0.25">
      <c r="U145" s="4" t="s">
        <v>12</v>
      </c>
      <c r="V145" s="6">
        <f t="shared" si="40"/>
        <v>-2.5901387092100001</v>
      </c>
      <c r="W145" s="6">
        <f t="shared" si="40"/>
        <v>0.195914176217</v>
      </c>
      <c r="X145" s="6">
        <f t="shared" si="40"/>
        <v>-1.1268926781499999</v>
      </c>
      <c r="Z145" s="24"/>
      <c r="AA145" s="24"/>
      <c r="AB145" s="24"/>
    </row>
    <row r="146" spans="21:28" x14ac:dyDescent="0.25">
      <c r="U146" s="4" t="s">
        <v>12</v>
      </c>
      <c r="V146" s="6">
        <f t="shared" si="40"/>
        <v>-1.2828308075899999</v>
      </c>
      <c r="W146" s="6">
        <f t="shared" si="40"/>
        <v>1.7746765126999999</v>
      </c>
      <c r="X146" s="6">
        <f t="shared" si="40"/>
        <v>-0.50862448855499998</v>
      </c>
      <c r="Z146" s="24"/>
      <c r="AA146" s="24"/>
      <c r="AB146" s="24"/>
    </row>
    <row r="147" spans="21:28" x14ac:dyDescent="0.25">
      <c r="U147" s="4" t="s">
        <v>12</v>
      </c>
      <c r="V147" s="6">
        <f t="shared" si="40"/>
        <v>-1.3131515764099999</v>
      </c>
      <c r="W147" s="6">
        <f t="shared" si="40"/>
        <v>2.2305540387999998</v>
      </c>
      <c r="X147" s="6">
        <f t="shared" si="40"/>
        <v>-0.42660461022599999</v>
      </c>
      <c r="Z147" s="24"/>
      <c r="AA147" s="24"/>
      <c r="AB147" s="24"/>
    </row>
    <row r="148" spans="21:28" x14ac:dyDescent="0.25">
      <c r="U148" s="4" t="s">
        <v>12</v>
      </c>
      <c r="V148" s="6">
        <f t="shared" si="40"/>
        <v>-2.2555174817300001</v>
      </c>
      <c r="W148" s="6">
        <f t="shared" si="40"/>
        <v>1.67869903529</v>
      </c>
      <c r="X148" s="6">
        <f t="shared" si="40"/>
        <v>-0.89820183056199998</v>
      </c>
      <c r="Z148" s="24"/>
      <c r="AA148" s="24"/>
      <c r="AB148" s="24"/>
    </row>
    <row r="149" spans="21:28" x14ac:dyDescent="0.25">
      <c r="U149" s="4" t="s">
        <v>12</v>
      </c>
      <c r="V149" s="6">
        <f t="shared" si="40"/>
        <v>-1.56865995015</v>
      </c>
      <c r="W149" s="6">
        <f t="shared" si="40"/>
        <v>1.5735377545</v>
      </c>
      <c r="X149" s="6">
        <f t="shared" si="40"/>
        <v>-0.94344053025300001</v>
      </c>
      <c r="Z149" s="24"/>
      <c r="AA149" s="24"/>
      <c r="AB149" s="24"/>
    </row>
    <row r="150" spans="21:28" x14ac:dyDescent="0.25">
      <c r="U150" s="4" t="s">
        <v>12</v>
      </c>
      <c r="V150" s="6">
        <f t="shared" si="40"/>
        <v>-3.3914661826599999</v>
      </c>
      <c r="W150" s="6">
        <f t="shared" si="40"/>
        <v>1.1552180622399999</v>
      </c>
      <c r="X150" s="6">
        <f t="shared" si="40"/>
        <v>-1.40836319322</v>
      </c>
      <c r="Z150" s="24"/>
      <c r="AA150" s="24"/>
      <c r="AB150" s="24"/>
    </row>
    <row r="151" spans="21:28" x14ac:dyDescent="0.25">
      <c r="U151" s="4" t="s">
        <v>12</v>
      </c>
      <c r="V151" s="6">
        <f t="shared" si="40"/>
        <v>-2.5044778132299998</v>
      </c>
      <c r="W151" s="6">
        <f t="shared" si="40"/>
        <v>0.75716320852300001</v>
      </c>
      <c r="X151" s="6">
        <f t="shared" si="40"/>
        <v>-1.11200652059</v>
      </c>
      <c r="Z151" s="24"/>
      <c r="AA151" s="24"/>
      <c r="AB151" s="24"/>
    </row>
    <row r="152" spans="21:28" x14ac:dyDescent="0.25">
      <c r="U152" s="4" t="s">
        <v>12</v>
      </c>
      <c r="V152" s="6">
        <f t="shared" si="40"/>
        <v>-1.7204411635800001</v>
      </c>
      <c r="W152" s="6">
        <f t="shared" si="40"/>
        <v>1.3802016342200001</v>
      </c>
      <c r="X152" s="6">
        <f t="shared" si="40"/>
        <v>-1.1723896571300001</v>
      </c>
      <c r="Z152" s="24"/>
      <c r="AA152" s="24"/>
      <c r="AB152" s="24"/>
    </row>
    <row r="153" spans="21:28" x14ac:dyDescent="0.25">
      <c r="Z153" s="30" t="s">
        <v>1818</v>
      </c>
      <c r="AA153" s="30"/>
      <c r="AB153" s="30"/>
    </row>
    <row r="154" spans="21:28" x14ac:dyDescent="0.25">
      <c r="Z154" s="8">
        <f>AVERAGE(V3:V152)</f>
        <v>-1.49524202487502</v>
      </c>
      <c r="AA154" s="8">
        <f t="shared" ref="AA154:AB154" si="41">AVERAGE(W3:W152)</f>
        <v>1.0513709166623779</v>
      </c>
      <c r="AB154" s="8">
        <f t="shared" si="41"/>
        <v>-0.30999983854220814</v>
      </c>
    </row>
  </sheetData>
  <mergeCells count="28">
    <mergeCell ref="AC8:AC9"/>
    <mergeCell ref="AD8:AF8"/>
    <mergeCell ref="AG8:AI8"/>
    <mergeCell ref="AJ8:AL8"/>
    <mergeCell ref="AM8:AO8"/>
    <mergeCell ref="U1:X1"/>
    <mergeCell ref="A1:C1"/>
    <mergeCell ref="E1:G1"/>
    <mergeCell ref="I1:K1"/>
    <mergeCell ref="M1:O1"/>
    <mergeCell ref="Q1:S1"/>
    <mergeCell ref="Z1:AB1"/>
    <mergeCell ref="Z3:Z32"/>
    <mergeCell ref="AA3:AA32"/>
    <mergeCell ref="AB3:AB32"/>
    <mergeCell ref="Z33:Z62"/>
    <mergeCell ref="AA33:AA62"/>
    <mergeCell ref="AB33:AB62"/>
    <mergeCell ref="Z123:Z152"/>
    <mergeCell ref="AA123:AA152"/>
    <mergeCell ref="AB123:AB152"/>
    <mergeCell ref="Z153:AB153"/>
    <mergeCell ref="Z63:Z92"/>
    <mergeCell ref="AA63:AA92"/>
    <mergeCell ref="AB63:AB92"/>
    <mergeCell ref="Z93:Z122"/>
    <mergeCell ref="AA93:AA122"/>
    <mergeCell ref="AB93:AB122"/>
  </mergeCell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10B5-8D5E-4328-ACC4-5966AA6AF68C}">
  <dimension ref="A1:AO154"/>
  <sheetViews>
    <sheetView topLeftCell="O1" workbookViewId="0">
      <selection activeCell="AC8" sqref="AC8:AO15"/>
    </sheetView>
  </sheetViews>
  <sheetFormatPr baseColWidth="10" defaultRowHeight="15" x14ac:dyDescent="0.25"/>
  <cols>
    <col min="1" max="1" width="14.28515625" bestFit="1" customWidth="1"/>
    <col min="2" max="2" width="15.28515625" bestFit="1" customWidth="1"/>
    <col min="3" max="3" width="16.42578125" bestFit="1" customWidth="1"/>
    <col min="4" max="4" width="4.28515625" style="1" customWidth="1"/>
    <col min="5" max="5" width="14.28515625" bestFit="1" customWidth="1"/>
    <col min="6" max="6" width="16.42578125" bestFit="1" customWidth="1"/>
    <col min="7" max="7" width="15.28515625" bestFit="1" customWidth="1"/>
    <col min="8" max="8" width="4.28515625" style="1" customWidth="1"/>
    <col min="9" max="9" width="14.5703125" bestFit="1" customWidth="1"/>
    <col min="10" max="10" width="15.28515625" bestFit="1" customWidth="1"/>
    <col min="11" max="11" width="15.5703125" bestFit="1" customWidth="1"/>
    <col min="12" max="12" width="4.28515625" style="1" customWidth="1"/>
    <col min="13" max="13" width="13.5703125" bestFit="1" customWidth="1"/>
    <col min="14" max="14" width="16.42578125" bestFit="1" customWidth="1"/>
    <col min="15" max="15" width="14.5703125" bestFit="1" customWidth="1"/>
    <col min="16" max="16" width="4.28515625" style="1" customWidth="1"/>
    <col min="17" max="17" width="14.28515625" bestFit="1" customWidth="1"/>
    <col min="18" max="18" width="16.42578125" bestFit="1" customWidth="1"/>
    <col min="19" max="19" width="14.28515625" bestFit="1" customWidth="1"/>
    <col min="20" max="20" width="4.28515625" style="1" customWidth="1"/>
    <col min="21" max="21" width="7.5703125" style="4" bestFit="1" customWidth="1"/>
    <col min="22" max="22" width="15.28515625" bestFit="1" customWidth="1"/>
    <col min="23" max="23" width="16.42578125" bestFit="1" customWidth="1"/>
    <col min="24" max="24" width="18.42578125" bestFit="1" customWidth="1"/>
    <col min="25" max="25" width="4.28515625" style="1" customWidth="1"/>
  </cols>
  <sheetData>
    <row r="1" spans="1:41" x14ac:dyDescent="0.25">
      <c r="A1" s="25" t="s">
        <v>0</v>
      </c>
      <c r="B1" s="25"/>
      <c r="C1" s="25"/>
      <c r="E1" s="25" t="s">
        <v>1</v>
      </c>
      <c r="F1" s="25"/>
      <c r="G1" s="25"/>
      <c r="I1" s="25" t="s">
        <v>3</v>
      </c>
      <c r="J1" s="25"/>
      <c r="K1" s="25"/>
      <c r="M1" s="25" t="s">
        <v>2</v>
      </c>
      <c r="N1" s="25"/>
      <c r="O1" s="25"/>
      <c r="Q1" s="25" t="s">
        <v>4</v>
      </c>
      <c r="R1" s="25"/>
      <c r="S1" s="25"/>
      <c r="U1" s="25" t="s">
        <v>9</v>
      </c>
      <c r="V1" s="25"/>
      <c r="W1" s="25"/>
      <c r="X1" s="25"/>
      <c r="Z1" s="25" t="s">
        <v>1814</v>
      </c>
      <c r="AA1" s="25"/>
      <c r="AB1" s="25"/>
    </row>
    <row r="2" spans="1:41" x14ac:dyDescent="0.25">
      <c r="A2" t="s">
        <v>5</v>
      </c>
      <c r="B2" t="s">
        <v>6</v>
      </c>
      <c r="C2" t="s">
        <v>7</v>
      </c>
      <c r="E2" t="s">
        <v>8</v>
      </c>
      <c r="F2" t="s">
        <v>6</v>
      </c>
      <c r="G2" t="s">
        <v>7</v>
      </c>
      <c r="I2" t="s">
        <v>8</v>
      </c>
      <c r="J2" t="s">
        <v>6</v>
      </c>
      <c r="K2" t="s">
        <v>7</v>
      </c>
      <c r="M2" t="s">
        <v>8</v>
      </c>
      <c r="N2" t="s">
        <v>6</v>
      </c>
      <c r="O2" t="s">
        <v>7</v>
      </c>
      <c r="Q2" t="s">
        <v>8</v>
      </c>
      <c r="R2" t="s">
        <v>6</v>
      </c>
      <c r="S2" t="s">
        <v>7</v>
      </c>
      <c r="U2" s="5" t="s">
        <v>10</v>
      </c>
      <c r="V2" t="s">
        <v>8</v>
      </c>
      <c r="W2" t="s">
        <v>6</v>
      </c>
      <c r="X2" t="s">
        <v>7</v>
      </c>
      <c r="Z2" s="7" t="s">
        <v>1815</v>
      </c>
      <c r="AA2" s="7" t="s">
        <v>1816</v>
      </c>
      <c r="AB2" s="7" t="s">
        <v>1817</v>
      </c>
    </row>
    <row r="3" spans="1:41" x14ac:dyDescent="0.25">
      <c r="A3" t="s">
        <v>1364</v>
      </c>
      <c r="B3" t="s">
        <v>1365</v>
      </c>
      <c r="C3" t="s">
        <v>1366</v>
      </c>
      <c r="D3" s="2"/>
      <c r="E3" t="s">
        <v>1454</v>
      </c>
      <c r="F3" t="s">
        <v>1455</v>
      </c>
      <c r="G3" t="s">
        <v>1456</v>
      </c>
      <c r="H3" s="2"/>
      <c r="I3" t="s">
        <v>1544</v>
      </c>
      <c r="J3" t="s">
        <v>1545</v>
      </c>
      <c r="K3" t="s">
        <v>1546</v>
      </c>
      <c r="L3" s="2"/>
      <c r="M3" t="s">
        <v>1634</v>
      </c>
      <c r="N3" t="s">
        <v>1635</v>
      </c>
      <c r="O3" t="s">
        <v>1636</v>
      </c>
      <c r="P3" s="2"/>
      <c r="Q3" t="s">
        <v>1724</v>
      </c>
      <c r="R3" t="s">
        <v>1725</v>
      </c>
      <c r="S3" t="s">
        <v>1726</v>
      </c>
      <c r="T3" s="2"/>
      <c r="U3" s="3">
        <v>1</v>
      </c>
      <c r="V3" s="6">
        <f>A3*1</f>
        <v>-0.97505061452800001</v>
      </c>
      <c r="W3" s="6">
        <f t="shared" ref="W3:X18" si="0">B3*1</f>
        <v>4.8509079815299998</v>
      </c>
      <c r="X3" s="6">
        <f t="shared" si="0"/>
        <v>-0.203837332692</v>
      </c>
      <c r="Y3" s="2"/>
      <c r="Z3" s="23">
        <f>AVERAGE(V3:V32)</f>
        <v>-3.401341083884267</v>
      </c>
      <c r="AA3" s="23">
        <f t="shared" ref="AA3:AB3" si="1">AVERAGE(W3:W32)</f>
        <v>1.7549488527184001</v>
      </c>
      <c r="AB3" s="23">
        <f t="shared" si="1"/>
        <v>-0.79216682246316661</v>
      </c>
    </row>
    <row r="4" spans="1:41" x14ac:dyDescent="0.25">
      <c r="A4" t="s">
        <v>1367</v>
      </c>
      <c r="B4" t="s">
        <v>1368</v>
      </c>
      <c r="C4" t="s">
        <v>1369</v>
      </c>
      <c r="D4" s="2"/>
      <c r="E4" t="s">
        <v>1457</v>
      </c>
      <c r="F4" t="s">
        <v>1458</v>
      </c>
      <c r="G4" t="s">
        <v>1459</v>
      </c>
      <c r="H4" s="2"/>
      <c r="I4" t="s">
        <v>1547</v>
      </c>
      <c r="J4" t="s">
        <v>1548</v>
      </c>
      <c r="K4" t="s">
        <v>1549</v>
      </c>
      <c r="L4" s="2"/>
      <c r="M4" t="s">
        <v>1637</v>
      </c>
      <c r="N4" t="s">
        <v>1638</v>
      </c>
      <c r="O4" t="s">
        <v>1639</v>
      </c>
      <c r="P4" s="2"/>
      <c r="Q4" t="s">
        <v>1727</v>
      </c>
      <c r="R4" t="s">
        <v>1728</v>
      </c>
      <c r="S4" t="s">
        <v>1729</v>
      </c>
      <c r="T4" s="2"/>
      <c r="U4" s="3">
        <v>1</v>
      </c>
      <c r="V4" s="6">
        <f>A4*1</f>
        <v>-4.4532876634800003</v>
      </c>
      <c r="W4" s="6">
        <f t="shared" si="0"/>
        <v>2.42761145406</v>
      </c>
      <c r="X4" s="6">
        <f t="shared" si="0"/>
        <v>-1.3299443205199999</v>
      </c>
      <c r="Y4" s="2"/>
      <c r="Z4" s="24"/>
      <c r="AA4" s="24"/>
      <c r="AB4" s="24"/>
    </row>
    <row r="5" spans="1:41" x14ac:dyDescent="0.25">
      <c r="A5" t="s">
        <v>1370</v>
      </c>
      <c r="B5" t="s">
        <v>1371</v>
      </c>
      <c r="C5" t="s">
        <v>1372</v>
      </c>
      <c r="D5" s="2"/>
      <c r="E5" t="s">
        <v>1460</v>
      </c>
      <c r="F5" t="s">
        <v>1461</v>
      </c>
      <c r="G5" t="s">
        <v>1462</v>
      </c>
      <c r="H5" s="2"/>
      <c r="I5" t="s">
        <v>1550</v>
      </c>
      <c r="J5" t="s">
        <v>1551</v>
      </c>
      <c r="K5" t="s">
        <v>1552</v>
      </c>
      <c r="L5" s="2"/>
      <c r="M5" t="s">
        <v>1640</v>
      </c>
      <c r="N5" t="s">
        <v>1641</v>
      </c>
      <c r="O5" t="s">
        <v>1642</v>
      </c>
      <c r="P5" s="2"/>
      <c r="Q5" t="s">
        <v>1730</v>
      </c>
      <c r="R5" t="s">
        <v>1731</v>
      </c>
      <c r="S5" t="s">
        <v>1732</v>
      </c>
      <c r="T5" s="2"/>
      <c r="U5" s="3">
        <v>1</v>
      </c>
      <c r="V5" s="6">
        <f t="shared" ref="V5:X32" si="2">A5*1</f>
        <v>-3.3736771387300002</v>
      </c>
      <c r="W5" s="6">
        <f t="shared" si="0"/>
        <v>1.35615194659</v>
      </c>
      <c r="X5" s="6">
        <f t="shared" si="0"/>
        <v>-0.58265115754999997</v>
      </c>
      <c r="Y5" s="2"/>
      <c r="Z5" s="24"/>
      <c r="AA5" s="24"/>
      <c r="AB5" s="24"/>
    </row>
    <row r="6" spans="1:41" x14ac:dyDescent="0.25">
      <c r="A6" t="s">
        <v>1373</v>
      </c>
      <c r="B6" t="s">
        <v>1374</v>
      </c>
      <c r="C6" t="s">
        <v>1375</v>
      </c>
      <c r="D6" s="2"/>
      <c r="E6" t="s">
        <v>1463</v>
      </c>
      <c r="F6" t="s">
        <v>1464</v>
      </c>
      <c r="G6" t="s">
        <v>1465</v>
      </c>
      <c r="H6" s="2"/>
      <c r="I6" t="s">
        <v>1553</v>
      </c>
      <c r="J6" t="s">
        <v>1554</v>
      </c>
      <c r="K6" t="s">
        <v>1555</v>
      </c>
      <c r="L6" s="2"/>
      <c r="M6" t="s">
        <v>1643</v>
      </c>
      <c r="N6" t="s">
        <v>1644</v>
      </c>
      <c r="O6" t="s">
        <v>1645</v>
      </c>
      <c r="P6" s="2"/>
      <c r="Q6" t="s">
        <v>1733</v>
      </c>
      <c r="R6" t="s">
        <v>1734</v>
      </c>
      <c r="S6" t="s">
        <v>1735</v>
      </c>
      <c r="T6" s="2"/>
      <c r="U6" s="3">
        <v>1</v>
      </c>
      <c r="V6" s="6">
        <f t="shared" si="2"/>
        <v>-3.7655028318300001</v>
      </c>
      <c r="W6" s="6">
        <f t="shared" si="0"/>
        <v>3.0119033123099999</v>
      </c>
      <c r="X6" s="6">
        <f t="shared" si="0"/>
        <v>-1.2128568175200001</v>
      </c>
      <c r="Y6" s="2"/>
      <c r="Z6" s="24"/>
      <c r="AA6" s="24"/>
      <c r="AB6" s="24"/>
    </row>
    <row r="7" spans="1:41" x14ac:dyDescent="0.25">
      <c r="A7" t="s">
        <v>1376</v>
      </c>
      <c r="B7" t="s">
        <v>1377</v>
      </c>
      <c r="C7" t="s">
        <v>1378</v>
      </c>
      <c r="D7" s="2"/>
      <c r="E7" t="s">
        <v>1466</v>
      </c>
      <c r="F7" t="s">
        <v>1467</v>
      </c>
      <c r="G7" t="s">
        <v>1468</v>
      </c>
      <c r="H7" s="2"/>
      <c r="I7" t="s">
        <v>1556</v>
      </c>
      <c r="J7" t="s">
        <v>1557</v>
      </c>
      <c r="K7" t="s">
        <v>1558</v>
      </c>
      <c r="L7" s="2"/>
      <c r="M7" t="s">
        <v>1646</v>
      </c>
      <c r="N7" t="s">
        <v>1647</v>
      </c>
      <c r="O7" t="s">
        <v>1648</v>
      </c>
      <c r="P7" s="2"/>
      <c r="Q7" t="s">
        <v>1736</v>
      </c>
      <c r="R7" t="s">
        <v>1737</v>
      </c>
      <c r="S7" t="s">
        <v>1738</v>
      </c>
      <c r="T7" s="2"/>
      <c r="U7" s="3">
        <v>1</v>
      </c>
      <c r="V7" s="6">
        <f t="shared" si="2"/>
        <v>-3.7720799611300002</v>
      </c>
      <c r="W7" s="6">
        <f t="shared" si="0"/>
        <v>1.2545316012500001</v>
      </c>
      <c r="X7" s="6">
        <f t="shared" si="0"/>
        <v>-0.88838344504900002</v>
      </c>
      <c r="Y7" s="2"/>
      <c r="Z7" s="24"/>
      <c r="AA7" s="24"/>
      <c r="AB7" s="24"/>
    </row>
    <row r="8" spans="1:41" x14ac:dyDescent="0.25">
      <c r="A8" t="s">
        <v>1379</v>
      </c>
      <c r="B8" t="s">
        <v>1380</v>
      </c>
      <c r="C8" t="s">
        <v>1381</v>
      </c>
      <c r="D8" s="2"/>
      <c r="E8" t="s">
        <v>1469</v>
      </c>
      <c r="F8" t="s">
        <v>1470</v>
      </c>
      <c r="G8" t="s">
        <v>1471</v>
      </c>
      <c r="H8" s="2"/>
      <c r="I8" t="s">
        <v>1559</v>
      </c>
      <c r="J8" t="s">
        <v>1560</v>
      </c>
      <c r="K8" t="s">
        <v>1561</v>
      </c>
      <c r="L8" s="2"/>
      <c r="M8" t="s">
        <v>1649</v>
      </c>
      <c r="N8" t="s">
        <v>1650</v>
      </c>
      <c r="O8" t="s">
        <v>1651</v>
      </c>
      <c r="P8" s="2"/>
      <c r="Q8" t="s">
        <v>1739</v>
      </c>
      <c r="R8" t="s">
        <v>1740</v>
      </c>
      <c r="S8" t="s">
        <v>1741</v>
      </c>
      <c r="T8" s="2"/>
      <c r="U8" s="3">
        <v>1</v>
      </c>
      <c r="V8" s="6">
        <f t="shared" si="2"/>
        <v>-3.47740965772</v>
      </c>
      <c r="W8" s="6">
        <f t="shared" si="0"/>
        <v>1.75548140736</v>
      </c>
      <c r="X8" s="6">
        <f t="shared" si="0"/>
        <v>-0.72396330605799997</v>
      </c>
      <c r="Y8" s="2"/>
      <c r="Z8" s="24"/>
      <c r="AA8" s="24"/>
      <c r="AB8" s="24"/>
      <c r="AC8" s="29" t="s">
        <v>10</v>
      </c>
      <c r="AD8" s="26" t="s">
        <v>1824</v>
      </c>
      <c r="AE8" s="27"/>
      <c r="AF8" s="28"/>
      <c r="AG8" s="26" t="s">
        <v>1825</v>
      </c>
      <c r="AH8" s="27"/>
      <c r="AI8" s="28"/>
      <c r="AJ8" s="26" t="s">
        <v>1826</v>
      </c>
      <c r="AK8" s="27"/>
      <c r="AL8" s="28"/>
      <c r="AM8" s="26" t="s">
        <v>1827</v>
      </c>
      <c r="AN8" s="27"/>
      <c r="AO8" s="28"/>
    </row>
    <row r="9" spans="1:41" x14ac:dyDescent="0.25">
      <c r="A9" t="s">
        <v>1382</v>
      </c>
      <c r="B9" t="s">
        <v>1383</v>
      </c>
      <c r="C9" t="s">
        <v>1384</v>
      </c>
      <c r="D9" s="2"/>
      <c r="E9" t="s">
        <v>1472</v>
      </c>
      <c r="F9" t="s">
        <v>1473</v>
      </c>
      <c r="G9" t="s">
        <v>1474</v>
      </c>
      <c r="H9" s="2"/>
      <c r="I9" t="s">
        <v>1562</v>
      </c>
      <c r="J9" t="s">
        <v>1563</v>
      </c>
      <c r="K9" t="s">
        <v>1564</v>
      </c>
      <c r="L9" s="2"/>
      <c r="M9" t="s">
        <v>1652</v>
      </c>
      <c r="N9" t="s">
        <v>1653</v>
      </c>
      <c r="O9" t="s">
        <v>1654</v>
      </c>
      <c r="P9" s="2"/>
      <c r="Q9" t="s">
        <v>1742</v>
      </c>
      <c r="R9" t="s">
        <v>1743</v>
      </c>
      <c r="S9" t="s">
        <v>1744</v>
      </c>
      <c r="T9" s="2"/>
      <c r="U9" s="3">
        <v>1</v>
      </c>
      <c r="V9" s="6">
        <f t="shared" si="2"/>
        <v>-2.41804063327</v>
      </c>
      <c r="W9" s="6">
        <f t="shared" si="0"/>
        <v>0.68104596362299996</v>
      </c>
      <c r="X9" s="6">
        <f t="shared" si="0"/>
        <v>-0.54183877671699998</v>
      </c>
      <c r="Y9" s="2"/>
      <c r="Z9" s="24"/>
      <c r="AA9" s="24"/>
      <c r="AB9" s="24"/>
      <c r="AC9" s="29"/>
      <c r="AD9" s="10" t="s">
        <v>1815</v>
      </c>
      <c r="AE9" s="11" t="s">
        <v>1816</v>
      </c>
      <c r="AF9" s="9" t="s">
        <v>1817</v>
      </c>
      <c r="AG9" s="10" t="s">
        <v>1815</v>
      </c>
      <c r="AH9" s="11" t="s">
        <v>1816</v>
      </c>
      <c r="AI9" s="9" t="s">
        <v>1817</v>
      </c>
      <c r="AJ9" s="10" t="s">
        <v>1815</v>
      </c>
      <c r="AK9" s="11" t="s">
        <v>1816</v>
      </c>
      <c r="AL9" s="9" t="s">
        <v>1817</v>
      </c>
      <c r="AM9" s="10" t="s">
        <v>1815</v>
      </c>
      <c r="AN9" s="11" t="s">
        <v>1816</v>
      </c>
      <c r="AO9" s="9" t="s">
        <v>1817</v>
      </c>
    </row>
    <row r="10" spans="1:41" x14ac:dyDescent="0.25">
      <c r="A10" t="s">
        <v>1385</v>
      </c>
      <c r="B10" t="s">
        <v>1386</v>
      </c>
      <c r="C10" t="s">
        <v>1387</v>
      </c>
      <c r="D10" s="2"/>
      <c r="E10" t="s">
        <v>1475</v>
      </c>
      <c r="F10" t="s">
        <v>1476</v>
      </c>
      <c r="G10" t="s">
        <v>1477</v>
      </c>
      <c r="H10" s="2"/>
      <c r="I10" t="s">
        <v>1565</v>
      </c>
      <c r="J10" t="s">
        <v>1566</v>
      </c>
      <c r="K10" t="s">
        <v>1567</v>
      </c>
      <c r="L10" s="2"/>
      <c r="M10" t="s">
        <v>1655</v>
      </c>
      <c r="N10" t="s">
        <v>1656</v>
      </c>
      <c r="O10" t="s">
        <v>1657</v>
      </c>
      <c r="P10" s="2"/>
      <c r="Q10" t="s">
        <v>1745</v>
      </c>
      <c r="R10" t="s">
        <v>1746</v>
      </c>
      <c r="S10" t="s">
        <v>1747</v>
      </c>
      <c r="T10" s="2"/>
      <c r="U10" s="3">
        <v>1</v>
      </c>
      <c r="V10" s="6">
        <f t="shared" si="2"/>
        <v>-3.2742087954399999</v>
      </c>
      <c r="W10" s="6">
        <f t="shared" si="0"/>
        <v>2.2670626040599999</v>
      </c>
      <c r="X10" s="6">
        <f t="shared" si="0"/>
        <v>-0.80064787623099998</v>
      </c>
      <c r="Y10" s="2"/>
      <c r="Z10" s="24"/>
      <c r="AA10" s="24"/>
      <c r="AB10" s="24"/>
      <c r="AC10">
        <v>1</v>
      </c>
      <c r="AD10" s="12">
        <f>MEDIAN(V3:V32)</f>
        <v>-3.4748701743749999</v>
      </c>
      <c r="AE10" s="13">
        <f>MEDIAN(W3:W32)</f>
        <v>1.7221455794249998</v>
      </c>
      <c r="AF10" s="14">
        <f>MEDIAN(X3:X32)</f>
        <v>-0.72612940181899999</v>
      </c>
      <c r="AG10" s="10">
        <f>_xlfn.QUARTILE.INC(V3:V32,1)</f>
        <v>-3.8350974251699999</v>
      </c>
      <c r="AH10" s="10">
        <f t="shared" ref="AH10:AI10" si="3">_xlfn.QUARTILE.INC(W3:W32,1)</f>
        <v>1.3459103116225</v>
      </c>
      <c r="AI10" s="21">
        <f t="shared" si="3"/>
        <v>-0.96498928076425006</v>
      </c>
      <c r="AJ10" s="10">
        <f>_xlfn.QUARTILE.INC(V3:V32,3)</f>
        <v>-3.0204846645100001</v>
      </c>
      <c r="AK10" s="10">
        <f t="shared" ref="AK10:AL10" si="4">_xlfn.QUARTILE.INC(W3:W32,3)</f>
        <v>2.0386024456274998</v>
      </c>
      <c r="AL10" s="21">
        <f t="shared" si="4"/>
        <v>-0.64309790081024998</v>
      </c>
      <c r="AM10" s="10">
        <f>AJ10-AG10</f>
        <v>0.81461276065999977</v>
      </c>
      <c r="AN10" s="11">
        <f t="shared" ref="AN10:AO15" si="5">AK10-AH10</f>
        <v>0.69269213400499985</v>
      </c>
      <c r="AO10" s="9">
        <f t="shared" si="5"/>
        <v>0.32189137995400008</v>
      </c>
    </row>
    <row r="11" spans="1:41" x14ac:dyDescent="0.25">
      <c r="A11" t="s">
        <v>1388</v>
      </c>
      <c r="B11" t="s">
        <v>1389</v>
      </c>
      <c r="C11" t="s">
        <v>1390</v>
      </c>
      <c r="D11" s="2"/>
      <c r="E11" t="s">
        <v>1478</v>
      </c>
      <c r="F11" t="s">
        <v>1479</v>
      </c>
      <c r="G11" t="s">
        <v>1480</v>
      </c>
      <c r="H11" s="2"/>
      <c r="I11" t="s">
        <v>1568</v>
      </c>
      <c r="J11" t="s">
        <v>1569</v>
      </c>
      <c r="K11" t="s">
        <v>1570</v>
      </c>
      <c r="L11" s="2"/>
      <c r="M11" t="s">
        <v>1658</v>
      </c>
      <c r="N11" t="s">
        <v>1659</v>
      </c>
      <c r="O11" t="s">
        <v>1660</v>
      </c>
      <c r="P11" s="2"/>
      <c r="Q11" t="s">
        <v>1748</v>
      </c>
      <c r="R11" t="s">
        <v>1749</v>
      </c>
      <c r="S11" t="s">
        <v>1750</v>
      </c>
      <c r="T11" s="2"/>
      <c r="U11" s="3">
        <v>1</v>
      </c>
      <c r="V11" s="6">
        <f t="shared" si="2"/>
        <v>-2.3008879577400001</v>
      </c>
      <c r="W11" s="6">
        <f t="shared" si="0"/>
        <v>1.5080528951700001</v>
      </c>
      <c r="X11" s="6">
        <f t="shared" si="0"/>
        <v>-0.62010072039999997</v>
      </c>
      <c r="Y11" s="2"/>
      <c r="Z11" s="24"/>
      <c r="AA11" s="24"/>
      <c r="AB11" s="24"/>
      <c r="AC11">
        <v>2</v>
      </c>
      <c r="AD11" s="12">
        <f>MEDIAN(V33:V62)</f>
        <v>1.747788263995</v>
      </c>
      <c r="AE11" s="13">
        <f>MEDIAN(W33:W62)</f>
        <v>-4.148025256935</v>
      </c>
      <c r="AF11" s="14">
        <f>MEDIAN(X33:X62)</f>
        <v>0.42098782744050001</v>
      </c>
      <c r="AG11" s="10">
        <f>_xlfn.QUARTILE.INC(V33:V62,1)</f>
        <v>1.2333783596850001</v>
      </c>
      <c r="AH11" s="10">
        <f t="shared" ref="AH11:AI11" si="6">_xlfn.QUARTILE.INC(W33:W62,1)</f>
        <v>-4.5288848205349996</v>
      </c>
      <c r="AI11" s="21">
        <f t="shared" si="6"/>
        <v>0.28602851534425</v>
      </c>
      <c r="AJ11" s="10">
        <f>_xlfn.QUARTILE.INC(V33:V62,3)</f>
        <v>2.2348380356399997</v>
      </c>
      <c r="AK11" s="10">
        <f t="shared" ref="AK11:AL11" si="7">_xlfn.QUARTILE.INC(W33:W62,3)</f>
        <v>-3.7370235569474999</v>
      </c>
      <c r="AL11" s="21">
        <f t="shared" si="7"/>
        <v>0.51334280911000008</v>
      </c>
      <c r="AM11" s="10">
        <f t="shared" ref="AM11:AM15" si="8">AJ11-AG11</f>
        <v>1.0014596759549996</v>
      </c>
      <c r="AN11" s="11">
        <f t="shared" si="5"/>
        <v>0.79186126358749975</v>
      </c>
      <c r="AO11" s="9">
        <f t="shared" si="5"/>
        <v>0.22731429376575008</v>
      </c>
    </row>
    <row r="12" spans="1:41" x14ac:dyDescent="0.25">
      <c r="A12" t="s">
        <v>1391</v>
      </c>
      <c r="B12" t="s">
        <v>1392</v>
      </c>
      <c r="C12" t="s">
        <v>1393</v>
      </c>
      <c r="D12" s="2"/>
      <c r="E12" t="s">
        <v>1481</v>
      </c>
      <c r="F12" t="s">
        <v>1482</v>
      </c>
      <c r="G12" t="s">
        <v>1483</v>
      </c>
      <c r="H12" s="2"/>
      <c r="I12" t="s">
        <v>1571</v>
      </c>
      <c r="J12" t="s">
        <v>1572</v>
      </c>
      <c r="K12" t="s">
        <v>1573</v>
      </c>
      <c r="L12" s="2"/>
      <c r="M12" t="s">
        <v>1661</v>
      </c>
      <c r="N12" t="s">
        <v>1662</v>
      </c>
      <c r="O12" t="s">
        <v>1663</v>
      </c>
      <c r="P12" s="2"/>
      <c r="Q12" t="s">
        <v>1751</v>
      </c>
      <c r="R12" t="s">
        <v>1752</v>
      </c>
      <c r="S12" t="s">
        <v>1753</v>
      </c>
      <c r="T12" s="2"/>
      <c r="U12" s="3">
        <v>1</v>
      </c>
      <c r="V12" s="6">
        <f t="shared" si="2"/>
        <v>-3.5238266139399999</v>
      </c>
      <c r="W12" s="6">
        <f t="shared" si="0"/>
        <v>0.97897781013700003</v>
      </c>
      <c r="X12" s="6">
        <f t="shared" si="0"/>
        <v>-0.66721988052000003</v>
      </c>
      <c r="Y12" s="2"/>
      <c r="Z12" s="24"/>
      <c r="AA12" s="24"/>
      <c r="AB12" s="24"/>
      <c r="AC12">
        <v>3</v>
      </c>
      <c r="AD12" s="12">
        <f>MEDIAN(V63:V92)</f>
        <v>1.9795435702000002</v>
      </c>
      <c r="AE12" s="13">
        <f>MEDIAN(W63:W92)</f>
        <v>0.2476573706545</v>
      </c>
      <c r="AF12" s="14">
        <f>MEDIAN(X63:X92)</f>
        <v>-0.224929624519</v>
      </c>
      <c r="AG12" s="10">
        <f>_xlfn.QUARTILE.INC(V63:V92,1)</f>
        <v>1.5178800138874999</v>
      </c>
      <c r="AH12" s="10">
        <f t="shared" ref="AH12:AI12" si="9">_xlfn.QUARTILE.INC(W63:W92,1)</f>
        <v>-2.7977485385025001E-2</v>
      </c>
      <c r="AI12" s="21">
        <f t="shared" si="9"/>
        <v>-0.58672208785424995</v>
      </c>
      <c r="AJ12" s="10">
        <f>_xlfn.QUARTILE.INC(V63:V92,3)</f>
        <v>2.3829469606574998</v>
      </c>
      <c r="AK12" s="10">
        <f t="shared" ref="AK12:AL12" si="10">_xlfn.QUARTILE.INC(W63:W92,3)</f>
        <v>0.65317372785549999</v>
      </c>
      <c r="AL12" s="21">
        <f t="shared" si="10"/>
        <v>-2.8708887284525003E-2</v>
      </c>
      <c r="AM12" s="10">
        <f t="shared" si="8"/>
        <v>0.86506694676999984</v>
      </c>
      <c r="AN12" s="11">
        <f t="shared" si="5"/>
        <v>0.68115121324052497</v>
      </c>
      <c r="AO12" s="9">
        <f t="shared" si="5"/>
        <v>0.55801320056972492</v>
      </c>
    </row>
    <row r="13" spans="1:41" x14ac:dyDescent="0.25">
      <c r="A13" t="s">
        <v>1394</v>
      </c>
      <c r="B13" t="s">
        <v>1395</v>
      </c>
      <c r="C13" t="s">
        <v>1396</v>
      </c>
      <c r="D13" s="2"/>
      <c r="E13" t="s">
        <v>1484</v>
      </c>
      <c r="F13" t="s">
        <v>1485</v>
      </c>
      <c r="G13" t="s">
        <v>1486</v>
      </c>
      <c r="H13" s="2"/>
      <c r="I13" t="s">
        <v>1574</v>
      </c>
      <c r="J13" t="s">
        <v>1575</v>
      </c>
      <c r="K13" t="s">
        <v>1576</v>
      </c>
      <c r="L13" s="2"/>
      <c r="M13" t="s">
        <v>1664</v>
      </c>
      <c r="N13" t="s">
        <v>1665</v>
      </c>
      <c r="O13" t="s">
        <v>1666</v>
      </c>
      <c r="P13" s="2"/>
      <c r="Q13" t="s">
        <v>1754</v>
      </c>
      <c r="R13" t="s">
        <v>1755</v>
      </c>
      <c r="S13" t="s">
        <v>1756</v>
      </c>
      <c r="T13" s="2"/>
      <c r="U13" s="3">
        <v>1</v>
      </c>
      <c r="V13" s="6">
        <f t="shared" si="2"/>
        <v>-4.0363244617799996</v>
      </c>
      <c r="W13" s="6">
        <f t="shared" si="0"/>
        <v>1.8040357630999999</v>
      </c>
      <c r="X13" s="6">
        <f t="shared" si="0"/>
        <v>-1.11266530059</v>
      </c>
      <c r="Y13" s="2"/>
      <c r="Z13" s="24"/>
      <c r="AA13" s="24"/>
      <c r="AB13" s="24"/>
      <c r="AC13">
        <v>4</v>
      </c>
      <c r="AD13" s="12">
        <f>MEDIAN(V93:V122)</f>
        <v>5.5114181386450003</v>
      </c>
      <c r="AE13" s="13">
        <f>MEDIAN(W93:W122)</f>
        <v>-1.8803865214500002</v>
      </c>
      <c r="AF13" s="14">
        <f>MEDIAN(X93:X122)</f>
        <v>2.1485992229850002</v>
      </c>
      <c r="AG13" s="10">
        <f>_xlfn.QUARTILE.INC(V93:V122,1)</f>
        <v>5.2381429783849995</v>
      </c>
      <c r="AH13" s="10">
        <f t="shared" ref="AH13:AI13" si="11">_xlfn.QUARTILE.INC(W93:W122,1)</f>
        <v>-2.0651026180350001</v>
      </c>
      <c r="AI13" s="21">
        <f t="shared" si="11"/>
        <v>1.7710374086225</v>
      </c>
      <c r="AJ13" s="10">
        <f>_xlfn.QUARTILE.INC(V93:V122,3)</f>
        <v>6.0830252636799997</v>
      </c>
      <c r="AK13" s="10">
        <f t="shared" ref="AK13:AL13" si="12">_xlfn.QUARTILE.INC(W93:W122,3)</f>
        <v>-1.3575263800724999</v>
      </c>
      <c r="AL13" s="21">
        <f t="shared" si="12"/>
        <v>2.1982473598025001</v>
      </c>
      <c r="AM13" s="10">
        <f t="shared" si="8"/>
        <v>0.8448822852950002</v>
      </c>
      <c r="AN13" s="11">
        <f t="shared" si="5"/>
        <v>0.70757623796250013</v>
      </c>
      <c r="AO13" s="9">
        <f t="shared" si="5"/>
        <v>0.42720995118000005</v>
      </c>
    </row>
    <row r="14" spans="1:41" x14ac:dyDescent="0.25">
      <c r="A14" t="s">
        <v>1397</v>
      </c>
      <c r="B14" t="s">
        <v>1398</v>
      </c>
      <c r="C14" t="s">
        <v>1399</v>
      </c>
      <c r="D14" s="2"/>
      <c r="E14" t="s">
        <v>1487</v>
      </c>
      <c r="F14" t="s">
        <v>1488</v>
      </c>
      <c r="G14" t="s">
        <v>1489</v>
      </c>
      <c r="H14" s="2"/>
      <c r="I14" t="s">
        <v>1577</v>
      </c>
      <c r="J14" t="s">
        <v>1578</v>
      </c>
      <c r="K14" t="s">
        <v>1579</v>
      </c>
      <c r="L14" s="2"/>
      <c r="M14" t="s">
        <v>1667</v>
      </c>
      <c r="N14" t="s">
        <v>1668</v>
      </c>
      <c r="O14" t="s">
        <v>1669</v>
      </c>
      <c r="P14" s="2"/>
      <c r="Q14" t="s">
        <v>1757</v>
      </c>
      <c r="R14" t="s">
        <v>1758</v>
      </c>
      <c r="S14" t="s">
        <v>1759</v>
      </c>
      <c r="T14" s="2"/>
      <c r="U14" s="3">
        <v>1</v>
      </c>
      <c r="V14" s="6">
        <f t="shared" si="2"/>
        <v>-4.2449756787000004</v>
      </c>
      <c r="W14" s="6">
        <f t="shared" si="0"/>
        <v>1.6889347075300001</v>
      </c>
      <c r="X14" s="6">
        <f t="shared" si="0"/>
        <v>-1.2351420615299999</v>
      </c>
      <c r="Y14" s="2"/>
      <c r="Z14" s="24"/>
      <c r="AA14" s="24"/>
      <c r="AB14" s="24"/>
      <c r="AC14">
        <v>5</v>
      </c>
      <c r="AD14" s="15">
        <f>MEDIAN(V123:V152)</f>
        <v>-2.45123610503</v>
      </c>
      <c r="AE14" s="16">
        <f>MEDIAN(W123:W152)</f>
        <v>-4.7796169105450002</v>
      </c>
      <c r="AF14" s="17">
        <f>MEDIAN(X123:X152)</f>
        <v>-2.3880763918549999</v>
      </c>
      <c r="AG14" s="10">
        <f>_xlfn.QUARTILE.INC(V123:V152,1)</f>
        <v>-2.97840110398</v>
      </c>
      <c r="AH14" s="10">
        <f t="shared" ref="AH14:AI14" si="13">_xlfn.QUARTILE.INC(W123:W152,1)</f>
        <v>-5.1639715213499997</v>
      </c>
      <c r="AI14" s="21">
        <f t="shared" si="13"/>
        <v>-2.8131478356524999</v>
      </c>
      <c r="AJ14" s="10">
        <f>_xlfn.QUARTILE.INC(V123:V152,3)</f>
        <v>-1.9514299338600001</v>
      </c>
      <c r="AK14" s="10">
        <f t="shared" ref="AK14:AL14" si="14">_xlfn.QUARTILE.INC(W123:W152,3)</f>
        <v>-4.2812553143200001</v>
      </c>
      <c r="AL14" s="21">
        <f t="shared" si="14"/>
        <v>-2.1620949162350001</v>
      </c>
      <c r="AM14" s="10">
        <f t="shared" si="8"/>
        <v>1.0269711701199999</v>
      </c>
      <c r="AN14" s="11">
        <f t="shared" si="5"/>
        <v>0.88271620702999964</v>
      </c>
      <c r="AO14" s="9">
        <f t="shared" si="5"/>
        <v>0.65105291941749988</v>
      </c>
    </row>
    <row r="15" spans="1:41" x14ac:dyDescent="0.25">
      <c r="A15" t="s">
        <v>1400</v>
      </c>
      <c r="B15" t="s">
        <v>1401</v>
      </c>
      <c r="C15" t="s">
        <v>1402</v>
      </c>
      <c r="D15" s="2"/>
      <c r="E15" t="s">
        <v>1490</v>
      </c>
      <c r="F15" t="s">
        <v>1491</v>
      </c>
      <c r="G15" t="s">
        <v>1492</v>
      </c>
      <c r="H15" s="2"/>
      <c r="I15" t="s">
        <v>1580</v>
      </c>
      <c r="J15" t="s">
        <v>1581</v>
      </c>
      <c r="K15" t="s">
        <v>1582</v>
      </c>
      <c r="L15" s="2"/>
      <c r="M15" t="s">
        <v>1670</v>
      </c>
      <c r="N15" t="s">
        <v>1671</v>
      </c>
      <c r="O15" t="s">
        <v>1672</v>
      </c>
      <c r="P15" s="2"/>
      <c r="Q15" t="s">
        <v>1760</v>
      </c>
      <c r="R15" t="s">
        <v>1761</v>
      </c>
      <c r="S15" t="s">
        <v>1762</v>
      </c>
      <c r="T15" s="2"/>
      <c r="U15" s="3">
        <v>1</v>
      </c>
      <c r="V15" s="6">
        <f t="shared" si="2"/>
        <v>-2.9904488908200002</v>
      </c>
      <c r="W15" s="6">
        <f t="shared" si="0"/>
        <v>1.7413551790299999</v>
      </c>
      <c r="X15" s="6">
        <f t="shared" si="0"/>
        <v>-0.79925505198900004</v>
      </c>
      <c r="Y15" s="2"/>
      <c r="Z15" s="24"/>
      <c r="AA15" s="24"/>
      <c r="AB15" s="24"/>
      <c r="AC15" t="s">
        <v>9</v>
      </c>
      <c r="AD15" s="15">
        <f>MEDIAN(V3:V152)</f>
        <v>1.3410173436399999</v>
      </c>
      <c r="AE15" s="16">
        <f t="shared" ref="AE15:AF15" si="15">MEDIAN(W3:W152)</f>
        <v>-1.889943741715</v>
      </c>
      <c r="AF15" s="17">
        <f t="shared" si="15"/>
        <v>-0.19976143162349999</v>
      </c>
      <c r="AG15" s="18">
        <f>_xlfn.QUARTILE.INC(V3:V152,1)</f>
        <v>-2.8410645347550001</v>
      </c>
      <c r="AH15" s="18">
        <f t="shared" ref="AH15:AI15" si="16">_xlfn.QUARTILE.INC(W3:W152,1)</f>
        <v>-4.2211599749649995</v>
      </c>
      <c r="AI15" s="22">
        <f t="shared" si="16"/>
        <v>-1.032440988504</v>
      </c>
      <c r="AJ15" s="18">
        <f>_xlfn.QUARTILE.INC(V3:V152,3)</f>
        <v>2.545667302215</v>
      </c>
      <c r="AK15" s="18">
        <f t="shared" ref="AK15:AL15" si="17">_xlfn.QUARTILE.INC(W3:W152,3)</f>
        <v>0.55389405785724999</v>
      </c>
      <c r="AL15" s="22">
        <f t="shared" si="17"/>
        <v>0.54882180044649997</v>
      </c>
      <c r="AM15" s="18">
        <f t="shared" si="8"/>
        <v>5.3867318369700001</v>
      </c>
      <c r="AN15" s="19">
        <f t="shared" si="5"/>
        <v>4.7750540328222497</v>
      </c>
      <c r="AO15" s="20">
        <f t="shared" si="5"/>
        <v>1.5812627889505</v>
      </c>
    </row>
    <row r="16" spans="1:41" x14ac:dyDescent="0.25">
      <c r="A16" t="s">
        <v>1403</v>
      </c>
      <c r="B16" t="s">
        <v>1404</v>
      </c>
      <c r="C16" t="s">
        <v>1405</v>
      </c>
      <c r="D16" s="2"/>
      <c r="E16" t="s">
        <v>1493</v>
      </c>
      <c r="F16" t="s">
        <v>1494</v>
      </c>
      <c r="G16" t="s">
        <v>1495</v>
      </c>
      <c r="H16" s="2"/>
      <c r="I16" t="s">
        <v>1583</v>
      </c>
      <c r="J16" t="s">
        <v>1584</v>
      </c>
      <c r="K16" t="s">
        <v>1585</v>
      </c>
      <c r="L16" s="2"/>
      <c r="M16" t="s">
        <v>1673</v>
      </c>
      <c r="N16" t="s">
        <v>1674</v>
      </c>
      <c r="O16" t="s">
        <v>1675</v>
      </c>
      <c r="P16" s="2"/>
      <c r="Q16" t="s">
        <v>1763</v>
      </c>
      <c r="R16" t="s">
        <v>1764</v>
      </c>
      <c r="S16" t="s">
        <v>1765</v>
      </c>
      <c r="T16" s="2"/>
      <c r="U16" s="3">
        <v>1</v>
      </c>
      <c r="V16" s="6">
        <f t="shared" si="2"/>
        <v>-3.8494732243600001</v>
      </c>
      <c r="W16" s="6">
        <f t="shared" si="0"/>
        <v>0.75899895821200003</v>
      </c>
      <c r="X16" s="6">
        <f t="shared" si="0"/>
        <v>-0.29446385681300002</v>
      </c>
      <c r="Y16" s="2"/>
      <c r="Z16" s="24"/>
      <c r="AA16" s="24"/>
      <c r="AB16" s="24"/>
    </row>
    <row r="17" spans="1:28" x14ac:dyDescent="0.25">
      <c r="A17" t="s">
        <v>1406</v>
      </c>
      <c r="B17" t="s">
        <v>1407</v>
      </c>
      <c r="C17" t="s">
        <v>1408</v>
      </c>
      <c r="D17" s="2"/>
      <c r="E17" t="s">
        <v>1496</v>
      </c>
      <c r="F17" t="s">
        <v>1497</v>
      </c>
      <c r="G17" t="s">
        <v>1498</v>
      </c>
      <c r="H17" s="2"/>
      <c r="I17" t="s">
        <v>1586</v>
      </c>
      <c r="J17" t="s">
        <v>1587</v>
      </c>
      <c r="K17" t="s">
        <v>1588</v>
      </c>
      <c r="L17" s="2"/>
      <c r="M17" t="s">
        <v>1676</v>
      </c>
      <c r="N17" t="s">
        <v>1677</v>
      </c>
      <c r="O17" t="s">
        <v>1678</v>
      </c>
      <c r="P17" s="2"/>
      <c r="Q17" t="s">
        <v>1766</v>
      </c>
      <c r="R17" t="s">
        <v>1767</v>
      </c>
      <c r="S17" t="s">
        <v>1768</v>
      </c>
      <c r="T17" s="2"/>
      <c r="U17" s="3">
        <v>1</v>
      </c>
      <c r="V17" s="6">
        <f t="shared" si="2"/>
        <v>-3.1105919855800002</v>
      </c>
      <c r="W17" s="6">
        <f t="shared" si="0"/>
        <v>1.5786805427899999</v>
      </c>
      <c r="X17" s="6">
        <f t="shared" si="0"/>
        <v>-0.65060991464999995</v>
      </c>
      <c r="Y17" s="2"/>
      <c r="Z17" s="24"/>
      <c r="AA17" s="24"/>
      <c r="AB17" s="24"/>
    </row>
    <row r="18" spans="1:28" x14ac:dyDescent="0.25">
      <c r="A18" t="s">
        <v>1409</v>
      </c>
      <c r="B18" t="s">
        <v>1410</v>
      </c>
      <c r="C18" t="s">
        <v>1411</v>
      </c>
      <c r="D18" s="2"/>
      <c r="E18" t="s">
        <v>1499</v>
      </c>
      <c r="F18" t="s">
        <v>1500</v>
      </c>
      <c r="G18" t="s">
        <v>1501</v>
      </c>
      <c r="H18" s="2"/>
      <c r="I18" t="s">
        <v>1589</v>
      </c>
      <c r="J18" t="s">
        <v>1590</v>
      </c>
      <c r="K18" t="s">
        <v>1591</v>
      </c>
      <c r="L18" s="2"/>
      <c r="M18" t="s">
        <v>1679</v>
      </c>
      <c r="N18" t="s">
        <v>1680</v>
      </c>
      <c r="O18" t="s">
        <v>1681</v>
      </c>
      <c r="P18" s="2"/>
      <c r="Q18" t="s">
        <v>1769</v>
      </c>
      <c r="R18" t="s">
        <v>1770</v>
      </c>
      <c r="S18" t="s">
        <v>1771</v>
      </c>
      <c r="T18" s="2"/>
      <c r="U18" s="3">
        <v>1</v>
      </c>
      <c r="V18" s="6">
        <f t="shared" si="2"/>
        <v>-3.2368195652499998</v>
      </c>
      <c r="W18" s="6">
        <f t="shared" si="0"/>
        <v>2.8216301913300001</v>
      </c>
      <c r="X18" s="6">
        <f t="shared" si="0"/>
        <v>-0.84954576643400004</v>
      </c>
      <c r="Y18" s="2"/>
      <c r="Z18" s="24"/>
      <c r="AA18" s="24"/>
      <c r="AB18" s="24"/>
    </row>
    <row r="19" spans="1:28" x14ac:dyDescent="0.25">
      <c r="A19" t="s">
        <v>1412</v>
      </c>
      <c r="B19" t="s">
        <v>1413</v>
      </c>
      <c r="C19" t="s">
        <v>1414</v>
      </c>
      <c r="D19" s="2"/>
      <c r="E19" t="s">
        <v>1502</v>
      </c>
      <c r="F19" t="s">
        <v>1503</v>
      </c>
      <c r="G19" t="s">
        <v>1504</v>
      </c>
      <c r="H19" s="2"/>
      <c r="I19" t="s">
        <v>1592</v>
      </c>
      <c r="J19" t="s">
        <v>1593</v>
      </c>
      <c r="K19" t="s">
        <v>1594</v>
      </c>
      <c r="L19" s="2"/>
      <c r="M19" t="s">
        <v>1682</v>
      </c>
      <c r="N19" t="s">
        <v>1683</v>
      </c>
      <c r="O19" t="s">
        <v>1684</v>
      </c>
      <c r="P19" s="2"/>
      <c r="Q19" t="s">
        <v>1772</v>
      </c>
      <c r="R19" t="s">
        <v>1773</v>
      </c>
      <c r="S19" t="s">
        <v>1774</v>
      </c>
      <c r="T19" s="2"/>
      <c r="U19" s="3">
        <v>1</v>
      </c>
      <c r="V19" s="6">
        <f t="shared" si="2"/>
        <v>-4.2482415795000001</v>
      </c>
      <c r="W19" s="6">
        <f t="shared" si="2"/>
        <v>2.1092800302399999</v>
      </c>
      <c r="X19" s="6">
        <f t="shared" si="2"/>
        <v>-1.2100255392000001</v>
      </c>
      <c r="Y19" s="2"/>
      <c r="Z19" s="24"/>
      <c r="AA19" s="24"/>
      <c r="AB19" s="24"/>
    </row>
    <row r="20" spans="1:28" x14ac:dyDescent="0.25">
      <c r="A20" t="s">
        <v>1415</v>
      </c>
      <c r="B20" t="s">
        <v>1416</v>
      </c>
      <c r="C20" t="s">
        <v>1417</v>
      </c>
      <c r="D20" s="2"/>
      <c r="E20" t="s">
        <v>1505</v>
      </c>
      <c r="F20" t="s">
        <v>1506</v>
      </c>
      <c r="G20" t="s">
        <v>1507</v>
      </c>
      <c r="H20" s="2"/>
      <c r="I20" t="s">
        <v>1595</v>
      </c>
      <c r="J20" t="s">
        <v>1596</v>
      </c>
      <c r="K20" t="s">
        <v>1597</v>
      </c>
      <c r="L20" s="2"/>
      <c r="M20" t="s">
        <v>1685</v>
      </c>
      <c r="N20" t="s">
        <v>1686</v>
      </c>
      <c r="O20" t="s">
        <v>1687</v>
      </c>
      <c r="P20" s="2"/>
      <c r="Q20" t="s">
        <v>1775</v>
      </c>
      <c r="R20" t="s">
        <v>1776</v>
      </c>
      <c r="S20" t="s">
        <v>1777</v>
      </c>
      <c r="T20" s="2"/>
      <c r="U20" s="3">
        <v>1</v>
      </c>
      <c r="V20" s="6">
        <f t="shared" si="2"/>
        <v>-4.2267069983500001</v>
      </c>
      <c r="W20" s="6">
        <f t="shared" si="2"/>
        <v>1.85878438126</v>
      </c>
      <c r="X20" s="6">
        <f t="shared" si="2"/>
        <v>-1.2816642204299999</v>
      </c>
      <c r="Y20" s="2"/>
      <c r="Z20" s="24"/>
      <c r="AA20" s="24"/>
      <c r="AB20" s="24"/>
    </row>
    <row r="21" spans="1:28" x14ac:dyDescent="0.25">
      <c r="A21" t="s">
        <v>1418</v>
      </c>
      <c r="B21" t="s">
        <v>1419</v>
      </c>
      <c r="C21" t="s">
        <v>1420</v>
      </c>
      <c r="D21" s="2"/>
      <c r="E21" t="s">
        <v>1508</v>
      </c>
      <c r="F21" t="s">
        <v>1509</v>
      </c>
      <c r="G21" t="s">
        <v>1510</v>
      </c>
      <c r="H21" s="2"/>
      <c r="I21" t="s">
        <v>1598</v>
      </c>
      <c r="J21" t="s">
        <v>1599</v>
      </c>
      <c r="K21" t="s">
        <v>1600</v>
      </c>
      <c r="L21" s="2"/>
      <c r="M21" t="s">
        <v>1688</v>
      </c>
      <c r="N21" t="s">
        <v>1689</v>
      </c>
      <c r="O21" t="s">
        <v>1690</v>
      </c>
      <c r="P21" s="2"/>
      <c r="Q21" t="s">
        <v>1778</v>
      </c>
      <c r="R21" t="s">
        <v>1779</v>
      </c>
      <c r="S21" t="s">
        <v>1780</v>
      </c>
      <c r="T21" s="2"/>
      <c r="U21" s="3">
        <v>1</v>
      </c>
      <c r="V21" s="6">
        <f t="shared" si="2"/>
        <v>-2.8504064948100001</v>
      </c>
      <c r="W21" s="6">
        <f t="shared" si="2"/>
        <v>1.7029359798199999</v>
      </c>
      <c r="X21" s="6">
        <f t="shared" si="2"/>
        <v>-0.64059389619700002</v>
      </c>
      <c r="Y21" s="2"/>
      <c r="Z21" s="24"/>
      <c r="AA21" s="24"/>
      <c r="AB21" s="24"/>
    </row>
    <row r="22" spans="1:28" x14ac:dyDescent="0.25">
      <c r="A22" t="s">
        <v>1421</v>
      </c>
      <c r="B22" t="s">
        <v>1422</v>
      </c>
      <c r="C22" t="s">
        <v>1423</v>
      </c>
      <c r="D22" s="2"/>
      <c r="E22" t="s">
        <v>1511</v>
      </c>
      <c r="F22" t="s">
        <v>1512</v>
      </c>
      <c r="G22" t="s">
        <v>1513</v>
      </c>
      <c r="H22" s="2"/>
      <c r="I22" t="s">
        <v>1601</v>
      </c>
      <c r="J22" t="s">
        <v>1602</v>
      </c>
      <c r="K22" t="s">
        <v>1603</v>
      </c>
      <c r="L22" s="2"/>
      <c r="M22" t="s">
        <v>1691</v>
      </c>
      <c r="N22" t="s">
        <v>1692</v>
      </c>
      <c r="O22" t="s">
        <v>1693</v>
      </c>
      <c r="P22" s="2"/>
      <c r="Q22" t="s">
        <v>1781</v>
      </c>
      <c r="R22" t="s">
        <v>1782</v>
      </c>
      <c r="S22" t="s">
        <v>1783</v>
      </c>
      <c r="T22" s="2"/>
      <c r="U22" s="3">
        <v>1</v>
      </c>
      <c r="V22" s="6">
        <f t="shared" si="2"/>
        <v>-3.4160404174700001</v>
      </c>
      <c r="W22" s="6">
        <f t="shared" si="2"/>
        <v>0.85229683470399997</v>
      </c>
      <c r="X22" s="6">
        <f t="shared" si="2"/>
        <v>-0.66116463903199996</v>
      </c>
      <c r="Y22" s="2"/>
      <c r="Z22" s="24"/>
      <c r="AA22" s="24"/>
      <c r="AB22" s="24"/>
    </row>
    <row r="23" spans="1:28" x14ac:dyDescent="0.25">
      <c r="A23" t="s">
        <v>1424</v>
      </c>
      <c r="B23" t="s">
        <v>1425</v>
      </c>
      <c r="C23" t="s">
        <v>1426</v>
      </c>
      <c r="D23" s="2"/>
      <c r="E23" t="s">
        <v>1514</v>
      </c>
      <c r="F23" t="s">
        <v>1515</v>
      </c>
      <c r="G23" t="s">
        <v>1516</v>
      </c>
      <c r="H23" s="2"/>
      <c r="I23" t="s">
        <v>1604</v>
      </c>
      <c r="J23" t="s">
        <v>1605</v>
      </c>
      <c r="K23" t="s">
        <v>1606</v>
      </c>
      <c r="L23" s="2"/>
      <c r="M23" t="s">
        <v>1694</v>
      </c>
      <c r="N23" t="s">
        <v>1695</v>
      </c>
      <c r="O23" t="s">
        <v>1696</v>
      </c>
      <c r="P23" s="2"/>
      <c r="Q23" t="s">
        <v>1784</v>
      </c>
      <c r="R23" t="s">
        <v>1785</v>
      </c>
      <c r="S23" t="s">
        <v>1786</v>
      </c>
      <c r="T23" s="2"/>
      <c r="U23" s="3">
        <v>1</v>
      </c>
      <c r="V23" s="6">
        <f t="shared" si="2"/>
        <v>-3.5767928381899998</v>
      </c>
      <c r="W23" s="6">
        <f t="shared" si="2"/>
        <v>2.0471523192299999</v>
      </c>
      <c r="X23" s="6">
        <f t="shared" si="2"/>
        <v>-0.72829549758000001</v>
      </c>
      <c r="Y23" s="2"/>
      <c r="Z23" s="24"/>
      <c r="AA23" s="24"/>
      <c r="AB23" s="24"/>
    </row>
    <row r="24" spans="1:28" x14ac:dyDescent="0.25">
      <c r="A24" t="s">
        <v>1427</v>
      </c>
      <c r="B24" t="s">
        <v>1428</v>
      </c>
      <c r="C24" t="s">
        <v>1429</v>
      </c>
      <c r="D24" s="2"/>
      <c r="E24" t="s">
        <v>1517</v>
      </c>
      <c r="F24" t="s">
        <v>1518</v>
      </c>
      <c r="G24" t="s">
        <v>1519</v>
      </c>
      <c r="H24" s="2"/>
      <c r="I24" t="s">
        <v>1607</v>
      </c>
      <c r="J24" t="s">
        <v>1608</v>
      </c>
      <c r="K24" t="s">
        <v>1609</v>
      </c>
      <c r="L24" s="2"/>
      <c r="M24" t="s">
        <v>1697</v>
      </c>
      <c r="N24" t="s">
        <v>1698</v>
      </c>
      <c r="O24" t="s">
        <v>1699</v>
      </c>
      <c r="P24" s="2"/>
      <c r="Q24" t="s">
        <v>1787</v>
      </c>
      <c r="R24" t="s">
        <v>1788</v>
      </c>
      <c r="S24" t="s">
        <v>1789</v>
      </c>
      <c r="T24" s="2"/>
      <c r="U24" s="3">
        <v>1</v>
      </c>
      <c r="V24" s="6">
        <f t="shared" si="2"/>
        <v>-2.89234086498</v>
      </c>
      <c r="W24" s="6">
        <f t="shared" si="2"/>
        <v>1.51845072372</v>
      </c>
      <c r="X24" s="6">
        <f t="shared" si="2"/>
        <v>-0.49099470659700001</v>
      </c>
      <c r="Y24" s="2"/>
      <c r="Z24" s="24"/>
      <c r="AA24" s="24"/>
      <c r="AB24" s="24"/>
    </row>
    <row r="25" spans="1:28" x14ac:dyDescent="0.25">
      <c r="A25" t="s">
        <v>1430</v>
      </c>
      <c r="B25" t="s">
        <v>1431</v>
      </c>
      <c r="C25" t="s">
        <v>1432</v>
      </c>
      <c r="D25" s="2"/>
      <c r="E25" t="s">
        <v>1520</v>
      </c>
      <c r="F25" t="s">
        <v>1521</v>
      </c>
      <c r="G25" t="s">
        <v>1522</v>
      </c>
      <c r="H25" s="2"/>
      <c r="I25" t="s">
        <v>1610</v>
      </c>
      <c r="J25" t="s">
        <v>1611</v>
      </c>
      <c r="K25" t="s">
        <v>1612</v>
      </c>
      <c r="L25" s="2"/>
      <c r="M25" t="s">
        <v>1700</v>
      </c>
      <c r="N25" t="s">
        <v>1701</v>
      </c>
      <c r="O25" t="s">
        <v>1702</v>
      </c>
      <c r="P25" s="2"/>
      <c r="Q25" t="s">
        <v>1790</v>
      </c>
      <c r="R25" t="s">
        <v>1791</v>
      </c>
      <c r="S25" t="s">
        <v>1792</v>
      </c>
      <c r="T25" s="2"/>
      <c r="U25" s="3">
        <v>1</v>
      </c>
      <c r="V25" s="6">
        <f t="shared" si="2"/>
        <v>-3.4723306910299998</v>
      </c>
      <c r="W25" s="6">
        <f t="shared" si="2"/>
        <v>0.654912076678</v>
      </c>
      <c r="X25" s="6">
        <f t="shared" si="2"/>
        <v>-0.57865804133800003</v>
      </c>
      <c r="Y25" s="2"/>
      <c r="Z25" s="24"/>
      <c r="AA25" s="24"/>
      <c r="AB25" s="24"/>
    </row>
    <row r="26" spans="1:28" x14ac:dyDescent="0.25">
      <c r="A26" t="s">
        <v>1433</v>
      </c>
      <c r="B26" t="s">
        <v>1434</v>
      </c>
      <c r="C26" t="s">
        <v>1435</v>
      </c>
      <c r="D26" s="2"/>
      <c r="E26" t="s">
        <v>1523</v>
      </c>
      <c r="F26" t="s">
        <v>1524</v>
      </c>
      <c r="G26" t="s">
        <v>1525</v>
      </c>
      <c r="H26" s="2"/>
      <c r="I26" t="s">
        <v>1613</v>
      </c>
      <c r="J26" t="s">
        <v>1614</v>
      </c>
      <c r="K26" t="s">
        <v>1615</v>
      </c>
      <c r="L26" s="2"/>
      <c r="M26" t="s">
        <v>1703</v>
      </c>
      <c r="N26" t="s">
        <v>1704</v>
      </c>
      <c r="O26" t="s">
        <v>1705</v>
      </c>
      <c r="P26" s="2"/>
      <c r="Q26" t="s">
        <v>1793</v>
      </c>
      <c r="R26" t="s">
        <v>1794</v>
      </c>
      <c r="S26" t="s">
        <v>1795</v>
      </c>
      <c r="T26" s="2"/>
      <c r="U26" s="3">
        <v>1</v>
      </c>
      <c r="V26" s="6">
        <f t="shared" si="2"/>
        <v>-3.37169287059</v>
      </c>
      <c r="W26" s="6">
        <f t="shared" si="2"/>
        <v>2.22365522106</v>
      </c>
      <c r="X26" s="6">
        <f t="shared" si="2"/>
        <v>-1.09095999787</v>
      </c>
      <c r="Y26" s="2"/>
      <c r="Z26" s="24"/>
      <c r="AA26" s="24"/>
      <c r="AB26" s="24"/>
    </row>
    <row r="27" spans="1:28" x14ac:dyDescent="0.25">
      <c r="A27" t="s">
        <v>1436</v>
      </c>
      <c r="B27" t="s">
        <v>1437</v>
      </c>
      <c r="C27" t="s">
        <v>1438</v>
      </c>
      <c r="D27" s="2"/>
      <c r="E27" t="s">
        <v>1526</v>
      </c>
      <c r="F27" t="s">
        <v>1527</v>
      </c>
      <c r="G27" t="s">
        <v>1528</v>
      </c>
      <c r="H27" s="2"/>
      <c r="I27" t="s">
        <v>1616</v>
      </c>
      <c r="J27" t="s">
        <v>1617</v>
      </c>
      <c r="K27" t="s">
        <v>1618</v>
      </c>
      <c r="L27" s="2"/>
      <c r="M27" t="s">
        <v>1706</v>
      </c>
      <c r="N27" t="s">
        <v>1707</v>
      </c>
      <c r="O27" t="s">
        <v>1708</v>
      </c>
      <c r="P27" s="2"/>
      <c r="Q27" t="s">
        <v>1796</v>
      </c>
      <c r="R27" t="s">
        <v>1797</v>
      </c>
      <c r="S27" t="s">
        <v>1798</v>
      </c>
      <c r="T27" s="2"/>
      <c r="U27" s="3">
        <v>1</v>
      </c>
      <c r="V27" s="6">
        <f t="shared" si="2"/>
        <v>-3.81550494222</v>
      </c>
      <c r="W27" s="6">
        <f t="shared" si="2"/>
        <v>0.46807776965800002</v>
      </c>
      <c r="X27" s="6">
        <f t="shared" si="2"/>
        <v>-0.77936430719600003</v>
      </c>
      <c r="Y27" s="2"/>
      <c r="Z27" s="24"/>
      <c r="AA27" s="24"/>
      <c r="AB27" s="24"/>
    </row>
    <row r="28" spans="1:28" x14ac:dyDescent="0.25">
      <c r="A28" t="s">
        <v>1439</v>
      </c>
      <c r="B28" t="s">
        <v>1440</v>
      </c>
      <c r="C28" t="s">
        <v>1441</v>
      </c>
      <c r="D28" s="2"/>
      <c r="E28" t="s">
        <v>1529</v>
      </c>
      <c r="F28" t="s">
        <v>1530</v>
      </c>
      <c r="G28" t="s">
        <v>1531</v>
      </c>
      <c r="H28" s="2"/>
      <c r="I28" t="s">
        <v>1619</v>
      </c>
      <c r="J28" t="s">
        <v>1620</v>
      </c>
      <c r="K28" t="s">
        <v>1621</v>
      </c>
      <c r="L28" s="2"/>
      <c r="M28" t="s">
        <v>1709</v>
      </c>
      <c r="N28" t="s">
        <v>1710</v>
      </c>
      <c r="O28" t="s">
        <v>1711</v>
      </c>
      <c r="P28" s="2"/>
      <c r="Q28" t="s">
        <v>1799</v>
      </c>
      <c r="R28" t="s">
        <v>1800</v>
      </c>
      <c r="S28" t="s">
        <v>1801</v>
      </c>
      <c r="T28" s="2"/>
      <c r="U28" s="3">
        <v>1</v>
      </c>
      <c r="V28" s="6">
        <f t="shared" si="2"/>
        <v>-2.9031564898000002</v>
      </c>
      <c r="W28" s="6">
        <f t="shared" si="2"/>
        <v>1.90748960935</v>
      </c>
      <c r="X28" s="6">
        <f t="shared" si="2"/>
        <v>-0.69272361287700002</v>
      </c>
      <c r="Y28" s="2"/>
      <c r="Z28" s="24"/>
      <c r="AA28" s="24"/>
      <c r="AB28" s="24"/>
    </row>
    <row r="29" spans="1:28" x14ac:dyDescent="0.25">
      <c r="A29" t="s">
        <v>1442</v>
      </c>
      <c r="B29" t="s">
        <v>1443</v>
      </c>
      <c r="C29" t="s">
        <v>1444</v>
      </c>
      <c r="D29" s="2"/>
      <c r="E29" t="s">
        <v>1532</v>
      </c>
      <c r="F29" t="s">
        <v>1533</v>
      </c>
      <c r="G29" t="s">
        <v>1534</v>
      </c>
      <c r="H29" s="2"/>
      <c r="I29" t="s">
        <v>1622</v>
      </c>
      <c r="J29" t="s">
        <v>1623</v>
      </c>
      <c r="K29" t="s">
        <v>1624</v>
      </c>
      <c r="L29" s="2"/>
      <c r="M29" t="s">
        <v>1712</v>
      </c>
      <c r="N29" t="s">
        <v>1713</v>
      </c>
      <c r="O29" t="s">
        <v>1714</v>
      </c>
      <c r="P29" s="2"/>
      <c r="Q29" t="s">
        <v>1802</v>
      </c>
      <c r="R29" t="s">
        <v>1803</v>
      </c>
      <c r="S29" t="s">
        <v>1804</v>
      </c>
      <c r="T29" s="2"/>
      <c r="U29" s="3">
        <v>1</v>
      </c>
      <c r="V29" s="6">
        <f t="shared" si="2"/>
        <v>-4.2128154959100002</v>
      </c>
      <c r="W29" s="6">
        <f t="shared" si="2"/>
        <v>1.3424964333</v>
      </c>
      <c r="X29" s="6">
        <f t="shared" si="2"/>
        <v>-0.68725800695600003</v>
      </c>
      <c r="Y29" s="2"/>
      <c r="Z29" s="24"/>
      <c r="AA29" s="24"/>
      <c r="AB29" s="24"/>
    </row>
    <row r="30" spans="1:28" x14ac:dyDescent="0.25">
      <c r="A30" t="s">
        <v>1445</v>
      </c>
      <c r="B30" t="s">
        <v>1446</v>
      </c>
      <c r="C30" t="s">
        <v>1447</v>
      </c>
      <c r="D30" s="2"/>
      <c r="E30" t="s">
        <v>1535</v>
      </c>
      <c r="F30" t="s">
        <v>1536</v>
      </c>
      <c r="G30" t="s">
        <v>1537</v>
      </c>
      <c r="H30" s="2"/>
      <c r="I30" t="s">
        <v>1625</v>
      </c>
      <c r="J30" t="s">
        <v>1626</v>
      </c>
      <c r="K30" t="s">
        <v>1627</v>
      </c>
      <c r="L30" s="2"/>
      <c r="M30" t="s">
        <v>1715</v>
      </c>
      <c r="N30" t="s">
        <v>1716</v>
      </c>
      <c r="O30" t="s">
        <v>1717</v>
      </c>
      <c r="P30" s="2"/>
      <c r="Q30" t="s">
        <v>1805</v>
      </c>
      <c r="R30" t="s">
        <v>1806</v>
      </c>
      <c r="S30" t="s">
        <v>1807</v>
      </c>
      <c r="T30" s="2"/>
      <c r="U30" s="3">
        <v>1</v>
      </c>
      <c r="V30" s="6">
        <f t="shared" si="2"/>
        <v>-2.8682918171699998</v>
      </c>
      <c r="W30" s="6">
        <f t="shared" si="2"/>
        <v>2.0129528248200002</v>
      </c>
      <c r="X30" s="6">
        <f t="shared" si="2"/>
        <v>-0.65414481046399997</v>
      </c>
      <c r="Y30" s="2"/>
      <c r="Z30" s="24"/>
      <c r="AA30" s="24"/>
      <c r="AB30" s="24"/>
    </row>
    <row r="31" spans="1:28" x14ac:dyDescent="0.25">
      <c r="A31" t="s">
        <v>1448</v>
      </c>
      <c r="B31" t="s">
        <v>1449</v>
      </c>
      <c r="C31" t="s">
        <v>1450</v>
      </c>
      <c r="D31" s="2"/>
      <c r="E31" t="s">
        <v>1538</v>
      </c>
      <c r="F31" t="s">
        <v>1539</v>
      </c>
      <c r="G31" t="s">
        <v>1540</v>
      </c>
      <c r="H31" s="2"/>
      <c r="I31" t="s">
        <v>1628</v>
      </c>
      <c r="J31" t="s">
        <v>1629</v>
      </c>
      <c r="K31" t="s">
        <v>1630</v>
      </c>
      <c r="L31" s="2"/>
      <c r="M31" t="s">
        <v>1718</v>
      </c>
      <c r="N31" t="s">
        <v>1719</v>
      </c>
      <c r="O31" t="s">
        <v>1720</v>
      </c>
      <c r="P31" s="2"/>
      <c r="Q31" t="s">
        <v>1808</v>
      </c>
      <c r="R31" t="s">
        <v>1809</v>
      </c>
      <c r="S31" t="s">
        <v>1810</v>
      </c>
      <c r="T31" s="2"/>
      <c r="U31" s="3">
        <v>1</v>
      </c>
      <c r="V31" s="6">
        <f t="shared" si="2"/>
        <v>-3.8416282528200001</v>
      </c>
      <c r="W31" s="6">
        <f t="shared" si="2"/>
        <v>1.6482788558299999</v>
      </c>
      <c r="X31" s="6">
        <f t="shared" si="2"/>
        <v>-0.76550725355899996</v>
      </c>
      <c r="Y31" s="2"/>
      <c r="Z31" s="24"/>
      <c r="AA31" s="24"/>
      <c r="AB31" s="24"/>
    </row>
    <row r="32" spans="1:28" x14ac:dyDescent="0.25">
      <c r="A32" t="s">
        <v>1451</v>
      </c>
      <c r="B32" t="s">
        <v>1452</v>
      </c>
      <c r="C32" t="s">
        <v>1453</v>
      </c>
      <c r="D32" s="2"/>
      <c r="E32" t="s">
        <v>1541</v>
      </c>
      <c r="F32" t="s">
        <v>1542</v>
      </c>
      <c r="G32" t="s">
        <v>1543</v>
      </c>
      <c r="H32" s="2"/>
      <c r="I32" t="s">
        <v>1631</v>
      </c>
      <c r="J32" t="s">
        <v>1632</v>
      </c>
      <c r="K32" t="s">
        <v>1633</v>
      </c>
      <c r="L32" s="2"/>
      <c r="M32" t="s">
        <v>1721</v>
      </c>
      <c r="N32" t="s">
        <v>1722</v>
      </c>
      <c r="O32" t="s">
        <v>1723</v>
      </c>
      <c r="P32" s="2"/>
      <c r="Q32" t="s">
        <v>1811</v>
      </c>
      <c r="R32" t="s">
        <v>1812</v>
      </c>
      <c r="S32" t="s">
        <v>1813</v>
      </c>
      <c r="T32" s="2"/>
      <c r="U32" s="3">
        <v>1</v>
      </c>
      <c r="V32" s="6">
        <f t="shared" si="2"/>
        <v>-3.5416770893899998</v>
      </c>
      <c r="W32" s="6">
        <f t="shared" si="2"/>
        <v>1.8163402038000001</v>
      </c>
      <c r="X32" s="6">
        <f t="shared" si="2"/>
        <v>-0.99052455933600003</v>
      </c>
      <c r="Y32" s="2"/>
      <c r="Z32" s="24"/>
      <c r="AA32" s="24"/>
      <c r="AB32" s="24"/>
    </row>
    <row r="33" spans="1:28" x14ac:dyDescent="0.25">
      <c r="U33" s="4">
        <v>2</v>
      </c>
      <c r="V33" s="6">
        <f>E3*1</f>
        <v>1.33761219612</v>
      </c>
      <c r="W33" s="6">
        <f t="shared" ref="W33:X48" si="18">F3*1</f>
        <v>-4.7701791774600002</v>
      </c>
      <c r="X33" s="6">
        <f t="shared" si="18"/>
        <v>-2.16851761066E-2</v>
      </c>
      <c r="Z33" s="23">
        <f>AVERAGE(V33:V62)</f>
        <v>1.7181152107459998</v>
      </c>
      <c r="AA33" s="23">
        <f t="shared" ref="AA33:AB33" si="19">AVERAGE(W33:W62)</f>
        <v>-4.1225041603229995</v>
      </c>
      <c r="AB33" s="23">
        <f t="shared" si="19"/>
        <v>0.42218499307401003</v>
      </c>
    </row>
    <row r="34" spans="1:28" x14ac:dyDescent="0.25">
      <c r="U34" s="4">
        <v>2</v>
      </c>
      <c r="V34" s="6">
        <f t="shared" ref="V34:X49" si="20">E4*1</f>
        <v>3.1714343142599999</v>
      </c>
      <c r="W34" s="6">
        <f t="shared" si="18"/>
        <v>-4.1046724945499999</v>
      </c>
      <c r="X34" s="6">
        <f t="shared" si="18"/>
        <v>0.67771075535400005</v>
      </c>
      <c r="Z34" s="24"/>
      <c r="AA34" s="24"/>
      <c r="AB34" s="24"/>
    </row>
    <row r="35" spans="1:28" x14ac:dyDescent="0.25">
      <c r="A35">
        <f>A3*1</f>
        <v>-0.97505061452800001</v>
      </c>
      <c r="B35">
        <f t="shared" ref="B35:S49" si="21">B3*1</f>
        <v>4.8509079815299998</v>
      </c>
      <c r="C35">
        <f t="shared" si="21"/>
        <v>-0.203837332692</v>
      </c>
      <c r="E35">
        <f t="shared" si="21"/>
        <v>1.33761219612</v>
      </c>
      <c r="F35">
        <f t="shared" si="21"/>
        <v>-4.7701791774600002</v>
      </c>
      <c r="G35">
        <f t="shared" si="21"/>
        <v>-2.16851761066E-2</v>
      </c>
      <c r="I35">
        <f t="shared" si="21"/>
        <v>5.4809254047899998</v>
      </c>
      <c r="J35">
        <f t="shared" si="21"/>
        <v>-2.6069112649899999</v>
      </c>
      <c r="K35">
        <f t="shared" si="21"/>
        <v>1.4980559123199999</v>
      </c>
      <c r="M35">
        <f t="shared" si="21"/>
        <v>4.3924448508999996</v>
      </c>
      <c r="N35">
        <f t="shared" si="21"/>
        <v>0.40191407102600002</v>
      </c>
      <c r="O35">
        <f t="shared" si="21"/>
        <v>0.89566313194500002</v>
      </c>
      <c r="Q35">
        <f t="shared" si="21"/>
        <v>-2.9908308003599999</v>
      </c>
      <c r="R35">
        <f t="shared" si="21"/>
        <v>-8.4952051825700003</v>
      </c>
      <c r="S35">
        <f t="shared" si="21"/>
        <v>-2.2636527436299998</v>
      </c>
      <c r="U35" s="4">
        <v>2</v>
      </c>
      <c r="V35" s="6">
        <f t="shared" si="20"/>
        <v>1.34442249116</v>
      </c>
      <c r="W35" s="6">
        <f t="shared" si="18"/>
        <v>-4.8096334581200004</v>
      </c>
      <c r="X35" s="6">
        <f t="shared" si="18"/>
        <v>0.51301523787400005</v>
      </c>
      <c r="Z35" s="24"/>
      <c r="AA35" s="24"/>
      <c r="AB35" s="24"/>
    </row>
    <row r="36" spans="1:28" x14ac:dyDescent="0.25">
      <c r="A36">
        <f t="shared" ref="A36:O64" si="22">A4*1</f>
        <v>-4.4532876634800003</v>
      </c>
      <c r="B36">
        <f t="shared" si="22"/>
        <v>2.42761145406</v>
      </c>
      <c r="C36">
        <f t="shared" si="22"/>
        <v>-1.3299443205199999</v>
      </c>
      <c r="E36">
        <f t="shared" si="22"/>
        <v>3.1714343142599999</v>
      </c>
      <c r="F36">
        <f t="shared" si="22"/>
        <v>-4.1046724945499999</v>
      </c>
      <c r="G36">
        <f t="shared" si="22"/>
        <v>0.67771075535400005</v>
      </c>
      <c r="I36">
        <f t="shared" si="22"/>
        <v>2.2762165588499998</v>
      </c>
      <c r="J36">
        <f t="shared" si="22"/>
        <v>0.16632434269400001</v>
      </c>
      <c r="K36">
        <f t="shared" si="22"/>
        <v>9.7957628834399998E-2</v>
      </c>
      <c r="M36">
        <f t="shared" si="22"/>
        <v>5.4536765833500001</v>
      </c>
      <c r="N36">
        <f t="shared" si="22"/>
        <v>-2.0137218778400001</v>
      </c>
      <c r="O36">
        <f t="shared" si="22"/>
        <v>1.6628671800299999</v>
      </c>
      <c r="Q36">
        <f t="shared" si="21"/>
        <v>-2.1271309145599999</v>
      </c>
      <c r="R36">
        <f t="shared" si="21"/>
        <v>-3.9660666253899999</v>
      </c>
      <c r="S36">
        <f t="shared" si="21"/>
        <v>-2.5377657183600002</v>
      </c>
      <c r="U36" s="4">
        <v>2</v>
      </c>
      <c r="V36" s="6">
        <f t="shared" si="20"/>
        <v>0.71178358533200003</v>
      </c>
      <c r="W36" s="6">
        <f t="shared" si="18"/>
        <v>-4.5168580224500001</v>
      </c>
      <c r="X36" s="6">
        <f t="shared" si="18"/>
        <v>0.26339649317000002</v>
      </c>
      <c r="Z36" s="24"/>
      <c r="AA36" s="24"/>
      <c r="AB36" s="24"/>
    </row>
    <row r="37" spans="1:28" x14ac:dyDescent="0.25">
      <c r="A37">
        <f t="shared" si="22"/>
        <v>-3.3736771387300002</v>
      </c>
      <c r="B37">
        <f t="shared" si="21"/>
        <v>1.35615194659</v>
      </c>
      <c r="C37">
        <f t="shared" si="21"/>
        <v>-0.58265115754999997</v>
      </c>
      <c r="E37">
        <f t="shared" si="21"/>
        <v>1.34442249116</v>
      </c>
      <c r="F37">
        <f t="shared" si="21"/>
        <v>-4.8096334581200004</v>
      </c>
      <c r="G37">
        <f t="shared" si="21"/>
        <v>0.51301523787400005</v>
      </c>
      <c r="I37">
        <f t="shared" si="21"/>
        <v>2.3661265061100001</v>
      </c>
      <c r="J37">
        <f t="shared" si="21"/>
        <v>0.982078499893</v>
      </c>
      <c r="K37">
        <f t="shared" si="21"/>
        <v>-4.1323793028200002E-2</v>
      </c>
      <c r="M37">
        <f t="shared" si="21"/>
        <v>5.4216602477700002</v>
      </c>
      <c r="N37">
        <f t="shared" si="21"/>
        <v>-1.24622405048</v>
      </c>
      <c r="O37">
        <f t="shared" si="21"/>
        <v>1.47763591521</v>
      </c>
      <c r="Q37">
        <f t="shared" si="21"/>
        <v>-0.85388861887199996</v>
      </c>
      <c r="R37">
        <f t="shared" si="21"/>
        <v>-4.4774846957000003</v>
      </c>
      <c r="S37">
        <f t="shared" si="21"/>
        <v>-1.86187302563</v>
      </c>
      <c r="U37" s="4">
        <v>2</v>
      </c>
      <c r="V37" s="6">
        <f t="shared" si="20"/>
        <v>2.6999640669599998</v>
      </c>
      <c r="W37" s="6">
        <f t="shared" si="18"/>
        <v>-4.4596903902399996</v>
      </c>
      <c r="X37" s="6">
        <f t="shared" si="18"/>
        <v>0.65170296756000001</v>
      </c>
      <c r="Z37" s="24"/>
      <c r="AA37" s="24"/>
      <c r="AB37" s="24"/>
    </row>
    <row r="38" spans="1:28" x14ac:dyDescent="0.25">
      <c r="A38">
        <f t="shared" si="22"/>
        <v>-3.7655028318300001</v>
      </c>
      <c r="B38">
        <f t="shared" si="21"/>
        <v>3.0119033123099999</v>
      </c>
      <c r="C38">
        <f t="shared" si="21"/>
        <v>-1.2128568175200001</v>
      </c>
      <c r="E38">
        <f t="shared" si="21"/>
        <v>0.71178358533200003</v>
      </c>
      <c r="F38">
        <f t="shared" si="21"/>
        <v>-4.5168580224500001</v>
      </c>
      <c r="G38">
        <f t="shared" si="21"/>
        <v>0.26339649317000002</v>
      </c>
      <c r="I38">
        <f t="shared" si="21"/>
        <v>1.51664588007</v>
      </c>
      <c r="J38">
        <f t="shared" si="21"/>
        <v>1.0603843550800001</v>
      </c>
      <c r="K38">
        <f t="shared" si="21"/>
        <v>-0.79475703211600002</v>
      </c>
      <c r="M38">
        <f t="shared" si="21"/>
        <v>5.5570953338900004</v>
      </c>
      <c r="N38">
        <f t="shared" si="21"/>
        <v>-1.25429435342</v>
      </c>
      <c r="O38">
        <f t="shared" si="21"/>
        <v>2.1517716455200002</v>
      </c>
      <c r="Q38">
        <f t="shared" si="21"/>
        <v>-1.9742598599100001</v>
      </c>
      <c r="R38">
        <f t="shared" si="21"/>
        <v>-4.9076327827600004</v>
      </c>
      <c r="S38">
        <f t="shared" si="21"/>
        <v>-2.2996142479400001</v>
      </c>
      <c r="U38" s="4">
        <v>2</v>
      </c>
      <c r="V38" s="6">
        <f t="shared" si="20"/>
        <v>1.74338018828</v>
      </c>
      <c r="W38" s="6">
        <f t="shared" si="18"/>
        <v>-4.6748650601000001</v>
      </c>
      <c r="X38" s="6">
        <f t="shared" si="18"/>
        <v>0.162096345645</v>
      </c>
      <c r="Z38" s="24"/>
      <c r="AA38" s="24"/>
      <c r="AB38" s="24"/>
    </row>
    <row r="39" spans="1:28" x14ac:dyDescent="0.25">
      <c r="A39">
        <f t="shared" si="22"/>
        <v>-3.7720799611300002</v>
      </c>
      <c r="B39">
        <f t="shared" si="21"/>
        <v>1.2545316012500001</v>
      </c>
      <c r="C39">
        <f t="shared" si="21"/>
        <v>-0.88838344504900002</v>
      </c>
      <c r="E39">
        <f t="shared" si="21"/>
        <v>2.6999640669599998</v>
      </c>
      <c r="F39">
        <f t="shared" si="21"/>
        <v>-4.4596903902399996</v>
      </c>
      <c r="G39">
        <f t="shared" si="21"/>
        <v>0.65170296756000001</v>
      </c>
      <c r="I39">
        <f t="shared" si="21"/>
        <v>2.3067147214900001</v>
      </c>
      <c r="J39">
        <f t="shared" si="21"/>
        <v>0.14744265305099999</v>
      </c>
      <c r="K39">
        <f t="shared" si="21"/>
        <v>-0.15000742167100001</v>
      </c>
      <c r="M39">
        <f t="shared" si="21"/>
        <v>5.2795020180499996</v>
      </c>
      <c r="N39">
        <f t="shared" si="21"/>
        <v>-2.0774815422600001</v>
      </c>
      <c r="O39">
        <f t="shared" si="21"/>
        <v>1.9471466798399999</v>
      </c>
      <c r="Q39">
        <f t="shared" si="21"/>
        <v>-2.7450171963200001</v>
      </c>
      <c r="R39">
        <f t="shared" si="21"/>
        <v>-4.0880413124299997</v>
      </c>
      <c r="S39">
        <f t="shared" si="21"/>
        <v>-2.3206094557800001</v>
      </c>
      <c r="U39" s="4">
        <v>2</v>
      </c>
      <c r="V39" s="6">
        <f t="shared" si="20"/>
        <v>1.6291664878000001</v>
      </c>
      <c r="W39" s="6">
        <f t="shared" si="18"/>
        <v>-3.9595094389200001</v>
      </c>
      <c r="X39" s="6">
        <f t="shared" si="18"/>
        <v>0.66664241389000001</v>
      </c>
      <c r="Z39" s="24"/>
      <c r="AA39" s="24"/>
      <c r="AB39" s="24"/>
    </row>
    <row r="40" spans="1:28" x14ac:dyDescent="0.25">
      <c r="A40">
        <f t="shared" si="22"/>
        <v>-3.47740965772</v>
      </c>
      <c r="B40">
        <f t="shared" si="21"/>
        <v>1.75548140736</v>
      </c>
      <c r="C40">
        <f t="shared" si="21"/>
        <v>-0.72396330605799997</v>
      </c>
      <c r="E40">
        <f t="shared" si="21"/>
        <v>1.74338018828</v>
      </c>
      <c r="F40">
        <f t="shared" si="21"/>
        <v>-4.6748650601000001</v>
      </c>
      <c r="G40">
        <f t="shared" si="21"/>
        <v>0.162096345645</v>
      </c>
      <c r="I40">
        <f t="shared" si="21"/>
        <v>1.94267381731</v>
      </c>
      <c r="J40">
        <f t="shared" si="21"/>
        <v>0.32368684451899998</v>
      </c>
      <c r="K40">
        <f t="shared" si="21"/>
        <v>-0.74644914281899999</v>
      </c>
      <c r="M40">
        <f t="shared" si="21"/>
        <v>6.5655280497800002</v>
      </c>
      <c r="N40">
        <f t="shared" si="21"/>
        <v>-2.4188183887900001</v>
      </c>
      <c r="O40">
        <f t="shared" si="21"/>
        <v>2.5997117761799999</v>
      </c>
      <c r="Q40">
        <f t="shared" si="21"/>
        <v>-2.99051823302</v>
      </c>
      <c r="R40">
        <f t="shared" si="21"/>
        <v>-4.2797223927600001</v>
      </c>
      <c r="S40">
        <f t="shared" si="21"/>
        <v>-3.0889787595099998</v>
      </c>
      <c r="U40" s="4">
        <v>2</v>
      </c>
      <c r="V40" s="6">
        <f t="shared" si="20"/>
        <v>1.60680940344</v>
      </c>
      <c r="W40" s="6">
        <f t="shared" si="18"/>
        <v>-4.2714557473300001</v>
      </c>
      <c r="X40" s="6">
        <f t="shared" si="18"/>
        <v>0.51345199952200005</v>
      </c>
      <c r="Z40" s="24"/>
      <c r="AA40" s="24"/>
      <c r="AB40" s="24"/>
    </row>
    <row r="41" spans="1:28" x14ac:dyDescent="0.25">
      <c r="A41">
        <f t="shared" si="22"/>
        <v>-2.41804063327</v>
      </c>
      <c r="B41">
        <f t="shared" si="21"/>
        <v>0.68104596362299996</v>
      </c>
      <c r="C41">
        <f t="shared" si="21"/>
        <v>-0.54183877671699998</v>
      </c>
      <c r="E41">
        <f t="shared" si="21"/>
        <v>1.6291664878000001</v>
      </c>
      <c r="F41">
        <f t="shared" si="21"/>
        <v>-3.9595094389200001</v>
      </c>
      <c r="G41">
        <f t="shared" si="21"/>
        <v>0.66664241389000001</v>
      </c>
      <c r="I41">
        <f t="shared" si="21"/>
        <v>2.4830560157099999</v>
      </c>
      <c r="J41">
        <f t="shared" si="21"/>
        <v>-0.271761522423</v>
      </c>
      <c r="K41">
        <f t="shared" si="21"/>
        <v>0.125785409269</v>
      </c>
      <c r="M41">
        <f t="shared" si="21"/>
        <v>5.8871231457800004</v>
      </c>
      <c r="N41">
        <f t="shared" si="21"/>
        <v>-1.4190240220100001</v>
      </c>
      <c r="O41">
        <f t="shared" si="21"/>
        <v>2.1454268004500001</v>
      </c>
      <c r="Q41">
        <f t="shared" si="21"/>
        <v>-2.3825296477300002</v>
      </c>
      <c r="R41">
        <f t="shared" si="21"/>
        <v>-4.7291883066900002</v>
      </c>
      <c r="S41">
        <f t="shared" si="21"/>
        <v>-2.3409297046900002</v>
      </c>
      <c r="U41" s="4">
        <v>2</v>
      </c>
      <c r="V41" s="6">
        <f t="shared" si="20"/>
        <v>1.42685365065</v>
      </c>
      <c r="W41" s="6">
        <f t="shared" si="18"/>
        <v>-4.1913780193200001</v>
      </c>
      <c r="X41" s="6">
        <f t="shared" si="18"/>
        <v>0.38270758893000001</v>
      </c>
      <c r="Z41" s="24"/>
      <c r="AA41" s="24"/>
      <c r="AB41" s="24"/>
    </row>
    <row r="42" spans="1:28" x14ac:dyDescent="0.25">
      <c r="A42">
        <f t="shared" si="22"/>
        <v>-3.2742087954399999</v>
      </c>
      <c r="B42">
        <f t="shared" si="21"/>
        <v>2.2670626040599999</v>
      </c>
      <c r="C42">
        <f t="shared" si="21"/>
        <v>-0.80064787623099998</v>
      </c>
      <c r="E42">
        <f t="shared" si="21"/>
        <v>1.60680940344</v>
      </c>
      <c r="F42">
        <f t="shared" si="21"/>
        <v>-4.2714557473300001</v>
      </c>
      <c r="G42">
        <f t="shared" si="21"/>
        <v>0.51345199952200005</v>
      </c>
      <c r="I42">
        <f t="shared" si="21"/>
        <v>1.37118922296</v>
      </c>
      <c r="J42">
        <f t="shared" si="21"/>
        <v>0.231754621178</v>
      </c>
      <c r="K42">
        <f t="shared" si="21"/>
        <v>-0.19568553055499999</v>
      </c>
      <c r="M42">
        <f t="shared" si="21"/>
        <v>6.2416426662299997</v>
      </c>
      <c r="N42">
        <f t="shared" si="21"/>
        <v>-2.6599957482400001</v>
      </c>
      <c r="O42">
        <f t="shared" si="21"/>
        <v>2.8172643513</v>
      </c>
      <c r="Q42">
        <f t="shared" si="21"/>
        <v>-1.8202474937299999</v>
      </c>
      <c r="R42">
        <f t="shared" si="21"/>
        <v>-4.1434420471199997</v>
      </c>
      <c r="S42">
        <f t="shared" si="21"/>
        <v>-2.1592794665600001</v>
      </c>
      <c r="U42" s="4">
        <v>2</v>
      </c>
      <c r="V42" s="6">
        <f t="shared" si="20"/>
        <v>1.8696510740900001</v>
      </c>
      <c r="W42" s="6">
        <f t="shared" si="18"/>
        <v>-3.6714514398500002</v>
      </c>
      <c r="X42" s="6">
        <f t="shared" si="18"/>
        <v>0.64853895745300005</v>
      </c>
      <c r="Z42" s="24"/>
      <c r="AA42" s="24"/>
      <c r="AB42" s="24"/>
    </row>
    <row r="43" spans="1:28" x14ac:dyDescent="0.25">
      <c r="A43">
        <f t="shared" si="22"/>
        <v>-2.3008879577400001</v>
      </c>
      <c r="B43">
        <f t="shared" si="21"/>
        <v>1.5080528951700001</v>
      </c>
      <c r="C43">
        <f t="shared" si="21"/>
        <v>-0.62010072039999997</v>
      </c>
      <c r="E43">
        <f t="shared" si="21"/>
        <v>1.42685365065</v>
      </c>
      <c r="F43">
        <f t="shared" si="21"/>
        <v>-4.1913780193200001</v>
      </c>
      <c r="G43">
        <f t="shared" si="21"/>
        <v>0.38270758893000001</v>
      </c>
      <c r="I43">
        <f t="shared" si="21"/>
        <v>1.7438635439800001</v>
      </c>
      <c r="J43">
        <f t="shared" si="21"/>
        <v>0.162840540157</v>
      </c>
      <c r="K43">
        <f t="shared" si="21"/>
        <v>-0.54608606369699997</v>
      </c>
      <c r="M43">
        <f t="shared" si="21"/>
        <v>5.8690645582999998</v>
      </c>
      <c r="N43">
        <f t="shared" si="21"/>
        <v>-1.41749637762</v>
      </c>
      <c r="O43">
        <f t="shared" si="21"/>
        <v>2.1720082079299998</v>
      </c>
      <c r="Q43">
        <f t="shared" si="21"/>
        <v>-1.51363894724</v>
      </c>
      <c r="R43">
        <f t="shared" si="21"/>
        <v>-4.2307103061499998</v>
      </c>
      <c r="S43">
        <f t="shared" si="21"/>
        <v>-1.6518985662800001</v>
      </c>
      <c r="U43" s="4">
        <v>2</v>
      </c>
      <c r="V43" s="6">
        <f t="shared" si="20"/>
        <v>1.19863374754</v>
      </c>
      <c r="W43" s="6">
        <f t="shared" si="18"/>
        <v>-3.7214666422799998</v>
      </c>
      <c r="X43" s="6">
        <f t="shared" si="18"/>
        <v>0.37887684445499997</v>
      </c>
      <c r="Z43" s="24"/>
      <c r="AA43" s="24"/>
      <c r="AB43" s="24"/>
    </row>
    <row r="44" spans="1:28" x14ac:dyDescent="0.25">
      <c r="A44">
        <f t="shared" si="22"/>
        <v>-3.5238266139399999</v>
      </c>
      <c r="B44">
        <f t="shared" si="21"/>
        <v>0.97897781013700003</v>
      </c>
      <c r="C44">
        <f t="shared" si="21"/>
        <v>-0.66721988052000003</v>
      </c>
      <c r="E44">
        <f t="shared" si="21"/>
        <v>1.8696510740900001</v>
      </c>
      <c r="F44">
        <f t="shared" si="21"/>
        <v>-3.6714514398500002</v>
      </c>
      <c r="G44">
        <f t="shared" si="21"/>
        <v>0.64853895745300005</v>
      </c>
      <c r="I44">
        <f t="shared" si="21"/>
        <v>2.40106267114</v>
      </c>
      <c r="J44">
        <f t="shared" si="21"/>
        <v>0.67673180805499999</v>
      </c>
      <c r="K44">
        <f t="shared" si="21"/>
        <v>-9.5941919523400004E-2</v>
      </c>
      <c r="M44">
        <f t="shared" si="21"/>
        <v>5.4347275708399998</v>
      </c>
      <c r="N44">
        <f t="shared" si="21"/>
        <v>-0.52473160544899999</v>
      </c>
      <c r="O44">
        <f t="shared" si="21"/>
        <v>2.15527052301</v>
      </c>
      <c r="Q44">
        <f t="shared" si="21"/>
        <v>-1.94381995851</v>
      </c>
      <c r="R44">
        <f t="shared" si="21"/>
        <v>-5.5244023812199998</v>
      </c>
      <c r="S44">
        <f t="shared" si="21"/>
        <v>-1.8737310235</v>
      </c>
      <c r="U44" s="4">
        <v>2</v>
      </c>
      <c r="V44" s="6">
        <f t="shared" si="20"/>
        <v>2.3125478634499999</v>
      </c>
      <c r="W44" s="6">
        <f t="shared" si="18"/>
        <v>-4.5328937532299998</v>
      </c>
      <c r="X44" s="6">
        <f t="shared" si="18"/>
        <v>0.42114602348699998</v>
      </c>
      <c r="Z44" s="24"/>
      <c r="AA44" s="24"/>
      <c r="AB44" s="24"/>
    </row>
    <row r="45" spans="1:28" x14ac:dyDescent="0.25">
      <c r="A45">
        <f t="shared" si="22"/>
        <v>-4.0363244617799996</v>
      </c>
      <c r="B45">
        <f t="shared" si="21"/>
        <v>1.8040357630999999</v>
      </c>
      <c r="C45">
        <f t="shared" si="21"/>
        <v>-1.11266530059</v>
      </c>
      <c r="E45">
        <f t="shared" si="21"/>
        <v>1.19863374754</v>
      </c>
      <c r="F45">
        <f t="shared" si="21"/>
        <v>-3.7214666422799998</v>
      </c>
      <c r="G45">
        <f t="shared" si="21"/>
        <v>0.37887684445499997</v>
      </c>
      <c r="I45">
        <f t="shared" si="21"/>
        <v>0.122393015689</v>
      </c>
      <c r="J45">
        <f t="shared" si="21"/>
        <v>5.8482095437000003E-2</v>
      </c>
      <c r="K45">
        <f t="shared" si="21"/>
        <v>-1.04641313156</v>
      </c>
      <c r="M45">
        <f t="shared" si="21"/>
        <v>5.1319233347999997</v>
      </c>
      <c r="N45">
        <f t="shared" si="21"/>
        <v>-2.9539384810799998</v>
      </c>
      <c r="O45">
        <f t="shared" si="21"/>
        <v>1.76805148758</v>
      </c>
      <c r="Q45">
        <f t="shared" si="21"/>
        <v>-1.9884077315299999</v>
      </c>
      <c r="R45">
        <f t="shared" si="21"/>
        <v>-4.8166979407000001</v>
      </c>
      <c r="S45">
        <f t="shared" si="21"/>
        <v>-2.1459563944400002</v>
      </c>
      <c r="U45" s="4">
        <v>2</v>
      </c>
      <c r="V45" s="6">
        <f t="shared" si="20"/>
        <v>1.07845577599</v>
      </c>
      <c r="W45" s="6">
        <f t="shared" si="18"/>
        <v>-3.8810519780699999</v>
      </c>
      <c r="X45" s="6">
        <f t="shared" si="18"/>
        <v>0.277566104629</v>
      </c>
      <c r="Z45" s="24"/>
      <c r="AA45" s="24"/>
      <c r="AB45" s="24"/>
    </row>
    <row r="46" spans="1:28" x14ac:dyDescent="0.25">
      <c r="A46">
        <f t="shared" si="22"/>
        <v>-4.2449756787000004</v>
      </c>
      <c r="B46">
        <f t="shared" si="21"/>
        <v>1.6889347075300001</v>
      </c>
      <c r="C46">
        <f t="shared" si="21"/>
        <v>-1.2351420615299999</v>
      </c>
      <c r="E46">
        <f t="shared" si="21"/>
        <v>2.3125478634499999</v>
      </c>
      <c r="F46">
        <f t="shared" si="21"/>
        <v>-4.5328937532299998</v>
      </c>
      <c r="G46">
        <f t="shared" si="21"/>
        <v>0.42114602348699998</v>
      </c>
      <c r="I46">
        <f t="shared" si="21"/>
        <v>2.2474836203500002</v>
      </c>
      <c r="J46">
        <f t="shared" si="21"/>
        <v>0.429660560079</v>
      </c>
      <c r="K46">
        <f t="shared" si="21"/>
        <v>8.9053432911199992E-3</v>
      </c>
      <c r="M46">
        <f t="shared" si="21"/>
        <v>5.2243566318300001</v>
      </c>
      <c r="N46">
        <f t="shared" si="21"/>
        <v>-2.3711562791</v>
      </c>
      <c r="O46">
        <f t="shared" si="21"/>
        <v>2.0304038465200001</v>
      </c>
      <c r="Q46">
        <f t="shared" si="21"/>
        <v>-2.8130386545900001</v>
      </c>
      <c r="R46">
        <f t="shared" si="21"/>
        <v>-5.4702161077399998</v>
      </c>
      <c r="S46">
        <f t="shared" si="21"/>
        <v>-2.7461327692199999</v>
      </c>
      <c r="U46" s="4">
        <v>2</v>
      </c>
      <c r="V46" s="6">
        <f t="shared" si="20"/>
        <v>2.33247817633</v>
      </c>
      <c r="W46" s="6">
        <f t="shared" si="18"/>
        <v>-3.6921847435599999</v>
      </c>
      <c r="X46" s="6">
        <f t="shared" si="18"/>
        <v>0.470390335115</v>
      </c>
      <c r="Z46" s="24"/>
      <c r="AA46" s="24"/>
      <c r="AB46" s="24"/>
    </row>
    <row r="47" spans="1:28" x14ac:dyDescent="0.25">
      <c r="A47">
        <f t="shared" si="22"/>
        <v>-2.9904488908200002</v>
      </c>
      <c r="B47">
        <f t="shared" si="21"/>
        <v>1.7413551790299999</v>
      </c>
      <c r="C47">
        <f t="shared" si="21"/>
        <v>-0.79925505198900004</v>
      </c>
      <c r="E47">
        <f t="shared" si="21"/>
        <v>1.07845577599</v>
      </c>
      <c r="F47">
        <f t="shared" si="21"/>
        <v>-3.8810519780699999</v>
      </c>
      <c r="G47">
        <f t="shared" si="21"/>
        <v>0.277566104629</v>
      </c>
      <c r="I47">
        <f t="shared" si="21"/>
        <v>1.7713198452700001</v>
      </c>
      <c r="J47">
        <f t="shared" si="21"/>
        <v>0.76966891821200001</v>
      </c>
      <c r="K47">
        <f t="shared" si="21"/>
        <v>-0.26179027203900002</v>
      </c>
      <c r="M47">
        <f t="shared" si="21"/>
        <v>5.12034631554</v>
      </c>
      <c r="N47">
        <f t="shared" si="21"/>
        <v>-2.0886607226399998</v>
      </c>
      <c r="O47">
        <f t="shared" si="21"/>
        <v>2.15259306422</v>
      </c>
      <c r="Q47">
        <f t="shared" si="21"/>
        <v>-0.68626251108000003</v>
      </c>
      <c r="R47">
        <f t="shared" si="21"/>
        <v>-2.1641431924400001</v>
      </c>
      <c r="S47">
        <f t="shared" si="21"/>
        <v>-2.25860224981</v>
      </c>
      <c r="U47" s="4">
        <v>2</v>
      </c>
      <c r="V47" s="6">
        <f t="shared" si="20"/>
        <v>0.68071049511399995</v>
      </c>
      <c r="W47" s="6">
        <f t="shared" si="18"/>
        <v>-4.1925089814099996</v>
      </c>
      <c r="X47" s="6">
        <f t="shared" si="18"/>
        <v>0.40246698632299999</v>
      </c>
      <c r="Z47" s="24"/>
      <c r="AA47" s="24"/>
      <c r="AB47" s="24"/>
    </row>
    <row r="48" spans="1:28" x14ac:dyDescent="0.25">
      <c r="A48">
        <f t="shared" si="22"/>
        <v>-3.8494732243600001</v>
      </c>
      <c r="B48">
        <f t="shared" si="21"/>
        <v>0.75899895821200003</v>
      </c>
      <c r="C48">
        <f t="shared" si="21"/>
        <v>-0.29446385681300002</v>
      </c>
      <c r="E48">
        <f t="shared" si="21"/>
        <v>2.33247817633</v>
      </c>
      <c r="F48">
        <f t="shared" si="21"/>
        <v>-3.6921847435599999</v>
      </c>
      <c r="G48">
        <f t="shared" si="21"/>
        <v>0.470390335115</v>
      </c>
      <c r="I48">
        <f t="shared" si="21"/>
        <v>3.28232936746</v>
      </c>
      <c r="J48">
        <f t="shared" si="21"/>
        <v>-0.65327538951599995</v>
      </c>
      <c r="K48">
        <f t="shared" si="21"/>
        <v>0.46113467535500002</v>
      </c>
      <c r="M48">
        <f t="shared" si="21"/>
        <v>6.3276889347100003</v>
      </c>
      <c r="N48">
        <f t="shared" si="21"/>
        <v>-1.479711387</v>
      </c>
      <c r="O48">
        <f t="shared" si="21"/>
        <v>2.1536338151600001</v>
      </c>
      <c r="Q48">
        <f t="shared" si="21"/>
        <v>-3.6996547153699999</v>
      </c>
      <c r="R48">
        <f t="shared" si="21"/>
        <v>-3.9852878174400002</v>
      </c>
      <c r="S48">
        <f t="shared" si="21"/>
        <v>-3.15823247295</v>
      </c>
      <c r="U48" s="4">
        <v>2</v>
      </c>
      <c r="V48" s="6">
        <f t="shared" si="20"/>
        <v>2.2742681623199998</v>
      </c>
      <c r="W48" s="6">
        <f t="shared" si="18"/>
        <v>-3.8211194085</v>
      </c>
      <c r="X48" s="6">
        <f t="shared" si="18"/>
        <v>0.51060312699300003</v>
      </c>
      <c r="Z48" s="24"/>
      <c r="AA48" s="24"/>
      <c r="AB48" s="24"/>
    </row>
    <row r="49" spans="1:28" x14ac:dyDescent="0.25">
      <c r="A49">
        <f t="shared" si="22"/>
        <v>-3.1105919855800002</v>
      </c>
      <c r="B49">
        <f t="shared" si="21"/>
        <v>1.5786805427899999</v>
      </c>
      <c r="C49">
        <f t="shared" si="21"/>
        <v>-0.65060991464999995</v>
      </c>
      <c r="E49">
        <f t="shared" si="21"/>
        <v>0.68071049511399995</v>
      </c>
      <c r="F49">
        <f t="shared" si="21"/>
        <v>-4.1925089814099996</v>
      </c>
      <c r="G49">
        <f t="shared" si="21"/>
        <v>0.40246698632299999</v>
      </c>
      <c r="I49">
        <f t="shared" si="21"/>
        <v>1.0282485245099999</v>
      </c>
      <c r="J49">
        <f t="shared" si="21"/>
        <v>0.109123927516</v>
      </c>
      <c r="K49">
        <f t="shared" si="21"/>
        <v>-0.25417371848300002</v>
      </c>
      <c r="M49">
        <f t="shared" si="21"/>
        <v>5.17198630594</v>
      </c>
      <c r="N49">
        <f t="shared" si="21"/>
        <v>-1.7016352855400001</v>
      </c>
      <c r="O49">
        <f t="shared" si="21"/>
        <v>2.1587705009000002</v>
      </c>
      <c r="Q49">
        <f t="shared" si="21"/>
        <v>-3.1364338734200001</v>
      </c>
      <c r="R49">
        <f t="shared" si="21"/>
        <v>-4.2692773014399998</v>
      </c>
      <c r="S49">
        <f t="shared" si="21"/>
        <v>-2.87518010342</v>
      </c>
      <c r="U49" s="4">
        <v>2</v>
      </c>
      <c r="V49" s="6">
        <f t="shared" si="20"/>
        <v>2.43701529357</v>
      </c>
      <c r="W49" s="6">
        <f t="shared" si="20"/>
        <v>-4.0023771329100004</v>
      </c>
      <c r="X49" s="6">
        <f t="shared" si="20"/>
        <v>0.42082963139399998</v>
      </c>
      <c r="Z49" s="24"/>
      <c r="AA49" s="24"/>
      <c r="AB49" s="24"/>
    </row>
    <row r="50" spans="1:28" x14ac:dyDescent="0.25">
      <c r="A50">
        <f t="shared" si="22"/>
        <v>-3.2368195652499998</v>
      </c>
      <c r="B50">
        <f t="shared" ref="B50:S64" si="23">B18*1</f>
        <v>2.8216301913300001</v>
      </c>
      <c r="C50">
        <f t="shared" si="23"/>
        <v>-0.84954576643400004</v>
      </c>
      <c r="E50">
        <f t="shared" si="23"/>
        <v>2.2742681623199998</v>
      </c>
      <c r="F50">
        <f t="shared" si="23"/>
        <v>-3.8211194085</v>
      </c>
      <c r="G50">
        <f t="shared" si="23"/>
        <v>0.51060312699300003</v>
      </c>
      <c r="I50">
        <f t="shared" si="23"/>
        <v>0.57027108956200001</v>
      </c>
      <c r="J50">
        <f t="shared" si="23"/>
        <v>-0.16361109348799999</v>
      </c>
      <c r="K50">
        <f t="shared" si="23"/>
        <v>-0.65739537420799998</v>
      </c>
      <c r="M50">
        <f t="shared" si="23"/>
        <v>6.1670785503900003</v>
      </c>
      <c r="N50">
        <f t="shared" si="23"/>
        <v>-2.0064523735600002</v>
      </c>
      <c r="O50">
        <f t="shared" si="23"/>
        <v>1.7749952395399999</v>
      </c>
      <c r="Q50">
        <f t="shared" si="23"/>
        <v>-2.4414741983499999</v>
      </c>
      <c r="R50">
        <f t="shared" si="23"/>
        <v>-5.1097918568300003</v>
      </c>
      <c r="S50">
        <f t="shared" si="23"/>
        <v>-2.1705412652599998</v>
      </c>
      <c r="U50" s="4">
        <v>2</v>
      </c>
      <c r="V50" s="6">
        <f t="shared" ref="V50:X62" si="24">E20*1</f>
        <v>3.2207207664999999</v>
      </c>
      <c r="W50" s="6">
        <f t="shared" si="24"/>
        <v>-2.4926083177499998</v>
      </c>
      <c r="X50" s="6">
        <f t="shared" si="24"/>
        <v>0.40308295976899999</v>
      </c>
      <c r="Z50" s="24"/>
      <c r="AA50" s="24"/>
      <c r="AB50" s="24"/>
    </row>
    <row r="51" spans="1:28" x14ac:dyDescent="0.25">
      <c r="A51">
        <f t="shared" si="22"/>
        <v>-4.2482415795000001</v>
      </c>
      <c r="B51">
        <f t="shared" si="23"/>
        <v>2.1092800302399999</v>
      </c>
      <c r="C51">
        <f t="shared" si="23"/>
        <v>-1.2100255392000001</v>
      </c>
      <c r="E51">
        <f t="shared" si="23"/>
        <v>2.43701529357</v>
      </c>
      <c r="F51">
        <f t="shared" si="23"/>
        <v>-4.0023771329100004</v>
      </c>
      <c r="G51">
        <f t="shared" si="23"/>
        <v>0.42082963139399998</v>
      </c>
      <c r="I51">
        <f t="shared" si="23"/>
        <v>0.98921140162700005</v>
      </c>
      <c r="J51">
        <f t="shared" si="23"/>
        <v>-0.213156646107</v>
      </c>
      <c r="K51">
        <f t="shared" si="23"/>
        <v>-0.60512077978199996</v>
      </c>
      <c r="M51">
        <f t="shared" si="23"/>
        <v>5.3024235449999999</v>
      </c>
      <c r="N51">
        <f t="shared" si="23"/>
        <v>-1.8892454111600001</v>
      </c>
      <c r="O51">
        <f t="shared" si="23"/>
        <v>1.58741533789</v>
      </c>
      <c r="Q51">
        <f t="shared" si="23"/>
        <v>-1.9163505628699999</v>
      </c>
      <c r="R51">
        <f t="shared" si="23"/>
        <v>-4.2858540789999999</v>
      </c>
      <c r="S51">
        <f t="shared" si="23"/>
        <v>-2.43522307902</v>
      </c>
      <c r="U51" s="4">
        <v>2</v>
      </c>
      <c r="V51" s="6">
        <f t="shared" si="24"/>
        <v>0.39047086468699999</v>
      </c>
      <c r="W51" s="6">
        <f t="shared" si="24"/>
        <v>-5.1397426843099998</v>
      </c>
      <c r="X51" s="6">
        <f t="shared" si="24"/>
        <v>3.4337398466900003E-2</v>
      </c>
      <c r="Z51" s="24"/>
      <c r="AA51" s="24"/>
      <c r="AB51" s="24"/>
    </row>
    <row r="52" spans="1:28" x14ac:dyDescent="0.25">
      <c r="A52">
        <f t="shared" si="22"/>
        <v>-4.2267069983500001</v>
      </c>
      <c r="B52">
        <f t="shared" si="23"/>
        <v>1.85878438126</v>
      </c>
      <c r="C52">
        <f t="shared" si="23"/>
        <v>-1.2816642204299999</v>
      </c>
      <c r="E52">
        <f t="shared" si="23"/>
        <v>3.2207207664999999</v>
      </c>
      <c r="F52">
        <f t="shared" si="23"/>
        <v>-2.4926083177499998</v>
      </c>
      <c r="G52">
        <f t="shared" si="23"/>
        <v>0.40308295976899999</v>
      </c>
      <c r="I52">
        <f t="shared" si="23"/>
        <v>1.6291352484499999</v>
      </c>
      <c r="J52">
        <f t="shared" si="23"/>
        <v>0.92090225448600005</v>
      </c>
      <c r="K52">
        <f t="shared" si="23"/>
        <v>-0.40883421680499998</v>
      </c>
      <c r="M52">
        <f t="shared" si="23"/>
        <v>5.4657409434000002</v>
      </c>
      <c r="N52">
        <f t="shared" si="23"/>
        <v>-1.40643538296</v>
      </c>
      <c r="O52">
        <f t="shared" si="23"/>
        <v>1.1975386883800001</v>
      </c>
      <c r="Q52">
        <f t="shared" si="23"/>
        <v>-2.4609980117100001</v>
      </c>
      <c r="R52">
        <f t="shared" si="23"/>
        <v>-4.6884867657799996</v>
      </c>
      <c r="S52">
        <f t="shared" si="23"/>
        <v>-2.7839352053700002</v>
      </c>
      <c r="U52" s="4">
        <v>2</v>
      </c>
      <c r="V52" s="6">
        <f t="shared" si="24"/>
        <v>1.17662728815</v>
      </c>
      <c r="W52" s="6">
        <f t="shared" si="24"/>
        <v>-4.7101827608000004</v>
      </c>
      <c r="X52" s="6">
        <f t="shared" si="24"/>
        <v>0.63840698682499997</v>
      </c>
      <c r="Z52" s="24"/>
      <c r="AA52" s="24"/>
      <c r="AB52" s="24"/>
    </row>
    <row r="53" spans="1:28" x14ac:dyDescent="0.25">
      <c r="A53">
        <f t="shared" si="22"/>
        <v>-2.8504064948100001</v>
      </c>
      <c r="B53">
        <f t="shared" si="23"/>
        <v>1.7029359798199999</v>
      </c>
      <c r="C53">
        <f t="shared" si="23"/>
        <v>-0.64059389619700002</v>
      </c>
      <c r="E53">
        <f t="shared" si="23"/>
        <v>0.39047086468699999</v>
      </c>
      <c r="F53">
        <f t="shared" si="23"/>
        <v>-5.1397426843099998</v>
      </c>
      <c r="G53">
        <f t="shared" si="23"/>
        <v>3.4337398466900003E-2</v>
      </c>
      <c r="I53">
        <f t="shared" si="23"/>
        <v>0.87810510581199996</v>
      </c>
      <c r="J53">
        <f t="shared" si="23"/>
        <v>1.0237435857299999</v>
      </c>
      <c r="K53">
        <f t="shared" si="23"/>
        <v>-0.66127897538699998</v>
      </c>
      <c r="M53">
        <f t="shared" si="23"/>
        <v>6.00373281181</v>
      </c>
      <c r="N53">
        <f t="shared" si="23"/>
        <v>-0.97270466147699997</v>
      </c>
      <c r="O53">
        <f t="shared" si="23"/>
        <v>2.6453804437500001</v>
      </c>
      <c r="Q53">
        <f t="shared" si="23"/>
        <v>-2.30062035596</v>
      </c>
      <c r="R53">
        <f t="shared" si="23"/>
        <v>-4.7425358803900002</v>
      </c>
      <c r="S53">
        <f t="shared" si="23"/>
        <v>-2.1089941904199998</v>
      </c>
      <c r="U53" s="4">
        <v>2</v>
      </c>
      <c r="V53" s="6">
        <f t="shared" si="24"/>
        <v>1.87138887469</v>
      </c>
      <c r="W53" s="6">
        <f t="shared" si="24"/>
        <v>-4.3576932211399999</v>
      </c>
      <c r="X53" s="6">
        <f t="shared" si="24"/>
        <v>0.17001845175399999</v>
      </c>
      <c r="Z53" s="24"/>
      <c r="AA53" s="24"/>
      <c r="AB53" s="24"/>
    </row>
    <row r="54" spans="1:28" x14ac:dyDescent="0.25">
      <c r="A54">
        <f t="shared" si="22"/>
        <v>-3.4160404174700001</v>
      </c>
      <c r="B54">
        <f t="shared" si="23"/>
        <v>0.85229683470399997</v>
      </c>
      <c r="C54">
        <f t="shared" si="23"/>
        <v>-0.66116463903199996</v>
      </c>
      <c r="E54">
        <f t="shared" si="23"/>
        <v>1.17662728815</v>
      </c>
      <c r="F54">
        <f t="shared" si="23"/>
        <v>-4.7101827608000004</v>
      </c>
      <c r="G54">
        <f t="shared" si="23"/>
        <v>0.63840698682499997</v>
      </c>
      <c r="I54">
        <f t="shared" si="23"/>
        <v>2.1727783362399999</v>
      </c>
      <c r="J54">
        <f t="shared" si="23"/>
        <v>-0.46664934846799999</v>
      </c>
      <c r="K54">
        <f t="shared" si="23"/>
        <v>-7.9597922759800002E-2</v>
      </c>
      <c r="M54">
        <f t="shared" si="23"/>
        <v>5.3200587336099998</v>
      </c>
      <c r="N54">
        <f t="shared" si="23"/>
        <v>-2.22244178455</v>
      </c>
      <c r="O54">
        <f t="shared" si="23"/>
        <v>2.1675274133700002</v>
      </c>
      <c r="Q54">
        <f t="shared" si="23"/>
        <v>-3.1765922717400001</v>
      </c>
      <c r="R54">
        <f t="shared" si="23"/>
        <v>-4.9269089284999996</v>
      </c>
      <c r="S54">
        <f t="shared" si="23"/>
        <v>-2.8228853790800001</v>
      </c>
      <c r="U54" s="4">
        <v>2</v>
      </c>
      <c r="V54" s="6">
        <f t="shared" si="24"/>
        <v>1.9426126643199999</v>
      </c>
      <c r="W54" s="6">
        <f t="shared" si="24"/>
        <v>-3.25680796826</v>
      </c>
      <c r="X54" s="6">
        <f t="shared" si="24"/>
        <v>0.28725353094700001</v>
      </c>
      <c r="Z54" s="24"/>
      <c r="AA54" s="24"/>
      <c r="AB54" s="24"/>
    </row>
    <row r="55" spans="1:28" x14ac:dyDescent="0.25">
      <c r="A55">
        <f t="shared" si="22"/>
        <v>-3.5767928381899998</v>
      </c>
      <c r="B55">
        <f t="shared" si="23"/>
        <v>2.0471523192299999</v>
      </c>
      <c r="C55">
        <f t="shared" si="23"/>
        <v>-0.72829549758000001</v>
      </c>
      <c r="E55">
        <f t="shared" si="23"/>
        <v>1.87138887469</v>
      </c>
      <c r="F55">
        <f t="shared" si="23"/>
        <v>-4.3576932211399999</v>
      </c>
      <c r="G55">
        <f t="shared" si="23"/>
        <v>0.17001845175399999</v>
      </c>
      <c r="I55">
        <f t="shared" si="23"/>
        <v>2.0164133230900001</v>
      </c>
      <c r="J55">
        <f t="shared" si="23"/>
        <v>0.27128424944700003</v>
      </c>
      <c r="K55">
        <f t="shared" si="23"/>
        <v>-0.496366627467</v>
      </c>
      <c r="M55">
        <f t="shared" si="23"/>
        <v>5.6222049833899996</v>
      </c>
      <c r="N55">
        <f t="shared" si="23"/>
        <v>-1.3412233791099999</v>
      </c>
      <c r="O55">
        <f t="shared" si="23"/>
        <v>1.9426791646599999</v>
      </c>
      <c r="Q55">
        <f t="shared" si="23"/>
        <v>-3.32172116471</v>
      </c>
      <c r="R55">
        <f t="shared" si="23"/>
        <v>-5.4980597156600002</v>
      </c>
      <c r="S55">
        <f t="shared" si="23"/>
        <v>-2.9035175277700001</v>
      </c>
      <c r="U55" s="4">
        <v>2</v>
      </c>
      <c r="V55" s="6">
        <f t="shared" si="24"/>
        <v>2.1165476555999998</v>
      </c>
      <c r="W55" s="6">
        <f t="shared" si="24"/>
        <v>-3.5064668747800001</v>
      </c>
      <c r="X55" s="6">
        <f t="shared" si="24"/>
        <v>0.50767868101199998</v>
      </c>
      <c r="Z55" s="24"/>
      <c r="AA55" s="24"/>
      <c r="AB55" s="24"/>
    </row>
    <row r="56" spans="1:28" x14ac:dyDescent="0.25">
      <c r="A56">
        <f t="shared" si="22"/>
        <v>-2.89234086498</v>
      </c>
      <c r="B56">
        <f t="shared" si="23"/>
        <v>1.51845072372</v>
      </c>
      <c r="C56">
        <f t="shared" si="23"/>
        <v>-0.49099470659700001</v>
      </c>
      <c r="E56">
        <f t="shared" si="23"/>
        <v>1.9426126643199999</v>
      </c>
      <c r="F56">
        <f t="shared" si="23"/>
        <v>-3.25680796826</v>
      </c>
      <c r="G56">
        <f t="shared" si="23"/>
        <v>0.28725353094700001</v>
      </c>
      <c r="I56">
        <f t="shared" si="23"/>
        <v>2.3401253619000002</v>
      </c>
      <c r="J56">
        <f t="shared" si="23"/>
        <v>-0.33878075848</v>
      </c>
      <c r="K56">
        <f t="shared" si="23"/>
        <v>-0.127293235846</v>
      </c>
      <c r="M56">
        <f t="shared" si="23"/>
        <v>5.7935013313699999</v>
      </c>
      <c r="N56">
        <f t="shared" si="23"/>
        <v>-1.9697364130299999</v>
      </c>
      <c r="O56">
        <f t="shared" si="23"/>
        <v>1.7697181316499999</v>
      </c>
      <c r="Q56">
        <f t="shared" si="23"/>
        <v>-3.2127998678599998</v>
      </c>
      <c r="R56">
        <f t="shared" si="23"/>
        <v>-5.1715764589499997</v>
      </c>
      <c r="S56">
        <f t="shared" si="23"/>
        <v>-2.7570525585399999</v>
      </c>
      <c r="U56" s="4">
        <v>2</v>
      </c>
      <c r="V56" s="6">
        <f t="shared" si="24"/>
        <v>1.73091492201</v>
      </c>
      <c r="W56" s="6">
        <f t="shared" si="24"/>
        <v>-4.7942481058100004</v>
      </c>
      <c r="X56" s="6">
        <f t="shared" si="24"/>
        <v>0.49819243763499999</v>
      </c>
      <c r="Z56" s="24"/>
      <c r="AA56" s="24"/>
      <c r="AB56" s="24"/>
    </row>
    <row r="57" spans="1:28" x14ac:dyDescent="0.25">
      <c r="A57">
        <f t="shared" si="22"/>
        <v>-3.4723306910299998</v>
      </c>
      <c r="B57">
        <f t="shared" si="23"/>
        <v>0.654912076678</v>
      </c>
      <c r="C57">
        <f t="shared" si="23"/>
        <v>-0.57865804133800003</v>
      </c>
      <c r="E57">
        <f t="shared" si="23"/>
        <v>2.1165476555999998</v>
      </c>
      <c r="F57">
        <f t="shared" si="23"/>
        <v>-3.5064668747800001</v>
      </c>
      <c r="G57">
        <f t="shared" si="23"/>
        <v>0.50767868101199998</v>
      </c>
      <c r="I57">
        <f t="shared" si="23"/>
        <v>0.799773041558</v>
      </c>
      <c r="J57">
        <f t="shared" si="23"/>
        <v>4.1143300845000001E-2</v>
      </c>
      <c r="K57">
        <f t="shared" si="23"/>
        <v>-0.60026742923999998</v>
      </c>
      <c r="M57">
        <f t="shared" si="23"/>
        <v>6.1552200567900002</v>
      </c>
      <c r="N57">
        <f t="shared" si="23"/>
        <v>-2.0279658453599998</v>
      </c>
      <c r="O57">
        <f t="shared" si="23"/>
        <v>1.95007058282</v>
      </c>
      <c r="Q57">
        <f t="shared" si="23"/>
        <v>-2.9420497168600002</v>
      </c>
      <c r="R57">
        <f t="shared" si="23"/>
        <v>-5.1411567085499996</v>
      </c>
      <c r="S57">
        <f t="shared" si="23"/>
        <v>-2.7674259292799999</v>
      </c>
      <c r="U57" s="4">
        <v>2</v>
      </c>
      <c r="V57" s="6">
        <f t="shared" si="24"/>
        <v>1.80002298769</v>
      </c>
      <c r="W57" s="6">
        <f t="shared" si="24"/>
        <v>-3.6900351284999999</v>
      </c>
      <c r="X57" s="6">
        <f t="shared" si="24"/>
        <v>0.416135901453</v>
      </c>
      <c r="Z57" s="24"/>
      <c r="AA57" s="24"/>
      <c r="AB57" s="24"/>
    </row>
    <row r="58" spans="1:28" x14ac:dyDescent="0.25">
      <c r="A58">
        <f t="shared" si="22"/>
        <v>-3.37169287059</v>
      </c>
      <c r="B58">
        <f t="shared" si="23"/>
        <v>2.22365522106</v>
      </c>
      <c r="C58">
        <f t="shared" si="23"/>
        <v>-1.09095999787</v>
      </c>
      <c r="E58">
        <f t="shared" si="23"/>
        <v>1.73091492201</v>
      </c>
      <c r="F58">
        <f t="shared" si="23"/>
        <v>-4.7942481058100004</v>
      </c>
      <c r="G58">
        <f t="shared" si="23"/>
        <v>0.49819243763499999</v>
      </c>
      <c r="I58">
        <f t="shared" si="23"/>
        <v>1.5215824153399999</v>
      </c>
      <c r="J58">
        <f t="shared" si="23"/>
        <v>0.90655181713499999</v>
      </c>
      <c r="K58">
        <f t="shared" si="23"/>
        <v>-0.35772895284400003</v>
      </c>
      <c r="M58">
        <f t="shared" si="23"/>
        <v>5.8211853709800003</v>
      </c>
      <c r="N58">
        <f t="shared" si="23"/>
        <v>-1.87152763174</v>
      </c>
      <c r="O58">
        <f t="shared" si="23"/>
        <v>2.1335220637000001</v>
      </c>
      <c r="Q58">
        <f t="shared" si="23"/>
        <v>-2.9053597100099999</v>
      </c>
      <c r="R58">
        <f t="shared" si="23"/>
        <v>-4.9750827985399999</v>
      </c>
      <c r="S58">
        <f t="shared" si="23"/>
        <v>-3.3577662253399998</v>
      </c>
      <c r="U58" s="4">
        <v>2</v>
      </c>
      <c r="V58" s="6">
        <f t="shared" si="24"/>
        <v>1.02939226156</v>
      </c>
      <c r="W58" s="6">
        <f t="shared" si="24"/>
        <v>-4.67879856377</v>
      </c>
      <c r="X58" s="6">
        <f t="shared" si="24"/>
        <v>0.26349470095400002</v>
      </c>
      <c r="Z58" s="24"/>
      <c r="AA58" s="24"/>
      <c r="AB58" s="24"/>
    </row>
    <row r="59" spans="1:28" x14ac:dyDescent="0.25">
      <c r="A59">
        <f t="shared" si="22"/>
        <v>-3.81550494222</v>
      </c>
      <c r="B59">
        <f t="shared" si="23"/>
        <v>0.46807776965800002</v>
      </c>
      <c r="C59">
        <f t="shared" si="23"/>
        <v>-0.77936430719600003</v>
      </c>
      <c r="E59">
        <f t="shared" si="23"/>
        <v>1.80002298769</v>
      </c>
      <c r="F59">
        <f t="shared" si="23"/>
        <v>-3.6900351284999999</v>
      </c>
      <c r="G59">
        <f t="shared" si="23"/>
        <v>0.416135901453</v>
      </c>
      <c r="I59">
        <f t="shared" si="23"/>
        <v>2.6321584821199999</v>
      </c>
      <c r="J59">
        <f t="shared" si="23"/>
        <v>0.38230662340900001</v>
      </c>
      <c r="K59">
        <f t="shared" si="23"/>
        <v>1.7942754920600001E-2</v>
      </c>
      <c r="M59">
        <f t="shared" si="23"/>
        <v>5.1515437901799999</v>
      </c>
      <c r="N59">
        <f t="shared" si="23"/>
        <v>-1.5681959519099999</v>
      </c>
      <c r="O59">
        <f t="shared" si="23"/>
        <v>2.3424579947400002</v>
      </c>
      <c r="Q59">
        <f t="shared" si="23"/>
        <v>-2.8984831151899999</v>
      </c>
      <c r="R59">
        <f t="shared" si="23"/>
        <v>-6.0772719520700003</v>
      </c>
      <c r="S59">
        <f t="shared" si="23"/>
        <v>-3.0946835966199999</v>
      </c>
      <c r="U59" s="4">
        <v>2</v>
      </c>
      <c r="V59" s="6">
        <f t="shared" si="24"/>
        <v>1.75219633971</v>
      </c>
      <c r="W59" s="6">
        <f t="shared" si="24"/>
        <v>-3.7836943009500001</v>
      </c>
      <c r="X59" s="6">
        <f t="shared" si="24"/>
        <v>0.56061173408800002</v>
      </c>
      <c r="Z59" s="24"/>
      <c r="AA59" s="24"/>
      <c r="AB59" s="24"/>
    </row>
    <row r="60" spans="1:28" x14ac:dyDescent="0.25">
      <c r="A60">
        <f t="shared" si="22"/>
        <v>-2.9031564898000002</v>
      </c>
      <c r="B60">
        <f t="shared" si="23"/>
        <v>1.90748960935</v>
      </c>
      <c r="C60">
        <f t="shared" si="23"/>
        <v>-0.69272361287700002</v>
      </c>
      <c r="E60">
        <f t="shared" si="23"/>
        <v>1.02939226156</v>
      </c>
      <c r="F60">
        <f t="shared" si="23"/>
        <v>-4.67879856377</v>
      </c>
      <c r="G60">
        <f t="shared" si="23"/>
        <v>0.26349470095400002</v>
      </c>
      <c r="I60">
        <f t="shared" si="23"/>
        <v>1.7454385291700001</v>
      </c>
      <c r="J60">
        <f t="shared" si="23"/>
        <v>0.44135427469900002</v>
      </c>
      <c r="K60">
        <f t="shared" si="23"/>
        <v>-0.52525484014900004</v>
      </c>
      <c r="M60">
        <f t="shared" si="23"/>
        <v>6.5693569580400002</v>
      </c>
      <c r="N60">
        <f t="shared" si="23"/>
        <v>-1.9041455725600001</v>
      </c>
      <c r="O60">
        <f t="shared" si="23"/>
        <v>2.7252266628199999</v>
      </c>
      <c r="Q60">
        <f t="shared" si="23"/>
        <v>-3.0231322562799998</v>
      </c>
      <c r="R60">
        <f t="shared" si="23"/>
        <v>-5.7785212375699997</v>
      </c>
      <c r="S60">
        <f t="shared" si="23"/>
        <v>-2.9088413899200001</v>
      </c>
      <c r="U60" s="4">
        <v>2</v>
      </c>
      <c r="V60" s="6">
        <f t="shared" si="24"/>
        <v>2.0693446454900002</v>
      </c>
      <c r="W60" s="6">
        <f t="shared" si="24"/>
        <v>-3.6173423892400001</v>
      </c>
      <c r="X60" s="6">
        <f t="shared" si="24"/>
        <v>0.75401718286300001</v>
      </c>
      <c r="Z60" s="24"/>
      <c r="AA60" s="24"/>
      <c r="AB60" s="24"/>
    </row>
    <row r="61" spans="1:28" x14ac:dyDescent="0.25">
      <c r="A61">
        <f t="shared" si="22"/>
        <v>-4.2128154959100002</v>
      </c>
      <c r="B61">
        <f t="shared" si="23"/>
        <v>1.3424964333</v>
      </c>
      <c r="C61">
        <f t="shared" si="23"/>
        <v>-0.68725800695600003</v>
      </c>
      <c r="E61">
        <f t="shared" si="23"/>
        <v>1.75219633971</v>
      </c>
      <c r="F61">
        <f t="shared" si="23"/>
        <v>-3.7836943009500001</v>
      </c>
      <c r="G61">
        <f t="shared" si="23"/>
        <v>0.56061173408800002</v>
      </c>
      <c r="I61">
        <f t="shared" si="23"/>
        <v>3.1312286501600002</v>
      </c>
      <c r="J61">
        <f t="shared" si="23"/>
        <v>0.263560120131</v>
      </c>
      <c r="K61">
        <f t="shared" si="23"/>
        <v>8.3666942630000005E-2</v>
      </c>
      <c r="M61">
        <f t="shared" si="23"/>
        <v>4.4110747375499999</v>
      </c>
      <c r="N61">
        <f t="shared" si="23"/>
        <v>-1.8906420722699999</v>
      </c>
      <c r="O61">
        <f t="shared" si="23"/>
        <v>1.46641136856</v>
      </c>
      <c r="Q61">
        <f t="shared" si="23"/>
        <v>-1.7396100428300001</v>
      </c>
      <c r="R61">
        <f t="shared" si="23"/>
        <v>-4.5487612359299998</v>
      </c>
      <c r="S61">
        <f t="shared" si="23"/>
        <v>-2.04662230439</v>
      </c>
      <c r="U61" s="4">
        <v>2</v>
      </c>
      <c r="V61" s="6">
        <f t="shared" si="24"/>
        <v>2.4237811580100002</v>
      </c>
      <c r="W61" s="6">
        <f t="shared" si="24"/>
        <v>-4.2991055941400003</v>
      </c>
      <c r="X61" s="6">
        <f t="shared" si="24"/>
        <v>0.50724301395600002</v>
      </c>
      <c r="Z61" s="24"/>
      <c r="AA61" s="24"/>
      <c r="AB61" s="24"/>
    </row>
    <row r="62" spans="1:28" x14ac:dyDescent="0.25">
      <c r="A62">
        <f t="shared" si="22"/>
        <v>-2.8682918171699998</v>
      </c>
      <c r="B62">
        <f t="shared" si="23"/>
        <v>2.0129528248200002</v>
      </c>
      <c r="C62">
        <f t="shared" si="23"/>
        <v>-0.65414481046399997</v>
      </c>
      <c r="E62">
        <f t="shared" si="23"/>
        <v>2.0693446454900002</v>
      </c>
      <c r="F62">
        <f t="shared" si="23"/>
        <v>-3.6173423892400001</v>
      </c>
      <c r="G62">
        <f t="shared" si="23"/>
        <v>0.75401718286300001</v>
      </c>
      <c r="I62">
        <f t="shared" si="23"/>
        <v>2.38855377884</v>
      </c>
      <c r="J62">
        <f t="shared" si="23"/>
        <v>0.81787417861400002</v>
      </c>
      <c r="K62">
        <f t="shared" si="23"/>
        <v>-2.4503918703300001E-2</v>
      </c>
      <c r="M62">
        <f t="shared" si="23"/>
        <v>6.5622334983500004</v>
      </c>
      <c r="N62">
        <f t="shared" si="23"/>
        <v>-0.615500906018</v>
      </c>
      <c r="O62">
        <f t="shared" si="23"/>
        <v>2.3223752212500002</v>
      </c>
      <c r="Q62">
        <f t="shared" si="23"/>
        <v>-2.5626301590599998</v>
      </c>
      <c r="R62">
        <f t="shared" si="23"/>
        <v>-4.6166856324600003</v>
      </c>
      <c r="S62">
        <f t="shared" si="23"/>
        <v>-2.2933840290099998</v>
      </c>
      <c r="U62" s="4">
        <v>2</v>
      </c>
      <c r="V62" s="6">
        <f t="shared" si="24"/>
        <v>0.16424892155699999</v>
      </c>
      <c r="W62" s="6">
        <f t="shared" si="24"/>
        <v>-4.0751030119399996</v>
      </c>
      <c r="X62" s="6">
        <f t="shared" si="24"/>
        <v>0.28562017681000001</v>
      </c>
      <c r="Z62" s="24"/>
      <c r="AA62" s="24"/>
      <c r="AB62" s="24"/>
    </row>
    <row r="63" spans="1:28" x14ac:dyDescent="0.25">
      <c r="A63">
        <f t="shared" si="22"/>
        <v>-3.8416282528200001</v>
      </c>
      <c r="B63">
        <f t="shared" si="23"/>
        <v>1.6482788558299999</v>
      </c>
      <c r="C63">
        <f t="shared" si="23"/>
        <v>-0.76550725355899996</v>
      </c>
      <c r="E63">
        <f t="shared" si="23"/>
        <v>2.4237811580100002</v>
      </c>
      <c r="F63">
        <f t="shared" si="23"/>
        <v>-4.2991055941400003</v>
      </c>
      <c r="G63">
        <f t="shared" si="23"/>
        <v>0.50724301395600002</v>
      </c>
      <c r="I63">
        <f t="shared" si="23"/>
        <v>1.9155105749100001</v>
      </c>
      <c r="J63">
        <f t="shared" si="23"/>
        <v>0.58249948725699996</v>
      </c>
      <c r="K63">
        <f t="shared" si="23"/>
        <v>-0.63636403669300001</v>
      </c>
      <c r="M63">
        <f t="shared" si="23"/>
        <v>6.1094560809700003</v>
      </c>
      <c r="N63">
        <f t="shared" si="23"/>
        <v>-2.5410193115099999</v>
      </c>
      <c r="O63">
        <f t="shared" si="23"/>
        <v>2.4203422156499999</v>
      </c>
      <c r="Q63">
        <f t="shared" si="23"/>
        <v>-2.2133883243199999</v>
      </c>
      <c r="R63">
        <f t="shared" si="23"/>
        <v>-5.3793225421299997</v>
      </c>
      <c r="S63">
        <f t="shared" si="23"/>
        <v>-2.5091498947700002</v>
      </c>
      <c r="U63" s="4" t="s">
        <v>11</v>
      </c>
      <c r="V63" s="6">
        <f>I3*1</f>
        <v>5.4809254047899998</v>
      </c>
      <c r="W63" s="6">
        <f t="shared" ref="W63:X78" si="25">J3*1</f>
        <v>-2.6069112649899999</v>
      </c>
      <c r="X63" s="6">
        <f t="shared" si="25"/>
        <v>1.4980559123199999</v>
      </c>
      <c r="Z63" s="23">
        <f>AVERAGE(V63:V92)</f>
        <v>1.9879023928505997</v>
      </c>
      <c r="AA63" s="23">
        <f t="shared" ref="AA63:AB63" si="26">AVERAGE(W63:W92)</f>
        <v>0.20014117622301</v>
      </c>
      <c r="AB63" s="23">
        <f t="shared" si="26"/>
        <v>-0.23774128441548603</v>
      </c>
    </row>
    <row r="64" spans="1:28" x14ac:dyDescent="0.25">
      <c r="A64">
        <f t="shared" si="22"/>
        <v>-3.5416770893899998</v>
      </c>
      <c r="B64">
        <f t="shared" si="23"/>
        <v>1.8163402038000001</v>
      </c>
      <c r="C64">
        <f t="shared" si="23"/>
        <v>-0.99052455933600003</v>
      </c>
      <c r="E64">
        <f t="shared" ref="E64:S64" si="27">E32*1</f>
        <v>0.16424892155699999</v>
      </c>
      <c r="F64">
        <f t="shared" si="27"/>
        <v>-4.0751030119399996</v>
      </c>
      <c r="G64">
        <f t="shared" si="27"/>
        <v>0.28562017681000001</v>
      </c>
      <c r="I64">
        <f t="shared" si="27"/>
        <v>2.5665377310499999</v>
      </c>
      <c r="J64">
        <f t="shared" si="27"/>
        <v>-5.10177474617E-2</v>
      </c>
      <c r="K64">
        <f t="shared" si="27"/>
        <v>-0.113052863709</v>
      </c>
      <c r="M64">
        <f t="shared" si="27"/>
        <v>5.1339359402999998</v>
      </c>
      <c r="N64">
        <f t="shared" si="27"/>
        <v>-1.0457934419699999</v>
      </c>
      <c r="O64">
        <f t="shared" si="27"/>
        <v>2.20699374376</v>
      </c>
      <c r="Q64">
        <f t="shared" si="27"/>
        <v>-1.39752905926</v>
      </c>
      <c r="R64">
        <f t="shared" si="27"/>
        <v>-4.9637359401600003</v>
      </c>
      <c r="S64">
        <f t="shared" si="27"/>
        <v>-2.0694531715700002</v>
      </c>
      <c r="U64" s="4" t="s">
        <v>11</v>
      </c>
      <c r="V64" s="6">
        <f t="shared" ref="V64:X79" si="28">I4*1</f>
        <v>2.2762165588499998</v>
      </c>
      <c r="W64" s="6">
        <f t="shared" si="25"/>
        <v>0.16632434269400001</v>
      </c>
      <c r="X64" s="6">
        <f t="shared" si="25"/>
        <v>9.7957628834399998E-2</v>
      </c>
      <c r="Z64" s="24"/>
      <c r="AA64" s="24"/>
      <c r="AB64" s="24"/>
    </row>
    <row r="65" spans="21:28" x14ac:dyDescent="0.25">
      <c r="U65" s="4" t="s">
        <v>11</v>
      </c>
      <c r="V65" s="6">
        <f t="shared" si="28"/>
        <v>2.3661265061100001</v>
      </c>
      <c r="W65" s="6">
        <f t="shared" si="25"/>
        <v>0.982078499893</v>
      </c>
      <c r="X65" s="6">
        <f t="shared" si="25"/>
        <v>-4.1323793028200002E-2</v>
      </c>
      <c r="Z65" s="24"/>
      <c r="AA65" s="24"/>
      <c r="AB65" s="24"/>
    </row>
    <row r="66" spans="21:28" x14ac:dyDescent="0.25">
      <c r="U66" s="4" t="s">
        <v>11</v>
      </c>
      <c r="V66" s="6">
        <f t="shared" si="28"/>
        <v>1.51664588007</v>
      </c>
      <c r="W66" s="6">
        <f t="shared" si="25"/>
        <v>1.0603843550800001</v>
      </c>
      <c r="X66" s="6">
        <f t="shared" si="25"/>
        <v>-0.79475703211600002</v>
      </c>
      <c r="Z66" s="24"/>
      <c r="AA66" s="24"/>
      <c r="AB66" s="24"/>
    </row>
    <row r="67" spans="21:28" x14ac:dyDescent="0.25">
      <c r="U67" s="4" t="s">
        <v>11</v>
      </c>
      <c r="V67" s="6">
        <f t="shared" si="28"/>
        <v>2.3067147214900001</v>
      </c>
      <c r="W67" s="6">
        <f t="shared" si="25"/>
        <v>0.14744265305099999</v>
      </c>
      <c r="X67" s="6">
        <f t="shared" si="25"/>
        <v>-0.15000742167100001</v>
      </c>
      <c r="Z67" s="24"/>
      <c r="AA67" s="24"/>
      <c r="AB67" s="24"/>
    </row>
    <row r="68" spans="21:28" x14ac:dyDescent="0.25">
      <c r="U68" s="4" t="s">
        <v>11</v>
      </c>
      <c r="V68" s="6">
        <f t="shared" si="28"/>
        <v>1.94267381731</v>
      </c>
      <c r="W68" s="6">
        <f t="shared" si="25"/>
        <v>0.32368684451899998</v>
      </c>
      <c r="X68" s="6">
        <f t="shared" si="25"/>
        <v>-0.74644914281899999</v>
      </c>
      <c r="Z68" s="24"/>
      <c r="AA68" s="24"/>
      <c r="AB68" s="24"/>
    </row>
    <row r="69" spans="21:28" x14ac:dyDescent="0.25">
      <c r="U69" s="4" t="s">
        <v>11</v>
      </c>
      <c r="V69" s="6">
        <f t="shared" si="28"/>
        <v>2.4830560157099999</v>
      </c>
      <c r="W69" s="6">
        <f t="shared" si="25"/>
        <v>-0.271761522423</v>
      </c>
      <c r="X69" s="6">
        <f t="shared" si="25"/>
        <v>0.125785409269</v>
      </c>
      <c r="Z69" s="24"/>
      <c r="AA69" s="24"/>
      <c r="AB69" s="24"/>
    </row>
    <row r="70" spans="21:28" x14ac:dyDescent="0.25">
      <c r="U70" s="4" t="s">
        <v>11</v>
      </c>
      <c r="V70" s="6">
        <f t="shared" si="28"/>
        <v>1.37118922296</v>
      </c>
      <c r="W70" s="6">
        <f t="shared" si="25"/>
        <v>0.231754621178</v>
      </c>
      <c r="X70" s="6">
        <f t="shared" si="25"/>
        <v>-0.19568553055499999</v>
      </c>
      <c r="Z70" s="24"/>
      <c r="AA70" s="24"/>
      <c r="AB70" s="24"/>
    </row>
    <row r="71" spans="21:28" x14ac:dyDescent="0.25">
      <c r="U71" s="4" t="s">
        <v>11</v>
      </c>
      <c r="V71" s="6">
        <f t="shared" si="28"/>
        <v>1.7438635439800001</v>
      </c>
      <c r="W71" s="6">
        <f t="shared" si="25"/>
        <v>0.162840540157</v>
      </c>
      <c r="X71" s="6">
        <f t="shared" si="25"/>
        <v>-0.54608606369699997</v>
      </c>
      <c r="Z71" s="24"/>
      <c r="AA71" s="24"/>
      <c r="AB71" s="24"/>
    </row>
    <row r="72" spans="21:28" x14ac:dyDescent="0.25">
      <c r="U72" s="4" t="s">
        <v>11</v>
      </c>
      <c r="V72" s="6">
        <f t="shared" si="28"/>
        <v>2.40106267114</v>
      </c>
      <c r="W72" s="6">
        <f t="shared" si="25"/>
        <v>0.67673180805499999</v>
      </c>
      <c r="X72" s="6">
        <f t="shared" si="25"/>
        <v>-9.5941919523400004E-2</v>
      </c>
      <c r="Z72" s="24"/>
      <c r="AA72" s="24"/>
      <c r="AB72" s="24"/>
    </row>
    <row r="73" spans="21:28" x14ac:dyDescent="0.25">
      <c r="U73" s="4" t="s">
        <v>11</v>
      </c>
      <c r="V73" s="6">
        <f t="shared" si="28"/>
        <v>0.122393015689</v>
      </c>
      <c r="W73" s="6">
        <f t="shared" si="25"/>
        <v>5.8482095437000003E-2</v>
      </c>
      <c r="X73" s="6">
        <f t="shared" si="25"/>
        <v>-1.04641313156</v>
      </c>
      <c r="Z73" s="24"/>
      <c r="AA73" s="24"/>
      <c r="AB73" s="24"/>
    </row>
    <row r="74" spans="21:28" x14ac:dyDescent="0.25">
      <c r="U74" s="4" t="s">
        <v>11</v>
      </c>
      <c r="V74" s="6">
        <f t="shared" si="28"/>
        <v>2.2474836203500002</v>
      </c>
      <c r="W74" s="6">
        <f t="shared" si="25"/>
        <v>0.429660560079</v>
      </c>
      <c r="X74" s="6">
        <f t="shared" si="25"/>
        <v>8.9053432911199992E-3</v>
      </c>
      <c r="Z74" s="24"/>
      <c r="AA74" s="24"/>
      <c r="AB74" s="24"/>
    </row>
    <row r="75" spans="21:28" x14ac:dyDescent="0.25">
      <c r="U75" s="4" t="s">
        <v>11</v>
      </c>
      <c r="V75" s="6">
        <f t="shared" si="28"/>
        <v>1.7713198452700001</v>
      </c>
      <c r="W75" s="6">
        <f t="shared" si="25"/>
        <v>0.76966891821200001</v>
      </c>
      <c r="X75" s="6">
        <f t="shared" si="25"/>
        <v>-0.26179027203900002</v>
      </c>
      <c r="Z75" s="24"/>
      <c r="AA75" s="24"/>
      <c r="AB75" s="24"/>
    </row>
    <row r="76" spans="21:28" x14ac:dyDescent="0.25">
      <c r="U76" s="4" t="s">
        <v>11</v>
      </c>
      <c r="V76" s="6">
        <f t="shared" si="28"/>
        <v>3.28232936746</v>
      </c>
      <c r="W76" s="6">
        <f t="shared" si="25"/>
        <v>-0.65327538951599995</v>
      </c>
      <c r="X76" s="6">
        <f t="shared" si="25"/>
        <v>0.46113467535500002</v>
      </c>
      <c r="Z76" s="24"/>
      <c r="AA76" s="24"/>
      <c r="AB76" s="24"/>
    </row>
    <row r="77" spans="21:28" x14ac:dyDescent="0.25">
      <c r="U77" s="4" t="s">
        <v>11</v>
      </c>
      <c r="V77" s="6">
        <f t="shared" si="28"/>
        <v>1.0282485245099999</v>
      </c>
      <c r="W77" s="6">
        <f t="shared" si="25"/>
        <v>0.109123927516</v>
      </c>
      <c r="X77" s="6">
        <f t="shared" si="25"/>
        <v>-0.25417371848300002</v>
      </c>
      <c r="Z77" s="24"/>
      <c r="AA77" s="24"/>
      <c r="AB77" s="24"/>
    </row>
    <row r="78" spans="21:28" x14ac:dyDescent="0.25">
      <c r="U78" s="4" t="s">
        <v>11</v>
      </c>
      <c r="V78" s="6">
        <f t="shared" si="28"/>
        <v>0.57027108956200001</v>
      </c>
      <c r="W78" s="6">
        <f t="shared" si="25"/>
        <v>-0.16361109348799999</v>
      </c>
      <c r="X78" s="6">
        <f t="shared" si="25"/>
        <v>-0.65739537420799998</v>
      </c>
      <c r="Z78" s="24"/>
      <c r="AA78" s="24"/>
      <c r="AB78" s="24"/>
    </row>
    <row r="79" spans="21:28" x14ac:dyDescent="0.25">
      <c r="U79" s="4" t="s">
        <v>11</v>
      </c>
      <c r="V79" s="6">
        <f t="shared" si="28"/>
        <v>0.98921140162700005</v>
      </c>
      <c r="W79" s="6">
        <f t="shared" si="28"/>
        <v>-0.213156646107</v>
      </c>
      <c r="X79" s="6">
        <f t="shared" si="28"/>
        <v>-0.60512077978199996</v>
      </c>
      <c r="Z79" s="24"/>
      <c r="AA79" s="24"/>
      <c r="AB79" s="24"/>
    </row>
    <row r="80" spans="21:28" x14ac:dyDescent="0.25">
      <c r="U80" s="4" t="s">
        <v>11</v>
      </c>
      <c r="V80" s="6">
        <f t="shared" ref="V80:X92" si="29">I20*1</f>
        <v>1.6291352484499999</v>
      </c>
      <c r="W80" s="6">
        <f t="shared" si="29"/>
        <v>0.92090225448600005</v>
      </c>
      <c r="X80" s="6">
        <f t="shared" si="29"/>
        <v>-0.40883421680499998</v>
      </c>
      <c r="Z80" s="24"/>
      <c r="AA80" s="24"/>
      <c r="AB80" s="24"/>
    </row>
    <row r="81" spans="21:28" x14ac:dyDescent="0.25">
      <c r="U81" s="4" t="s">
        <v>11</v>
      </c>
      <c r="V81" s="6">
        <f t="shared" si="29"/>
        <v>0.87810510581199996</v>
      </c>
      <c r="W81" s="6">
        <f t="shared" si="29"/>
        <v>1.0237435857299999</v>
      </c>
      <c r="X81" s="6">
        <f t="shared" si="29"/>
        <v>-0.66127897538699998</v>
      </c>
      <c r="Z81" s="24"/>
      <c r="AA81" s="24"/>
      <c r="AB81" s="24"/>
    </row>
    <row r="82" spans="21:28" x14ac:dyDescent="0.25">
      <c r="U82" s="4" t="s">
        <v>11</v>
      </c>
      <c r="V82" s="6">
        <f>I22*1</f>
        <v>2.1727783362399999</v>
      </c>
      <c r="W82" s="6">
        <f t="shared" si="29"/>
        <v>-0.46664934846799999</v>
      </c>
      <c r="X82" s="6">
        <f t="shared" si="29"/>
        <v>-7.9597922759800002E-2</v>
      </c>
      <c r="Z82" s="24"/>
      <c r="AA82" s="24"/>
      <c r="AB82" s="24"/>
    </row>
    <row r="83" spans="21:28" x14ac:dyDescent="0.25">
      <c r="U83" s="4" t="s">
        <v>11</v>
      </c>
      <c r="V83" s="6">
        <f t="shared" ref="V83:V92" si="30">I23*1</f>
        <v>2.0164133230900001</v>
      </c>
      <c r="W83" s="6">
        <f t="shared" si="29"/>
        <v>0.27128424944700003</v>
      </c>
      <c r="X83" s="6">
        <f t="shared" si="29"/>
        <v>-0.496366627467</v>
      </c>
      <c r="Z83" s="24"/>
      <c r="AA83" s="24"/>
      <c r="AB83" s="24"/>
    </row>
    <row r="84" spans="21:28" x14ac:dyDescent="0.25">
      <c r="U84" s="4" t="s">
        <v>11</v>
      </c>
      <c r="V84" s="6">
        <f t="shared" si="30"/>
        <v>2.3401253619000002</v>
      </c>
      <c r="W84" s="6">
        <f t="shared" si="29"/>
        <v>-0.33878075848</v>
      </c>
      <c r="X84" s="6">
        <f t="shared" si="29"/>
        <v>-0.127293235846</v>
      </c>
      <c r="Z84" s="24"/>
      <c r="AA84" s="24"/>
      <c r="AB84" s="24"/>
    </row>
    <row r="85" spans="21:28" x14ac:dyDescent="0.25">
      <c r="U85" s="4" t="s">
        <v>11</v>
      </c>
      <c r="V85" s="6">
        <f t="shared" si="30"/>
        <v>0.799773041558</v>
      </c>
      <c r="W85" s="6">
        <f t="shared" si="29"/>
        <v>4.1143300845000001E-2</v>
      </c>
      <c r="X85" s="6">
        <f t="shared" si="29"/>
        <v>-0.60026742923999998</v>
      </c>
      <c r="Z85" s="24"/>
      <c r="AA85" s="24"/>
      <c r="AB85" s="24"/>
    </row>
    <row r="86" spans="21:28" x14ac:dyDescent="0.25">
      <c r="U86" s="4" t="s">
        <v>11</v>
      </c>
      <c r="V86" s="6">
        <f t="shared" si="30"/>
        <v>1.5215824153399999</v>
      </c>
      <c r="W86" s="6">
        <f t="shared" si="29"/>
        <v>0.90655181713499999</v>
      </c>
      <c r="X86" s="6">
        <f t="shared" si="29"/>
        <v>-0.35772895284400003</v>
      </c>
      <c r="Z86" s="24"/>
      <c r="AA86" s="24"/>
      <c r="AB86" s="24"/>
    </row>
    <row r="87" spans="21:28" x14ac:dyDescent="0.25">
      <c r="U87" s="4" t="s">
        <v>11</v>
      </c>
      <c r="V87" s="6">
        <f t="shared" si="30"/>
        <v>2.6321584821199999</v>
      </c>
      <c r="W87" s="6">
        <f t="shared" si="29"/>
        <v>0.38230662340900001</v>
      </c>
      <c r="X87" s="6">
        <f t="shared" si="29"/>
        <v>1.7942754920600001E-2</v>
      </c>
      <c r="Z87" s="24"/>
      <c r="AA87" s="24"/>
      <c r="AB87" s="24"/>
    </row>
    <row r="88" spans="21:28" x14ac:dyDescent="0.25">
      <c r="U88" s="4" t="s">
        <v>11</v>
      </c>
      <c r="V88" s="6">
        <f t="shared" si="30"/>
        <v>1.7454385291700001</v>
      </c>
      <c r="W88" s="6">
        <f t="shared" si="29"/>
        <v>0.44135427469900002</v>
      </c>
      <c r="X88" s="6">
        <f t="shared" si="29"/>
        <v>-0.52525484014900004</v>
      </c>
      <c r="Z88" s="24"/>
      <c r="AA88" s="24"/>
      <c r="AB88" s="24"/>
    </row>
    <row r="89" spans="21:28" x14ac:dyDescent="0.25">
      <c r="U89" s="4" t="s">
        <v>11</v>
      </c>
      <c r="V89" s="6">
        <f t="shared" si="30"/>
        <v>3.1312286501600002</v>
      </c>
      <c r="W89" s="6">
        <f t="shared" si="29"/>
        <v>0.263560120131</v>
      </c>
      <c r="X89" s="6">
        <f t="shared" si="29"/>
        <v>8.3666942630000005E-2</v>
      </c>
      <c r="Z89" s="24"/>
      <c r="AA89" s="24"/>
      <c r="AB89" s="24"/>
    </row>
    <row r="90" spans="21:28" x14ac:dyDescent="0.25">
      <c r="U90" s="4" t="s">
        <v>11</v>
      </c>
      <c r="V90" s="6">
        <f t="shared" si="30"/>
        <v>2.38855377884</v>
      </c>
      <c r="W90" s="6">
        <f t="shared" si="29"/>
        <v>0.81787417861400002</v>
      </c>
      <c r="X90" s="6">
        <f t="shared" si="29"/>
        <v>-2.4503918703300001E-2</v>
      </c>
      <c r="Z90" s="24"/>
      <c r="AA90" s="24"/>
      <c r="AB90" s="24"/>
    </row>
    <row r="91" spans="21:28" x14ac:dyDescent="0.25">
      <c r="U91" s="4" t="s">
        <v>11</v>
      </c>
      <c r="V91" s="6">
        <f t="shared" si="30"/>
        <v>1.9155105749100001</v>
      </c>
      <c r="W91" s="6">
        <f t="shared" si="29"/>
        <v>0.58249948725699996</v>
      </c>
      <c r="X91" s="6">
        <f t="shared" si="29"/>
        <v>-0.63636403669300001</v>
      </c>
      <c r="Z91" s="24"/>
      <c r="AA91" s="24"/>
      <c r="AB91" s="24"/>
    </row>
    <row r="92" spans="21:28" x14ac:dyDescent="0.25">
      <c r="U92" s="4" t="s">
        <v>11</v>
      </c>
      <c r="V92" s="6">
        <f t="shared" si="30"/>
        <v>2.5665377310499999</v>
      </c>
      <c r="W92" s="6">
        <f t="shared" si="29"/>
        <v>-5.10177474617E-2</v>
      </c>
      <c r="X92" s="6">
        <f t="shared" si="29"/>
        <v>-0.113052863709</v>
      </c>
      <c r="Z92" s="24"/>
      <c r="AA92" s="24"/>
      <c r="AB92" s="24"/>
    </row>
    <row r="93" spans="21:28" x14ac:dyDescent="0.25">
      <c r="U93" s="4" t="s">
        <v>13</v>
      </c>
      <c r="V93" s="6">
        <f>M3*1</f>
        <v>4.3924448508999996</v>
      </c>
      <c r="W93" s="6">
        <f t="shared" ref="W93:X108" si="31">N3*1</f>
        <v>0.40191407102600002</v>
      </c>
      <c r="X93" s="6">
        <f t="shared" si="31"/>
        <v>0.89566313194500002</v>
      </c>
      <c r="Z93" s="23">
        <f>AVERAGE(V93:V122)</f>
        <v>5.6222504626613325</v>
      </c>
      <c r="AA93" s="23">
        <f t="shared" ref="AA93:AB93" si="32">AVERAGE(W93:W122)</f>
        <v>-1.6832668729875995</v>
      </c>
      <c r="AB93" s="23">
        <f t="shared" si="32"/>
        <v>2.0313624399445001</v>
      </c>
    </row>
    <row r="94" spans="21:28" x14ac:dyDescent="0.25">
      <c r="U94" s="4" t="s">
        <v>13</v>
      </c>
      <c r="V94" s="6">
        <f t="shared" ref="V94:X109" si="33">M4*1</f>
        <v>5.4536765833500001</v>
      </c>
      <c r="W94" s="6">
        <f t="shared" si="31"/>
        <v>-2.0137218778400001</v>
      </c>
      <c r="X94" s="6">
        <f t="shared" si="31"/>
        <v>1.6628671800299999</v>
      </c>
      <c r="Z94" s="24"/>
      <c r="AA94" s="24"/>
      <c r="AB94" s="24"/>
    </row>
    <row r="95" spans="21:28" x14ac:dyDescent="0.25">
      <c r="U95" s="4" t="s">
        <v>13</v>
      </c>
      <c r="V95" s="6">
        <f t="shared" si="33"/>
        <v>5.4216602477700002</v>
      </c>
      <c r="W95" s="6">
        <f t="shared" si="31"/>
        <v>-1.24622405048</v>
      </c>
      <c r="X95" s="6">
        <f t="shared" si="31"/>
        <v>1.47763591521</v>
      </c>
      <c r="Z95" s="24"/>
      <c r="AA95" s="24"/>
      <c r="AB95" s="24"/>
    </row>
    <row r="96" spans="21:28" x14ac:dyDescent="0.25">
      <c r="U96" s="4" t="s">
        <v>13</v>
      </c>
      <c r="V96" s="6">
        <f t="shared" si="33"/>
        <v>5.5570953338900004</v>
      </c>
      <c r="W96" s="6">
        <f t="shared" si="31"/>
        <v>-1.25429435342</v>
      </c>
      <c r="X96" s="6">
        <f t="shared" si="31"/>
        <v>2.1517716455200002</v>
      </c>
      <c r="Z96" s="24"/>
      <c r="AA96" s="24"/>
      <c r="AB96" s="24"/>
    </row>
    <row r="97" spans="21:28" x14ac:dyDescent="0.25">
      <c r="U97" s="4" t="s">
        <v>13</v>
      </c>
      <c r="V97" s="6">
        <f t="shared" si="33"/>
        <v>5.2795020180499996</v>
      </c>
      <c r="W97" s="6">
        <f t="shared" si="31"/>
        <v>-2.0774815422600001</v>
      </c>
      <c r="X97" s="6">
        <f t="shared" si="31"/>
        <v>1.9471466798399999</v>
      </c>
      <c r="Z97" s="24"/>
      <c r="AA97" s="24"/>
      <c r="AB97" s="24"/>
    </row>
    <row r="98" spans="21:28" x14ac:dyDescent="0.25">
      <c r="U98" s="4" t="s">
        <v>13</v>
      </c>
      <c r="V98" s="6">
        <f t="shared" si="33"/>
        <v>6.5655280497800002</v>
      </c>
      <c r="W98" s="6">
        <f t="shared" si="31"/>
        <v>-2.4188183887900001</v>
      </c>
      <c r="X98" s="6">
        <f t="shared" si="31"/>
        <v>2.5997117761799999</v>
      </c>
      <c r="Z98" s="24"/>
      <c r="AA98" s="24"/>
      <c r="AB98" s="24"/>
    </row>
    <row r="99" spans="21:28" x14ac:dyDescent="0.25">
      <c r="U99" s="4" t="s">
        <v>13</v>
      </c>
      <c r="V99" s="6">
        <f t="shared" si="33"/>
        <v>5.8871231457800004</v>
      </c>
      <c r="W99" s="6">
        <f t="shared" si="31"/>
        <v>-1.4190240220100001</v>
      </c>
      <c r="X99" s="6">
        <f t="shared" si="31"/>
        <v>2.1454268004500001</v>
      </c>
      <c r="Z99" s="24"/>
      <c r="AA99" s="24"/>
      <c r="AB99" s="24"/>
    </row>
    <row r="100" spans="21:28" x14ac:dyDescent="0.25">
      <c r="U100" s="4" t="s">
        <v>13</v>
      </c>
      <c r="V100" s="6">
        <f t="shared" si="33"/>
        <v>6.2416426662299997</v>
      </c>
      <c r="W100" s="6">
        <f t="shared" si="31"/>
        <v>-2.6599957482400001</v>
      </c>
      <c r="X100" s="6">
        <f t="shared" si="31"/>
        <v>2.8172643513</v>
      </c>
      <c r="Z100" s="24"/>
      <c r="AA100" s="24"/>
      <c r="AB100" s="24"/>
    </row>
    <row r="101" spans="21:28" x14ac:dyDescent="0.25">
      <c r="U101" s="4" t="s">
        <v>13</v>
      </c>
      <c r="V101" s="6">
        <f t="shared" si="33"/>
        <v>5.8690645582999998</v>
      </c>
      <c r="W101" s="6">
        <f t="shared" si="31"/>
        <v>-1.41749637762</v>
      </c>
      <c r="X101" s="6">
        <f t="shared" si="31"/>
        <v>2.1720082079299998</v>
      </c>
      <c r="Z101" s="24"/>
      <c r="AA101" s="24"/>
      <c r="AB101" s="24"/>
    </row>
    <row r="102" spans="21:28" x14ac:dyDescent="0.25">
      <c r="U102" s="4" t="s">
        <v>13</v>
      </c>
      <c r="V102" s="6">
        <f t="shared" si="33"/>
        <v>5.4347275708399998</v>
      </c>
      <c r="W102" s="6">
        <f t="shared" si="31"/>
        <v>-0.52473160544899999</v>
      </c>
      <c r="X102" s="6">
        <f t="shared" si="31"/>
        <v>2.15527052301</v>
      </c>
      <c r="Z102" s="24"/>
      <c r="AA102" s="24"/>
      <c r="AB102" s="24"/>
    </row>
    <row r="103" spans="21:28" x14ac:dyDescent="0.25">
      <c r="U103" s="4" t="s">
        <v>13</v>
      </c>
      <c r="V103" s="6">
        <f t="shared" si="33"/>
        <v>5.1319233347999997</v>
      </c>
      <c r="W103" s="6">
        <f t="shared" si="31"/>
        <v>-2.9539384810799998</v>
      </c>
      <c r="X103" s="6">
        <f t="shared" si="31"/>
        <v>1.76805148758</v>
      </c>
      <c r="Z103" s="24"/>
      <c r="AA103" s="24"/>
      <c r="AB103" s="24"/>
    </row>
    <row r="104" spans="21:28" x14ac:dyDescent="0.25">
      <c r="U104" s="4" t="s">
        <v>13</v>
      </c>
      <c r="V104" s="6">
        <f t="shared" si="33"/>
        <v>5.2243566318300001</v>
      </c>
      <c r="W104" s="6">
        <f t="shared" si="31"/>
        <v>-2.3711562791</v>
      </c>
      <c r="X104" s="6">
        <f t="shared" si="31"/>
        <v>2.0304038465200001</v>
      </c>
      <c r="Z104" s="24"/>
      <c r="AA104" s="24"/>
      <c r="AB104" s="24"/>
    </row>
    <row r="105" spans="21:28" x14ac:dyDescent="0.25">
      <c r="U105" s="4" t="s">
        <v>13</v>
      </c>
      <c r="V105" s="6">
        <f t="shared" si="33"/>
        <v>5.12034631554</v>
      </c>
      <c r="W105" s="6">
        <f t="shared" si="31"/>
        <v>-2.0886607226399998</v>
      </c>
      <c r="X105" s="6">
        <f t="shared" si="31"/>
        <v>2.15259306422</v>
      </c>
      <c r="Z105" s="24"/>
      <c r="AA105" s="24"/>
      <c r="AB105" s="24"/>
    </row>
    <row r="106" spans="21:28" x14ac:dyDescent="0.25">
      <c r="U106" s="4" t="s">
        <v>13</v>
      </c>
      <c r="V106" s="6">
        <f t="shared" si="33"/>
        <v>6.3276889347100003</v>
      </c>
      <c r="W106" s="6">
        <f t="shared" si="31"/>
        <v>-1.479711387</v>
      </c>
      <c r="X106" s="6">
        <f t="shared" si="31"/>
        <v>2.1536338151600001</v>
      </c>
      <c r="Z106" s="24"/>
      <c r="AA106" s="24"/>
      <c r="AB106" s="24"/>
    </row>
    <row r="107" spans="21:28" x14ac:dyDescent="0.25">
      <c r="U107" s="4" t="s">
        <v>13</v>
      </c>
      <c r="V107" s="6">
        <f t="shared" si="33"/>
        <v>5.17198630594</v>
      </c>
      <c r="W107" s="6">
        <f t="shared" si="31"/>
        <v>-1.7016352855400001</v>
      </c>
      <c r="X107" s="6">
        <f t="shared" si="31"/>
        <v>2.1587705009000002</v>
      </c>
      <c r="Z107" s="24"/>
      <c r="AA107" s="24"/>
      <c r="AB107" s="24"/>
    </row>
    <row r="108" spans="21:28" x14ac:dyDescent="0.25">
      <c r="U108" s="4" t="s">
        <v>13</v>
      </c>
      <c r="V108" s="6">
        <f t="shared" si="33"/>
        <v>6.1670785503900003</v>
      </c>
      <c r="W108" s="6">
        <f t="shared" si="31"/>
        <v>-2.0064523735600002</v>
      </c>
      <c r="X108" s="6">
        <f t="shared" si="31"/>
        <v>1.7749952395399999</v>
      </c>
      <c r="Z108" s="24"/>
      <c r="AA108" s="24"/>
      <c r="AB108" s="24"/>
    </row>
    <row r="109" spans="21:28" x14ac:dyDescent="0.25">
      <c r="U109" s="4" t="s">
        <v>13</v>
      </c>
      <c r="V109" s="6">
        <f t="shared" si="33"/>
        <v>5.3024235449999999</v>
      </c>
      <c r="W109" s="6">
        <f t="shared" si="33"/>
        <v>-1.8892454111600001</v>
      </c>
      <c r="X109" s="6">
        <f t="shared" si="33"/>
        <v>1.58741533789</v>
      </c>
      <c r="Z109" s="24"/>
      <c r="AA109" s="24"/>
      <c r="AB109" s="24"/>
    </row>
    <row r="110" spans="21:28" x14ac:dyDescent="0.25">
      <c r="U110" s="4" t="s">
        <v>13</v>
      </c>
      <c r="V110" s="6">
        <f t="shared" ref="V110:X122" si="34">M20*1</f>
        <v>5.4657409434000002</v>
      </c>
      <c r="W110" s="6">
        <f t="shared" si="34"/>
        <v>-1.40643538296</v>
      </c>
      <c r="X110" s="6">
        <f t="shared" si="34"/>
        <v>1.1975386883800001</v>
      </c>
      <c r="Z110" s="24"/>
      <c r="AA110" s="24"/>
      <c r="AB110" s="24"/>
    </row>
    <row r="111" spans="21:28" x14ac:dyDescent="0.25">
      <c r="U111" s="4" t="s">
        <v>13</v>
      </c>
      <c r="V111" s="6">
        <f t="shared" si="34"/>
        <v>6.00373281181</v>
      </c>
      <c r="W111" s="6">
        <f t="shared" si="34"/>
        <v>-0.97270466147699997</v>
      </c>
      <c r="X111" s="6">
        <f t="shared" si="34"/>
        <v>2.6453804437500001</v>
      </c>
      <c r="Z111" s="24"/>
      <c r="AA111" s="24"/>
      <c r="AB111" s="24"/>
    </row>
    <row r="112" spans="21:28" x14ac:dyDescent="0.25">
      <c r="U112" s="4" t="s">
        <v>13</v>
      </c>
      <c r="V112" s="6">
        <f t="shared" si="34"/>
        <v>5.3200587336099998</v>
      </c>
      <c r="W112" s="6">
        <f t="shared" si="34"/>
        <v>-2.22244178455</v>
      </c>
      <c r="X112" s="6">
        <f t="shared" si="34"/>
        <v>2.1675274133700002</v>
      </c>
      <c r="Z112" s="24"/>
      <c r="AA112" s="24"/>
      <c r="AB112" s="24"/>
    </row>
    <row r="113" spans="21:28" x14ac:dyDescent="0.25">
      <c r="U113" s="4" t="s">
        <v>13</v>
      </c>
      <c r="V113" s="6">
        <f t="shared" si="34"/>
        <v>5.6222049833899996</v>
      </c>
      <c r="W113" s="6">
        <f t="shared" si="34"/>
        <v>-1.3412233791099999</v>
      </c>
      <c r="X113" s="6">
        <f t="shared" si="34"/>
        <v>1.9426791646599999</v>
      </c>
      <c r="Z113" s="24"/>
      <c r="AA113" s="24"/>
      <c r="AB113" s="24"/>
    </row>
    <row r="114" spans="21:28" x14ac:dyDescent="0.25">
      <c r="U114" s="4" t="s">
        <v>13</v>
      </c>
      <c r="V114" s="6">
        <f t="shared" si="34"/>
        <v>5.7935013313699999</v>
      </c>
      <c r="W114" s="6">
        <f t="shared" si="34"/>
        <v>-1.9697364130299999</v>
      </c>
      <c r="X114" s="6">
        <f t="shared" si="34"/>
        <v>1.7697181316499999</v>
      </c>
      <c r="Z114" s="24"/>
      <c r="AA114" s="24"/>
      <c r="AB114" s="24"/>
    </row>
    <row r="115" spans="21:28" x14ac:dyDescent="0.25">
      <c r="U115" s="4" t="s">
        <v>13</v>
      </c>
      <c r="V115" s="6">
        <f t="shared" si="34"/>
        <v>6.1552200567900002</v>
      </c>
      <c r="W115" s="6">
        <f t="shared" si="34"/>
        <v>-2.0279658453599998</v>
      </c>
      <c r="X115" s="6">
        <f t="shared" si="34"/>
        <v>1.95007058282</v>
      </c>
      <c r="Z115" s="24"/>
      <c r="AA115" s="24"/>
      <c r="AB115" s="24"/>
    </row>
    <row r="116" spans="21:28" x14ac:dyDescent="0.25">
      <c r="U116" s="4" t="s">
        <v>13</v>
      </c>
      <c r="V116" s="6">
        <f t="shared" si="34"/>
        <v>5.8211853709800003</v>
      </c>
      <c r="W116" s="6">
        <f t="shared" si="34"/>
        <v>-1.87152763174</v>
      </c>
      <c r="X116" s="6">
        <f t="shared" si="34"/>
        <v>2.1335220637000001</v>
      </c>
      <c r="Z116" s="24"/>
      <c r="AA116" s="24"/>
      <c r="AB116" s="24"/>
    </row>
    <row r="117" spans="21:28" x14ac:dyDescent="0.25">
      <c r="U117" s="4" t="s">
        <v>13</v>
      </c>
      <c r="V117" s="6">
        <f t="shared" si="34"/>
        <v>5.1515437901799999</v>
      </c>
      <c r="W117" s="6">
        <f t="shared" si="34"/>
        <v>-1.5681959519099999</v>
      </c>
      <c r="X117" s="6">
        <f t="shared" si="34"/>
        <v>2.3424579947400002</v>
      </c>
      <c r="Z117" s="24"/>
      <c r="AA117" s="24"/>
      <c r="AB117" s="24"/>
    </row>
    <row r="118" spans="21:28" x14ac:dyDescent="0.25">
      <c r="U118" s="4" t="s">
        <v>13</v>
      </c>
      <c r="V118" s="6">
        <f t="shared" si="34"/>
        <v>6.5693569580400002</v>
      </c>
      <c r="W118" s="6">
        <f t="shared" si="34"/>
        <v>-1.9041455725600001</v>
      </c>
      <c r="X118" s="6">
        <f t="shared" si="34"/>
        <v>2.7252266628199999</v>
      </c>
      <c r="Z118" s="24"/>
      <c r="AA118" s="24"/>
      <c r="AB118" s="24"/>
    </row>
    <row r="119" spans="21:28" x14ac:dyDescent="0.25">
      <c r="U119" s="4" t="s">
        <v>13</v>
      </c>
      <c r="V119" s="6">
        <f t="shared" si="34"/>
        <v>4.4110747375499999</v>
      </c>
      <c r="W119" s="6">
        <f t="shared" si="34"/>
        <v>-1.8906420722699999</v>
      </c>
      <c r="X119" s="6">
        <f t="shared" si="34"/>
        <v>1.46641136856</v>
      </c>
      <c r="Z119" s="24"/>
      <c r="AA119" s="24"/>
      <c r="AB119" s="24"/>
    </row>
    <row r="120" spans="21:28" x14ac:dyDescent="0.25">
      <c r="U120" s="4" t="s">
        <v>13</v>
      </c>
      <c r="V120" s="6">
        <f t="shared" si="34"/>
        <v>6.5622334983500004</v>
      </c>
      <c r="W120" s="6">
        <f t="shared" si="34"/>
        <v>-0.615500906018</v>
      </c>
      <c r="X120" s="6">
        <f t="shared" si="34"/>
        <v>2.3223752212500002</v>
      </c>
      <c r="Z120" s="24"/>
      <c r="AA120" s="24"/>
      <c r="AB120" s="24"/>
    </row>
    <row r="121" spans="21:28" x14ac:dyDescent="0.25">
      <c r="U121" s="4" t="s">
        <v>13</v>
      </c>
      <c r="V121" s="6">
        <f t="shared" si="34"/>
        <v>6.1094560809700003</v>
      </c>
      <c r="W121" s="6">
        <f t="shared" si="34"/>
        <v>-2.5410193115099999</v>
      </c>
      <c r="X121" s="6">
        <f t="shared" si="34"/>
        <v>2.4203422156499999</v>
      </c>
      <c r="Z121" s="24"/>
      <c r="AA121" s="24"/>
      <c r="AB121" s="24"/>
    </row>
    <row r="122" spans="21:28" x14ac:dyDescent="0.25">
      <c r="U122" s="4" t="s">
        <v>13</v>
      </c>
      <c r="V122" s="6">
        <f t="shared" si="34"/>
        <v>5.1339359402999998</v>
      </c>
      <c r="W122" s="6">
        <f t="shared" si="34"/>
        <v>-1.0457934419699999</v>
      </c>
      <c r="X122" s="6">
        <f t="shared" si="34"/>
        <v>2.20699374376</v>
      </c>
      <c r="Z122" s="24"/>
      <c r="AA122" s="24"/>
      <c r="AB122" s="24"/>
    </row>
    <row r="123" spans="21:28" x14ac:dyDescent="0.25">
      <c r="U123" s="4" t="s">
        <v>12</v>
      </c>
      <c r="V123" s="6">
        <f>Q3*1</f>
        <v>-2.9908308003599999</v>
      </c>
      <c r="W123" s="6">
        <f t="shared" ref="W123:X138" si="35">R3*1</f>
        <v>-8.4952051825700003</v>
      </c>
      <c r="X123" s="6">
        <f t="shared" si="35"/>
        <v>-2.2636527436299998</v>
      </c>
      <c r="Z123" s="23">
        <f>AVERAGE(V123:V152)</f>
        <v>-2.4059472657750662</v>
      </c>
      <c r="AA123" s="23">
        <f t="shared" ref="AA123:AB123" si="36">AVERAGE(W123:W152)</f>
        <v>-4.8483756708356669</v>
      </c>
      <c r="AB123" s="23">
        <f t="shared" si="36"/>
        <v>-2.4870637482693336</v>
      </c>
    </row>
    <row r="124" spans="21:28" x14ac:dyDescent="0.25">
      <c r="U124" s="4" t="s">
        <v>12</v>
      </c>
      <c r="V124" s="6">
        <f t="shared" ref="V124:X139" si="37">Q4*1</f>
        <v>-2.1271309145599999</v>
      </c>
      <c r="W124" s="6">
        <f t="shared" si="35"/>
        <v>-3.9660666253899999</v>
      </c>
      <c r="X124" s="6">
        <f t="shared" si="35"/>
        <v>-2.5377657183600002</v>
      </c>
      <c r="Z124" s="24"/>
      <c r="AA124" s="24"/>
      <c r="AB124" s="24"/>
    </row>
    <row r="125" spans="21:28" x14ac:dyDescent="0.25">
      <c r="U125" s="4" t="s">
        <v>12</v>
      </c>
      <c r="V125" s="6">
        <f t="shared" si="37"/>
        <v>-0.85388861887199996</v>
      </c>
      <c r="W125" s="6">
        <f t="shared" si="35"/>
        <v>-4.4774846957000003</v>
      </c>
      <c r="X125" s="6">
        <f t="shared" si="35"/>
        <v>-1.86187302563</v>
      </c>
      <c r="Z125" s="24"/>
      <c r="AA125" s="24"/>
      <c r="AB125" s="24"/>
    </row>
    <row r="126" spans="21:28" x14ac:dyDescent="0.25">
      <c r="U126" s="4" t="s">
        <v>12</v>
      </c>
      <c r="V126" s="6">
        <f t="shared" si="37"/>
        <v>-1.9742598599100001</v>
      </c>
      <c r="W126" s="6">
        <f t="shared" si="35"/>
        <v>-4.9076327827600004</v>
      </c>
      <c r="X126" s="6">
        <f t="shared" si="35"/>
        <v>-2.2996142479400001</v>
      </c>
      <c r="Z126" s="24"/>
      <c r="AA126" s="24"/>
      <c r="AB126" s="24"/>
    </row>
    <row r="127" spans="21:28" x14ac:dyDescent="0.25">
      <c r="U127" s="4" t="s">
        <v>12</v>
      </c>
      <c r="V127" s="6">
        <f t="shared" si="37"/>
        <v>-2.7450171963200001</v>
      </c>
      <c r="W127" s="6">
        <f t="shared" si="35"/>
        <v>-4.0880413124299997</v>
      </c>
      <c r="X127" s="6">
        <f t="shared" si="35"/>
        <v>-2.3206094557800001</v>
      </c>
      <c r="Z127" s="24"/>
      <c r="AA127" s="24"/>
      <c r="AB127" s="24"/>
    </row>
    <row r="128" spans="21:28" x14ac:dyDescent="0.25">
      <c r="U128" s="4" t="s">
        <v>12</v>
      </c>
      <c r="V128" s="6">
        <f t="shared" si="37"/>
        <v>-2.99051823302</v>
      </c>
      <c r="W128" s="6">
        <f t="shared" si="35"/>
        <v>-4.2797223927600001</v>
      </c>
      <c r="X128" s="6">
        <f t="shared" si="35"/>
        <v>-3.0889787595099998</v>
      </c>
      <c r="Z128" s="24"/>
      <c r="AA128" s="24"/>
      <c r="AB128" s="24"/>
    </row>
    <row r="129" spans="21:28" x14ac:dyDescent="0.25">
      <c r="U129" s="4" t="s">
        <v>12</v>
      </c>
      <c r="V129" s="6">
        <f t="shared" si="37"/>
        <v>-2.3825296477300002</v>
      </c>
      <c r="W129" s="6">
        <f t="shared" si="35"/>
        <v>-4.7291883066900002</v>
      </c>
      <c r="X129" s="6">
        <f t="shared" si="35"/>
        <v>-2.3409297046900002</v>
      </c>
      <c r="Z129" s="24"/>
      <c r="AA129" s="24"/>
      <c r="AB129" s="24"/>
    </row>
    <row r="130" spans="21:28" x14ac:dyDescent="0.25">
      <c r="U130" s="4" t="s">
        <v>12</v>
      </c>
      <c r="V130" s="6">
        <f t="shared" si="37"/>
        <v>-1.8202474937299999</v>
      </c>
      <c r="W130" s="6">
        <f t="shared" si="35"/>
        <v>-4.1434420471199997</v>
      </c>
      <c r="X130" s="6">
        <f t="shared" si="35"/>
        <v>-2.1592794665600001</v>
      </c>
      <c r="Z130" s="24"/>
      <c r="AA130" s="24"/>
      <c r="AB130" s="24"/>
    </row>
    <row r="131" spans="21:28" x14ac:dyDescent="0.25">
      <c r="U131" s="4" t="s">
        <v>12</v>
      </c>
      <c r="V131" s="6">
        <f t="shared" si="37"/>
        <v>-1.51363894724</v>
      </c>
      <c r="W131" s="6">
        <f t="shared" si="35"/>
        <v>-4.2307103061499998</v>
      </c>
      <c r="X131" s="6">
        <f t="shared" si="35"/>
        <v>-1.6518985662800001</v>
      </c>
      <c r="Z131" s="24"/>
      <c r="AA131" s="24"/>
      <c r="AB131" s="24"/>
    </row>
    <row r="132" spans="21:28" x14ac:dyDescent="0.25">
      <c r="U132" s="4" t="s">
        <v>12</v>
      </c>
      <c r="V132" s="6">
        <f t="shared" si="37"/>
        <v>-1.94381995851</v>
      </c>
      <c r="W132" s="6">
        <f t="shared" si="35"/>
        <v>-5.5244023812199998</v>
      </c>
      <c r="X132" s="6">
        <f t="shared" si="35"/>
        <v>-1.8737310235</v>
      </c>
      <c r="Z132" s="24"/>
      <c r="AA132" s="24"/>
      <c r="AB132" s="24"/>
    </row>
    <row r="133" spans="21:28" x14ac:dyDescent="0.25">
      <c r="U133" s="4" t="s">
        <v>12</v>
      </c>
      <c r="V133" s="6">
        <f t="shared" si="37"/>
        <v>-1.9884077315299999</v>
      </c>
      <c r="W133" s="6">
        <f t="shared" si="35"/>
        <v>-4.8166979407000001</v>
      </c>
      <c r="X133" s="6">
        <f t="shared" si="35"/>
        <v>-2.1459563944400002</v>
      </c>
      <c r="Z133" s="24"/>
      <c r="AA133" s="24"/>
      <c r="AB133" s="24"/>
    </row>
    <row r="134" spans="21:28" x14ac:dyDescent="0.25">
      <c r="U134" s="4" t="s">
        <v>12</v>
      </c>
      <c r="V134" s="6">
        <f t="shared" si="37"/>
        <v>-2.8130386545900001</v>
      </c>
      <c r="W134" s="6">
        <f t="shared" si="35"/>
        <v>-5.4702161077399998</v>
      </c>
      <c r="X134" s="6">
        <f t="shared" si="35"/>
        <v>-2.7461327692199999</v>
      </c>
      <c r="Z134" s="24"/>
      <c r="AA134" s="24"/>
      <c r="AB134" s="24"/>
    </row>
    <row r="135" spans="21:28" x14ac:dyDescent="0.25">
      <c r="U135" s="4" t="s">
        <v>12</v>
      </c>
      <c r="V135" s="6">
        <f t="shared" si="37"/>
        <v>-0.68626251108000003</v>
      </c>
      <c r="W135" s="6">
        <f t="shared" si="35"/>
        <v>-2.1641431924400001</v>
      </c>
      <c r="X135" s="6">
        <f t="shared" si="35"/>
        <v>-2.25860224981</v>
      </c>
      <c r="Z135" s="24"/>
      <c r="AA135" s="24"/>
      <c r="AB135" s="24"/>
    </row>
    <row r="136" spans="21:28" x14ac:dyDescent="0.25">
      <c r="U136" s="4" t="s">
        <v>12</v>
      </c>
      <c r="V136" s="6">
        <f t="shared" si="37"/>
        <v>-3.6996547153699999</v>
      </c>
      <c r="W136" s="6">
        <f t="shared" si="35"/>
        <v>-3.9852878174400002</v>
      </c>
      <c r="X136" s="6">
        <f t="shared" si="35"/>
        <v>-3.15823247295</v>
      </c>
      <c r="Z136" s="24"/>
      <c r="AA136" s="24"/>
      <c r="AB136" s="24"/>
    </row>
    <row r="137" spans="21:28" x14ac:dyDescent="0.25">
      <c r="U137" s="4" t="s">
        <v>12</v>
      </c>
      <c r="V137" s="6">
        <f t="shared" si="37"/>
        <v>-3.1364338734200001</v>
      </c>
      <c r="W137" s="6">
        <f t="shared" si="35"/>
        <v>-4.2692773014399998</v>
      </c>
      <c r="X137" s="6">
        <f t="shared" si="35"/>
        <v>-2.87518010342</v>
      </c>
      <c r="Z137" s="24"/>
      <c r="AA137" s="24"/>
      <c r="AB137" s="24"/>
    </row>
    <row r="138" spans="21:28" x14ac:dyDescent="0.25">
      <c r="U138" s="4" t="s">
        <v>12</v>
      </c>
      <c r="V138" s="6">
        <f t="shared" si="37"/>
        <v>-2.4414741983499999</v>
      </c>
      <c r="W138" s="6">
        <f t="shared" si="35"/>
        <v>-5.1097918568300003</v>
      </c>
      <c r="X138" s="6">
        <f t="shared" si="35"/>
        <v>-2.1705412652599998</v>
      </c>
      <c r="Z138" s="24"/>
      <c r="AA138" s="24"/>
      <c r="AB138" s="24"/>
    </row>
    <row r="139" spans="21:28" x14ac:dyDescent="0.25">
      <c r="U139" s="4" t="s">
        <v>12</v>
      </c>
      <c r="V139" s="6">
        <f t="shared" si="37"/>
        <v>-1.9163505628699999</v>
      </c>
      <c r="W139" s="6">
        <f t="shared" si="37"/>
        <v>-4.2858540789999999</v>
      </c>
      <c r="X139" s="6">
        <f t="shared" si="37"/>
        <v>-2.43522307902</v>
      </c>
      <c r="Z139" s="24"/>
      <c r="AA139" s="24"/>
      <c r="AB139" s="24"/>
    </row>
    <row r="140" spans="21:28" x14ac:dyDescent="0.25">
      <c r="U140" s="4" t="s">
        <v>12</v>
      </c>
      <c r="V140" s="6">
        <f t="shared" ref="V140:X152" si="38">Q20*1</f>
        <v>-2.4609980117100001</v>
      </c>
      <c r="W140" s="6">
        <f t="shared" si="38"/>
        <v>-4.6884867657799996</v>
      </c>
      <c r="X140" s="6">
        <f t="shared" si="38"/>
        <v>-2.7839352053700002</v>
      </c>
      <c r="Z140" s="24"/>
      <c r="AA140" s="24"/>
      <c r="AB140" s="24"/>
    </row>
    <row r="141" spans="21:28" x14ac:dyDescent="0.25">
      <c r="U141" s="4" t="s">
        <v>12</v>
      </c>
      <c r="V141" s="6">
        <f t="shared" si="38"/>
        <v>-2.30062035596</v>
      </c>
      <c r="W141" s="6">
        <f t="shared" si="38"/>
        <v>-4.7425358803900002</v>
      </c>
      <c r="X141" s="6">
        <f t="shared" si="38"/>
        <v>-2.1089941904199998</v>
      </c>
      <c r="Z141" s="24"/>
      <c r="AA141" s="24"/>
      <c r="AB141" s="24"/>
    </row>
    <row r="142" spans="21:28" x14ac:dyDescent="0.25">
      <c r="U142" s="4" t="s">
        <v>12</v>
      </c>
      <c r="V142" s="6">
        <f t="shared" si="38"/>
        <v>-3.1765922717400001</v>
      </c>
      <c r="W142" s="6">
        <f t="shared" si="38"/>
        <v>-4.9269089284999996</v>
      </c>
      <c r="X142" s="6">
        <f t="shared" si="38"/>
        <v>-2.8228853790800001</v>
      </c>
      <c r="Z142" s="24"/>
      <c r="AA142" s="24"/>
      <c r="AB142" s="24"/>
    </row>
    <row r="143" spans="21:28" x14ac:dyDescent="0.25">
      <c r="U143" s="4" t="s">
        <v>12</v>
      </c>
      <c r="V143" s="6">
        <f t="shared" si="38"/>
        <v>-3.32172116471</v>
      </c>
      <c r="W143" s="6">
        <f t="shared" si="38"/>
        <v>-5.4980597156600002</v>
      </c>
      <c r="X143" s="6">
        <f t="shared" si="38"/>
        <v>-2.9035175277700001</v>
      </c>
      <c r="Z143" s="24"/>
      <c r="AA143" s="24"/>
      <c r="AB143" s="24"/>
    </row>
    <row r="144" spans="21:28" x14ac:dyDescent="0.25">
      <c r="U144" s="4" t="s">
        <v>12</v>
      </c>
      <c r="V144" s="6">
        <f t="shared" si="38"/>
        <v>-3.2127998678599998</v>
      </c>
      <c r="W144" s="6">
        <f t="shared" si="38"/>
        <v>-5.1715764589499997</v>
      </c>
      <c r="X144" s="6">
        <f t="shared" si="38"/>
        <v>-2.7570525585399999</v>
      </c>
      <c r="Z144" s="24"/>
      <c r="AA144" s="24"/>
      <c r="AB144" s="24"/>
    </row>
    <row r="145" spans="21:28" x14ac:dyDescent="0.25">
      <c r="U145" s="4" t="s">
        <v>12</v>
      </c>
      <c r="V145" s="6">
        <f t="shared" si="38"/>
        <v>-2.9420497168600002</v>
      </c>
      <c r="W145" s="6">
        <f t="shared" si="38"/>
        <v>-5.1411567085499996</v>
      </c>
      <c r="X145" s="6">
        <f t="shared" si="38"/>
        <v>-2.7674259292799999</v>
      </c>
      <c r="Z145" s="24"/>
      <c r="AA145" s="24"/>
      <c r="AB145" s="24"/>
    </row>
    <row r="146" spans="21:28" x14ac:dyDescent="0.25">
      <c r="U146" s="4" t="s">
        <v>12</v>
      </c>
      <c r="V146" s="6">
        <f t="shared" si="38"/>
        <v>-2.9053597100099999</v>
      </c>
      <c r="W146" s="6">
        <f t="shared" si="38"/>
        <v>-4.9750827985399999</v>
      </c>
      <c r="X146" s="6">
        <f t="shared" si="38"/>
        <v>-3.3577662253399998</v>
      </c>
      <c r="Z146" s="24"/>
      <c r="AA146" s="24"/>
      <c r="AB146" s="24"/>
    </row>
    <row r="147" spans="21:28" x14ac:dyDescent="0.25">
      <c r="U147" s="4" t="s">
        <v>12</v>
      </c>
      <c r="V147" s="6">
        <f t="shared" si="38"/>
        <v>-2.8984831151899999</v>
      </c>
      <c r="W147" s="6">
        <f t="shared" si="38"/>
        <v>-6.0772719520700003</v>
      </c>
      <c r="X147" s="6">
        <f t="shared" si="38"/>
        <v>-3.0946835966199999</v>
      </c>
      <c r="Z147" s="24"/>
      <c r="AA147" s="24"/>
      <c r="AB147" s="24"/>
    </row>
    <row r="148" spans="21:28" x14ac:dyDescent="0.25">
      <c r="U148" s="4" t="s">
        <v>12</v>
      </c>
      <c r="V148" s="6">
        <f t="shared" si="38"/>
        <v>-3.0231322562799998</v>
      </c>
      <c r="W148" s="6">
        <f t="shared" si="38"/>
        <v>-5.7785212375699997</v>
      </c>
      <c r="X148" s="6">
        <f t="shared" si="38"/>
        <v>-2.9088413899200001</v>
      </c>
      <c r="Z148" s="24"/>
      <c r="AA148" s="24"/>
      <c r="AB148" s="24"/>
    </row>
    <row r="149" spans="21:28" x14ac:dyDescent="0.25">
      <c r="U149" s="4" t="s">
        <v>12</v>
      </c>
      <c r="V149" s="6">
        <f t="shared" si="38"/>
        <v>-1.7396100428300001</v>
      </c>
      <c r="W149" s="6">
        <f t="shared" si="38"/>
        <v>-4.5487612359299998</v>
      </c>
      <c r="X149" s="6">
        <f t="shared" si="38"/>
        <v>-2.04662230439</v>
      </c>
      <c r="Z149" s="24"/>
      <c r="AA149" s="24"/>
      <c r="AB149" s="24"/>
    </row>
    <row r="150" spans="21:28" x14ac:dyDescent="0.25">
      <c r="U150" s="4" t="s">
        <v>12</v>
      </c>
      <c r="V150" s="6">
        <f t="shared" si="38"/>
        <v>-2.5626301590599998</v>
      </c>
      <c r="W150" s="6">
        <f t="shared" si="38"/>
        <v>-4.6166856324600003</v>
      </c>
      <c r="X150" s="6">
        <f t="shared" si="38"/>
        <v>-2.2933840290099998</v>
      </c>
      <c r="Z150" s="24"/>
      <c r="AA150" s="24"/>
      <c r="AB150" s="24"/>
    </row>
    <row r="151" spans="21:28" x14ac:dyDescent="0.25">
      <c r="U151" s="4" t="s">
        <v>12</v>
      </c>
      <c r="V151" s="6">
        <f t="shared" si="38"/>
        <v>-2.2133883243199999</v>
      </c>
      <c r="W151" s="6">
        <f t="shared" si="38"/>
        <v>-5.3793225421299997</v>
      </c>
      <c r="X151" s="6">
        <f t="shared" si="38"/>
        <v>-2.5091498947700002</v>
      </c>
      <c r="Z151" s="24"/>
      <c r="AA151" s="24"/>
      <c r="AB151" s="24"/>
    </row>
    <row r="152" spans="21:28" x14ac:dyDescent="0.25">
      <c r="U152" s="4" t="s">
        <v>12</v>
      </c>
      <c r="V152" s="6">
        <f t="shared" si="38"/>
        <v>-1.39752905926</v>
      </c>
      <c r="W152" s="6">
        <f t="shared" si="38"/>
        <v>-4.9637359401600003</v>
      </c>
      <c r="X152" s="6">
        <f t="shared" si="38"/>
        <v>-2.0694531715700002</v>
      </c>
      <c r="Z152" s="24"/>
      <c r="AA152" s="24"/>
      <c r="AB152" s="24"/>
    </row>
    <row r="153" spans="21:28" x14ac:dyDescent="0.25">
      <c r="Z153" s="30" t="s">
        <v>1818</v>
      </c>
      <c r="AA153" s="30"/>
      <c r="AB153" s="30"/>
    </row>
    <row r="154" spans="21:28" x14ac:dyDescent="0.25">
      <c r="Z154" s="8">
        <f>AVERAGE(V3:V152)</f>
        <v>0.70419594331972013</v>
      </c>
      <c r="AA154" s="8">
        <f t="shared" ref="AA154:AB154" si="39">AVERAGE(W3:W152)</f>
        <v>-1.739811335040971</v>
      </c>
      <c r="AB154" s="8">
        <f t="shared" si="39"/>
        <v>-0.21268488442589512</v>
      </c>
    </row>
  </sheetData>
  <mergeCells count="28">
    <mergeCell ref="AC8:AC9"/>
    <mergeCell ref="AD8:AF8"/>
    <mergeCell ref="AG8:AI8"/>
    <mergeCell ref="AJ8:AL8"/>
    <mergeCell ref="AM8:AO8"/>
    <mergeCell ref="U1:X1"/>
    <mergeCell ref="A1:C1"/>
    <mergeCell ref="E1:G1"/>
    <mergeCell ref="I1:K1"/>
    <mergeCell ref="M1:O1"/>
    <mergeCell ref="Q1:S1"/>
    <mergeCell ref="Z1:AB1"/>
    <mergeCell ref="Z3:Z32"/>
    <mergeCell ref="AA3:AA32"/>
    <mergeCell ref="AB3:AB32"/>
    <mergeCell ref="Z33:Z62"/>
    <mergeCell ref="AA33:AA62"/>
    <mergeCell ref="AB33:AB62"/>
    <mergeCell ref="Z123:Z152"/>
    <mergeCell ref="AA123:AA152"/>
    <mergeCell ref="AB123:AB152"/>
    <mergeCell ref="Z153:AB153"/>
    <mergeCell ref="Z63:Z92"/>
    <mergeCell ref="AA63:AA92"/>
    <mergeCell ref="AB63:AB92"/>
    <mergeCell ref="Z93:Z122"/>
    <mergeCell ref="AA93:AA122"/>
    <mergeCell ref="AB93:AB122"/>
  </mergeCell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1F4C-89D1-4CA3-9313-53BBB6B3D9EB}">
  <dimension ref="A1:AO154"/>
  <sheetViews>
    <sheetView topLeftCell="S1" workbookViewId="0">
      <selection activeCell="AE26" sqref="AE26"/>
    </sheetView>
  </sheetViews>
  <sheetFormatPr baseColWidth="10" defaultRowHeight="15" x14ac:dyDescent="0.25"/>
  <cols>
    <col min="1" max="1" width="15.28515625" bestFit="1" customWidth="1"/>
    <col min="2" max="2" width="15.5703125" bestFit="1" customWidth="1"/>
    <col min="3" max="3" width="16.5703125" bestFit="1" customWidth="1"/>
    <col min="4" max="4" width="4.28515625" style="1" customWidth="1"/>
    <col min="5" max="5" width="14.28515625" bestFit="1" customWidth="1"/>
    <col min="6" max="6" width="15.5703125" bestFit="1" customWidth="1"/>
    <col min="7" max="7" width="15.28515625" bestFit="1" customWidth="1"/>
    <col min="8" max="8" width="4.28515625" style="1" customWidth="1"/>
    <col min="9" max="9" width="15.5703125" bestFit="1" customWidth="1"/>
    <col min="10" max="10" width="14.5703125" bestFit="1" customWidth="1"/>
    <col min="11" max="11" width="16.42578125" bestFit="1" customWidth="1"/>
    <col min="12" max="12" width="4.28515625" style="1" customWidth="1"/>
    <col min="13" max="14" width="16.42578125" bestFit="1" customWidth="1"/>
    <col min="15" max="15" width="15.5703125" bestFit="1" customWidth="1"/>
    <col min="16" max="16" width="4.28515625" style="1" customWidth="1"/>
    <col min="17" max="17" width="15.28515625" bestFit="1" customWidth="1"/>
    <col min="18" max="18" width="13.5703125" bestFit="1" customWidth="1"/>
    <col min="19" max="19" width="15.5703125" bestFit="1" customWidth="1"/>
    <col min="20" max="20" width="4.28515625" style="1" customWidth="1"/>
    <col min="21" max="21" width="7.5703125" style="4" bestFit="1" customWidth="1"/>
    <col min="22" max="22" width="15.28515625" bestFit="1" customWidth="1"/>
    <col min="23" max="23" width="16.42578125" bestFit="1" customWidth="1"/>
    <col min="24" max="24" width="18.42578125" bestFit="1" customWidth="1"/>
    <col min="25" max="25" width="4.28515625" style="1" customWidth="1"/>
  </cols>
  <sheetData>
    <row r="1" spans="1:41" x14ac:dyDescent="0.25">
      <c r="A1" s="25" t="s">
        <v>0</v>
      </c>
      <c r="B1" s="25"/>
      <c r="C1" s="25"/>
      <c r="E1" s="25" t="s">
        <v>1</v>
      </c>
      <c r="F1" s="25"/>
      <c r="G1" s="25"/>
      <c r="I1" s="25" t="s">
        <v>3</v>
      </c>
      <c r="J1" s="25"/>
      <c r="K1" s="25"/>
      <c r="M1" s="25" t="s">
        <v>2</v>
      </c>
      <c r="N1" s="25"/>
      <c r="O1" s="25"/>
      <c r="Q1" s="25" t="s">
        <v>4</v>
      </c>
      <c r="R1" s="25"/>
      <c r="S1" s="25"/>
      <c r="U1" s="25" t="s">
        <v>9</v>
      </c>
      <c r="V1" s="25"/>
      <c r="W1" s="25"/>
      <c r="X1" s="25"/>
      <c r="Z1" s="25" t="s">
        <v>1814</v>
      </c>
      <c r="AA1" s="25"/>
      <c r="AB1" s="25"/>
    </row>
    <row r="2" spans="1:41" x14ac:dyDescent="0.25">
      <c r="A2" t="s">
        <v>5</v>
      </c>
      <c r="B2" t="s">
        <v>6</v>
      </c>
      <c r="C2" t="s">
        <v>7</v>
      </c>
      <c r="E2" t="s">
        <v>8</v>
      </c>
      <c r="F2" t="s">
        <v>6</v>
      </c>
      <c r="G2" t="s">
        <v>7</v>
      </c>
      <c r="I2" t="s">
        <v>8</v>
      </c>
      <c r="J2" t="s">
        <v>6</v>
      </c>
      <c r="K2" t="s">
        <v>7</v>
      </c>
      <c r="M2" t="s">
        <v>8</v>
      </c>
      <c r="N2" t="s">
        <v>6</v>
      </c>
      <c r="O2" t="s">
        <v>7</v>
      </c>
      <c r="Q2" t="s">
        <v>8</v>
      </c>
      <c r="R2" t="s">
        <v>6</v>
      </c>
      <c r="S2" t="s">
        <v>7</v>
      </c>
      <c r="U2" s="5" t="s">
        <v>10</v>
      </c>
      <c r="V2" t="s">
        <v>8</v>
      </c>
      <c r="W2" t="s">
        <v>6</v>
      </c>
      <c r="X2" t="s">
        <v>7</v>
      </c>
      <c r="Z2" s="7" t="s">
        <v>1815</v>
      </c>
      <c r="AA2" s="7" t="s">
        <v>1816</v>
      </c>
      <c r="AB2" s="7" t="s">
        <v>1817</v>
      </c>
    </row>
    <row r="3" spans="1:41" x14ac:dyDescent="0.25">
      <c r="A3" t="s">
        <v>14</v>
      </c>
      <c r="B3" t="s">
        <v>15</v>
      </c>
      <c r="C3" t="s">
        <v>16</v>
      </c>
      <c r="D3" s="2"/>
      <c r="E3" t="s">
        <v>104</v>
      </c>
      <c r="F3" t="s">
        <v>105</v>
      </c>
      <c r="G3" t="s">
        <v>106</v>
      </c>
      <c r="H3" s="2"/>
      <c r="I3" t="s">
        <v>194</v>
      </c>
      <c r="J3" t="s">
        <v>195</v>
      </c>
      <c r="K3" t="s">
        <v>196</v>
      </c>
      <c r="L3" s="2"/>
      <c r="M3" t="s">
        <v>284</v>
      </c>
      <c r="N3" t="s">
        <v>285</v>
      </c>
      <c r="O3" t="s">
        <v>286</v>
      </c>
      <c r="P3" s="2"/>
      <c r="Q3" t="s">
        <v>374</v>
      </c>
      <c r="R3" t="s">
        <v>375</v>
      </c>
      <c r="S3" t="s">
        <v>376</v>
      </c>
      <c r="T3" s="2"/>
      <c r="U3" s="3">
        <v>1</v>
      </c>
      <c r="V3" s="6">
        <f>A3*1</f>
        <v>1.5497369975799999</v>
      </c>
      <c r="W3" s="6">
        <f t="shared" ref="W3:X18" si="0">B3*1</f>
        <v>-0.49510021332300003</v>
      </c>
      <c r="X3" s="6">
        <f t="shared" si="0"/>
        <v>0.38645796934499999</v>
      </c>
      <c r="Y3" s="2"/>
      <c r="Z3" s="23">
        <f>AVERAGE(V3:V32)</f>
        <v>0.90958303710231347</v>
      </c>
      <c r="AA3" s="23">
        <f t="shared" ref="AA3:AB3" si="1">AVERAGE(W3:W32)</f>
        <v>2.2968839110989001</v>
      </c>
      <c r="AB3" s="23">
        <f t="shared" si="1"/>
        <v>0.4157540623284266</v>
      </c>
    </row>
    <row r="4" spans="1:41" x14ac:dyDescent="0.25">
      <c r="A4" t="s">
        <v>17</v>
      </c>
      <c r="B4" t="s">
        <v>18</v>
      </c>
      <c r="C4" t="s">
        <v>19</v>
      </c>
      <c r="D4" s="2"/>
      <c r="E4" t="s">
        <v>107</v>
      </c>
      <c r="F4" t="s">
        <v>108</v>
      </c>
      <c r="G4" t="s">
        <v>109</v>
      </c>
      <c r="H4" s="2"/>
      <c r="I4" t="s">
        <v>197</v>
      </c>
      <c r="J4" t="s">
        <v>198</v>
      </c>
      <c r="K4" t="s">
        <v>199</v>
      </c>
      <c r="L4" s="2"/>
      <c r="M4" t="s">
        <v>287</v>
      </c>
      <c r="N4" t="s">
        <v>288</v>
      </c>
      <c r="O4" t="s">
        <v>289</v>
      </c>
      <c r="P4" s="2"/>
      <c r="Q4" t="s">
        <v>377</v>
      </c>
      <c r="R4" t="s">
        <v>378</v>
      </c>
      <c r="S4" t="s">
        <v>379</v>
      </c>
      <c r="T4" s="2"/>
      <c r="U4" s="3">
        <v>1</v>
      </c>
      <c r="V4" s="6">
        <f>A4*1</f>
        <v>2.74320684503</v>
      </c>
      <c r="W4" s="6">
        <f t="shared" si="0"/>
        <v>1.8993832767800001</v>
      </c>
      <c r="X4" s="6">
        <f t="shared" si="0"/>
        <v>0.86946687567699998</v>
      </c>
      <c r="Y4" s="2"/>
      <c r="Z4" s="24"/>
      <c r="AA4" s="24"/>
      <c r="AB4" s="24"/>
    </row>
    <row r="5" spans="1:41" x14ac:dyDescent="0.25">
      <c r="A5" t="s">
        <v>20</v>
      </c>
      <c r="B5" t="s">
        <v>21</v>
      </c>
      <c r="C5" t="s">
        <v>22</v>
      </c>
      <c r="D5" s="2"/>
      <c r="E5" t="s">
        <v>110</v>
      </c>
      <c r="F5" t="s">
        <v>111</v>
      </c>
      <c r="G5" t="s">
        <v>112</v>
      </c>
      <c r="H5" s="2"/>
      <c r="I5" t="s">
        <v>200</v>
      </c>
      <c r="J5" t="s">
        <v>201</v>
      </c>
      <c r="K5" t="s">
        <v>202</v>
      </c>
      <c r="L5" s="2"/>
      <c r="M5" t="s">
        <v>290</v>
      </c>
      <c r="N5" t="s">
        <v>291</v>
      </c>
      <c r="O5" t="s">
        <v>292</v>
      </c>
      <c r="P5" s="2"/>
      <c r="Q5" t="s">
        <v>380</v>
      </c>
      <c r="R5" t="s">
        <v>381</v>
      </c>
      <c r="S5" t="s">
        <v>382</v>
      </c>
      <c r="T5" s="2"/>
      <c r="U5" s="3">
        <v>1</v>
      </c>
      <c r="V5" s="6">
        <f t="shared" ref="V5:X32" si="2">A5*1</f>
        <v>8.7127538701799997E-2</v>
      </c>
      <c r="W5" s="6">
        <f t="shared" si="0"/>
        <v>1.6529505521400001</v>
      </c>
      <c r="X5" s="6">
        <f t="shared" si="0"/>
        <v>0.58166732110399999</v>
      </c>
      <c r="Y5" s="2"/>
      <c r="Z5" s="24"/>
      <c r="AA5" s="24"/>
      <c r="AB5" s="24"/>
    </row>
    <row r="6" spans="1:41" x14ac:dyDescent="0.25">
      <c r="A6" t="s">
        <v>23</v>
      </c>
      <c r="B6" t="s">
        <v>24</v>
      </c>
      <c r="C6" t="s">
        <v>25</v>
      </c>
      <c r="D6" s="2"/>
      <c r="E6" t="s">
        <v>113</v>
      </c>
      <c r="F6" t="s">
        <v>114</v>
      </c>
      <c r="G6" t="s">
        <v>115</v>
      </c>
      <c r="H6" s="2"/>
      <c r="I6" t="s">
        <v>203</v>
      </c>
      <c r="J6" t="s">
        <v>204</v>
      </c>
      <c r="K6" t="s">
        <v>205</v>
      </c>
      <c r="L6" s="2"/>
      <c r="M6" t="s">
        <v>293</v>
      </c>
      <c r="N6" t="s">
        <v>294</v>
      </c>
      <c r="O6" t="s">
        <v>295</v>
      </c>
      <c r="P6" s="2"/>
      <c r="Q6" t="s">
        <v>383</v>
      </c>
      <c r="R6" t="s">
        <v>384</v>
      </c>
      <c r="S6" t="s">
        <v>385</v>
      </c>
      <c r="T6" s="2"/>
      <c r="U6" s="3">
        <v>1</v>
      </c>
      <c r="V6" s="6">
        <f t="shared" si="2"/>
        <v>0.58988633257</v>
      </c>
      <c r="W6" s="6">
        <f t="shared" si="0"/>
        <v>2.69033728984</v>
      </c>
      <c r="X6" s="6">
        <f t="shared" si="0"/>
        <v>0.32747034224499999</v>
      </c>
      <c r="Y6" s="2"/>
      <c r="Z6" s="24"/>
      <c r="AA6" s="24"/>
      <c r="AB6" s="24"/>
    </row>
    <row r="7" spans="1:41" x14ac:dyDescent="0.25">
      <c r="A7" t="s">
        <v>26</v>
      </c>
      <c r="B7" t="s">
        <v>27</v>
      </c>
      <c r="C7" t="s">
        <v>28</v>
      </c>
      <c r="D7" s="2"/>
      <c r="E7" t="s">
        <v>116</v>
      </c>
      <c r="F7" t="s">
        <v>117</v>
      </c>
      <c r="G7" t="s">
        <v>118</v>
      </c>
      <c r="H7" s="2"/>
      <c r="I7" t="s">
        <v>206</v>
      </c>
      <c r="J7" t="s">
        <v>207</v>
      </c>
      <c r="K7" t="s">
        <v>208</v>
      </c>
      <c r="L7" s="2"/>
      <c r="M7" t="s">
        <v>296</v>
      </c>
      <c r="N7" t="s">
        <v>297</v>
      </c>
      <c r="O7" t="s">
        <v>298</v>
      </c>
      <c r="P7" s="2"/>
      <c r="Q7" t="s">
        <v>386</v>
      </c>
      <c r="R7" t="s">
        <v>387</v>
      </c>
      <c r="S7" t="s">
        <v>388</v>
      </c>
      <c r="T7" s="2"/>
      <c r="U7" s="3">
        <v>1</v>
      </c>
      <c r="V7" s="6">
        <f t="shared" si="2"/>
        <v>0.78026304522099998</v>
      </c>
      <c r="W7" s="6">
        <f t="shared" si="0"/>
        <v>3.3222255227600002</v>
      </c>
      <c r="X7" s="6">
        <f t="shared" si="0"/>
        <v>0.44702923169300002</v>
      </c>
      <c r="Y7" s="2"/>
      <c r="Z7" s="24"/>
      <c r="AA7" s="24"/>
      <c r="AB7" s="24"/>
    </row>
    <row r="8" spans="1:41" x14ac:dyDescent="0.25">
      <c r="A8" t="s">
        <v>29</v>
      </c>
      <c r="B8" t="s">
        <v>30</v>
      </c>
      <c r="C8" t="s">
        <v>31</v>
      </c>
      <c r="D8" s="2"/>
      <c r="E8" t="s">
        <v>119</v>
      </c>
      <c r="F8" t="s">
        <v>120</v>
      </c>
      <c r="G8" t="s">
        <v>121</v>
      </c>
      <c r="H8" s="2"/>
      <c r="I8" t="s">
        <v>209</v>
      </c>
      <c r="J8" t="s">
        <v>210</v>
      </c>
      <c r="K8" t="s">
        <v>211</v>
      </c>
      <c r="L8" s="2"/>
      <c r="M8" t="s">
        <v>299</v>
      </c>
      <c r="N8" t="s">
        <v>300</v>
      </c>
      <c r="O8" t="s">
        <v>301</v>
      </c>
      <c r="P8" s="2"/>
      <c r="Q8" t="s">
        <v>389</v>
      </c>
      <c r="R8" t="s">
        <v>390</v>
      </c>
      <c r="S8" t="s">
        <v>391</v>
      </c>
      <c r="T8" s="2"/>
      <c r="U8" s="3">
        <v>1</v>
      </c>
      <c r="V8" s="6">
        <f t="shared" si="2"/>
        <v>1.2190062471100001</v>
      </c>
      <c r="W8" s="6">
        <f t="shared" si="0"/>
        <v>1.40546005212</v>
      </c>
      <c r="X8" s="6">
        <f t="shared" si="0"/>
        <v>0.52845964506200005</v>
      </c>
      <c r="Y8" s="2"/>
      <c r="Z8" s="24"/>
      <c r="AA8" s="24"/>
      <c r="AB8" s="24"/>
      <c r="AC8" s="29" t="s">
        <v>10</v>
      </c>
      <c r="AD8" s="26" t="s">
        <v>1824</v>
      </c>
      <c r="AE8" s="27"/>
      <c r="AF8" s="28"/>
      <c r="AG8" s="26" t="s">
        <v>1825</v>
      </c>
      <c r="AH8" s="27"/>
      <c r="AI8" s="28"/>
      <c r="AJ8" s="26" t="s">
        <v>1826</v>
      </c>
      <c r="AK8" s="27"/>
      <c r="AL8" s="28"/>
      <c r="AM8" s="26" t="s">
        <v>1827</v>
      </c>
      <c r="AN8" s="27"/>
      <c r="AO8" s="28"/>
    </row>
    <row r="9" spans="1:41" x14ac:dyDescent="0.25">
      <c r="A9" t="s">
        <v>32</v>
      </c>
      <c r="B9" t="s">
        <v>33</v>
      </c>
      <c r="C9" t="s">
        <v>34</v>
      </c>
      <c r="D9" s="2"/>
      <c r="E9" t="s">
        <v>122</v>
      </c>
      <c r="F9" t="s">
        <v>123</v>
      </c>
      <c r="G9" t="s">
        <v>124</v>
      </c>
      <c r="H9" s="2"/>
      <c r="I9" t="s">
        <v>212</v>
      </c>
      <c r="J9" t="s">
        <v>213</v>
      </c>
      <c r="K9" t="s">
        <v>214</v>
      </c>
      <c r="L9" s="2"/>
      <c r="M9" t="s">
        <v>302</v>
      </c>
      <c r="N9" t="s">
        <v>303</v>
      </c>
      <c r="O9" t="s">
        <v>304</v>
      </c>
      <c r="P9" s="2"/>
      <c r="Q9" t="s">
        <v>392</v>
      </c>
      <c r="R9" t="s">
        <v>393</v>
      </c>
      <c r="S9" t="s">
        <v>394</v>
      </c>
      <c r="T9" s="2"/>
      <c r="U9" s="3">
        <v>1</v>
      </c>
      <c r="V9" s="6">
        <f t="shared" si="2"/>
        <v>0.93297267057099997</v>
      </c>
      <c r="W9" s="6">
        <f t="shared" si="0"/>
        <v>2.8234229756999998</v>
      </c>
      <c r="X9" s="6">
        <f t="shared" si="0"/>
        <v>8.3297774698200003E-2</v>
      </c>
      <c r="Y9" s="2"/>
      <c r="Z9" s="24"/>
      <c r="AA9" s="24"/>
      <c r="AB9" s="24"/>
      <c r="AC9" s="29"/>
      <c r="AD9" s="10" t="s">
        <v>1815</v>
      </c>
      <c r="AE9" s="11" t="s">
        <v>1816</v>
      </c>
      <c r="AF9" s="9" t="s">
        <v>1817</v>
      </c>
      <c r="AG9" s="10" t="s">
        <v>1815</v>
      </c>
      <c r="AH9" s="11" t="s">
        <v>1816</v>
      </c>
      <c r="AI9" s="9" t="s">
        <v>1817</v>
      </c>
      <c r="AJ9" s="10" t="s">
        <v>1815</v>
      </c>
      <c r="AK9" s="11" t="s">
        <v>1816</v>
      </c>
      <c r="AL9" s="9" t="s">
        <v>1817</v>
      </c>
      <c r="AM9" s="10" t="s">
        <v>1815</v>
      </c>
      <c r="AN9" s="11" t="s">
        <v>1816</v>
      </c>
      <c r="AO9" s="9" t="s">
        <v>1817</v>
      </c>
    </row>
    <row r="10" spans="1:41" x14ac:dyDescent="0.25">
      <c r="A10" t="s">
        <v>35</v>
      </c>
      <c r="B10" t="s">
        <v>36</v>
      </c>
      <c r="C10" t="s">
        <v>37</v>
      </c>
      <c r="D10" s="2"/>
      <c r="E10" t="s">
        <v>125</v>
      </c>
      <c r="F10" t="s">
        <v>126</v>
      </c>
      <c r="G10" t="s">
        <v>127</v>
      </c>
      <c r="H10" s="2"/>
      <c r="I10" t="s">
        <v>215</v>
      </c>
      <c r="J10" t="s">
        <v>216</v>
      </c>
      <c r="K10" t="s">
        <v>217</v>
      </c>
      <c r="L10" s="2"/>
      <c r="M10" t="s">
        <v>305</v>
      </c>
      <c r="N10" t="s">
        <v>306</v>
      </c>
      <c r="O10" t="s">
        <v>307</v>
      </c>
      <c r="P10" s="2"/>
      <c r="Q10" t="s">
        <v>395</v>
      </c>
      <c r="R10" t="s">
        <v>396</v>
      </c>
      <c r="S10" t="s">
        <v>397</v>
      </c>
      <c r="T10" s="2"/>
      <c r="U10" s="3">
        <v>1</v>
      </c>
      <c r="V10" s="6">
        <f t="shared" si="2"/>
        <v>0.52141883277699996</v>
      </c>
      <c r="W10" s="6">
        <f t="shared" si="0"/>
        <v>2.08980766642</v>
      </c>
      <c r="X10" s="6">
        <f t="shared" si="0"/>
        <v>0.24729370472699999</v>
      </c>
      <c r="Y10" s="2"/>
      <c r="Z10" s="24"/>
      <c r="AA10" s="24"/>
      <c r="AB10" s="24"/>
      <c r="AC10">
        <v>1</v>
      </c>
      <c r="AD10" s="12">
        <f>MEDIAN(V3:V32)</f>
        <v>0.7782736093175</v>
      </c>
      <c r="AE10" s="13">
        <f>MEDIAN(W3:W32)</f>
        <v>2.47916399515</v>
      </c>
      <c r="AF10" s="14">
        <f>MEDIAN(X3:X32)</f>
        <v>0.4301646623855</v>
      </c>
      <c r="AG10" s="10">
        <f>_xlfn.QUARTILE.INC(V3:V32,1)</f>
        <v>0.52167167436274997</v>
      </c>
      <c r="AH10" s="10">
        <f t="shared" ref="AH10:AI10" si="3">_xlfn.QUARTILE.INC(W3:W32,1)</f>
        <v>1.9825369049699999</v>
      </c>
      <c r="AI10" s="21">
        <f t="shared" si="3"/>
        <v>0.30234663887199997</v>
      </c>
      <c r="AJ10" s="10">
        <f>_xlfn.QUARTILE.INC(V3:V32,3)</f>
        <v>1.2013735976975</v>
      </c>
      <c r="AK10" s="10">
        <f t="shared" ref="AK10:AL10" si="4">_xlfn.QUARTILE.INC(W3:W32,3)</f>
        <v>2.7014513985774999</v>
      </c>
      <c r="AL10" s="21">
        <f t="shared" si="4"/>
        <v>0.52887873119149997</v>
      </c>
      <c r="AM10" s="10">
        <f>AJ10-AG10</f>
        <v>0.67970192333474999</v>
      </c>
      <c r="AN10" s="11">
        <f t="shared" ref="AN10:AO15" si="5">AK10-AH10</f>
        <v>0.71891449360750004</v>
      </c>
      <c r="AO10" s="9">
        <f t="shared" si="5"/>
        <v>0.2265320923195</v>
      </c>
    </row>
    <row r="11" spans="1:41" x14ac:dyDescent="0.25">
      <c r="A11" t="s">
        <v>38</v>
      </c>
      <c r="B11" t="s">
        <v>39</v>
      </c>
      <c r="C11" t="s">
        <v>40</v>
      </c>
      <c r="D11" s="2"/>
      <c r="E11" t="s">
        <v>128</v>
      </c>
      <c r="F11" t="s">
        <v>129</v>
      </c>
      <c r="G11" t="s">
        <v>130</v>
      </c>
      <c r="H11" s="2"/>
      <c r="I11" t="s">
        <v>218</v>
      </c>
      <c r="J11" t="s">
        <v>219</v>
      </c>
      <c r="K11" t="s">
        <v>220</v>
      </c>
      <c r="L11" s="2"/>
      <c r="M11" t="s">
        <v>308</v>
      </c>
      <c r="N11" t="s">
        <v>309</v>
      </c>
      <c r="O11" t="s">
        <v>310</v>
      </c>
      <c r="P11" s="2"/>
      <c r="Q11" t="s">
        <v>398</v>
      </c>
      <c r="R11" t="s">
        <v>399</v>
      </c>
      <c r="S11" t="s">
        <v>400</v>
      </c>
      <c r="T11" s="2"/>
      <c r="U11" s="3">
        <v>1</v>
      </c>
      <c r="V11" s="6">
        <f t="shared" si="2"/>
        <v>0.48669551780499998</v>
      </c>
      <c r="W11" s="6">
        <f t="shared" si="0"/>
        <v>2.0075182746000002</v>
      </c>
      <c r="X11" s="6">
        <f t="shared" si="0"/>
        <v>0.20915643520999999</v>
      </c>
      <c r="Y11" s="2"/>
      <c r="Z11" s="24"/>
      <c r="AA11" s="24"/>
      <c r="AB11" s="24"/>
      <c r="AC11">
        <v>2</v>
      </c>
      <c r="AD11" s="12">
        <f>MEDIAN(V33:V62)</f>
        <v>1.45972635817</v>
      </c>
      <c r="AE11" s="13">
        <f>MEDIAN(W33:W62)</f>
        <v>-0.229811061081</v>
      </c>
      <c r="AF11" s="14">
        <f>MEDIAN(X33:X62)</f>
        <v>0.43187565614500001</v>
      </c>
      <c r="AG11" s="10">
        <f>_xlfn.QUARTILE.INC(V33:V62,1)</f>
        <v>1.1884624821475001</v>
      </c>
      <c r="AH11" s="10">
        <f t="shared" ref="AH11:AI11" si="6">_xlfn.QUARTILE.INC(W33:W62,1)</f>
        <v>-0.53188301663750004</v>
      </c>
      <c r="AI11" s="21">
        <f t="shared" si="6"/>
        <v>0.3758629928885</v>
      </c>
      <c r="AJ11" s="10">
        <f>_xlfn.QUARTILE.INC(V33:V62,3)</f>
        <v>1.8218441777425001</v>
      </c>
      <c r="AK11" s="10">
        <f t="shared" ref="AK11:AL11" si="7">_xlfn.QUARTILE.INC(W33:W62,3)</f>
        <v>4.0360189674650007E-2</v>
      </c>
      <c r="AL11" s="21">
        <f t="shared" si="7"/>
        <v>0.52891170217299999</v>
      </c>
      <c r="AM11" s="10">
        <f t="shared" ref="AM11:AM15" si="8">AJ11-AG11</f>
        <v>0.63338169559500002</v>
      </c>
      <c r="AN11" s="11">
        <f t="shared" si="5"/>
        <v>0.57224320631215009</v>
      </c>
      <c r="AO11" s="9">
        <f t="shared" si="5"/>
        <v>0.15304870928449998</v>
      </c>
    </row>
    <row r="12" spans="1:41" x14ac:dyDescent="0.25">
      <c r="A12" t="s">
        <v>41</v>
      </c>
      <c r="B12" t="s">
        <v>42</v>
      </c>
      <c r="C12" t="s">
        <v>43</v>
      </c>
      <c r="D12" s="2"/>
      <c r="E12" t="s">
        <v>131</v>
      </c>
      <c r="F12" t="s">
        <v>132</v>
      </c>
      <c r="G12" t="s">
        <v>133</v>
      </c>
      <c r="H12" s="2"/>
      <c r="I12" t="s">
        <v>221</v>
      </c>
      <c r="J12" t="s">
        <v>222</v>
      </c>
      <c r="K12" t="s">
        <v>223</v>
      </c>
      <c r="L12" s="2"/>
      <c r="M12" t="s">
        <v>311</v>
      </c>
      <c r="N12" t="s">
        <v>312</v>
      </c>
      <c r="O12" t="s">
        <v>313</v>
      </c>
      <c r="P12" s="2"/>
      <c r="Q12" t="s">
        <v>401</v>
      </c>
      <c r="R12" t="s">
        <v>402</v>
      </c>
      <c r="S12" t="s">
        <v>403</v>
      </c>
      <c r="T12" s="2"/>
      <c r="U12" s="3">
        <v>1</v>
      </c>
      <c r="V12" s="6">
        <f t="shared" si="2"/>
        <v>2.1135961163600001</v>
      </c>
      <c r="W12" s="6">
        <f t="shared" si="0"/>
        <v>2.48508256566</v>
      </c>
      <c r="X12" s="6">
        <f t="shared" si="0"/>
        <v>0.69220052252800002</v>
      </c>
      <c r="Y12" s="2"/>
      <c r="Z12" s="24"/>
      <c r="AA12" s="24"/>
      <c r="AB12" s="24"/>
      <c r="AC12">
        <v>3</v>
      </c>
      <c r="AD12" s="12">
        <f>MEDIAN(V63:V92)</f>
        <v>5.8770470824399998E-2</v>
      </c>
      <c r="AE12" s="13">
        <f>MEDIAN(W63:W92)</f>
        <v>-1.009561399578</v>
      </c>
      <c r="AF12" s="14">
        <f>MEDIAN(X63:X92)</f>
        <v>0.42228910443449996</v>
      </c>
      <c r="AG12" s="10">
        <f>_xlfn.QUARTILE.INC(V63:V92,1)</f>
        <v>-0.53764919253724996</v>
      </c>
      <c r="AH12" s="10">
        <f t="shared" ref="AH12:AI12" si="9">_xlfn.QUARTILE.INC(W63:W92,1)</f>
        <v>-1.2230462508</v>
      </c>
      <c r="AI12" s="21">
        <f t="shared" si="9"/>
        <v>0.183113231288</v>
      </c>
      <c r="AJ12" s="10">
        <f>_xlfn.QUARTILE.INC(V63:V92,3)</f>
        <v>0.40707977328375</v>
      </c>
      <c r="AK12" s="10">
        <f t="shared" ref="AK12:AL12" si="10">_xlfn.QUARTILE.INC(W63:W92,3)</f>
        <v>-0.76666634301574998</v>
      </c>
      <c r="AL12" s="21">
        <f t="shared" si="10"/>
        <v>0.698347578473</v>
      </c>
      <c r="AM12" s="10">
        <f t="shared" si="8"/>
        <v>0.94472896582099997</v>
      </c>
      <c r="AN12" s="11">
        <f t="shared" si="5"/>
        <v>0.45637990778424997</v>
      </c>
      <c r="AO12" s="9">
        <f t="shared" si="5"/>
        <v>0.51523434718500005</v>
      </c>
    </row>
    <row r="13" spans="1:41" x14ac:dyDescent="0.25">
      <c r="A13" t="s">
        <v>44</v>
      </c>
      <c r="B13" t="s">
        <v>45</v>
      </c>
      <c r="C13" t="s">
        <v>46</v>
      </c>
      <c r="D13" s="2"/>
      <c r="E13" t="s">
        <v>134</v>
      </c>
      <c r="F13" t="s">
        <v>135</v>
      </c>
      <c r="G13" t="s">
        <v>136</v>
      </c>
      <c r="H13" s="2"/>
      <c r="I13" t="s">
        <v>224</v>
      </c>
      <c r="J13" t="s">
        <v>225</v>
      </c>
      <c r="K13" t="s">
        <v>226</v>
      </c>
      <c r="L13" s="2"/>
      <c r="M13" t="s">
        <v>314</v>
      </c>
      <c r="N13" t="s">
        <v>315</v>
      </c>
      <c r="O13" t="s">
        <v>316</v>
      </c>
      <c r="P13" s="2"/>
      <c r="Q13" t="s">
        <v>404</v>
      </c>
      <c r="R13" t="s">
        <v>405</v>
      </c>
      <c r="S13" t="s">
        <v>406</v>
      </c>
      <c r="T13" s="2"/>
      <c r="U13" s="3">
        <v>1</v>
      </c>
      <c r="V13" s="6">
        <f t="shared" si="2"/>
        <v>2.8662478077600001E-2</v>
      </c>
      <c r="W13" s="6">
        <f t="shared" si="0"/>
        <v>2.7000746691400002</v>
      </c>
      <c r="X13" s="6">
        <f t="shared" si="0"/>
        <v>0.55143310141000002</v>
      </c>
      <c r="Y13" s="2"/>
      <c r="Z13" s="24"/>
      <c r="AA13" s="24"/>
      <c r="AB13" s="24"/>
      <c r="AC13">
        <v>4</v>
      </c>
      <c r="AD13" s="12">
        <f>MEDIAN(V93:V122)</f>
        <v>-1.3163125227000001</v>
      </c>
      <c r="AE13" s="13">
        <f>MEDIAN(W93:W122)</f>
        <v>-0.71178348009399994</v>
      </c>
      <c r="AF13" s="14">
        <f>MEDIAN(X93:X122)</f>
        <v>-0.40375619373900001</v>
      </c>
      <c r="AG13" s="10">
        <f>_xlfn.QUARTILE.INC(V93:V122,1)</f>
        <v>-1.7229332365250001</v>
      </c>
      <c r="AH13" s="10">
        <f t="shared" ref="AH13:AI13" si="11">_xlfn.QUARTILE.INC(W93:W122,1)</f>
        <v>-1.383850924975</v>
      </c>
      <c r="AI13" s="21">
        <f t="shared" si="11"/>
        <v>-0.59547090687799997</v>
      </c>
      <c r="AJ13" s="10">
        <f>_xlfn.QUARTILE.INC(V93:V122,3)</f>
        <v>-0.55761310836299993</v>
      </c>
      <c r="AK13" s="10">
        <f t="shared" ref="AK13:AL13" si="12">_xlfn.QUARTILE.INC(W93:W122,3)</f>
        <v>-0.45803034041599999</v>
      </c>
      <c r="AL13" s="21">
        <f t="shared" si="12"/>
        <v>-0.15006602149074999</v>
      </c>
      <c r="AM13" s="10">
        <f t="shared" si="8"/>
        <v>1.165320128162</v>
      </c>
      <c r="AN13" s="11">
        <f t="shared" si="5"/>
        <v>0.92582058455899996</v>
      </c>
      <c r="AO13" s="9">
        <f t="shared" si="5"/>
        <v>0.44540488538724998</v>
      </c>
    </row>
    <row r="14" spans="1:41" x14ac:dyDescent="0.25">
      <c r="A14" t="s">
        <v>47</v>
      </c>
      <c r="B14" t="s">
        <v>48</v>
      </c>
      <c r="C14" t="s">
        <v>49</v>
      </c>
      <c r="D14" s="2"/>
      <c r="E14" t="s">
        <v>137</v>
      </c>
      <c r="F14" t="s">
        <v>138</v>
      </c>
      <c r="G14" t="s">
        <v>139</v>
      </c>
      <c r="H14" s="2"/>
      <c r="I14" t="s">
        <v>227</v>
      </c>
      <c r="J14" t="s">
        <v>228</v>
      </c>
      <c r="K14" t="s">
        <v>229</v>
      </c>
      <c r="L14" s="2"/>
      <c r="M14" t="s">
        <v>317</v>
      </c>
      <c r="N14" t="s">
        <v>318</v>
      </c>
      <c r="O14" t="s">
        <v>319</v>
      </c>
      <c r="P14" s="2"/>
      <c r="Q14" t="s">
        <v>407</v>
      </c>
      <c r="R14" t="s">
        <v>408</v>
      </c>
      <c r="S14" t="s">
        <v>409</v>
      </c>
      <c r="T14" s="2"/>
      <c r="U14" s="3">
        <v>1</v>
      </c>
      <c r="V14" s="6">
        <f t="shared" si="2"/>
        <v>1.1221016272</v>
      </c>
      <c r="W14" s="6">
        <f t="shared" si="0"/>
        <v>2.7174846225999998</v>
      </c>
      <c r="X14" s="6">
        <f t="shared" si="0"/>
        <v>0.59059612215199997</v>
      </c>
      <c r="Y14" s="2"/>
      <c r="Z14" s="24"/>
      <c r="AA14" s="24"/>
      <c r="AB14" s="24"/>
      <c r="AC14">
        <v>5</v>
      </c>
      <c r="AD14" s="15">
        <f>MEDIAN(V123:V152)</f>
        <v>-1.6670275021550001</v>
      </c>
      <c r="AE14" s="16">
        <f>MEDIAN(W123:W152)</f>
        <v>-2.1798692985099999</v>
      </c>
      <c r="AF14" s="17">
        <f>MEDIAN(X123:X152)</f>
        <v>-1.4317611771899998</v>
      </c>
      <c r="AG14" s="10">
        <f>_xlfn.QUARTILE.INC(V123:V152,1)</f>
        <v>-2.1487086502600001</v>
      </c>
      <c r="AH14" s="10">
        <f t="shared" ref="AH14:AI14" si="13">_xlfn.QUARTILE.INC(W123:W152,1)</f>
        <v>-2.6967518166625002</v>
      </c>
      <c r="AI14" s="21">
        <f t="shared" si="13"/>
        <v>-1.6079901163399999</v>
      </c>
      <c r="AJ14" s="10">
        <f>_xlfn.QUARTILE.INC(V123:V152,3)</f>
        <v>-1.3862623428500001</v>
      </c>
      <c r="AK14" s="10">
        <f t="shared" ref="AK14:AL14" si="14">_xlfn.QUARTILE.INC(W123:W152,3)</f>
        <v>-1.6596872591124998</v>
      </c>
      <c r="AL14" s="21">
        <f t="shared" si="14"/>
        <v>-1.2214003644075</v>
      </c>
      <c r="AM14" s="10">
        <f t="shared" si="8"/>
        <v>0.76244630741000008</v>
      </c>
      <c r="AN14" s="11">
        <f t="shared" si="5"/>
        <v>1.0370645575500004</v>
      </c>
      <c r="AO14" s="9">
        <f t="shared" si="5"/>
        <v>0.38658975193249989</v>
      </c>
    </row>
    <row r="15" spans="1:41" x14ac:dyDescent="0.25">
      <c r="A15" t="s">
        <v>50</v>
      </c>
      <c r="B15" t="s">
        <v>51</v>
      </c>
      <c r="C15" t="s">
        <v>52</v>
      </c>
      <c r="D15" s="2"/>
      <c r="E15" t="s">
        <v>140</v>
      </c>
      <c r="F15" t="s">
        <v>141</v>
      </c>
      <c r="G15" t="s">
        <v>142</v>
      </c>
      <c r="H15" s="2"/>
      <c r="I15" t="s">
        <v>230</v>
      </c>
      <c r="J15" t="s">
        <v>231</v>
      </c>
      <c r="K15" t="s">
        <v>232</v>
      </c>
      <c r="L15" s="2"/>
      <c r="M15" t="s">
        <v>320</v>
      </c>
      <c r="N15" t="s">
        <v>321</v>
      </c>
      <c r="O15" t="s">
        <v>322</v>
      </c>
      <c r="P15" s="2"/>
      <c r="Q15" t="s">
        <v>410</v>
      </c>
      <c r="R15" t="s">
        <v>411</v>
      </c>
      <c r="S15" t="s">
        <v>412</v>
      </c>
      <c r="T15" s="2"/>
      <c r="U15" s="3">
        <v>1</v>
      </c>
      <c r="V15" s="6">
        <f t="shared" si="2"/>
        <v>1.08106507608</v>
      </c>
      <c r="W15" s="6">
        <f t="shared" si="0"/>
        <v>2.6745446831700002</v>
      </c>
      <c r="X15" s="6">
        <f t="shared" si="0"/>
        <v>0.42581020765200001</v>
      </c>
      <c r="Y15" s="2"/>
      <c r="Z15" s="24"/>
      <c r="AA15" s="24"/>
      <c r="AB15" s="24"/>
      <c r="AC15" t="s">
        <v>9</v>
      </c>
      <c r="AD15" s="15">
        <f>MEDIAN(V3:V152)</f>
        <v>5.7895008389699999E-2</v>
      </c>
      <c r="AE15" s="16">
        <f t="shared" ref="AE15:AF15" si="15">MEDIAN(W3:W152)</f>
        <v>-0.66697245355049994</v>
      </c>
      <c r="AF15" s="17">
        <f t="shared" si="15"/>
        <v>0.24228585394550001</v>
      </c>
      <c r="AG15" s="18">
        <f>_xlfn.QUARTILE.INC(V3:V152,1)</f>
        <v>-1.3486159362775001</v>
      </c>
      <c r="AH15" s="18">
        <f t="shared" ref="AH15:AI15" si="16">_xlfn.QUARTILE.INC(W3:W152,1)</f>
        <v>-1.4719804274125001</v>
      </c>
      <c r="AI15" s="22">
        <f t="shared" si="16"/>
        <v>-0.705395906317</v>
      </c>
      <c r="AJ15" s="18">
        <f>_xlfn.QUARTILE.INC(V3:V152,3)</f>
        <v>1.1196207483975</v>
      </c>
      <c r="AK15" s="18">
        <f t="shared" ref="AK15:AL15" si="17">_xlfn.QUARTILE.INC(W3:W152,3)</f>
        <v>0.14743461612867501</v>
      </c>
      <c r="AL15" s="22">
        <f t="shared" si="17"/>
        <v>0.45398217748149999</v>
      </c>
      <c r="AM15" s="18">
        <f t="shared" si="8"/>
        <v>2.4682366846750003</v>
      </c>
      <c r="AN15" s="19">
        <f t="shared" si="5"/>
        <v>1.6194150435411752</v>
      </c>
      <c r="AO15" s="20">
        <f t="shared" si="5"/>
        <v>1.1593780837984999</v>
      </c>
    </row>
    <row r="16" spans="1:41" x14ac:dyDescent="0.25">
      <c r="A16" t="s">
        <v>53</v>
      </c>
      <c r="B16" t="s">
        <v>54</v>
      </c>
      <c r="C16" t="s">
        <v>55</v>
      </c>
      <c r="D16" s="2"/>
      <c r="E16" t="s">
        <v>143</v>
      </c>
      <c r="F16" t="s">
        <v>144</v>
      </c>
      <c r="G16" t="s">
        <v>145</v>
      </c>
      <c r="H16" s="2"/>
      <c r="I16" t="s">
        <v>233</v>
      </c>
      <c r="J16" t="s">
        <v>234</v>
      </c>
      <c r="K16" t="s">
        <v>235</v>
      </c>
      <c r="L16" s="2"/>
      <c r="M16" t="s">
        <v>323</v>
      </c>
      <c r="N16" t="s">
        <v>324</v>
      </c>
      <c r="O16" t="s">
        <v>325</v>
      </c>
      <c r="P16" s="2"/>
      <c r="Q16" t="s">
        <v>413</v>
      </c>
      <c r="R16" t="s">
        <v>414</v>
      </c>
      <c r="S16" t="s">
        <v>415</v>
      </c>
      <c r="T16" s="2"/>
      <c r="U16" s="3">
        <v>1</v>
      </c>
      <c r="V16" s="6">
        <f t="shared" si="2"/>
        <v>1.2711920486299999</v>
      </c>
      <c r="W16" s="6">
        <f t="shared" si="0"/>
        <v>1.7984871743099999</v>
      </c>
      <c r="X16" s="6">
        <f t="shared" si="0"/>
        <v>-6.3880957821000001E-3</v>
      </c>
      <c r="Y16" s="2"/>
      <c r="Z16" s="24"/>
      <c r="AA16" s="24"/>
      <c r="AB16" s="24"/>
    </row>
    <row r="17" spans="1:28" x14ac:dyDescent="0.25">
      <c r="A17" t="s">
        <v>56</v>
      </c>
      <c r="B17" t="s">
        <v>57</v>
      </c>
      <c r="C17" t="s">
        <v>58</v>
      </c>
      <c r="D17" s="2"/>
      <c r="E17" t="s">
        <v>146</v>
      </c>
      <c r="F17" t="s">
        <v>147</v>
      </c>
      <c r="G17" t="s">
        <v>148</v>
      </c>
      <c r="H17" s="2"/>
      <c r="I17" t="s">
        <v>236</v>
      </c>
      <c r="J17" t="s">
        <v>237</v>
      </c>
      <c r="K17" t="s">
        <v>238</v>
      </c>
      <c r="L17" s="2"/>
      <c r="M17" t="s">
        <v>326</v>
      </c>
      <c r="N17" t="s">
        <v>327</v>
      </c>
      <c r="O17" t="s">
        <v>328</v>
      </c>
      <c r="P17" s="2"/>
      <c r="Q17" t="s">
        <v>416</v>
      </c>
      <c r="R17" t="s">
        <v>417</v>
      </c>
      <c r="S17" t="s">
        <v>418</v>
      </c>
      <c r="T17" s="2"/>
      <c r="U17" s="3">
        <v>1</v>
      </c>
      <c r="V17" s="6">
        <f t="shared" si="2"/>
        <v>1.3087696686300001</v>
      </c>
      <c r="W17" s="6">
        <f t="shared" si="0"/>
        <v>2.70191030839</v>
      </c>
      <c r="X17" s="6">
        <f t="shared" si="0"/>
        <v>0.52901842656800002</v>
      </c>
      <c r="Y17" s="2"/>
      <c r="Z17" s="24"/>
      <c r="AA17" s="24"/>
      <c r="AB17" s="24"/>
    </row>
    <row r="18" spans="1:28" x14ac:dyDescent="0.25">
      <c r="A18" t="s">
        <v>59</v>
      </c>
      <c r="B18" t="s">
        <v>60</v>
      </c>
      <c r="C18" t="s">
        <v>61</v>
      </c>
      <c r="D18" s="2"/>
      <c r="E18" t="s">
        <v>149</v>
      </c>
      <c r="F18" t="s">
        <v>150</v>
      </c>
      <c r="G18" t="s">
        <v>151</v>
      </c>
      <c r="H18" s="2"/>
      <c r="I18" t="s">
        <v>239</v>
      </c>
      <c r="J18" t="s">
        <v>240</v>
      </c>
      <c r="K18" t="s">
        <v>241</v>
      </c>
      <c r="L18" s="2"/>
      <c r="M18" t="s">
        <v>329</v>
      </c>
      <c r="N18" t="s">
        <v>330</v>
      </c>
      <c r="O18" t="s">
        <v>331</v>
      </c>
      <c r="P18" s="2"/>
      <c r="Q18" t="s">
        <v>419</v>
      </c>
      <c r="R18" t="s">
        <v>420</v>
      </c>
      <c r="S18" t="s">
        <v>421</v>
      </c>
      <c r="T18" s="2"/>
      <c r="U18" s="3">
        <v>1</v>
      </c>
      <c r="V18" s="6">
        <f t="shared" si="2"/>
        <v>0.77628417341400002</v>
      </c>
      <c r="W18" s="6">
        <f t="shared" si="0"/>
        <v>2.7522376477499999</v>
      </c>
      <c r="X18" s="6">
        <f t="shared" si="0"/>
        <v>0.36413107628500002</v>
      </c>
      <c r="Y18" s="2"/>
      <c r="Z18" s="24"/>
      <c r="AA18" s="24"/>
      <c r="AB18" s="24"/>
    </row>
    <row r="19" spans="1:28" x14ac:dyDescent="0.25">
      <c r="A19" t="s">
        <v>62</v>
      </c>
      <c r="B19" t="s">
        <v>63</v>
      </c>
      <c r="C19" t="s">
        <v>64</v>
      </c>
      <c r="D19" s="2"/>
      <c r="E19" t="s">
        <v>152</v>
      </c>
      <c r="F19" t="s">
        <v>153</v>
      </c>
      <c r="G19" t="s">
        <v>154</v>
      </c>
      <c r="H19" s="2"/>
      <c r="I19" t="s">
        <v>242</v>
      </c>
      <c r="J19" t="s">
        <v>243</v>
      </c>
      <c r="K19" t="s">
        <v>244</v>
      </c>
      <c r="L19" s="2"/>
      <c r="M19" t="s">
        <v>332</v>
      </c>
      <c r="N19" t="s">
        <v>333</v>
      </c>
      <c r="O19" t="s">
        <v>334</v>
      </c>
      <c r="P19" s="2"/>
      <c r="Q19" t="s">
        <v>422</v>
      </c>
      <c r="R19" t="s">
        <v>423</v>
      </c>
      <c r="S19" t="s">
        <v>424</v>
      </c>
      <c r="T19" s="2"/>
      <c r="U19" s="3">
        <v>1</v>
      </c>
      <c r="V19" s="6">
        <f t="shared" si="2"/>
        <v>1.1484756494599999</v>
      </c>
      <c r="W19" s="6">
        <f t="shared" si="2"/>
        <v>3.1552822551599999</v>
      </c>
      <c r="X19" s="6">
        <f t="shared" si="2"/>
        <v>0.250131780819</v>
      </c>
      <c r="Y19" s="2"/>
      <c r="Z19" s="24"/>
      <c r="AA19" s="24"/>
      <c r="AB19" s="24"/>
    </row>
    <row r="20" spans="1:28" x14ac:dyDescent="0.25">
      <c r="A20" t="s">
        <v>65</v>
      </c>
      <c r="B20" t="s">
        <v>66</v>
      </c>
      <c r="C20" t="s">
        <v>67</v>
      </c>
      <c r="D20" s="2"/>
      <c r="E20" t="s">
        <v>155</v>
      </c>
      <c r="F20" t="s">
        <v>156</v>
      </c>
      <c r="G20" t="s">
        <v>157</v>
      </c>
      <c r="H20" s="2"/>
      <c r="I20" t="s">
        <v>245</v>
      </c>
      <c r="J20" t="s">
        <v>246</v>
      </c>
      <c r="K20" t="s">
        <v>247</v>
      </c>
      <c r="L20" s="2"/>
      <c r="M20" t="s">
        <v>335</v>
      </c>
      <c r="N20" t="s">
        <v>336</v>
      </c>
      <c r="O20" t="s">
        <v>337</v>
      </c>
      <c r="P20" s="2"/>
      <c r="Q20" t="s">
        <v>425</v>
      </c>
      <c r="R20" t="s">
        <v>426</v>
      </c>
      <c r="S20" t="s">
        <v>427</v>
      </c>
      <c r="T20" s="2"/>
      <c r="U20" s="3">
        <v>1</v>
      </c>
      <c r="V20" s="6">
        <f t="shared" si="2"/>
        <v>0.70775359200499999</v>
      </c>
      <c r="W20" s="6">
        <f t="shared" si="2"/>
        <v>1.9742097817599999</v>
      </c>
      <c r="X20" s="6">
        <f t="shared" si="2"/>
        <v>0.48323917647800002</v>
      </c>
      <c r="Y20" s="2"/>
      <c r="Z20" s="24"/>
      <c r="AA20" s="24"/>
      <c r="AB20" s="24"/>
    </row>
    <row r="21" spans="1:28" x14ac:dyDescent="0.25">
      <c r="A21" t="s">
        <v>68</v>
      </c>
      <c r="B21" t="s">
        <v>69</v>
      </c>
      <c r="C21" t="s">
        <v>70</v>
      </c>
      <c r="D21" s="2"/>
      <c r="E21" t="s">
        <v>158</v>
      </c>
      <c r="F21" t="s">
        <v>159</v>
      </c>
      <c r="G21" t="s">
        <v>160</v>
      </c>
      <c r="H21" s="2"/>
      <c r="I21" t="s">
        <v>248</v>
      </c>
      <c r="J21" t="s">
        <v>249</v>
      </c>
      <c r="K21" t="s">
        <v>250</v>
      </c>
      <c r="L21" s="2"/>
      <c r="M21" t="s">
        <v>338</v>
      </c>
      <c r="N21" t="s">
        <v>339</v>
      </c>
      <c r="O21" t="s">
        <v>340</v>
      </c>
      <c r="P21" s="2"/>
      <c r="Q21" t="s">
        <v>428</v>
      </c>
      <c r="R21" t="s">
        <v>429</v>
      </c>
      <c r="S21" t="s">
        <v>430</v>
      </c>
      <c r="T21" s="2"/>
      <c r="U21" s="3">
        <v>1</v>
      </c>
      <c r="V21" s="6">
        <f t="shared" si="2"/>
        <v>0.165158165523</v>
      </c>
      <c r="W21" s="6">
        <f t="shared" si="2"/>
        <v>2.4779201946499998</v>
      </c>
      <c r="X21" s="6">
        <f t="shared" si="2"/>
        <v>0.43451911711899999</v>
      </c>
      <c r="Y21" s="2"/>
      <c r="Z21" s="24"/>
      <c r="AA21" s="24"/>
      <c r="AB21" s="24"/>
    </row>
    <row r="22" spans="1:28" x14ac:dyDescent="0.25">
      <c r="A22" t="s">
        <v>71</v>
      </c>
      <c r="B22" t="s">
        <v>72</v>
      </c>
      <c r="C22" t="s">
        <v>73</v>
      </c>
      <c r="D22" s="2"/>
      <c r="E22" t="s">
        <v>161</v>
      </c>
      <c r="F22" t="s">
        <v>162</v>
      </c>
      <c r="G22" t="s">
        <v>163</v>
      </c>
      <c r="H22" s="2"/>
      <c r="I22" t="s">
        <v>251</v>
      </c>
      <c r="J22" t="s">
        <v>252</v>
      </c>
      <c r="K22" t="s">
        <v>253</v>
      </c>
      <c r="L22" s="2"/>
      <c r="M22" t="s">
        <v>341</v>
      </c>
      <c r="N22" t="s">
        <v>342</v>
      </c>
      <c r="O22" t="s">
        <v>343</v>
      </c>
      <c r="P22" s="2"/>
      <c r="Q22" t="s">
        <v>431</v>
      </c>
      <c r="R22" t="s">
        <v>432</v>
      </c>
      <c r="S22" t="s">
        <v>433</v>
      </c>
      <c r="T22" s="2"/>
      <c r="U22" s="3">
        <v>1</v>
      </c>
      <c r="V22" s="6">
        <f t="shared" si="2"/>
        <v>0.40429405811199998</v>
      </c>
      <c r="W22" s="6">
        <f t="shared" si="2"/>
        <v>1.8443094452</v>
      </c>
      <c r="X22" s="6">
        <f t="shared" si="2"/>
        <v>0.27498463263</v>
      </c>
      <c r="Y22" s="2"/>
      <c r="Z22" s="24"/>
      <c r="AA22" s="24"/>
      <c r="AB22" s="24"/>
    </row>
    <row r="23" spans="1:28" x14ac:dyDescent="0.25">
      <c r="A23" t="s">
        <v>74</v>
      </c>
      <c r="B23" t="s">
        <v>75</v>
      </c>
      <c r="C23" t="s">
        <v>76</v>
      </c>
      <c r="D23" s="2"/>
      <c r="E23" t="s">
        <v>164</v>
      </c>
      <c r="F23" t="s">
        <v>165</v>
      </c>
      <c r="G23" t="s">
        <v>166</v>
      </c>
      <c r="H23" s="2"/>
      <c r="I23" t="s">
        <v>254</v>
      </c>
      <c r="J23" t="s">
        <v>255</v>
      </c>
      <c r="K23" t="s">
        <v>256</v>
      </c>
      <c r="L23" s="2"/>
      <c r="M23" t="s">
        <v>344</v>
      </c>
      <c r="N23" t="s">
        <v>345</v>
      </c>
      <c r="O23" t="s">
        <v>346</v>
      </c>
      <c r="P23" s="2"/>
      <c r="Q23" t="s">
        <v>434</v>
      </c>
      <c r="R23" t="s">
        <v>435</v>
      </c>
      <c r="S23" t="s">
        <v>436</v>
      </c>
      <c r="T23" s="2"/>
      <c r="U23" s="3">
        <v>1</v>
      </c>
      <c r="V23" s="6">
        <f t="shared" si="2"/>
        <v>0.92490123317899997</v>
      </c>
      <c r="W23" s="6">
        <f t="shared" si="2"/>
        <v>2.4804077956500001</v>
      </c>
      <c r="X23" s="6">
        <f t="shared" si="2"/>
        <v>0.31969449347200002</v>
      </c>
      <c r="Y23" s="2"/>
      <c r="Z23" s="24"/>
      <c r="AA23" s="24"/>
      <c r="AB23" s="24"/>
    </row>
    <row r="24" spans="1:28" x14ac:dyDescent="0.25">
      <c r="A24" t="s">
        <v>77</v>
      </c>
      <c r="B24" t="s">
        <v>78</v>
      </c>
      <c r="C24" t="s">
        <v>79</v>
      </c>
      <c r="D24" s="2"/>
      <c r="E24" t="s">
        <v>167</v>
      </c>
      <c r="F24" t="s">
        <v>168</v>
      </c>
      <c r="G24" t="s">
        <v>169</v>
      </c>
      <c r="H24" s="2"/>
      <c r="I24" t="s">
        <v>257</v>
      </c>
      <c r="J24" t="s">
        <v>258</v>
      </c>
      <c r="K24" t="s">
        <v>259</v>
      </c>
      <c r="L24" s="2"/>
      <c r="M24" t="s">
        <v>347</v>
      </c>
      <c r="N24" t="s">
        <v>348</v>
      </c>
      <c r="O24" t="s">
        <v>349</v>
      </c>
      <c r="P24" s="2"/>
      <c r="Q24" t="s">
        <v>437</v>
      </c>
      <c r="R24" t="s">
        <v>438</v>
      </c>
      <c r="S24" t="s">
        <v>439</v>
      </c>
      <c r="T24" s="2"/>
      <c r="U24" s="3">
        <v>1</v>
      </c>
      <c r="V24" s="6">
        <f t="shared" si="2"/>
        <v>0.52243019911999999</v>
      </c>
      <c r="W24" s="6">
        <f t="shared" si="2"/>
        <v>2.0629096907800002</v>
      </c>
      <c r="X24" s="6">
        <f t="shared" si="2"/>
        <v>0.462490922064</v>
      </c>
      <c r="Y24" s="2"/>
      <c r="Z24" s="24"/>
      <c r="AA24" s="24"/>
      <c r="AB24" s="24"/>
    </row>
    <row r="25" spans="1:28" x14ac:dyDescent="0.25">
      <c r="A25" t="s">
        <v>80</v>
      </c>
      <c r="B25" t="s">
        <v>81</v>
      </c>
      <c r="C25" t="s">
        <v>82</v>
      </c>
      <c r="D25" s="2"/>
      <c r="E25" t="s">
        <v>170</v>
      </c>
      <c r="F25" t="s">
        <v>171</v>
      </c>
      <c r="G25" t="s">
        <v>172</v>
      </c>
      <c r="H25" s="2"/>
      <c r="I25" t="s">
        <v>260</v>
      </c>
      <c r="J25" t="s">
        <v>261</v>
      </c>
      <c r="K25" t="s">
        <v>262</v>
      </c>
      <c r="L25" s="2"/>
      <c r="M25" t="s">
        <v>350</v>
      </c>
      <c r="N25" t="s">
        <v>351</v>
      </c>
      <c r="O25" t="s">
        <v>352</v>
      </c>
      <c r="P25" s="2"/>
      <c r="Q25" t="s">
        <v>440</v>
      </c>
      <c r="R25" t="s">
        <v>441</v>
      </c>
      <c r="S25" t="s">
        <v>442</v>
      </c>
      <c r="T25" s="2"/>
      <c r="U25" s="3">
        <v>1</v>
      </c>
      <c r="V25" s="6">
        <f t="shared" si="2"/>
        <v>1.32764958649</v>
      </c>
      <c r="W25" s="6">
        <f t="shared" si="2"/>
        <v>2.3072352248799999</v>
      </c>
      <c r="X25" s="6">
        <f t="shared" si="2"/>
        <v>0.51304116084999996</v>
      </c>
      <c r="Y25" s="2"/>
      <c r="Z25" s="24"/>
      <c r="AA25" s="24"/>
      <c r="AB25" s="24"/>
    </row>
    <row r="26" spans="1:28" x14ac:dyDescent="0.25">
      <c r="A26" t="s">
        <v>83</v>
      </c>
      <c r="B26" t="s">
        <v>84</v>
      </c>
      <c r="C26" t="s">
        <v>85</v>
      </c>
      <c r="D26" s="2"/>
      <c r="E26" t="s">
        <v>173</v>
      </c>
      <c r="F26" t="s">
        <v>174</v>
      </c>
      <c r="G26" t="s">
        <v>175</v>
      </c>
      <c r="H26" s="2"/>
      <c r="I26" t="s">
        <v>263</v>
      </c>
      <c r="J26" t="s">
        <v>264</v>
      </c>
      <c r="K26" t="s">
        <v>265</v>
      </c>
      <c r="L26" s="2"/>
      <c r="M26" t="s">
        <v>353</v>
      </c>
      <c r="N26" t="s">
        <v>354</v>
      </c>
      <c r="O26" t="s">
        <v>355</v>
      </c>
      <c r="P26" s="2"/>
      <c r="Q26" t="s">
        <v>443</v>
      </c>
      <c r="R26" t="s">
        <v>444</v>
      </c>
      <c r="S26" t="s">
        <v>445</v>
      </c>
      <c r="T26" s="2"/>
      <c r="U26" s="3">
        <v>1</v>
      </c>
      <c r="V26" s="6">
        <f t="shared" si="2"/>
        <v>0.44289452863500001</v>
      </c>
      <c r="W26" s="6">
        <f t="shared" si="2"/>
        <v>2.2268455954799999</v>
      </c>
      <c r="X26" s="6">
        <f t="shared" si="2"/>
        <v>0.45628850434099999</v>
      </c>
      <c r="Y26" s="2"/>
      <c r="Z26" s="24"/>
      <c r="AA26" s="24"/>
      <c r="AB26" s="24"/>
    </row>
    <row r="27" spans="1:28" x14ac:dyDescent="0.25">
      <c r="A27" t="s">
        <v>86</v>
      </c>
      <c r="B27" t="s">
        <v>87</v>
      </c>
      <c r="C27" t="s">
        <v>88</v>
      </c>
      <c r="D27" s="2"/>
      <c r="E27" t="s">
        <v>176</v>
      </c>
      <c r="F27" t="s">
        <v>177</v>
      </c>
      <c r="G27" t="s">
        <v>178</v>
      </c>
      <c r="H27" s="2"/>
      <c r="I27" t="s">
        <v>266</v>
      </c>
      <c r="J27" t="s">
        <v>267</v>
      </c>
      <c r="K27" t="s">
        <v>268</v>
      </c>
      <c r="L27" s="2"/>
      <c r="M27" t="s">
        <v>356</v>
      </c>
      <c r="N27" t="s">
        <v>357</v>
      </c>
      <c r="O27" t="s">
        <v>358</v>
      </c>
      <c r="P27" s="2"/>
      <c r="Q27" t="s">
        <v>446</v>
      </c>
      <c r="R27" t="s">
        <v>447</v>
      </c>
      <c r="S27" t="s">
        <v>448</v>
      </c>
      <c r="T27" s="2"/>
      <c r="U27" s="3">
        <v>1</v>
      </c>
      <c r="V27" s="6">
        <f t="shared" si="2"/>
        <v>0.59310130834700003</v>
      </c>
      <c r="W27" s="6">
        <f t="shared" si="2"/>
        <v>2.51709696612</v>
      </c>
      <c r="X27" s="6">
        <f t="shared" si="2"/>
        <v>0.675968038755</v>
      </c>
      <c r="Y27" s="2"/>
      <c r="Z27" s="24"/>
      <c r="AA27" s="24"/>
      <c r="AB27" s="24"/>
    </row>
    <row r="28" spans="1:28" x14ac:dyDescent="0.25">
      <c r="A28" t="s">
        <v>89</v>
      </c>
      <c r="B28" t="s">
        <v>90</v>
      </c>
      <c r="C28" t="s">
        <v>91</v>
      </c>
      <c r="D28" s="2"/>
      <c r="E28" t="s">
        <v>179</v>
      </c>
      <c r="F28" t="s">
        <v>180</v>
      </c>
      <c r="G28" t="s">
        <v>181</v>
      </c>
      <c r="H28" s="2"/>
      <c r="I28" t="s">
        <v>269</v>
      </c>
      <c r="J28" t="s">
        <v>270</v>
      </c>
      <c r="K28" t="s">
        <v>271</v>
      </c>
      <c r="L28" s="2"/>
      <c r="M28" t="s">
        <v>359</v>
      </c>
      <c r="N28" t="s">
        <v>360</v>
      </c>
      <c r="O28" t="s">
        <v>361</v>
      </c>
      <c r="P28" s="2"/>
      <c r="Q28" t="s">
        <v>449</v>
      </c>
      <c r="R28" t="s">
        <v>450</v>
      </c>
      <c r="S28" t="s">
        <v>451</v>
      </c>
      <c r="T28" s="2"/>
      <c r="U28" s="3">
        <v>1</v>
      </c>
      <c r="V28" s="6">
        <f t="shared" si="2"/>
        <v>0.68303826843799997</v>
      </c>
      <c r="W28" s="6">
        <f t="shared" si="2"/>
        <v>2.7216552535799998</v>
      </c>
      <c r="X28" s="6">
        <f t="shared" si="2"/>
        <v>0.40070972015599998</v>
      </c>
      <c r="Y28" s="2"/>
      <c r="Z28" s="24"/>
      <c r="AA28" s="24"/>
      <c r="AB28" s="24"/>
    </row>
    <row r="29" spans="1:28" x14ac:dyDescent="0.25">
      <c r="A29" t="s">
        <v>92</v>
      </c>
      <c r="B29" t="s">
        <v>93</v>
      </c>
      <c r="C29" t="s">
        <v>94</v>
      </c>
      <c r="D29" s="2"/>
      <c r="E29" t="s">
        <v>182</v>
      </c>
      <c r="F29" t="s">
        <v>183</v>
      </c>
      <c r="G29" t="s">
        <v>184</v>
      </c>
      <c r="H29" s="2"/>
      <c r="I29" t="s">
        <v>272</v>
      </c>
      <c r="J29" t="s">
        <v>273</v>
      </c>
      <c r="K29" t="s">
        <v>274</v>
      </c>
      <c r="L29" s="2"/>
      <c r="M29" t="s">
        <v>362</v>
      </c>
      <c r="N29" t="s">
        <v>363</v>
      </c>
      <c r="O29" t="s">
        <v>364</v>
      </c>
      <c r="P29" s="2"/>
      <c r="Q29" t="s">
        <v>452</v>
      </c>
      <c r="R29" t="s">
        <v>453</v>
      </c>
      <c r="S29" t="s">
        <v>454</v>
      </c>
      <c r="T29" s="2"/>
      <c r="U29" s="3">
        <v>1</v>
      </c>
      <c r="V29" s="6">
        <f t="shared" si="2"/>
        <v>1.1468792031199999</v>
      </c>
      <c r="W29" s="6">
        <f t="shared" si="2"/>
        <v>1.94926692345</v>
      </c>
      <c r="X29" s="6">
        <f t="shared" si="2"/>
        <v>8.8535526900700004E-2</v>
      </c>
      <c r="Y29" s="2"/>
      <c r="Z29" s="24"/>
      <c r="AA29" s="24"/>
      <c r="AB29" s="24"/>
    </row>
    <row r="30" spans="1:28" x14ac:dyDescent="0.25">
      <c r="A30" t="s">
        <v>95</v>
      </c>
      <c r="B30" t="s">
        <v>96</v>
      </c>
      <c r="C30" t="s">
        <v>97</v>
      </c>
      <c r="D30" s="2"/>
      <c r="E30" t="s">
        <v>185</v>
      </c>
      <c r="F30" t="s">
        <v>186</v>
      </c>
      <c r="G30" t="s">
        <v>187</v>
      </c>
      <c r="H30" s="2"/>
      <c r="I30" t="s">
        <v>275</v>
      </c>
      <c r="J30" t="s">
        <v>276</v>
      </c>
      <c r="K30" t="s">
        <v>277</v>
      </c>
      <c r="L30" s="2"/>
      <c r="M30" t="s">
        <v>365</v>
      </c>
      <c r="N30" t="s">
        <v>366</v>
      </c>
      <c r="O30" t="s">
        <v>367</v>
      </c>
      <c r="P30" s="2"/>
      <c r="Q30" t="s">
        <v>455</v>
      </c>
      <c r="R30" t="s">
        <v>456</v>
      </c>
      <c r="S30" t="s">
        <v>457</v>
      </c>
      <c r="T30" s="2"/>
      <c r="U30" s="3">
        <v>1</v>
      </c>
      <c r="V30" s="6">
        <f t="shared" si="2"/>
        <v>0.33796786310499999</v>
      </c>
      <c r="W30" s="6">
        <f t="shared" si="2"/>
        <v>2.52806544787</v>
      </c>
      <c r="X30" s="6">
        <f t="shared" si="2"/>
        <v>0.37452621547199999</v>
      </c>
      <c r="Y30" s="2"/>
      <c r="Z30" s="24"/>
      <c r="AA30" s="24"/>
      <c r="AB30" s="24"/>
    </row>
    <row r="31" spans="1:28" x14ac:dyDescent="0.25">
      <c r="A31" t="s">
        <v>98</v>
      </c>
      <c r="B31" t="s">
        <v>99</v>
      </c>
      <c r="C31" t="s">
        <v>100</v>
      </c>
      <c r="D31" s="2"/>
      <c r="E31" t="s">
        <v>188</v>
      </c>
      <c r="F31" t="s">
        <v>189</v>
      </c>
      <c r="G31" t="s">
        <v>190</v>
      </c>
      <c r="H31" s="2"/>
      <c r="I31" t="s">
        <v>278</v>
      </c>
      <c r="J31" t="s">
        <v>279</v>
      </c>
      <c r="K31" t="s">
        <v>280</v>
      </c>
      <c r="L31" s="2"/>
      <c r="M31" t="s">
        <v>368</v>
      </c>
      <c r="N31" t="s">
        <v>369</v>
      </c>
      <c r="O31" t="s">
        <v>370</v>
      </c>
      <c r="P31" s="2"/>
      <c r="Q31" t="s">
        <v>458</v>
      </c>
      <c r="R31" t="s">
        <v>459</v>
      </c>
      <c r="S31" t="s">
        <v>460</v>
      </c>
      <c r="T31" s="2"/>
      <c r="U31" s="3">
        <v>1</v>
      </c>
      <c r="V31" s="6">
        <f t="shared" si="2"/>
        <v>1.6995693371</v>
      </c>
      <c r="W31" s="6">
        <f t="shared" si="2"/>
        <v>2.4579004358700001</v>
      </c>
      <c r="X31" s="6">
        <f t="shared" si="2"/>
        <v>0.61482789954999995</v>
      </c>
      <c r="Y31" s="2"/>
      <c r="Z31" s="24"/>
      <c r="AA31" s="24"/>
      <c r="AB31" s="24"/>
    </row>
    <row r="32" spans="1:28" x14ac:dyDescent="0.25">
      <c r="A32" t="s">
        <v>101</v>
      </c>
      <c r="B32" t="s">
        <v>102</v>
      </c>
      <c r="C32" t="s">
        <v>103</v>
      </c>
      <c r="D32" s="2"/>
      <c r="E32" t="s">
        <v>191</v>
      </c>
      <c r="F32" t="s">
        <v>192</v>
      </c>
      <c r="G32" t="s">
        <v>193</v>
      </c>
      <c r="H32" s="2"/>
      <c r="I32" t="s">
        <v>281</v>
      </c>
      <c r="J32" t="s">
        <v>282</v>
      </c>
      <c r="K32" t="s">
        <v>283</v>
      </c>
      <c r="L32" s="2"/>
      <c r="M32" t="s">
        <v>371</v>
      </c>
      <c r="N32" t="s">
        <v>372</v>
      </c>
      <c r="O32" t="s">
        <v>373</v>
      </c>
      <c r="P32" s="2"/>
      <c r="Q32" t="s">
        <v>461</v>
      </c>
      <c r="R32" t="s">
        <v>462</v>
      </c>
      <c r="S32" t="s">
        <v>463</v>
      </c>
      <c r="T32" s="2"/>
      <c r="U32" s="3">
        <v>1</v>
      </c>
      <c r="V32" s="6">
        <f t="shared" si="2"/>
        <v>0.57139290467799997</v>
      </c>
      <c r="W32" s="6">
        <f t="shared" si="2"/>
        <v>2.9775852544600001</v>
      </c>
      <c r="X32" s="6">
        <f t="shared" si="2"/>
        <v>0.29656402067199999</v>
      </c>
      <c r="Y32" s="2"/>
      <c r="Z32" s="24"/>
      <c r="AA32" s="24"/>
      <c r="AB32" s="24"/>
    </row>
    <row r="33" spans="1:28" x14ac:dyDescent="0.25">
      <c r="U33" s="4">
        <v>2</v>
      </c>
      <c r="V33" s="6">
        <f>E3*1</f>
        <v>3.6073518944499998</v>
      </c>
      <c r="W33" s="6">
        <f t="shared" ref="W33:X48" si="18">F3*1</f>
        <v>-2.5358095364200001E-2</v>
      </c>
      <c r="X33" s="6">
        <f t="shared" si="18"/>
        <v>1.3029557384999999</v>
      </c>
      <c r="Z33" s="23">
        <f>AVERAGE(V33:V62)</f>
        <v>1.5737578905780667</v>
      </c>
      <c r="AA33" s="23">
        <f t="shared" ref="AA33:AB33" si="19">AVERAGE(W33:W62)</f>
        <v>-0.18836049422026999</v>
      </c>
      <c r="AB33" s="23">
        <f t="shared" si="19"/>
        <v>0.46880599474916668</v>
      </c>
    </row>
    <row r="34" spans="1:28" x14ac:dyDescent="0.25">
      <c r="U34" s="4">
        <v>2</v>
      </c>
      <c r="V34" s="6">
        <f t="shared" ref="V34:X49" si="20">E4*1</f>
        <v>1.63642563006</v>
      </c>
      <c r="W34" s="6">
        <f t="shared" si="18"/>
        <v>-0.219352870709</v>
      </c>
      <c r="X34" s="6">
        <f t="shared" si="18"/>
        <v>0.43719589867399999</v>
      </c>
      <c r="Z34" s="24"/>
      <c r="AA34" s="24"/>
      <c r="AB34" s="24"/>
    </row>
    <row r="35" spans="1:28" x14ac:dyDescent="0.25">
      <c r="A35">
        <f>A3*1</f>
        <v>1.5497369975799999</v>
      </c>
      <c r="B35">
        <f t="shared" ref="B35:S35" si="21">B3*1</f>
        <v>-0.49510021332300003</v>
      </c>
      <c r="C35">
        <f t="shared" si="21"/>
        <v>0.38645796934499999</v>
      </c>
      <c r="E35">
        <f t="shared" si="21"/>
        <v>3.6073518944499998</v>
      </c>
      <c r="F35">
        <f t="shared" si="21"/>
        <v>-2.5358095364200001E-2</v>
      </c>
      <c r="G35">
        <f t="shared" si="21"/>
        <v>1.3029557384999999</v>
      </c>
      <c r="I35">
        <f t="shared" si="21"/>
        <v>-0.38923619519000002</v>
      </c>
      <c r="J35">
        <f t="shared" si="21"/>
        <v>-0.27362911213199997</v>
      </c>
      <c r="K35">
        <f t="shared" si="21"/>
        <v>0.36458644333899998</v>
      </c>
      <c r="M35">
        <f t="shared" si="21"/>
        <v>0.22112190576999999</v>
      </c>
      <c r="N35">
        <f t="shared" si="21"/>
        <v>-0.70515613129599997</v>
      </c>
      <c r="O35">
        <f t="shared" si="21"/>
        <v>0.37330908698300003</v>
      </c>
      <c r="Q35">
        <f t="shared" si="21"/>
        <v>-1.6694327523000001</v>
      </c>
      <c r="R35">
        <f t="shared" si="21"/>
        <v>-1.2324195686599999</v>
      </c>
      <c r="S35">
        <f t="shared" si="21"/>
        <v>-1.7539560839199999</v>
      </c>
      <c r="U35" s="4">
        <v>2</v>
      </c>
      <c r="V35" s="6">
        <f t="shared" si="20"/>
        <v>1.9606478056700001</v>
      </c>
      <c r="W35" s="6">
        <f t="shared" si="18"/>
        <v>-0.14186275336199999</v>
      </c>
      <c r="X35" s="6">
        <f t="shared" si="18"/>
        <v>0.31518694881199999</v>
      </c>
      <c r="Z35" s="24"/>
      <c r="AA35" s="24"/>
      <c r="AB35" s="24"/>
    </row>
    <row r="36" spans="1:28" x14ac:dyDescent="0.25">
      <c r="A36">
        <f t="shared" ref="A36:S36" si="22">A4*1</f>
        <v>2.74320684503</v>
      </c>
      <c r="B36">
        <f t="shared" si="22"/>
        <v>1.8993832767800001</v>
      </c>
      <c r="C36">
        <f t="shared" si="22"/>
        <v>0.86946687567699998</v>
      </c>
      <c r="E36">
        <f t="shared" si="22"/>
        <v>1.63642563006</v>
      </c>
      <c r="F36">
        <f t="shared" si="22"/>
        <v>-0.219352870709</v>
      </c>
      <c r="G36">
        <f t="shared" si="22"/>
        <v>0.43719589867399999</v>
      </c>
      <c r="I36">
        <f t="shared" si="22"/>
        <v>-1.25541601483</v>
      </c>
      <c r="J36">
        <f t="shared" si="22"/>
        <v>-1.4995466095900001</v>
      </c>
      <c r="K36">
        <f t="shared" si="22"/>
        <v>-0.30001041016500002</v>
      </c>
      <c r="M36">
        <f t="shared" si="22"/>
        <v>-1.82073720316</v>
      </c>
      <c r="N36">
        <f t="shared" si="22"/>
        <v>-1.17049441157</v>
      </c>
      <c r="O36">
        <f t="shared" si="22"/>
        <v>-0.76909900738000003</v>
      </c>
      <c r="Q36">
        <f t="shared" si="22"/>
        <v>-2.50647552081</v>
      </c>
      <c r="R36">
        <f t="shared" si="22"/>
        <v>-2.7909404002399998</v>
      </c>
      <c r="S36">
        <f t="shared" si="22"/>
        <v>-1.3982158685499999</v>
      </c>
      <c r="U36" s="4">
        <v>2</v>
      </c>
      <c r="V36" s="6">
        <f t="shared" si="20"/>
        <v>1.1384534912399999</v>
      </c>
      <c r="W36" s="6">
        <f t="shared" si="18"/>
        <v>-4.0859546843700002E-2</v>
      </c>
      <c r="X36" s="6">
        <f t="shared" si="18"/>
        <v>0.38367873375799999</v>
      </c>
      <c r="Z36" s="24"/>
      <c r="AA36" s="24"/>
      <c r="AB36" s="24"/>
    </row>
    <row r="37" spans="1:28" x14ac:dyDescent="0.25">
      <c r="A37">
        <f t="shared" ref="A37:S37" si="23">A5*1</f>
        <v>8.7127538701799997E-2</v>
      </c>
      <c r="B37">
        <f t="shared" si="23"/>
        <v>1.6529505521400001</v>
      </c>
      <c r="C37">
        <f t="shared" si="23"/>
        <v>0.58166732110399999</v>
      </c>
      <c r="E37">
        <f t="shared" si="23"/>
        <v>1.9606478056700001</v>
      </c>
      <c r="F37">
        <f t="shared" si="23"/>
        <v>-0.14186275336199999</v>
      </c>
      <c r="G37">
        <f t="shared" si="23"/>
        <v>0.31518694881199999</v>
      </c>
      <c r="I37">
        <f t="shared" si="23"/>
        <v>0.14622879468899999</v>
      </c>
      <c r="J37">
        <f t="shared" si="23"/>
        <v>-1.27193612178</v>
      </c>
      <c r="K37">
        <f t="shared" si="23"/>
        <v>0.75972377182700002</v>
      </c>
      <c r="M37">
        <f t="shared" si="23"/>
        <v>-2.0815796888000002</v>
      </c>
      <c r="N37">
        <f t="shared" si="23"/>
        <v>-0.17259631361300001</v>
      </c>
      <c r="O37">
        <f t="shared" si="23"/>
        <v>-1.0936252100799999</v>
      </c>
      <c r="Q37">
        <f t="shared" si="23"/>
        <v>-2.6412661879699999</v>
      </c>
      <c r="R37">
        <f t="shared" si="23"/>
        <v>-2.8702089585300001</v>
      </c>
      <c r="S37">
        <f t="shared" si="23"/>
        <v>-1.4738405054499999</v>
      </c>
      <c r="U37" s="4">
        <v>2</v>
      </c>
      <c r="V37" s="6">
        <f t="shared" si="20"/>
        <v>1.72747570476</v>
      </c>
      <c r="W37" s="6">
        <f t="shared" si="18"/>
        <v>0.25775033615300003</v>
      </c>
      <c r="X37" s="6">
        <f t="shared" si="18"/>
        <v>0.44557087956300001</v>
      </c>
      <c r="Z37" s="24"/>
      <c r="AA37" s="24"/>
      <c r="AB37" s="24"/>
    </row>
    <row r="38" spans="1:28" x14ac:dyDescent="0.25">
      <c r="A38">
        <f t="shared" ref="A38:S38" si="24">A6*1</f>
        <v>0.58988633257</v>
      </c>
      <c r="B38">
        <f t="shared" si="24"/>
        <v>2.69033728984</v>
      </c>
      <c r="C38">
        <f t="shared" si="24"/>
        <v>0.32747034224499999</v>
      </c>
      <c r="E38">
        <f t="shared" si="24"/>
        <v>1.1384534912399999</v>
      </c>
      <c r="F38">
        <f t="shared" si="24"/>
        <v>-4.0859546843700002E-2</v>
      </c>
      <c r="G38">
        <f t="shared" si="24"/>
        <v>0.38367873375799999</v>
      </c>
      <c r="I38">
        <f t="shared" si="24"/>
        <v>0.152498538553</v>
      </c>
      <c r="J38">
        <f t="shared" si="24"/>
        <v>-1.7379253321399999</v>
      </c>
      <c r="K38">
        <f t="shared" si="24"/>
        <v>0.59985238279599995</v>
      </c>
      <c r="M38">
        <f t="shared" si="24"/>
        <v>-1.7824321381099999</v>
      </c>
      <c r="N38">
        <f t="shared" si="24"/>
        <v>-0.86706225428799999</v>
      </c>
      <c r="O38">
        <f t="shared" si="24"/>
        <v>-0.46833305728899999</v>
      </c>
      <c r="Q38">
        <f t="shared" si="24"/>
        <v>-1.2886313818999999</v>
      </c>
      <c r="R38">
        <f t="shared" si="24"/>
        <v>-2.44751390915</v>
      </c>
      <c r="S38">
        <f t="shared" si="24"/>
        <v>-1.21048513339</v>
      </c>
      <c r="U38" s="4">
        <v>2</v>
      </c>
      <c r="V38" s="6">
        <f t="shared" si="20"/>
        <v>1.30475466843</v>
      </c>
      <c r="W38" s="6">
        <f t="shared" si="18"/>
        <v>-0.24026925145299999</v>
      </c>
      <c r="X38" s="6">
        <f t="shared" si="18"/>
        <v>0.51424383989699995</v>
      </c>
      <c r="Z38" s="24"/>
      <c r="AA38" s="24"/>
      <c r="AB38" s="24"/>
    </row>
    <row r="39" spans="1:28" x14ac:dyDescent="0.25">
      <c r="A39">
        <f t="shared" ref="A39:S39" si="25">A7*1</f>
        <v>0.78026304522099998</v>
      </c>
      <c r="B39">
        <f t="shared" si="25"/>
        <v>3.3222255227600002</v>
      </c>
      <c r="C39">
        <f t="shared" si="25"/>
        <v>0.44702923169300002</v>
      </c>
      <c r="E39">
        <f t="shared" si="25"/>
        <v>1.72747570476</v>
      </c>
      <c r="F39">
        <f t="shared" si="25"/>
        <v>0.25775033615300003</v>
      </c>
      <c r="G39">
        <f t="shared" si="25"/>
        <v>0.44557087956300001</v>
      </c>
      <c r="I39">
        <f t="shared" si="25"/>
        <v>-0.13820176460700001</v>
      </c>
      <c r="J39">
        <f t="shared" si="25"/>
        <v>-0.76918337826500005</v>
      </c>
      <c r="K39">
        <f t="shared" si="25"/>
        <v>0.182520191365</v>
      </c>
      <c r="M39">
        <f t="shared" si="25"/>
        <v>-1.8577142761500001</v>
      </c>
      <c r="N39">
        <f t="shared" si="25"/>
        <v>-1.0170431710000001</v>
      </c>
      <c r="O39">
        <f t="shared" si="25"/>
        <v>-0.81334018218899995</v>
      </c>
      <c r="Q39">
        <f t="shared" si="25"/>
        <v>-1.66462225201</v>
      </c>
      <c r="R39">
        <f t="shared" si="25"/>
        <v>-2.71156988713</v>
      </c>
      <c r="S39">
        <f t="shared" si="25"/>
        <v>-1.30917879439</v>
      </c>
      <c r="U39" s="4">
        <v>2</v>
      </c>
      <c r="V39" s="6">
        <f t="shared" si="20"/>
        <v>1.12529979867</v>
      </c>
      <c r="W39" s="6">
        <f t="shared" si="18"/>
        <v>6.2266284687600003E-2</v>
      </c>
      <c r="X39" s="6">
        <f t="shared" si="18"/>
        <v>0.26095171475000001</v>
      </c>
      <c r="Z39" s="24"/>
      <c r="AA39" s="24"/>
      <c r="AB39" s="24"/>
    </row>
    <row r="40" spans="1:28" x14ac:dyDescent="0.25">
      <c r="A40">
        <f t="shared" ref="A40:S40" si="26">A8*1</f>
        <v>1.2190062471100001</v>
      </c>
      <c r="B40">
        <f t="shared" si="26"/>
        <v>1.40546005212</v>
      </c>
      <c r="C40">
        <f t="shared" si="26"/>
        <v>0.52845964506200005</v>
      </c>
      <c r="E40">
        <f t="shared" si="26"/>
        <v>1.30475466843</v>
      </c>
      <c r="F40">
        <f t="shared" si="26"/>
        <v>-0.24026925145299999</v>
      </c>
      <c r="G40">
        <f t="shared" si="26"/>
        <v>0.51424383989699995</v>
      </c>
      <c r="I40">
        <f t="shared" si="26"/>
        <v>0.104464066446</v>
      </c>
      <c r="J40">
        <f t="shared" si="26"/>
        <v>-1.75510691677</v>
      </c>
      <c r="K40">
        <f t="shared" si="26"/>
        <v>0.25856102459899999</v>
      </c>
      <c r="M40">
        <f t="shared" si="26"/>
        <v>-0.54234947690299995</v>
      </c>
      <c r="N40">
        <f t="shared" si="26"/>
        <v>-0.31778114965499998</v>
      </c>
      <c r="O40">
        <f t="shared" si="26"/>
        <v>-0.71295618057900001</v>
      </c>
      <c r="Q40">
        <f t="shared" si="26"/>
        <v>-0.58816582266200002</v>
      </c>
      <c r="R40">
        <f t="shared" si="26"/>
        <v>-3.5407917411800001</v>
      </c>
      <c r="S40">
        <f t="shared" si="26"/>
        <v>-0.89126906592300004</v>
      </c>
      <c r="U40" s="4">
        <v>2</v>
      </c>
      <c r="V40" s="6">
        <f t="shared" si="20"/>
        <v>1.80764267071</v>
      </c>
      <c r="W40" s="6">
        <f t="shared" si="18"/>
        <v>-0.59552611593299998</v>
      </c>
      <c r="X40" s="6">
        <f t="shared" si="18"/>
        <v>0.52579637755899999</v>
      </c>
      <c r="Z40" s="24"/>
      <c r="AA40" s="24"/>
      <c r="AB40" s="24"/>
    </row>
    <row r="41" spans="1:28" x14ac:dyDescent="0.25">
      <c r="A41">
        <f t="shared" ref="A41:S41" si="27">A9*1</f>
        <v>0.93297267057099997</v>
      </c>
      <c r="B41">
        <f t="shared" si="27"/>
        <v>2.8234229756999998</v>
      </c>
      <c r="C41">
        <f t="shared" si="27"/>
        <v>8.3297774698200003E-2</v>
      </c>
      <c r="E41">
        <f t="shared" si="27"/>
        <v>1.12529979867</v>
      </c>
      <c r="F41">
        <f t="shared" si="27"/>
        <v>6.2266284687600003E-2</v>
      </c>
      <c r="G41">
        <f t="shared" si="27"/>
        <v>0.26095171475000001</v>
      </c>
      <c r="I41">
        <f t="shared" si="27"/>
        <v>-2.1855393142900001</v>
      </c>
      <c r="J41">
        <f t="shared" si="27"/>
        <v>-0.80821170347299998</v>
      </c>
      <c r="K41">
        <f t="shared" si="27"/>
        <v>-0.70180468846300004</v>
      </c>
      <c r="M41">
        <f t="shared" si="27"/>
        <v>-0.43269245199700002</v>
      </c>
      <c r="N41">
        <f t="shared" si="27"/>
        <v>-1.3675580572599999</v>
      </c>
      <c r="O41">
        <f t="shared" si="27"/>
        <v>1.04632353733E-2</v>
      </c>
      <c r="Q41">
        <f t="shared" si="27"/>
        <v>-2.1758880485000001</v>
      </c>
      <c r="R41">
        <f t="shared" si="27"/>
        <v>-2.1550536331700001</v>
      </c>
      <c r="S41">
        <f t="shared" si="27"/>
        <v>-1.6230056614999999</v>
      </c>
      <c r="U41" s="4">
        <v>2</v>
      </c>
      <c r="V41" s="6">
        <f t="shared" si="20"/>
        <v>1.3571906146399999</v>
      </c>
      <c r="W41" s="6">
        <f t="shared" si="18"/>
        <v>0.29324948284800001</v>
      </c>
      <c r="X41" s="6">
        <f t="shared" si="18"/>
        <v>0.23844052962599999</v>
      </c>
      <c r="Z41" s="24"/>
      <c r="AA41" s="24"/>
      <c r="AB41" s="24"/>
    </row>
    <row r="42" spans="1:28" x14ac:dyDescent="0.25">
      <c r="A42">
        <f t="shared" ref="A42:S42" si="28">A10*1</f>
        <v>0.52141883277699996</v>
      </c>
      <c r="B42">
        <f t="shared" si="28"/>
        <v>2.08980766642</v>
      </c>
      <c r="C42">
        <f t="shared" si="28"/>
        <v>0.24729370472699999</v>
      </c>
      <c r="E42">
        <f t="shared" si="28"/>
        <v>1.80764267071</v>
      </c>
      <c r="F42">
        <f t="shared" si="28"/>
        <v>-0.59552611593299998</v>
      </c>
      <c r="G42">
        <f t="shared" si="28"/>
        <v>0.52579637755899999</v>
      </c>
      <c r="I42">
        <f t="shared" si="28"/>
        <v>0.60327281602399996</v>
      </c>
      <c r="J42">
        <f t="shared" si="28"/>
        <v>-0.765827331266</v>
      </c>
      <c r="K42">
        <f t="shared" si="28"/>
        <v>0.84404152385499998</v>
      </c>
      <c r="M42">
        <f t="shared" si="28"/>
        <v>-1.7312964306400001</v>
      </c>
      <c r="N42">
        <f t="shared" si="28"/>
        <v>-1.70023709605</v>
      </c>
      <c r="O42">
        <f t="shared" si="28"/>
        <v>-1.0165040776300001</v>
      </c>
      <c r="Q42">
        <f t="shared" si="28"/>
        <v>-1.62836885235</v>
      </c>
      <c r="R42">
        <f t="shared" si="28"/>
        <v>-1.0590442368399999</v>
      </c>
      <c r="S42">
        <f t="shared" si="28"/>
        <v>-1.0913994469299999</v>
      </c>
      <c r="U42" s="4">
        <v>2</v>
      </c>
      <c r="V42" s="6">
        <f t="shared" si="20"/>
        <v>1.1324134698199999</v>
      </c>
      <c r="W42" s="6">
        <f t="shared" si="18"/>
        <v>-0.43559062675999999</v>
      </c>
      <c r="X42" s="6">
        <f t="shared" si="18"/>
        <v>0.186204472343</v>
      </c>
      <c r="Z42" s="24"/>
      <c r="AA42" s="24"/>
      <c r="AB42" s="24"/>
    </row>
    <row r="43" spans="1:28" x14ac:dyDescent="0.25">
      <c r="A43">
        <f t="shared" ref="A43:S43" si="29">A11*1</f>
        <v>0.48669551780499998</v>
      </c>
      <c r="B43">
        <f t="shared" si="29"/>
        <v>2.0075182746000002</v>
      </c>
      <c r="C43">
        <f t="shared" si="29"/>
        <v>0.20915643520999999</v>
      </c>
      <c r="E43">
        <f t="shared" si="29"/>
        <v>1.3571906146399999</v>
      </c>
      <c r="F43">
        <f t="shared" si="29"/>
        <v>0.29324948284800001</v>
      </c>
      <c r="G43">
        <f t="shared" si="29"/>
        <v>0.23844052962599999</v>
      </c>
      <c r="I43">
        <f t="shared" si="29"/>
        <v>-0.92447166375199996</v>
      </c>
      <c r="J43">
        <f t="shared" si="29"/>
        <v>-1.0886897629500001</v>
      </c>
      <c r="K43">
        <f t="shared" si="29"/>
        <v>0.314977641817</v>
      </c>
      <c r="M43">
        <f t="shared" si="29"/>
        <v>-0.60340400274299999</v>
      </c>
      <c r="N43">
        <f t="shared" si="29"/>
        <v>-0.33780284538999999</v>
      </c>
      <c r="O43">
        <f t="shared" si="29"/>
        <v>8.6800670212700007E-2</v>
      </c>
      <c r="Q43">
        <f t="shared" si="29"/>
        <v>-1.4200129504100001</v>
      </c>
      <c r="R43">
        <f t="shared" si="29"/>
        <v>-2.13799469888</v>
      </c>
      <c r="S43">
        <f t="shared" si="29"/>
        <v>-1.2340359510000001</v>
      </c>
      <c r="U43" s="4">
        <v>2</v>
      </c>
      <c r="V43" s="6">
        <f t="shared" si="20"/>
        <v>1.2146533501000001</v>
      </c>
      <c r="W43" s="6">
        <f t="shared" si="18"/>
        <v>-0.38649575945800002</v>
      </c>
      <c r="X43" s="6">
        <f t="shared" si="18"/>
        <v>0.38504215874199998</v>
      </c>
      <c r="Z43" s="24"/>
      <c r="AA43" s="24"/>
      <c r="AB43" s="24"/>
    </row>
    <row r="44" spans="1:28" x14ac:dyDescent="0.25">
      <c r="A44">
        <f t="shared" ref="A44:S44" si="30">A12*1</f>
        <v>2.1135961163600001</v>
      </c>
      <c r="B44">
        <f t="shared" si="30"/>
        <v>2.48508256566</v>
      </c>
      <c r="C44">
        <f t="shared" si="30"/>
        <v>0.69220052252800002</v>
      </c>
      <c r="E44">
        <f t="shared" si="30"/>
        <v>1.1324134698199999</v>
      </c>
      <c r="F44">
        <f t="shared" si="30"/>
        <v>-0.43559062675999999</v>
      </c>
      <c r="G44">
        <f t="shared" si="30"/>
        <v>0.186204472343</v>
      </c>
      <c r="I44">
        <f t="shared" si="30"/>
        <v>0.33768012327300001</v>
      </c>
      <c r="J44">
        <f t="shared" si="30"/>
        <v>-1.5819543383200001</v>
      </c>
      <c r="K44">
        <f t="shared" si="30"/>
        <v>0.464671689502</v>
      </c>
      <c r="M44">
        <f t="shared" si="30"/>
        <v>-1.6978436541799999</v>
      </c>
      <c r="N44">
        <f t="shared" si="30"/>
        <v>-2.4900579717900002</v>
      </c>
      <c r="O44">
        <f t="shared" si="30"/>
        <v>-0.239986090253</v>
      </c>
      <c r="Q44">
        <f t="shared" si="30"/>
        <v>-1.64234229041</v>
      </c>
      <c r="R44">
        <f t="shared" si="30"/>
        <v>-3.0913052906299998</v>
      </c>
      <c r="S44">
        <f t="shared" si="30"/>
        <v>-1.21718850221</v>
      </c>
      <c r="U44" s="4">
        <v>2</v>
      </c>
      <c r="V44" s="6">
        <f t="shared" si="20"/>
        <v>1.77065700395</v>
      </c>
      <c r="W44" s="6">
        <f t="shared" si="18"/>
        <v>-9.2289157944799999E-2</v>
      </c>
      <c r="X44" s="6">
        <f t="shared" si="18"/>
        <v>0.447063196903</v>
      </c>
      <c r="Z44" s="24"/>
      <c r="AA44" s="24"/>
      <c r="AB44" s="24"/>
    </row>
    <row r="45" spans="1:28" x14ac:dyDescent="0.25">
      <c r="A45">
        <f t="shared" ref="A45:S45" si="31">A13*1</f>
        <v>2.8662478077600001E-2</v>
      </c>
      <c r="B45">
        <f t="shared" si="31"/>
        <v>2.7000746691400002</v>
      </c>
      <c r="C45">
        <f t="shared" si="31"/>
        <v>0.55143310141000002</v>
      </c>
      <c r="E45">
        <f t="shared" si="31"/>
        <v>1.2146533501000001</v>
      </c>
      <c r="F45">
        <f t="shared" si="31"/>
        <v>-0.38649575945800002</v>
      </c>
      <c r="G45">
        <f t="shared" si="31"/>
        <v>0.38504215874199998</v>
      </c>
      <c r="I45">
        <f t="shared" si="31"/>
        <v>-0.14578000154199999</v>
      </c>
      <c r="J45">
        <f t="shared" si="31"/>
        <v>-0.81148337954000005</v>
      </c>
      <c r="K45">
        <f t="shared" si="31"/>
        <v>0.41993592256599999</v>
      </c>
      <c r="M45">
        <f t="shared" si="31"/>
        <v>-1.4349416107999999</v>
      </c>
      <c r="N45">
        <f t="shared" si="31"/>
        <v>-0.75087009754</v>
      </c>
      <c r="O45">
        <f t="shared" si="31"/>
        <v>-0.46865302723399999</v>
      </c>
      <c r="Q45">
        <f t="shared" si="31"/>
        <v>-1.5204543075600001</v>
      </c>
      <c r="R45">
        <f t="shared" si="31"/>
        <v>-1.8946511958800001</v>
      </c>
      <c r="S45">
        <f t="shared" si="31"/>
        <v>-1.53635623573</v>
      </c>
      <c r="U45" s="4">
        <v>2</v>
      </c>
      <c r="V45" s="6">
        <f t="shared" si="20"/>
        <v>1.9987449211299999</v>
      </c>
      <c r="W45" s="6">
        <f t="shared" si="18"/>
        <v>-0.46868373926000001</v>
      </c>
      <c r="X45" s="6">
        <f t="shared" si="18"/>
        <v>0.52995014371100002</v>
      </c>
      <c r="Z45" s="24"/>
      <c r="AA45" s="24"/>
      <c r="AB45" s="24"/>
    </row>
    <row r="46" spans="1:28" x14ac:dyDescent="0.25">
      <c r="A46">
        <f t="shared" ref="A46:S46" si="32">A14*1</f>
        <v>1.1221016272</v>
      </c>
      <c r="B46">
        <f t="shared" si="32"/>
        <v>2.7174846225999998</v>
      </c>
      <c r="C46">
        <f t="shared" si="32"/>
        <v>0.59059612215199997</v>
      </c>
      <c r="E46">
        <f t="shared" si="32"/>
        <v>1.77065700395</v>
      </c>
      <c r="F46">
        <f t="shared" si="32"/>
        <v>-9.2289157944799999E-2</v>
      </c>
      <c r="G46">
        <f t="shared" si="32"/>
        <v>0.447063196903</v>
      </c>
      <c r="I46">
        <f t="shared" si="32"/>
        <v>-0.587120191653</v>
      </c>
      <c r="J46">
        <f t="shared" si="32"/>
        <v>-1.7642138513900001</v>
      </c>
      <c r="K46">
        <f t="shared" si="32"/>
        <v>0.184892351057</v>
      </c>
      <c r="M46">
        <f t="shared" si="32"/>
        <v>-0.52859302004999997</v>
      </c>
      <c r="N46">
        <f t="shared" si="32"/>
        <v>0.22565148052799999</v>
      </c>
      <c r="O46">
        <f t="shared" si="32"/>
        <v>-0.27730600544200001</v>
      </c>
      <c r="Q46">
        <f t="shared" si="32"/>
        <v>-1.9964169544699999</v>
      </c>
      <c r="R46">
        <f t="shared" si="32"/>
        <v>-2.2017942637300001</v>
      </c>
      <c r="S46">
        <f t="shared" si="32"/>
        <v>-1.4750490057200001</v>
      </c>
      <c r="U46" s="4">
        <v>2</v>
      </c>
      <c r="V46" s="6">
        <f t="shared" si="20"/>
        <v>1.17973219283</v>
      </c>
      <c r="W46" s="6">
        <f t="shared" si="18"/>
        <v>-0.99679279402700005</v>
      </c>
      <c r="X46" s="6">
        <f t="shared" si="18"/>
        <v>0.37796151221300001</v>
      </c>
      <c r="Z46" s="24"/>
      <c r="AA46" s="24"/>
      <c r="AB46" s="24"/>
    </row>
    <row r="47" spans="1:28" x14ac:dyDescent="0.25">
      <c r="A47">
        <f t="shared" ref="A47:S47" si="33">A15*1</f>
        <v>1.08106507608</v>
      </c>
      <c r="B47">
        <f t="shared" si="33"/>
        <v>2.6745446831700002</v>
      </c>
      <c r="C47">
        <f t="shared" si="33"/>
        <v>0.42581020765200001</v>
      </c>
      <c r="E47">
        <f t="shared" si="33"/>
        <v>1.9987449211299999</v>
      </c>
      <c r="F47">
        <f t="shared" si="33"/>
        <v>-0.46868373926000001</v>
      </c>
      <c r="G47">
        <f t="shared" si="33"/>
        <v>0.52995014371100002</v>
      </c>
      <c r="I47">
        <f t="shared" si="33"/>
        <v>0.43840773490000001</v>
      </c>
      <c r="J47">
        <f t="shared" si="33"/>
        <v>-1.1939214707400001</v>
      </c>
      <c r="K47">
        <f t="shared" si="33"/>
        <v>0.78945314003099998</v>
      </c>
      <c r="M47">
        <f t="shared" si="33"/>
        <v>-1.8640718761499999</v>
      </c>
      <c r="N47">
        <f t="shared" si="33"/>
        <v>-1.38928188088</v>
      </c>
      <c r="O47">
        <f t="shared" si="33"/>
        <v>-0.70659297893499995</v>
      </c>
      <c r="Q47">
        <f t="shared" si="33"/>
        <v>-1.3205281756</v>
      </c>
      <c r="R47">
        <f t="shared" si="33"/>
        <v>-2.6522976052599998</v>
      </c>
      <c r="S47">
        <f t="shared" si="33"/>
        <v>-0.85151330417799997</v>
      </c>
      <c r="U47" s="4">
        <v>2</v>
      </c>
      <c r="V47" s="6">
        <f t="shared" si="20"/>
        <v>1.3389602924999999</v>
      </c>
      <c r="W47" s="6">
        <f t="shared" si="18"/>
        <v>-0.29883492258200001</v>
      </c>
      <c r="X47" s="6">
        <f t="shared" si="18"/>
        <v>0.42971599742099997</v>
      </c>
      <c r="Z47" s="24"/>
      <c r="AA47" s="24"/>
      <c r="AB47" s="24"/>
    </row>
    <row r="48" spans="1:28" x14ac:dyDescent="0.25">
      <c r="A48">
        <f t="shared" ref="A48:S48" si="34">A16*1</f>
        <v>1.2711920486299999</v>
      </c>
      <c r="B48">
        <f t="shared" si="34"/>
        <v>1.7984871743099999</v>
      </c>
      <c r="C48">
        <f t="shared" si="34"/>
        <v>-6.3880957821000001E-3</v>
      </c>
      <c r="E48">
        <f t="shared" si="34"/>
        <v>1.17973219283</v>
      </c>
      <c r="F48">
        <f t="shared" si="34"/>
        <v>-0.99679279402700005</v>
      </c>
      <c r="G48">
        <f t="shared" si="34"/>
        <v>0.37796151221300001</v>
      </c>
      <c r="I48">
        <f t="shared" si="34"/>
        <v>-1.2280380950100001</v>
      </c>
      <c r="J48">
        <f t="shared" si="34"/>
        <v>-0.96825154110400002</v>
      </c>
      <c r="K48">
        <f t="shared" si="34"/>
        <v>-0.739953027135</v>
      </c>
      <c r="M48">
        <f t="shared" si="34"/>
        <v>-1.97552101748</v>
      </c>
      <c r="N48">
        <f t="shared" si="34"/>
        <v>7.1831827957700004E-2</v>
      </c>
      <c r="O48">
        <f t="shared" si="34"/>
        <v>-0.59776810061200003</v>
      </c>
      <c r="Q48">
        <f t="shared" si="34"/>
        <v>-2.0643603371500001</v>
      </c>
      <c r="R48">
        <f t="shared" si="34"/>
        <v>-1.68319777723</v>
      </c>
      <c r="S48">
        <f t="shared" si="34"/>
        <v>-1.4979194812600001</v>
      </c>
      <c r="U48" s="4">
        <v>2</v>
      </c>
      <c r="V48" s="6">
        <f t="shared" si="20"/>
        <v>2.1007218975100002</v>
      </c>
      <c r="W48" s="6">
        <f t="shared" si="18"/>
        <v>0.61785301265299997</v>
      </c>
      <c r="X48" s="6">
        <f t="shared" si="18"/>
        <v>0.37868866014500002</v>
      </c>
      <c r="Z48" s="24"/>
      <c r="AA48" s="24"/>
      <c r="AB48" s="24"/>
    </row>
    <row r="49" spans="1:28" x14ac:dyDescent="0.25">
      <c r="A49">
        <f t="shared" ref="A49:S49" si="35">A17*1</f>
        <v>1.3087696686300001</v>
      </c>
      <c r="B49">
        <f t="shared" si="35"/>
        <v>2.70191030839</v>
      </c>
      <c r="C49">
        <f t="shared" si="35"/>
        <v>0.52901842656800002</v>
      </c>
      <c r="E49">
        <f t="shared" si="35"/>
        <v>1.3389602924999999</v>
      </c>
      <c r="F49">
        <f t="shared" si="35"/>
        <v>-0.29883492258200001</v>
      </c>
      <c r="G49">
        <f t="shared" si="35"/>
        <v>0.42971599742099997</v>
      </c>
      <c r="I49">
        <f t="shared" si="35"/>
        <v>0.50931406398900003</v>
      </c>
      <c r="J49">
        <f t="shared" si="35"/>
        <v>-1.1760790162600001</v>
      </c>
      <c r="K49">
        <f t="shared" si="35"/>
        <v>0.77448503446600003</v>
      </c>
      <c r="M49">
        <f t="shared" si="35"/>
        <v>-1.50499577182</v>
      </c>
      <c r="N49">
        <f t="shared" si="35"/>
        <v>-0.56967726671700003</v>
      </c>
      <c r="O49">
        <f t="shared" si="35"/>
        <v>-0.55068036376399998</v>
      </c>
      <c r="Q49">
        <f t="shared" si="35"/>
        <v>-2.9322435945900001</v>
      </c>
      <c r="R49">
        <f t="shared" si="35"/>
        <v>-1.6518504197399999</v>
      </c>
      <c r="S49">
        <f t="shared" si="35"/>
        <v>-1.7583946960300001</v>
      </c>
      <c r="U49" s="4">
        <v>2</v>
      </c>
      <c r="V49" s="6">
        <f t="shared" si="20"/>
        <v>1.21910952589</v>
      </c>
      <c r="W49" s="6">
        <f t="shared" si="20"/>
        <v>-0.44315368104000002</v>
      </c>
      <c r="X49" s="6">
        <f t="shared" si="20"/>
        <v>0.43403531486899999</v>
      </c>
      <c r="Z49" s="24"/>
      <c r="AA49" s="24"/>
      <c r="AB49" s="24"/>
    </row>
    <row r="50" spans="1:28" x14ac:dyDescent="0.25">
      <c r="A50">
        <f t="shared" ref="A50:S50" si="36">A18*1</f>
        <v>0.77628417341400002</v>
      </c>
      <c r="B50">
        <f t="shared" si="36"/>
        <v>2.7522376477499999</v>
      </c>
      <c r="C50">
        <f t="shared" si="36"/>
        <v>0.36413107628500002</v>
      </c>
      <c r="E50">
        <f t="shared" si="36"/>
        <v>2.1007218975100002</v>
      </c>
      <c r="F50">
        <f t="shared" si="36"/>
        <v>0.61785301265299997</v>
      </c>
      <c r="G50">
        <f t="shared" si="36"/>
        <v>0.37868866014500002</v>
      </c>
      <c r="I50">
        <f t="shared" si="36"/>
        <v>-0.29032436048900001</v>
      </c>
      <c r="J50">
        <f t="shared" si="36"/>
        <v>-1.23275451082</v>
      </c>
      <c r="K50">
        <f t="shared" si="36"/>
        <v>0.68208269791099996</v>
      </c>
      <c r="M50">
        <f t="shared" si="36"/>
        <v>-1.12008736646</v>
      </c>
      <c r="N50">
        <f t="shared" si="36"/>
        <v>-0.68837502880699997</v>
      </c>
      <c r="O50">
        <f t="shared" si="36"/>
        <v>-0.28807225446899998</v>
      </c>
      <c r="Q50">
        <f t="shared" si="36"/>
        <v>-1.4266726618400001</v>
      </c>
      <c r="R50">
        <f t="shared" si="36"/>
        <v>-2.23585421185</v>
      </c>
      <c r="S50">
        <f t="shared" si="36"/>
        <v>-1.44332531656</v>
      </c>
      <c r="U50" s="4">
        <v>2</v>
      </c>
      <c r="V50" s="6">
        <f t="shared" ref="V50:X62" si="37">E20*1</f>
        <v>1.2794500557299999</v>
      </c>
      <c r="W50" s="6">
        <f t="shared" si="37"/>
        <v>-0.20847322345899999</v>
      </c>
      <c r="X50" s="6">
        <f t="shared" si="37"/>
        <v>0.53653598658699997</v>
      </c>
      <c r="Z50" s="24"/>
      <c r="AA50" s="24"/>
      <c r="AB50" s="24"/>
    </row>
    <row r="51" spans="1:28" x14ac:dyDescent="0.25">
      <c r="A51">
        <f t="shared" ref="A51:S51" si="38">A19*1</f>
        <v>1.1484756494599999</v>
      </c>
      <c r="B51">
        <f t="shared" si="38"/>
        <v>3.1552822551599999</v>
      </c>
      <c r="C51">
        <f t="shared" si="38"/>
        <v>0.250131780819</v>
      </c>
      <c r="E51">
        <f t="shared" si="38"/>
        <v>1.21910952589</v>
      </c>
      <c r="F51">
        <f t="shared" si="38"/>
        <v>-0.44315368104000002</v>
      </c>
      <c r="G51">
        <f t="shared" si="38"/>
        <v>0.43403531486899999</v>
      </c>
      <c r="I51">
        <f t="shared" si="38"/>
        <v>-0.37808345933199999</v>
      </c>
      <c r="J51">
        <f t="shared" si="38"/>
        <v>-1.17365603964</v>
      </c>
      <c r="K51">
        <f t="shared" si="38"/>
        <v>0.13774854681199999</v>
      </c>
      <c r="M51">
        <f t="shared" si="38"/>
        <v>-1.47423946362</v>
      </c>
      <c r="N51">
        <f t="shared" si="38"/>
        <v>-1.1491997389499999</v>
      </c>
      <c r="O51">
        <f t="shared" si="38"/>
        <v>-0.53186783242299995</v>
      </c>
      <c r="Q51">
        <f t="shared" si="38"/>
        <v>-1.0979850336899999</v>
      </c>
      <c r="R51">
        <f t="shared" si="38"/>
        <v>-2.1579443332900001</v>
      </c>
      <c r="S51">
        <f t="shared" si="38"/>
        <v>-1.5000327953100001</v>
      </c>
      <c r="U51" s="4">
        <v>2</v>
      </c>
      <c r="V51" s="6">
        <f t="shared" si="37"/>
        <v>1.1121781119900001</v>
      </c>
      <c r="W51" s="6">
        <f t="shared" si="37"/>
        <v>-0.55294944242999999</v>
      </c>
      <c r="X51" s="6">
        <f t="shared" si="37"/>
        <v>0.37004376729799998</v>
      </c>
      <c r="Z51" s="24"/>
      <c r="AA51" s="24"/>
      <c r="AB51" s="24"/>
    </row>
    <row r="52" spans="1:28" x14ac:dyDescent="0.25">
      <c r="A52">
        <f t="shared" ref="A52:S52" si="39">A20*1</f>
        <v>0.70775359200499999</v>
      </c>
      <c r="B52">
        <f t="shared" si="39"/>
        <v>1.9742097817599999</v>
      </c>
      <c r="C52">
        <f t="shared" si="39"/>
        <v>0.48323917647800002</v>
      </c>
      <c r="E52">
        <f t="shared" si="39"/>
        <v>1.2794500557299999</v>
      </c>
      <c r="F52">
        <f t="shared" si="39"/>
        <v>-0.20847322345899999</v>
      </c>
      <c r="G52">
        <f t="shared" si="39"/>
        <v>0.53653598658699997</v>
      </c>
      <c r="I52">
        <f t="shared" si="39"/>
        <v>-5.04801954003E-2</v>
      </c>
      <c r="J52">
        <f t="shared" si="39"/>
        <v>-0.85043690958700002</v>
      </c>
      <c r="K52">
        <f t="shared" si="39"/>
        <v>0.64324464663199998</v>
      </c>
      <c r="M52">
        <f t="shared" si="39"/>
        <v>-1.0780498245700001</v>
      </c>
      <c r="N52">
        <f t="shared" si="39"/>
        <v>-0.44651656583799998</v>
      </c>
      <c r="O52">
        <f t="shared" si="39"/>
        <v>-0.58857932567600002</v>
      </c>
      <c r="Q52">
        <f t="shared" si="39"/>
        <v>-2.1188840089199998</v>
      </c>
      <c r="R52">
        <f t="shared" si="39"/>
        <v>-1.6257515703800001</v>
      </c>
      <c r="S52">
        <f t="shared" si="39"/>
        <v>-1.7546433996599999</v>
      </c>
      <c r="U52" s="4">
        <v>2</v>
      </c>
      <c r="V52" s="6">
        <f t="shared" si="37"/>
        <v>1.82657801342</v>
      </c>
      <c r="W52" s="6">
        <f t="shared" si="37"/>
        <v>0.67711830621900004</v>
      </c>
      <c r="X52" s="6">
        <f t="shared" si="37"/>
        <v>0.67834093105100002</v>
      </c>
      <c r="Z52" s="24"/>
      <c r="AA52" s="24"/>
      <c r="AB52" s="24"/>
    </row>
    <row r="53" spans="1:28" x14ac:dyDescent="0.25">
      <c r="A53">
        <f t="shared" ref="A53:S53" si="40">A21*1</f>
        <v>0.165158165523</v>
      </c>
      <c r="B53">
        <f t="shared" si="40"/>
        <v>2.4779201946499998</v>
      </c>
      <c r="C53">
        <f t="shared" si="40"/>
        <v>0.43451911711899999</v>
      </c>
      <c r="E53">
        <f t="shared" si="40"/>
        <v>1.1121781119900001</v>
      </c>
      <c r="F53">
        <f t="shared" si="40"/>
        <v>-0.55294944242999999</v>
      </c>
      <c r="G53">
        <f t="shared" si="40"/>
        <v>0.37004376729799998</v>
      </c>
      <c r="I53">
        <f t="shared" si="40"/>
        <v>-0.95094923778100005</v>
      </c>
      <c r="J53">
        <f t="shared" si="40"/>
        <v>-0.32690793580600003</v>
      </c>
      <c r="K53">
        <f t="shared" si="40"/>
        <v>0.13955934937700001</v>
      </c>
      <c r="M53">
        <f t="shared" si="40"/>
        <v>-1.0546324652400001</v>
      </c>
      <c r="N53">
        <f t="shared" si="40"/>
        <v>-0.53989143226000003</v>
      </c>
      <c r="O53">
        <f t="shared" si="40"/>
        <v>0.23209198510199999</v>
      </c>
      <c r="Q53">
        <f t="shared" si="40"/>
        <v>-1.1077216889799999</v>
      </c>
      <c r="R53">
        <f t="shared" si="40"/>
        <v>-1.1868169554500001</v>
      </c>
      <c r="S53">
        <f t="shared" si="40"/>
        <v>-1.42019703782</v>
      </c>
      <c r="U53" s="4">
        <v>2</v>
      </c>
      <c r="V53" s="6">
        <f t="shared" si="37"/>
        <v>0.72093119723400001</v>
      </c>
      <c r="W53" s="6">
        <f t="shared" si="37"/>
        <v>-0.64928600129900005</v>
      </c>
      <c r="X53" s="6">
        <f t="shared" si="37"/>
        <v>0.37354897676600002</v>
      </c>
      <c r="Z53" s="24"/>
      <c r="AA53" s="24"/>
      <c r="AB53" s="24"/>
    </row>
    <row r="54" spans="1:28" x14ac:dyDescent="0.25">
      <c r="A54">
        <f t="shared" ref="A54:S54" si="41">A22*1</f>
        <v>0.40429405811199998</v>
      </c>
      <c r="B54">
        <f t="shared" si="41"/>
        <v>1.8443094452</v>
      </c>
      <c r="C54">
        <f t="shared" si="41"/>
        <v>0.27498463263</v>
      </c>
      <c r="E54">
        <f t="shared" si="41"/>
        <v>1.82657801342</v>
      </c>
      <c r="F54">
        <f t="shared" si="41"/>
        <v>0.67711830621900004</v>
      </c>
      <c r="G54">
        <f t="shared" si="41"/>
        <v>0.67834093105100002</v>
      </c>
      <c r="I54">
        <f t="shared" si="41"/>
        <v>0.63217322875199999</v>
      </c>
      <c r="J54">
        <f t="shared" si="41"/>
        <v>-0.79345700344199999</v>
      </c>
      <c r="K54">
        <f t="shared" si="41"/>
        <v>0.63820965133300001</v>
      </c>
      <c r="M54">
        <f t="shared" si="41"/>
        <v>-1.35486992206</v>
      </c>
      <c r="N54">
        <f t="shared" si="41"/>
        <v>-1.88671427138</v>
      </c>
      <c r="O54">
        <f t="shared" si="41"/>
        <v>-0.38649847135600002</v>
      </c>
      <c r="Q54">
        <f t="shared" si="41"/>
        <v>-2.31245968606</v>
      </c>
      <c r="R54">
        <f t="shared" si="41"/>
        <v>-1.56022292033</v>
      </c>
      <c r="S54">
        <f t="shared" si="41"/>
        <v>-1.66078303037</v>
      </c>
      <c r="U54" s="4">
        <v>2</v>
      </c>
      <c r="V54" s="6">
        <f t="shared" si="37"/>
        <v>1.7605726022999999</v>
      </c>
      <c r="W54" s="6">
        <f t="shared" si="37"/>
        <v>0.90836194713899998</v>
      </c>
      <c r="X54" s="6">
        <f t="shared" si="37"/>
        <v>0.55990886150300001</v>
      </c>
      <c r="Z54" s="24"/>
      <c r="AA54" s="24"/>
      <c r="AB54" s="24"/>
    </row>
    <row r="55" spans="1:28" x14ac:dyDescent="0.25">
      <c r="A55">
        <f t="shared" ref="A55:S55" si="42">A23*1</f>
        <v>0.92490123317899997</v>
      </c>
      <c r="B55">
        <f t="shared" si="42"/>
        <v>2.4804077956500001</v>
      </c>
      <c r="C55">
        <f t="shared" si="42"/>
        <v>0.31969449347200002</v>
      </c>
      <c r="E55">
        <f t="shared" si="42"/>
        <v>0.72093119723400001</v>
      </c>
      <c r="F55">
        <f t="shared" si="42"/>
        <v>-0.64928600129900005</v>
      </c>
      <c r="G55">
        <f t="shared" si="42"/>
        <v>0.37354897676600002</v>
      </c>
      <c r="I55">
        <f t="shared" si="42"/>
        <v>1.0903786021499999</v>
      </c>
      <c r="J55">
        <f t="shared" si="42"/>
        <v>-0.56145632586700001</v>
      </c>
      <c r="K55">
        <f t="shared" si="42"/>
        <v>0.66171030304199996</v>
      </c>
      <c r="M55">
        <f t="shared" si="42"/>
        <v>-2.5086485729300001E-2</v>
      </c>
      <c r="N55">
        <f t="shared" si="42"/>
        <v>-0.57701476340000002</v>
      </c>
      <c r="O55">
        <f t="shared" si="42"/>
        <v>0.175070597189</v>
      </c>
      <c r="Q55">
        <f t="shared" si="42"/>
        <v>-2.1368962224699999</v>
      </c>
      <c r="R55">
        <f t="shared" si="42"/>
        <v>-2.1406047087300002</v>
      </c>
      <c r="S55">
        <f t="shared" si="42"/>
        <v>-1.65365949671</v>
      </c>
      <c r="U55" s="4">
        <v>2</v>
      </c>
      <c r="V55" s="6">
        <f t="shared" si="37"/>
        <v>2.34553956785</v>
      </c>
      <c r="W55" s="6">
        <f t="shared" si="37"/>
        <v>0.22452794831600001</v>
      </c>
      <c r="X55" s="6">
        <f t="shared" si="37"/>
        <v>0.89670777229499998</v>
      </c>
      <c r="Z55" s="24"/>
      <c r="AA55" s="24"/>
      <c r="AB55" s="24"/>
    </row>
    <row r="56" spans="1:28" x14ac:dyDescent="0.25">
      <c r="A56">
        <f t="shared" ref="A56:S56" si="43">A24*1</f>
        <v>0.52243019911999999</v>
      </c>
      <c r="B56">
        <f t="shared" si="43"/>
        <v>2.0629096907800002</v>
      </c>
      <c r="C56">
        <f t="shared" si="43"/>
        <v>0.462490922064</v>
      </c>
      <c r="E56">
        <f t="shared" si="43"/>
        <v>1.7605726022999999</v>
      </c>
      <c r="F56">
        <f t="shared" si="43"/>
        <v>0.90836194713899998</v>
      </c>
      <c r="G56">
        <f t="shared" si="43"/>
        <v>0.55990886150300001</v>
      </c>
      <c r="I56">
        <f t="shared" si="43"/>
        <v>1.3076875202800001E-2</v>
      </c>
      <c r="J56">
        <f t="shared" si="43"/>
        <v>-0.68465890580199995</v>
      </c>
      <c r="K56">
        <f t="shared" si="43"/>
        <v>7.7172785701199995E-2</v>
      </c>
      <c r="M56">
        <f t="shared" si="43"/>
        <v>-0.50493233798699999</v>
      </c>
      <c r="N56">
        <f t="shared" si="43"/>
        <v>0.35436501081799998</v>
      </c>
      <c r="O56">
        <f t="shared" si="43"/>
        <v>-0.15319820805100001</v>
      </c>
      <c r="Q56">
        <f t="shared" si="43"/>
        <v>-1.0216071453</v>
      </c>
      <c r="R56">
        <f t="shared" si="43"/>
        <v>-2.3174632102500001</v>
      </c>
      <c r="S56">
        <f t="shared" si="43"/>
        <v>-0.94451524940499998</v>
      </c>
      <c r="U56" s="4">
        <v>2</v>
      </c>
      <c r="V56" s="6">
        <f t="shared" si="37"/>
        <v>1.73606454984</v>
      </c>
      <c r="W56" s="6">
        <f t="shared" si="37"/>
        <v>-0.37358721840600001</v>
      </c>
      <c r="X56" s="6">
        <f t="shared" si="37"/>
        <v>0.49917815370500002</v>
      </c>
      <c r="Z56" s="24"/>
      <c r="AA56" s="24"/>
      <c r="AB56" s="24"/>
    </row>
    <row r="57" spans="1:28" x14ac:dyDescent="0.25">
      <c r="A57">
        <f t="shared" ref="A57:S57" si="44">A25*1</f>
        <v>1.32764958649</v>
      </c>
      <c r="B57">
        <f t="shared" si="44"/>
        <v>2.3072352248799999</v>
      </c>
      <c r="C57">
        <f t="shared" si="44"/>
        <v>0.51304116084999996</v>
      </c>
      <c r="E57">
        <f t="shared" si="44"/>
        <v>2.34553956785</v>
      </c>
      <c r="F57">
        <f t="shared" si="44"/>
        <v>0.22452794831600001</v>
      </c>
      <c r="G57">
        <f t="shared" si="44"/>
        <v>0.89670777229499998</v>
      </c>
      <c r="I57">
        <f t="shared" si="44"/>
        <v>0.43021298995399998</v>
      </c>
      <c r="J57">
        <f t="shared" si="44"/>
        <v>-1.0838856505500001</v>
      </c>
      <c r="K57">
        <f t="shared" si="44"/>
        <v>0.87142600031899997</v>
      </c>
      <c r="M57">
        <f t="shared" si="44"/>
        <v>-1.63366178636</v>
      </c>
      <c r="N57">
        <f t="shared" si="44"/>
        <v>6.21678608147E-2</v>
      </c>
      <c r="O57">
        <f t="shared" si="44"/>
        <v>-0.34911894700099999</v>
      </c>
      <c r="Q57">
        <f t="shared" si="44"/>
        <v>-2.4341300021799999</v>
      </c>
      <c r="R57">
        <f t="shared" si="44"/>
        <v>-2.2244946246300001</v>
      </c>
      <c r="S57">
        <f t="shared" si="44"/>
        <v>-1.3390545383000001</v>
      </c>
      <c r="U57" s="4">
        <v>2</v>
      </c>
      <c r="V57" s="6">
        <f t="shared" si="37"/>
        <v>2.1101976625500001</v>
      </c>
      <c r="W57" s="6">
        <f t="shared" si="37"/>
        <v>-0.570991377558</v>
      </c>
      <c r="X57" s="6">
        <f t="shared" si="37"/>
        <v>0.55461880441800004</v>
      </c>
      <c r="Z57" s="24"/>
      <c r="AA57" s="24"/>
      <c r="AB57" s="24"/>
    </row>
    <row r="58" spans="1:28" x14ac:dyDescent="0.25">
      <c r="A58">
        <f t="shared" ref="A58:S58" si="45">A26*1</f>
        <v>0.44289452863500001</v>
      </c>
      <c r="B58">
        <f t="shared" si="45"/>
        <v>2.2268455954799999</v>
      </c>
      <c r="C58">
        <f t="shared" si="45"/>
        <v>0.45628850434099999</v>
      </c>
      <c r="E58">
        <f t="shared" si="45"/>
        <v>1.73606454984</v>
      </c>
      <c r="F58">
        <f t="shared" si="45"/>
        <v>-0.37358721840600001</v>
      </c>
      <c r="G58">
        <f t="shared" si="45"/>
        <v>0.49917815370500002</v>
      </c>
      <c r="I58">
        <f t="shared" si="45"/>
        <v>0.28424468338300002</v>
      </c>
      <c r="J58">
        <f t="shared" si="45"/>
        <v>-0.70485072711399999</v>
      </c>
      <c r="K58">
        <f t="shared" si="45"/>
        <v>0.70376920532700005</v>
      </c>
      <c r="M58">
        <f t="shared" si="45"/>
        <v>-0.11418177960299999</v>
      </c>
      <c r="N58">
        <f t="shared" si="45"/>
        <v>-0.52363591394099995</v>
      </c>
      <c r="O58">
        <f t="shared" si="45"/>
        <v>0.246131178265</v>
      </c>
      <c r="Q58">
        <f t="shared" si="45"/>
        <v>-2.17254207042</v>
      </c>
      <c r="R58">
        <f t="shared" si="45"/>
        <v>-2.0053149715499998</v>
      </c>
      <c r="S58">
        <f t="shared" si="45"/>
        <v>-1.6609459391800001</v>
      </c>
      <c r="U58" s="4">
        <v>2</v>
      </c>
      <c r="V58" s="6">
        <f t="shared" si="37"/>
        <v>1.93204506212</v>
      </c>
      <c r="W58" s="6">
        <f t="shared" si="37"/>
        <v>-0.61606493099799997</v>
      </c>
      <c r="X58" s="6">
        <f t="shared" si="37"/>
        <v>0.39973627861299998</v>
      </c>
      <c r="Z58" s="24"/>
      <c r="AA58" s="24"/>
      <c r="AB58" s="24"/>
    </row>
    <row r="59" spans="1:28" x14ac:dyDescent="0.25">
      <c r="A59">
        <f t="shared" ref="A59:S59" si="46">A27*1</f>
        <v>0.59310130834700003</v>
      </c>
      <c r="B59">
        <f t="shared" si="46"/>
        <v>2.51709696612</v>
      </c>
      <c r="C59">
        <f t="shared" si="46"/>
        <v>0.675968038755</v>
      </c>
      <c r="E59">
        <f t="shared" si="46"/>
        <v>2.1101976625500001</v>
      </c>
      <c r="F59">
        <f t="shared" si="46"/>
        <v>-0.570991377558</v>
      </c>
      <c r="G59">
        <f t="shared" si="46"/>
        <v>0.55461880441800004</v>
      </c>
      <c r="I59">
        <f t="shared" si="46"/>
        <v>0.11872776685399999</v>
      </c>
      <c r="J59">
        <f t="shared" si="46"/>
        <v>-1.07865102633</v>
      </c>
      <c r="K59">
        <f t="shared" si="46"/>
        <v>0.275352215761</v>
      </c>
      <c r="M59">
        <f t="shared" si="46"/>
        <v>-1.1211566228200001</v>
      </c>
      <c r="N59">
        <f t="shared" si="46"/>
        <v>-1.8355751413300001</v>
      </c>
      <c r="O59">
        <f t="shared" si="46"/>
        <v>-0.47323196593799999</v>
      </c>
      <c r="Q59">
        <f t="shared" si="46"/>
        <v>-1.5631204033999999</v>
      </c>
      <c r="R59">
        <f t="shared" si="46"/>
        <v>-1.3421204572900001</v>
      </c>
      <c r="S59">
        <f t="shared" si="46"/>
        <v>-1.56294348086</v>
      </c>
      <c r="U59" s="4">
        <v>2</v>
      </c>
      <c r="V59" s="6">
        <f t="shared" si="37"/>
        <v>1.14032818984</v>
      </c>
      <c r="W59" s="6">
        <f t="shared" si="37"/>
        <v>-0.58502695903699997</v>
      </c>
      <c r="X59" s="6">
        <f t="shared" si="37"/>
        <v>0.149859280191</v>
      </c>
      <c r="Z59" s="24"/>
      <c r="AA59" s="24"/>
      <c r="AB59" s="24"/>
    </row>
    <row r="60" spans="1:28" x14ac:dyDescent="0.25">
      <c r="A60">
        <f t="shared" ref="A60:S60" si="47">A28*1</f>
        <v>0.68303826843799997</v>
      </c>
      <c r="B60">
        <f t="shared" si="47"/>
        <v>2.7216552535799998</v>
      </c>
      <c r="C60">
        <f t="shared" si="47"/>
        <v>0.40070972015599998</v>
      </c>
      <c r="E60">
        <f t="shared" si="47"/>
        <v>1.93204506212</v>
      </c>
      <c r="F60">
        <f t="shared" si="47"/>
        <v>-0.61606493099799997</v>
      </c>
      <c r="G60">
        <f t="shared" si="47"/>
        <v>0.39973627861299998</v>
      </c>
      <c r="I60">
        <f t="shared" si="47"/>
        <v>0.11708417229400001</v>
      </c>
      <c r="J60">
        <f t="shared" si="47"/>
        <v>-0.99650220241599996</v>
      </c>
      <c r="K60">
        <f t="shared" si="47"/>
        <v>0.73200831666499999</v>
      </c>
      <c r="M60">
        <f t="shared" si="47"/>
        <v>-1.3298539789299999</v>
      </c>
      <c r="N60">
        <f t="shared" si="47"/>
        <v>-1.5688518040399999</v>
      </c>
      <c r="O60">
        <f t="shared" si="47"/>
        <v>-0.85061307593500002</v>
      </c>
      <c r="Q60">
        <f t="shared" si="47"/>
        <v>-1.37501214033</v>
      </c>
      <c r="R60">
        <f t="shared" si="47"/>
        <v>-4.0709438464899996</v>
      </c>
      <c r="S60">
        <f t="shared" si="47"/>
        <v>-0.93960196095899995</v>
      </c>
      <c r="U60" s="4">
        <v>2</v>
      </c>
      <c r="V60" s="6">
        <f t="shared" si="37"/>
        <v>1.2530949391799999</v>
      </c>
      <c r="W60" s="6">
        <f t="shared" si="37"/>
        <v>-0.159288855728</v>
      </c>
      <c r="X60" s="6">
        <f t="shared" si="37"/>
        <v>0.41146977968999998</v>
      </c>
      <c r="Z60" s="24"/>
      <c r="AA60" s="24"/>
      <c r="AB60" s="24"/>
    </row>
    <row r="61" spans="1:28" x14ac:dyDescent="0.25">
      <c r="A61">
        <f t="shared" ref="A61:S61" si="48">A29*1</f>
        <v>1.1468792031199999</v>
      </c>
      <c r="B61">
        <f t="shared" si="48"/>
        <v>1.94926692345</v>
      </c>
      <c r="C61">
        <f t="shared" si="48"/>
        <v>8.8535526900700004E-2</v>
      </c>
      <c r="E61">
        <f t="shared" si="48"/>
        <v>1.14032818984</v>
      </c>
      <c r="F61">
        <f t="shared" si="48"/>
        <v>-0.58502695903699997</v>
      </c>
      <c r="G61">
        <f t="shared" si="48"/>
        <v>0.149859280191</v>
      </c>
      <c r="I61">
        <f t="shared" si="48"/>
        <v>-1.08335328677</v>
      </c>
      <c r="J61">
        <f t="shared" si="48"/>
        <v>-1.0226205967399999</v>
      </c>
      <c r="K61">
        <f t="shared" si="48"/>
        <v>-0.62915610409800005</v>
      </c>
      <c r="M61">
        <f t="shared" si="48"/>
        <v>-0.16074308649499999</v>
      </c>
      <c r="N61">
        <f t="shared" si="48"/>
        <v>-0.71841082889200003</v>
      </c>
      <c r="O61">
        <f t="shared" si="48"/>
        <v>-0.149021959304</v>
      </c>
      <c r="Q61">
        <f t="shared" si="48"/>
        <v>-0.98239970296099999</v>
      </c>
      <c r="R61">
        <f t="shared" si="48"/>
        <v>-2.6402498167299999</v>
      </c>
      <c r="S61">
        <f t="shared" si="48"/>
        <v>-1.3417938324000001</v>
      </c>
      <c r="U61" s="4">
        <v>2</v>
      </c>
      <c r="V61" s="6">
        <f t="shared" si="37"/>
        <v>0.81325973122799999</v>
      </c>
      <c r="W61" s="6">
        <f t="shared" si="37"/>
        <v>-0.76384036649099996</v>
      </c>
      <c r="X61" s="6">
        <f t="shared" si="37"/>
        <v>0.37516348644699998</v>
      </c>
      <c r="Z61" s="24"/>
      <c r="AA61" s="24"/>
      <c r="AB61" s="24"/>
    </row>
    <row r="62" spans="1:28" x14ac:dyDescent="0.25">
      <c r="A62">
        <f t="shared" ref="A62:S62" si="49">A30*1</f>
        <v>0.33796786310499999</v>
      </c>
      <c r="B62">
        <f t="shared" si="49"/>
        <v>2.52806544787</v>
      </c>
      <c r="C62">
        <f t="shared" si="49"/>
        <v>0.37452621547199999</v>
      </c>
      <c r="E62">
        <f t="shared" si="49"/>
        <v>1.2530949391799999</v>
      </c>
      <c r="F62">
        <f t="shared" si="49"/>
        <v>-0.159288855728</v>
      </c>
      <c r="G62">
        <f t="shared" si="49"/>
        <v>0.41146977968999998</v>
      </c>
      <c r="I62">
        <f t="shared" si="49"/>
        <v>-0.71559675982100002</v>
      </c>
      <c r="J62">
        <f t="shared" si="49"/>
        <v>-1.27606139622</v>
      </c>
      <c r="K62">
        <f t="shared" si="49"/>
        <v>0.21987896131699999</v>
      </c>
      <c r="M62">
        <f t="shared" si="49"/>
        <v>-2.0420033485400002</v>
      </c>
      <c r="N62">
        <f t="shared" si="49"/>
        <v>-2.0036728633299998</v>
      </c>
      <c r="O62">
        <f t="shared" si="49"/>
        <v>-0.42101391612200001</v>
      </c>
      <c r="Q62">
        <f t="shared" si="49"/>
        <v>-1.8661143096099999</v>
      </c>
      <c r="R62">
        <f t="shared" si="49"/>
        <v>-1.59966847656</v>
      </c>
      <c r="S62">
        <f t="shared" si="49"/>
        <v>-1.3306651564800001</v>
      </c>
      <c r="U62" s="4">
        <v>2</v>
      </c>
      <c r="V62" s="6">
        <f t="shared" si="37"/>
        <v>1.5622621017</v>
      </c>
      <c r="W62" s="6">
        <f t="shared" si="37"/>
        <v>0.17263554551900001</v>
      </c>
      <c r="X62" s="6">
        <f t="shared" si="37"/>
        <v>0.66638564642499998</v>
      </c>
      <c r="Z62" s="24"/>
      <c r="AA62" s="24"/>
      <c r="AB62" s="24"/>
    </row>
    <row r="63" spans="1:28" x14ac:dyDescent="0.25">
      <c r="A63">
        <f t="shared" ref="A63:S63" si="50">A31*1</f>
        <v>1.6995693371</v>
      </c>
      <c r="B63">
        <f t="shared" si="50"/>
        <v>2.4579004358700001</v>
      </c>
      <c r="C63">
        <f t="shared" si="50"/>
        <v>0.61482789954999995</v>
      </c>
      <c r="E63">
        <f t="shared" si="50"/>
        <v>0.81325973122799999</v>
      </c>
      <c r="F63">
        <f t="shared" si="50"/>
        <v>-0.76384036649099996</v>
      </c>
      <c r="G63">
        <f t="shared" si="50"/>
        <v>0.37516348644699998</v>
      </c>
      <c r="I63">
        <f t="shared" si="50"/>
        <v>0.54031235287500001</v>
      </c>
      <c r="J63">
        <f t="shared" si="50"/>
        <v>-0.76520247849300005</v>
      </c>
      <c r="K63">
        <f t="shared" si="50"/>
        <v>0.42464228630299999</v>
      </c>
      <c r="M63">
        <f t="shared" si="50"/>
        <v>-1.3027710664700001</v>
      </c>
      <c r="N63">
        <f t="shared" si="50"/>
        <v>-1.92335691115</v>
      </c>
      <c r="O63">
        <f t="shared" si="50"/>
        <v>-0.320591285984</v>
      </c>
      <c r="Q63">
        <f t="shared" si="50"/>
        <v>-2.1526461261900001</v>
      </c>
      <c r="R63">
        <f t="shared" si="50"/>
        <v>-3.4748763204699999</v>
      </c>
      <c r="S63">
        <f t="shared" si="50"/>
        <v>-2.01602437305</v>
      </c>
      <c r="U63" s="4" t="s">
        <v>11</v>
      </c>
      <c r="V63" s="6">
        <f>I3*1</f>
        <v>-0.38923619519000002</v>
      </c>
      <c r="W63" s="6">
        <f t="shared" ref="W63:X78" si="51">J3*1</f>
        <v>-0.27362911213199997</v>
      </c>
      <c r="X63" s="6">
        <f t="shared" si="51"/>
        <v>0.36458644333899998</v>
      </c>
      <c r="Z63" s="23">
        <f>AVERAGE(V63:V92)</f>
        <v>-0.13127182417488334</v>
      </c>
      <c r="AA63" s="23">
        <f t="shared" ref="AA63:AB63" si="52">AVERAGE(W63:W92)</f>
        <v>-1.0128013207729001</v>
      </c>
      <c r="AB63" s="23">
        <f t="shared" si="52"/>
        <v>0.3507037490158067</v>
      </c>
    </row>
    <row r="64" spans="1:28" x14ac:dyDescent="0.25">
      <c r="A64">
        <f t="shared" ref="A64:S64" si="53">A32*1</f>
        <v>0.57139290467799997</v>
      </c>
      <c r="B64">
        <f t="shared" si="53"/>
        <v>2.9775852544600001</v>
      </c>
      <c r="C64">
        <f t="shared" si="53"/>
        <v>0.29656402067199999</v>
      </c>
      <c r="E64">
        <f t="shared" si="53"/>
        <v>1.5622621017</v>
      </c>
      <c r="F64">
        <f t="shared" si="53"/>
        <v>0.17263554551900001</v>
      </c>
      <c r="G64">
        <f t="shared" si="53"/>
        <v>0.66638564642499998</v>
      </c>
      <c r="I64">
        <f t="shared" si="53"/>
        <v>0.86635900588199999</v>
      </c>
      <c r="J64">
        <f t="shared" si="53"/>
        <v>-0.36697804864</v>
      </c>
      <c r="K64">
        <f t="shared" si="53"/>
        <v>0.72753061661499996</v>
      </c>
      <c r="M64">
        <f t="shared" si="53"/>
        <v>-0.78140683919499998</v>
      </c>
      <c r="N64">
        <f t="shared" si="53"/>
        <v>-0.49257166414999998</v>
      </c>
      <c r="O64">
        <f t="shared" si="53"/>
        <v>-2.88225309377E-2</v>
      </c>
      <c r="Q64">
        <f t="shared" si="53"/>
        <v>-1.8509724434399999</v>
      </c>
      <c r="R64">
        <f t="shared" si="53"/>
        <v>-3.4969741923100002</v>
      </c>
      <c r="S64">
        <f t="shared" si="53"/>
        <v>-1.1199745352199999</v>
      </c>
      <c r="U64" s="4" t="s">
        <v>11</v>
      </c>
      <c r="V64" s="6">
        <f t="shared" ref="V64:X79" si="54">I4*1</f>
        <v>-1.25541601483</v>
      </c>
      <c r="W64" s="6">
        <f t="shared" si="51"/>
        <v>-1.4995466095900001</v>
      </c>
      <c r="X64" s="6">
        <f t="shared" si="51"/>
        <v>-0.30001041016500002</v>
      </c>
      <c r="Z64" s="24"/>
      <c r="AA64" s="24"/>
      <c r="AB64" s="24"/>
    </row>
    <row r="65" spans="21:28" x14ac:dyDescent="0.25">
      <c r="U65" s="4" t="s">
        <v>11</v>
      </c>
      <c r="V65" s="6">
        <f t="shared" si="54"/>
        <v>0.14622879468899999</v>
      </c>
      <c r="W65" s="6">
        <f t="shared" si="51"/>
        <v>-1.27193612178</v>
      </c>
      <c r="X65" s="6">
        <f t="shared" si="51"/>
        <v>0.75972377182700002</v>
      </c>
      <c r="Z65" s="24"/>
      <c r="AA65" s="24"/>
      <c r="AB65" s="24"/>
    </row>
    <row r="66" spans="21:28" x14ac:dyDescent="0.25">
      <c r="U66" s="4" t="s">
        <v>11</v>
      </c>
      <c r="V66" s="6">
        <f t="shared" si="54"/>
        <v>0.152498538553</v>
      </c>
      <c r="W66" s="6">
        <f t="shared" si="51"/>
        <v>-1.7379253321399999</v>
      </c>
      <c r="X66" s="6">
        <f t="shared" si="51"/>
        <v>0.59985238279599995</v>
      </c>
      <c r="Z66" s="24"/>
      <c r="AA66" s="24"/>
      <c r="AB66" s="24"/>
    </row>
    <row r="67" spans="21:28" x14ac:dyDescent="0.25">
      <c r="U67" s="4" t="s">
        <v>11</v>
      </c>
      <c r="V67" s="6">
        <f t="shared" si="54"/>
        <v>-0.13820176460700001</v>
      </c>
      <c r="W67" s="6">
        <f t="shared" si="51"/>
        <v>-0.76918337826500005</v>
      </c>
      <c r="X67" s="6">
        <f t="shared" si="51"/>
        <v>0.182520191365</v>
      </c>
      <c r="Z67" s="24"/>
      <c r="AA67" s="24"/>
      <c r="AB67" s="24"/>
    </row>
    <row r="68" spans="21:28" x14ac:dyDescent="0.25">
      <c r="U68" s="4" t="s">
        <v>11</v>
      </c>
      <c r="V68" s="6">
        <f t="shared" si="54"/>
        <v>0.104464066446</v>
      </c>
      <c r="W68" s="6">
        <f t="shared" si="51"/>
        <v>-1.75510691677</v>
      </c>
      <c r="X68" s="6">
        <f t="shared" si="51"/>
        <v>0.25856102459899999</v>
      </c>
      <c r="Z68" s="24"/>
      <c r="AA68" s="24"/>
      <c r="AB68" s="24"/>
    </row>
    <row r="69" spans="21:28" x14ac:dyDescent="0.25">
      <c r="U69" s="4" t="s">
        <v>11</v>
      </c>
      <c r="V69" s="6">
        <f t="shared" si="54"/>
        <v>-2.1855393142900001</v>
      </c>
      <c r="W69" s="6">
        <f t="shared" si="51"/>
        <v>-0.80821170347299998</v>
      </c>
      <c r="X69" s="6">
        <f t="shared" si="51"/>
        <v>-0.70180468846300004</v>
      </c>
      <c r="Z69" s="24"/>
      <c r="AA69" s="24"/>
      <c r="AB69" s="24"/>
    </row>
    <row r="70" spans="21:28" x14ac:dyDescent="0.25">
      <c r="U70" s="4" t="s">
        <v>11</v>
      </c>
      <c r="V70" s="6">
        <f t="shared" si="54"/>
        <v>0.60327281602399996</v>
      </c>
      <c r="W70" s="6">
        <f t="shared" si="51"/>
        <v>-0.765827331266</v>
      </c>
      <c r="X70" s="6">
        <f t="shared" si="51"/>
        <v>0.84404152385499998</v>
      </c>
      <c r="Z70" s="24"/>
      <c r="AA70" s="24"/>
      <c r="AB70" s="24"/>
    </row>
    <row r="71" spans="21:28" x14ac:dyDescent="0.25">
      <c r="U71" s="4" t="s">
        <v>11</v>
      </c>
      <c r="V71" s="6">
        <f t="shared" si="54"/>
        <v>-0.92447166375199996</v>
      </c>
      <c r="W71" s="6">
        <f t="shared" si="51"/>
        <v>-1.0886897629500001</v>
      </c>
      <c r="X71" s="6">
        <f t="shared" si="51"/>
        <v>0.314977641817</v>
      </c>
      <c r="Z71" s="24"/>
      <c r="AA71" s="24"/>
      <c r="AB71" s="24"/>
    </row>
    <row r="72" spans="21:28" x14ac:dyDescent="0.25">
      <c r="U72" s="4" t="s">
        <v>11</v>
      </c>
      <c r="V72" s="6">
        <f t="shared" si="54"/>
        <v>0.33768012327300001</v>
      </c>
      <c r="W72" s="6">
        <f t="shared" si="51"/>
        <v>-1.5819543383200001</v>
      </c>
      <c r="X72" s="6">
        <f t="shared" si="51"/>
        <v>0.464671689502</v>
      </c>
      <c r="Z72" s="24"/>
      <c r="AA72" s="24"/>
      <c r="AB72" s="24"/>
    </row>
    <row r="73" spans="21:28" x14ac:dyDescent="0.25">
      <c r="U73" s="4" t="s">
        <v>11</v>
      </c>
      <c r="V73" s="6">
        <f t="shared" si="54"/>
        <v>-0.14578000154199999</v>
      </c>
      <c r="W73" s="6">
        <f t="shared" si="51"/>
        <v>-0.81148337954000005</v>
      </c>
      <c r="X73" s="6">
        <f t="shared" si="51"/>
        <v>0.41993592256599999</v>
      </c>
      <c r="Z73" s="24"/>
      <c r="AA73" s="24"/>
      <c r="AB73" s="24"/>
    </row>
    <row r="74" spans="21:28" x14ac:dyDescent="0.25">
      <c r="U74" s="4" t="s">
        <v>11</v>
      </c>
      <c r="V74" s="6">
        <f t="shared" si="54"/>
        <v>-0.587120191653</v>
      </c>
      <c r="W74" s="6">
        <f t="shared" si="51"/>
        <v>-1.7642138513900001</v>
      </c>
      <c r="X74" s="6">
        <f t="shared" si="51"/>
        <v>0.184892351057</v>
      </c>
      <c r="Z74" s="24"/>
      <c r="AA74" s="24"/>
      <c r="AB74" s="24"/>
    </row>
    <row r="75" spans="21:28" x14ac:dyDescent="0.25">
      <c r="U75" s="4" t="s">
        <v>11</v>
      </c>
      <c r="V75" s="6">
        <f t="shared" si="54"/>
        <v>0.43840773490000001</v>
      </c>
      <c r="W75" s="6">
        <f t="shared" si="51"/>
        <v>-1.1939214707400001</v>
      </c>
      <c r="X75" s="6">
        <f t="shared" si="51"/>
        <v>0.78945314003099998</v>
      </c>
      <c r="Z75" s="24"/>
      <c r="AA75" s="24"/>
      <c r="AB75" s="24"/>
    </row>
    <row r="76" spans="21:28" x14ac:dyDescent="0.25">
      <c r="U76" s="4" t="s">
        <v>11</v>
      </c>
      <c r="V76" s="6">
        <f t="shared" si="54"/>
        <v>-1.2280380950100001</v>
      </c>
      <c r="W76" s="6">
        <f t="shared" si="51"/>
        <v>-0.96825154110400002</v>
      </c>
      <c r="X76" s="6">
        <f t="shared" si="51"/>
        <v>-0.739953027135</v>
      </c>
      <c r="Z76" s="24"/>
      <c r="AA76" s="24"/>
      <c r="AB76" s="24"/>
    </row>
    <row r="77" spans="21:28" x14ac:dyDescent="0.25">
      <c r="U77" s="4" t="s">
        <v>11</v>
      </c>
      <c r="V77" s="6">
        <f t="shared" si="54"/>
        <v>0.50931406398900003</v>
      </c>
      <c r="W77" s="6">
        <f t="shared" si="51"/>
        <v>-1.1760790162600001</v>
      </c>
      <c r="X77" s="6">
        <f t="shared" si="51"/>
        <v>0.77448503446600003</v>
      </c>
      <c r="Z77" s="24"/>
      <c r="AA77" s="24"/>
      <c r="AB77" s="24"/>
    </row>
    <row r="78" spans="21:28" x14ac:dyDescent="0.25">
      <c r="U78" s="4" t="s">
        <v>11</v>
      </c>
      <c r="V78" s="6">
        <f t="shared" si="54"/>
        <v>-0.29032436048900001</v>
      </c>
      <c r="W78" s="6">
        <f t="shared" si="51"/>
        <v>-1.23275451082</v>
      </c>
      <c r="X78" s="6">
        <f t="shared" si="51"/>
        <v>0.68208269791099996</v>
      </c>
      <c r="Z78" s="24"/>
      <c r="AA78" s="24"/>
      <c r="AB78" s="24"/>
    </row>
    <row r="79" spans="21:28" x14ac:dyDescent="0.25">
      <c r="U79" s="4" t="s">
        <v>11</v>
      </c>
      <c r="V79" s="6">
        <f t="shared" si="54"/>
        <v>-0.37808345933199999</v>
      </c>
      <c r="W79" s="6">
        <f t="shared" si="54"/>
        <v>-1.17365603964</v>
      </c>
      <c r="X79" s="6">
        <f t="shared" si="54"/>
        <v>0.13774854681199999</v>
      </c>
      <c r="Z79" s="24"/>
      <c r="AA79" s="24"/>
      <c r="AB79" s="24"/>
    </row>
    <row r="80" spans="21:28" x14ac:dyDescent="0.25">
      <c r="U80" s="4" t="s">
        <v>11</v>
      </c>
      <c r="V80" s="6">
        <f t="shared" ref="V80:X92" si="55">I20*1</f>
        <v>-5.04801954003E-2</v>
      </c>
      <c r="W80" s="6">
        <f t="shared" si="55"/>
        <v>-0.85043690958700002</v>
      </c>
      <c r="X80" s="6">
        <f t="shared" si="55"/>
        <v>0.64324464663199998</v>
      </c>
      <c r="Z80" s="24"/>
      <c r="AA80" s="24"/>
      <c r="AB80" s="24"/>
    </row>
    <row r="81" spans="21:28" x14ac:dyDescent="0.25">
      <c r="U81" s="4" t="s">
        <v>11</v>
      </c>
      <c r="V81" s="6">
        <f t="shared" si="55"/>
        <v>-0.95094923778100005</v>
      </c>
      <c r="W81" s="6">
        <f t="shared" si="55"/>
        <v>-0.32690793580600003</v>
      </c>
      <c r="X81" s="6">
        <f t="shared" si="55"/>
        <v>0.13955934937700001</v>
      </c>
      <c r="Z81" s="24"/>
      <c r="AA81" s="24"/>
      <c r="AB81" s="24"/>
    </row>
    <row r="82" spans="21:28" x14ac:dyDescent="0.25">
      <c r="U82" s="4" t="s">
        <v>11</v>
      </c>
      <c r="V82" s="6">
        <f>I22*1</f>
        <v>0.63217322875199999</v>
      </c>
      <c r="W82" s="6">
        <f t="shared" si="55"/>
        <v>-0.79345700344199999</v>
      </c>
      <c r="X82" s="6">
        <f t="shared" si="55"/>
        <v>0.63820965133300001</v>
      </c>
      <c r="Z82" s="24"/>
      <c r="AA82" s="24"/>
      <c r="AB82" s="24"/>
    </row>
    <row r="83" spans="21:28" x14ac:dyDescent="0.25">
      <c r="U83" s="4" t="s">
        <v>11</v>
      </c>
      <c r="V83" s="6">
        <f t="shared" ref="V83:V92" si="56">I23*1</f>
        <v>1.0903786021499999</v>
      </c>
      <c r="W83" s="6">
        <f t="shared" si="55"/>
        <v>-0.56145632586700001</v>
      </c>
      <c r="X83" s="6">
        <f t="shared" si="55"/>
        <v>0.66171030304199996</v>
      </c>
      <c r="Z83" s="24"/>
      <c r="AA83" s="24"/>
      <c r="AB83" s="24"/>
    </row>
    <row r="84" spans="21:28" x14ac:dyDescent="0.25">
      <c r="U84" s="4" t="s">
        <v>11</v>
      </c>
      <c r="V84" s="6">
        <f t="shared" si="56"/>
        <v>1.3076875202800001E-2</v>
      </c>
      <c r="W84" s="6">
        <f t="shared" si="55"/>
        <v>-0.68465890580199995</v>
      </c>
      <c r="X84" s="6">
        <f t="shared" si="55"/>
        <v>7.7172785701199995E-2</v>
      </c>
      <c r="Z84" s="24"/>
      <c r="AA84" s="24"/>
      <c r="AB84" s="24"/>
    </row>
    <row r="85" spans="21:28" x14ac:dyDescent="0.25">
      <c r="U85" s="4" t="s">
        <v>11</v>
      </c>
      <c r="V85" s="6">
        <f t="shared" si="56"/>
        <v>0.43021298995399998</v>
      </c>
      <c r="W85" s="6">
        <f t="shared" si="55"/>
        <v>-1.0838856505500001</v>
      </c>
      <c r="X85" s="6">
        <f t="shared" si="55"/>
        <v>0.87142600031899997</v>
      </c>
      <c r="Z85" s="24"/>
      <c r="AA85" s="24"/>
      <c r="AB85" s="24"/>
    </row>
    <row r="86" spans="21:28" x14ac:dyDescent="0.25">
      <c r="U86" s="4" t="s">
        <v>11</v>
      </c>
      <c r="V86" s="6">
        <f t="shared" si="56"/>
        <v>0.28424468338300002</v>
      </c>
      <c r="W86" s="6">
        <f t="shared" si="55"/>
        <v>-0.70485072711399999</v>
      </c>
      <c r="X86" s="6">
        <f t="shared" si="55"/>
        <v>0.70376920532700005</v>
      </c>
      <c r="Z86" s="24"/>
      <c r="AA86" s="24"/>
      <c r="AB86" s="24"/>
    </row>
    <row r="87" spans="21:28" x14ac:dyDescent="0.25">
      <c r="U87" s="4" t="s">
        <v>11</v>
      </c>
      <c r="V87" s="6">
        <f t="shared" si="56"/>
        <v>0.11872776685399999</v>
      </c>
      <c r="W87" s="6">
        <f t="shared" si="55"/>
        <v>-1.07865102633</v>
      </c>
      <c r="X87" s="6">
        <f t="shared" si="55"/>
        <v>0.275352215761</v>
      </c>
      <c r="Z87" s="24"/>
      <c r="AA87" s="24"/>
      <c r="AB87" s="24"/>
    </row>
    <row r="88" spans="21:28" x14ac:dyDescent="0.25">
      <c r="U88" s="4" t="s">
        <v>11</v>
      </c>
      <c r="V88" s="6">
        <f t="shared" si="56"/>
        <v>0.11708417229400001</v>
      </c>
      <c r="W88" s="6">
        <f t="shared" si="55"/>
        <v>-0.99650220241599996</v>
      </c>
      <c r="X88" s="6">
        <f t="shared" si="55"/>
        <v>0.73200831666499999</v>
      </c>
      <c r="Z88" s="24"/>
      <c r="AA88" s="24"/>
      <c r="AB88" s="24"/>
    </row>
    <row r="89" spans="21:28" x14ac:dyDescent="0.25">
      <c r="U89" s="4" t="s">
        <v>11</v>
      </c>
      <c r="V89" s="6">
        <f t="shared" si="56"/>
        <v>-1.08335328677</v>
      </c>
      <c r="W89" s="6">
        <f t="shared" si="55"/>
        <v>-1.0226205967399999</v>
      </c>
      <c r="X89" s="6">
        <f t="shared" si="55"/>
        <v>-0.62915610409800005</v>
      </c>
      <c r="Z89" s="24"/>
      <c r="AA89" s="24"/>
      <c r="AB89" s="24"/>
    </row>
    <row r="90" spans="21:28" x14ac:dyDescent="0.25">
      <c r="U90" s="4" t="s">
        <v>11</v>
      </c>
      <c r="V90" s="6">
        <f t="shared" si="56"/>
        <v>-0.71559675982100002</v>
      </c>
      <c r="W90" s="6">
        <f t="shared" si="55"/>
        <v>-1.27606139622</v>
      </c>
      <c r="X90" s="6">
        <f t="shared" si="55"/>
        <v>0.21987896131699999</v>
      </c>
      <c r="Z90" s="24"/>
      <c r="AA90" s="24"/>
      <c r="AB90" s="24"/>
    </row>
    <row r="91" spans="21:28" x14ac:dyDescent="0.25">
      <c r="U91" s="4" t="s">
        <v>11</v>
      </c>
      <c r="V91" s="6">
        <f t="shared" si="56"/>
        <v>0.54031235287500001</v>
      </c>
      <c r="W91" s="6">
        <f t="shared" si="55"/>
        <v>-0.76520247849300005</v>
      </c>
      <c r="X91" s="6">
        <f t="shared" si="55"/>
        <v>0.42464228630299999</v>
      </c>
      <c r="Z91" s="24"/>
      <c r="AA91" s="24"/>
      <c r="AB91" s="24"/>
    </row>
    <row r="92" spans="21:28" x14ac:dyDescent="0.25">
      <c r="U92" s="4" t="s">
        <v>11</v>
      </c>
      <c r="V92" s="6">
        <f t="shared" si="56"/>
        <v>0.86635900588199999</v>
      </c>
      <c r="W92" s="6">
        <f t="shared" si="55"/>
        <v>-0.36697804864</v>
      </c>
      <c r="X92" s="6">
        <f t="shared" si="55"/>
        <v>0.72753061661499996</v>
      </c>
      <c r="Z92" s="24"/>
      <c r="AA92" s="24"/>
      <c r="AB92" s="24"/>
    </row>
    <row r="93" spans="21:28" x14ac:dyDescent="0.25">
      <c r="U93" s="4" t="s">
        <v>13</v>
      </c>
      <c r="V93" s="6">
        <f>M3*1</f>
        <v>0.22112190576999999</v>
      </c>
      <c r="W93" s="6">
        <f t="shared" ref="W93:X108" si="57">N3*1</f>
        <v>-0.70515613129599997</v>
      </c>
      <c r="X93" s="6">
        <f t="shared" si="57"/>
        <v>0.37330908698300003</v>
      </c>
      <c r="Z93" s="23">
        <f>AVERAGE(V93:V122)</f>
        <v>-1.1578242362430768</v>
      </c>
      <c r="AA93" s="23">
        <f t="shared" ref="AA93:AB93" si="58">AVERAGE(W93:W122)</f>
        <v>-0.8831796464799534</v>
      </c>
      <c r="AB93" s="23">
        <f t="shared" si="58"/>
        <v>-0.37105357671528993</v>
      </c>
    </row>
    <row r="94" spans="21:28" x14ac:dyDescent="0.25">
      <c r="U94" s="4" t="s">
        <v>13</v>
      </c>
      <c r="V94" s="6">
        <f t="shared" ref="V94:X109" si="59">M4*1</f>
        <v>-1.82073720316</v>
      </c>
      <c r="W94" s="6">
        <f t="shared" si="57"/>
        <v>-1.17049441157</v>
      </c>
      <c r="X94" s="6">
        <f t="shared" si="57"/>
        <v>-0.76909900738000003</v>
      </c>
      <c r="Z94" s="24"/>
      <c r="AA94" s="24"/>
      <c r="AB94" s="24"/>
    </row>
    <row r="95" spans="21:28" x14ac:dyDescent="0.25">
      <c r="U95" s="4" t="s">
        <v>13</v>
      </c>
      <c r="V95" s="6">
        <f t="shared" si="59"/>
        <v>-2.0815796888000002</v>
      </c>
      <c r="W95" s="6">
        <f t="shared" si="57"/>
        <v>-0.17259631361300001</v>
      </c>
      <c r="X95" s="6">
        <f t="shared" si="57"/>
        <v>-1.0936252100799999</v>
      </c>
      <c r="Z95" s="24"/>
      <c r="AA95" s="24"/>
      <c r="AB95" s="24"/>
    </row>
    <row r="96" spans="21:28" x14ac:dyDescent="0.25">
      <c r="U96" s="4" t="s">
        <v>13</v>
      </c>
      <c r="V96" s="6">
        <f t="shared" si="59"/>
        <v>-1.7824321381099999</v>
      </c>
      <c r="W96" s="6">
        <f t="shared" si="57"/>
        <v>-0.86706225428799999</v>
      </c>
      <c r="X96" s="6">
        <f t="shared" si="57"/>
        <v>-0.46833305728899999</v>
      </c>
      <c r="Z96" s="24"/>
      <c r="AA96" s="24"/>
      <c r="AB96" s="24"/>
    </row>
    <row r="97" spans="21:28" x14ac:dyDescent="0.25">
      <c r="U97" s="4" t="s">
        <v>13</v>
      </c>
      <c r="V97" s="6">
        <f t="shared" si="59"/>
        <v>-1.8577142761500001</v>
      </c>
      <c r="W97" s="6">
        <f t="shared" si="57"/>
        <v>-1.0170431710000001</v>
      </c>
      <c r="X97" s="6">
        <f t="shared" si="57"/>
        <v>-0.81334018218899995</v>
      </c>
      <c r="Z97" s="24"/>
      <c r="AA97" s="24"/>
      <c r="AB97" s="24"/>
    </row>
    <row r="98" spans="21:28" x14ac:dyDescent="0.25">
      <c r="U98" s="4" t="s">
        <v>13</v>
      </c>
      <c r="V98" s="6">
        <f t="shared" si="59"/>
        <v>-0.54234947690299995</v>
      </c>
      <c r="W98" s="6">
        <f t="shared" si="57"/>
        <v>-0.31778114965499998</v>
      </c>
      <c r="X98" s="6">
        <f t="shared" si="57"/>
        <v>-0.71295618057900001</v>
      </c>
      <c r="Z98" s="24"/>
      <c r="AA98" s="24"/>
      <c r="AB98" s="24"/>
    </row>
    <row r="99" spans="21:28" x14ac:dyDescent="0.25">
      <c r="U99" s="4" t="s">
        <v>13</v>
      </c>
      <c r="V99" s="6">
        <f t="shared" si="59"/>
        <v>-0.43269245199700002</v>
      </c>
      <c r="W99" s="6">
        <f t="shared" si="57"/>
        <v>-1.3675580572599999</v>
      </c>
      <c r="X99" s="6">
        <f t="shared" si="57"/>
        <v>1.04632353733E-2</v>
      </c>
      <c r="Z99" s="24"/>
      <c r="AA99" s="24"/>
      <c r="AB99" s="24"/>
    </row>
    <row r="100" spans="21:28" x14ac:dyDescent="0.25">
      <c r="U100" s="4" t="s">
        <v>13</v>
      </c>
      <c r="V100" s="6">
        <f t="shared" si="59"/>
        <v>-1.7312964306400001</v>
      </c>
      <c r="W100" s="6">
        <f t="shared" si="57"/>
        <v>-1.70023709605</v>
      </c>
      <c r="X100" s="6">
        <f t="shared" si="57"/>
        <v>-1.0165040776300001</v>
      </c>
      <c r="Z100" s="24"/>
      <c r="AA100" s="24"/>
      <c r="AB100" s="24"/>
    </row>
    <row r="101" spans="21:28" x14ac:dyDescent="0.25">
      <c r="U101" s="4" t="s">
        <v>13</v>
      </c>
      <c r="V101" s="6">
        <f t="shared" si="59"/>
        <v>-0.60340400274299999</v>
      </c>
      <c r="W101" s="6">
        <f t="shared" si="57"/>
        <v>-0.33780284538999999</v>
      </c>
      <c r="X101" s="6">
        <f t="shared" si="57"/>
        <v>8.6800670212700007E-2</v>
      </c>
      <c r="Z101" s="24"/>
      <c r="AA101" s="24"/>
      <c r="AB101" s="24"/>
    </row>
    <row r="102" spans="21:28" x14ac:dyDescent="0.25">
      <c r="U102" s="4" t="s">
        <v>13</v>
      </c>
      <c r="V102" s="6">
        <f t="shared" si="59"/>
        <v>-1.6978436541799999</v>
      </c>
      <c r="W102" s="6">
        <f t="shared" si="57"/>
        <v>-2.4900579717900002</v>
      </c>
      <c r="X102" s="6">
        <f t="shared" si="57"/>
        <v>-0.239986090253</v>
      </c>
      <c r="Z102" s="24"/>
      <c r="AA102" s="24"/>
      <c r="AB102" s="24"/>
    </row>
    <row r="103" spans="21:28" x14ac:dyDescent="0.25">
      <c r="U103" s="4" t="s">
        <v>13</v>
      </c>
      <c r="V103" s="6">
        <f t="shared" si="59"/>
        <v>-1.4349416107999999</v>
      </c>
      <c r="W103" s="6">
        <f t="shared" si="57"/>
        <v>-0.75087009754</v>
      </c>
      <c r="X103" s="6">
        <f t="shared" si="57"/>
        <v>-0.46865302723399999</v>
      </c>
      <c r="Z103" s="24"/>
      <c r="AA103" s="24"/>
      <c r="AB103" s="24"/>
    </row>
    <row r="104" spans="21:28" x14ac:dyDescent="0.25">
      <c r="U104" s="4" t="s">
        <v>13</v>
      </c>
      <c r="V104" s="6">
        <f t="shared" si="59"/>
        <v>-0.52859302004999997</v>
      </c>
      <c r="W104" s="6">
        <f t="shared" si="57"/>
        <v>0.22565148052799999</v>
      </c>
      <c r="X104" s="6">
        <f t="shared" si="57"/>
        <v>-0.27730600544200001</v>
      </c>
      <c r="Z104" s="24"/>
      <c r="AA104" s="24"/>
      <c r="AB104" s="24"/>
    </row>
    <row r="105" spans="21:28" x14ac:dyDescent="0.25">
      <c r="U105" s="4" t="s">
        <v>13</v>
      </c>
      <c r="V105" s="6">
        <f t="shared" si="59"/>
        <v>-1.8640718761499999</v>
      </c>
      <c r="W105" s="6">
        <f t="shared" si="57"/>
        <v>-1.38928188088</v>
      </c>
      <c r="X105" s="6">
        <f t="shared" si="57"/>
        <v>-0.70659297893499995</v>
      </c>
      <c r="Z105" s="24"/>
      <c r="AA105" s="24"/>
      <c r="AB105" s="24"/>
    </row>
    <row r="106" spans="21:28" x14ac:dyDescent="0.25">
      <c r="U106" s="4" t="s">
        <v>13</v>
      </c>
      <c r="V106" s="6">
        <f t="shared" si="59"/>
        <v>-1.97552101748</v>
      </c>
      <c r="W106" s="6">
        <f t="shared" si="57"/>
        <v>7.1831827957700004E-2</v>
      </c>
      <c r="X106" s="6">
        <f t="shared" si="57"/>
        <v>-0.59776810061200003</v>
      </c>
      <c r="Z106" s="24"/>
      <c r="AA106" s="24"/>
      <c r="AB106" s="24"/>
    </row>
    <row r="107" spans="21:28" x14ac:dyDescent="0.25">
      <c r="U107" s="4" t="s">
        <v>13</v>
      </c>
      <c r="V107" s="6">
        <f t="shared" si="59"/>
        <v>-1.50499577182</v>
      </c>
      <c r="W107" s="6">
        <f t="shared" si="57"/>
        <v>-0.56967726671700003</v>
      </c>
      <c r="X107" s="6">
        <f t="shared" si="57"/>
        <v>-0.55068036376399998</v>
      </c>
      <c r="Z107" s="24"/>
      <c r="AA107" s="24"/>
      <c r="AB107" s="24"/>
    </row>
    <row r="108" spans="21:28" x14ac:dyDescent="0.25">
      <c r="U108" s="4" t="s">
        <v>13</v>
      </c>
      <c r="V108" s="6">
        <f t="shared" si="59"/>
        <v>-1.12008736646</v>
      </c>
      <c r="W108" s="6">
        <f t="shared" si="57"/>
        <v>-0.68837502880699997</v>
      </c>
      <c r="X108" s="6">
        <f t="shared" si="57"/>
        <v>-0.28807225446899998</v>
      </c>
      <c r="Z108" s="24"/>
      <c r="AA108" s="24"/>
      <c r="AB108" s="24"/>
    </row>
    <row r="109" spans="21:28" x14ac:dyDescent="0.25">
      <c r="U109" s="4" t="s">
        <v>13</v>
      </c>
      <c r="V109" s="6">
        <f t="shared" si="59"/>
        <v>-1.47423946362</v>
      </c>
      <c r="W109" s="6">
        <f t="shared" si="59"/>
        <v>-1.1491997389499999</v>
      </c>
      <c r="X109" s="6">
        <f t="shared" si="59"/>
        <v>-0.53186783242299995</v>
      </c>
      <c r="Z109" s="24"/>
      <c r="AA109" s="24"/>
      <c r="AB109" s="24"/>
    </row>
    <row r="110" spans="21:28" x14ac:dyDescent="0.25">
      <c r="U110" s="4" t="s">
        <v>13</v>
      </c>
      <c r="V110" s="6">
        <f t="shared" ref="V110:X122" si="60">M20*1</f>
        <v>-1.0780498245700001</v>
      </c>
      <c r="W110" s="6">
        <f t="shared" si="60"/>
        <v>-0.44651656583799998</v>
      </c>
      <c r="X110" s="6">
        <f t="shared" si="60"/>
        <v>-0.58857932567600002</v>
      </c>
      <c r="Z110" s="24"/>
      <c r="AA110" s="24"/>
      <c r="AB110" s="24"/>
    </row>
    <row r="111" spans="21:28" x14ac:dyDescent="0.25">
      <c r="U111" s="4" t="s">
        <v>13</v>
      </c>
      <c r="V111" s="6">
        <f t="shared" si="60"/>
        <v>-1.0546324652400001</v>
      </c>
      <c r="W111" s="6">
        <f t="shared" si="60"/>
        <v>-0.53989143226000003</v>
      </c>
      <c r="X111" s="6">
        <f t="shared" si="60"/>
        <v>0.23209198510199999</v>
      </c>
      <c r="Z111" s="24"/>
      <c r="AA111" s="24"/>
      <c r="AB111" s="24"/>
    </row>
    <row r="112" spans="21:28" x14ac:dyDescent="0.25">
      <c r="U112" s="4" t="s">
        <v>13</v>
      </c>
      <c r="V112" s="6">
        <f t="shared" si="60"/>
        <v>-1.35486992206</v>
      </c>
      <c r="W112" s="6">
        <f t="shared" si="60"/>
        <v>-1.88671427138</v>
      </c>
      <c r="X112" s="6">
        <f t="shared" si="60"/>
        <v>-0.38649847135600002</v>
      </c>
      <c r="Z112" s="24"/>
      <c r="AA112" s="24"/>
      <c r="AB112" s="24"/>
    </row>
    <row r="113" spans="21:28" x14ac:dyDescent="0.25">
      <c r="U113" s="4" t="s">
        <v>13</v>
      </c>
      <c r="V113" s="6">
        <f t="shared" si="60"/>
        <v>-2.5086485729300001E-2</v>
      </c>
      <c r="W113" s="6">
        <f t="shared" si="60"/>
        <v>-0.57701476340000002</v>
      </c>
      <c r="X113" s="6">
        <f t="shared" si="60"/>
        <v>0.175070597189</v>
      </c>
      <c r="Z113" s="24"/>
      <c r="AA113" s="24"/>
      <c r="AB113" s="24"/>
    </row>
    <row r="114" spans="21:28" x14ac:dyDescent="0.25">
      <c r="U114" s="4" t="s">
        <v>13</v>
      </c>
      <c r="V114" s="6">
        <f t="shared" si="60"/>
        <v>-0.50493233798699999</v>
      </c>
      <c r="W114" s="6">
        <f t="shared" si="60"/>
        <v>0.35436501081799998</v>
      </c>
      <c r="X114" s="6">
        <f t="shared" si="60"/>
        <v>-0.15319820805100001</v>
      </c>
      <c r="Z114" s="24"/>
      <c r="AA114" s="24"/>
      <c r="AB114" s="24"/>
    </row>
    <row r="115" spans="21:28" x14ac:dyDescent="0.25">
      <c r="U115" s="4" t="s">
        <v>13</v>
      </c>
      <c r="V115" s="6">
        <f t="shared" si="60"/>
        <v>-1.63366178636</v>
      </c>
      <c r="W115" s="6">
        <f t="shared" si="60"/>
        <v>6.21678608147E-2</v>
      </c>
      <c r="X115" s="6">
        <f t="shared" si="60"/>
        <v>-0.34911894700099999</v>
      </c>
      <c r="Z115" s="24"/>
      <c r="AA115" s="24"/>
      <c r="AB115" s="24"/>
    </row>
    <row r="116" spans="21:28" x14ac:dyDescent="0.25">
      <c r="U116" s="4" t="s">
        <v>13</v>
      </c>
      <c r="V116" s="6">
        <f t="shared" si="60"/>
        <v>-0.11418177960299999</v>
      </c>
      <c r="W116" s="6">
        <f t="shared" si="60"/>
        <v>-0.52363591394099995</v>
      </c>
      <c r="X116" s="6">
        <f t="shared" si="60"/>
        <v>0.246131178265</v>
      </c>
      <c r="Z116" s="24"/>
      <c r="AA116" s="24"/>
      <c r="AB116" s="24"/>
    </row>
    <row r="117" spans="21:28" x14ac:dyDescent="0.25">
      <c r="U117" s="4" t="s">
        <v>13</v>
      </c>
      <c r="V117" s="6">
        <f t="shared" si="60"/>
        <v>-1.1211566228200001</v>
      </c>
      <c r="W117" s="6">
        <f t="shared" si="60"/>
        <v>-1.8355751413300001</v>
      </c>
      <c r="X117" s="6">
        <f t="shared" si="60"/>
        <v>-0.47323196593799999</v>
      </c>
      <c r="Z117" s="24"/>
      <c r="AA117" s="24"/>
      <c r="AB117" s="24"/>
    </row>
    <row r="118" spans="21:28" x14ac:dyDescent="0.25">
      <c r="U118" s="4" t="s">
        <v>13</v>
      </c>
      <c r="V118" s="6">
        <f t="shared" si="60"/>
        <v>-1.3298539789299999</v>
      </c>
      <c r="W118" s="6">
        <f t="shared" si="60"/>
        <v>-1.5688518040399999</v>
      </c>
      <c r="X118" s="6">
        <f t="shared" si="60"/>
        <v>-0.85061307593500002</v>
      </c>
      <c r="Z118" s="24"/>
      <c r="AA118" s="24"/>
      <c r="AB118" s="24"/>
    </row>
    <row r="119" spans="21:28" x14ac:dyDescent="0.25">
      <c r="U119" s="4" t="s">
        <v>13</v>
      </c>
      <c r="V119" s="6">
        <f t="shared" si="60"/>
        <v>-0.16074308649499999</v>
      </c>
      <c r="W119" s="6">
        <f t="shared" si="60"/>
        <v>-0.71841082889200003</v>
      </c>
      <c r="X119" s="6">
        <f t="shared" si="60"/>
        <v>-0.149021959304</v>
      </c>
      <c r="Z119" s="24"/>
      <c r="AA119" s="24"/>
      <c r="AB119" s="24"/>
    </row>
    <row r="120" spans="21:28" x14ac:dyDescent="0.25">
      <c r="U120" s="4" t="s">
        <v>13</v>
      </c>
      <c r="V120" s="6">
        <f t="shared" si="60"/>
        <v>-2.0420033485400002</v>
      </c>
      <c r="W120" s="6">
        <f t="shared" si="60"/>
        <v>-2.0036728633299998</v>
      </c>
      <c r="X120" s="6">
        <f t="shared" si="60"/>
        <v>-0.42101391612200001</v>
      </c>
      <c r="Z120" s="24"/>
      <c r="AA120" s="24"/>
      <c r="AB120" s="24"/>
    </row>
    <row r="121" spans="21:28" x14ac:dyDescent="0.25">
      <c r="U121" s="4" t="s">
        <v>13</v>
      </c>
      <c r="V121" s="6">
        <f t="shared" si="60"/>
        <v>-1.3027710664700001</v>
      </c>
      <c r="W121" s="6">
        <f t="shared" si="60"/>
        <v>-1.92335691115</v>
      </c>
      <c r="X121" s="6">
        <f t="shared" si="60"/>
        <v>-0.320591285984</v>
      </c>
      <c r="Z121" s="24"/>
      <c r="AA121" s="24"/>
      <c r="AB121" s="24"/>
    </row>
    <row r="122" spans="21:28" x14ac:dyDescent="0.25">
      <c r="U122" s="4" t="s">
        <v>13</v>
      </c>
      <c r="V122" s="6">
        <f t="shared" si="60"/>
        <v>-0.78140683919499998</v>
      </c>
      <c r="W122" s="6">
        <f t="shared" si="60"/>
        <v>-0.49257166414999998</v>
      </c>
      <c r="X122" s="6">
        <f t="shared" si="60"/>
        <v>-2.88225309377E-2</v>
      </c>
      <c r="Z122" s="24"/>
      <c r="AA122" s="24"/>
      <c r="AB122" s="24"/>
    </row>
    <row r="123" spans="21:28" x14ac:dyDescent="0.25">
      <c r="U123" s="4" t="s">
        <v>12</v>
      </c>
      <c r="V123" s="6">
        <f>Q3*1</f>
        <v>-1.6694327523000001</v>
      </c>
      <c r="W123" s="6">
        <f t="shared" ref="W123:X138" si="61">R3*1</f>
        <v>-1.2324195686599999</v>
      </c>
      <c r="X123" s="6">
        <f t="shared" si="61"/>
        <v>-1.7539560839199999</v>
      </c>
      <c r="Z123" s="23">
        <f>AVERAGE(V123:V152)</f>
        <v>-1.7559457691494333</v>
      </c>
      <c r="AA123" s="23">
        <f t="shared" ref="AA123:AB123" si="62">AVERAGE(W123:W152)</f>
        <v>-2.2733311400853329</v>
      </c>
      <c r="AB123" s="23">
        <f t="shared" si="62"/>
        <v>-1.4003322626155001</v>
      </c>
    </row>
    <row r="124" spans="21:28" x14ac:dyDescent="0.25">
      <c r="U124" s="4" t="s">
        <v>12</v>
      </c>
      <c r="V124" s="6">
        <f t="shared" ref="V124:X139" si="63">Q4*1</f>
        <v>-2.50647552081</v>
      </c>
      <c r="W124" s="6">
        <f t="shared" si="61"/>
        <v>-2.7909404002399998</v>
      </c>
      <c r="X124" s="6">
        <f t="shared" si="61"/>
        <v>-1.3982158685499999</v>
      </c>
      <c r="Z124" s="24"/>
      <c r="AA124" s="24"/>
      <c r="AB124" s="24"/>
    </row>
    <row r="125" spans="21:28" x14ac:dyDescent="0.25">
      <c r="U125" s="4" t="s">
        <v>12</v>
      </c>
      <c r="V125" s="6">
        <f t="shared" si="63"/>
        <v>-2.6412661879699999</v>
      </c>
      <c r="W125" s="6">
        <f t="shared" si="61"/>
        <v>-2.8702089585300001</v>
      </c>
      <c r="X125" s="6">
        <f t="shared" si="61"/>
        <v>-1.4738405054499999</v>
      </c>
      <c r="Z125" s="24"/>
      <c r="AA125" s="24"/>
      <c r="AB125" s="24"/>
    </row>
    <row r="126" spans="21:28" x14ac:dyDescent="0.25">
      <c r="U126" s="4" t="s">
        <v>12</v>
      </c>
      <c r="V126" s="6">
        <f t="shared" si="63"/>
        <v>-1.2886313818999999</v>
      </c>
      <c r="W126" s="6">
        <f t="shared" si="61"/>
        <v>-2.44751390915</v>
      </c>
      <c r="X126" s="6">
        <f t="shared" si="61"/>
        <v>-1.21048513339</v>
      </c>
      <c r="Z126" s="24"/>
      <c r="AA126" s="24"/>
      <c r="AB126" s="24"/>
    </row>
    <row r="127" spans="21:28" x14ac:dyDescent="0.25">
      <c r="U127" s="4" t="s">
        <v>12</v>
      </c>
      <c r="V127" s="6">
        <f t="shared" si="63"/>
        <v>-1.66462225201</v>
      </c>
      <c r="W127" s="6">
        <f t="shared" si="61"/>
        <v>-2.71156988713</v>
      </c>
      <c r="X127" s="6">
        <f t="shared" si="61"/>
        <v>-1.30917879439</v>
      </c>
      <c r="Z127" s="24"/>
      <c r="AA127" s="24"/>
      <c r="AB127" s="24"/>
    </row>
    <row r="128" spans="21:28" x14ac:dyDescent="0.25">
      <c r="U128" s="4" t="s">
        <v>12</v>
      </c>
      <c r="V128" s="6">
        <f t="shared" si="63"/>
        <v>-0.58816582266200002</v>
      </c>
      <c r="W128" s="6">
        <f t="shared" si="61"/>
        <v>-3.5407917411800001</v>
      </c>
      <c r="X128" s="6">
        <f t="shared" si="61"/>
        <v>-0.89126906592300004</v>
      </c>
      <c r="Z128" s="24"/>
      <c r="AA128" s="24"/>
      <c r="AB128" s="24"/>
    </row>
    <row r="129" spans="21:28" x14ac:dyDescent="0.25">
      <c r="U129" s="4" t="s">
        <v>12</v>
      </c>
      <c r="V129" s="6">
        <f t="shared" si="63"/>
        <v>-2.1758880485000001</v>
      </c>
      <c r="W129" s="6">
        <f t="shared" si="61"/>
        <v>-2.1550536331700001</v>
      </c>
      <c r="X129" s="6">
        <f t="shared" si="61"/>
        <v>-1.6230056614999999</v>
      </c>
      <c r="Z129" s="24"/>
      <c r="AA129" s="24"/>
      <c r="AB129" s="24"/>
    </row>
    <row r="130" spans="21:28" x14ac:dyDescent="0.25">
      <c r="U130" s="4" t="s">
        <v>12</v>
      </c>
      <c r="V130" s="6">
        <f t="shared" si="63"/>
        <v>-1.62836885235</v>
      </c>
      <c r="W130" s="6">
        <f t="shared" si="61"/>
        <v>-1.0590442368399999</v>
      </c>
      <c r="X130" s="6">
        <f t="shared" si="61"/>
        <v>-1.0913994469299999</v>
      </c>
      <c r="Z130" s="24"/>
      <c r="AA130" s="24"/>
      <c r="AB130" s="24"/>
    </row>
    <row r="131" spans="21:28" x14ac:dyDescent="0.25">
      <c r="U131" s="4" t="s">
        <v>12</v>
      </c>
      <c r="V131" s="6">
        <f t="shared" si="63"/>
        <v>-1.4200129504100001</v>
      </c>
      <c r="W131" s="6">
        <f t="shared" si="61"/>
        <v>-2.13799469888</v>
      </c>
      <c r="X131" s="6">
        <f t="shared" si="61"/>
        <v>-1.2340359510000001</v>
      </c>
      <c r="Z131" s="24"/>
      <c r="AA131" s="24"/>
      <c r="AB131" s="24"/>
    </row>
    <row r="132" spans="21:28" x14ac:dyDescent="0.25">
      <c r="U132" s="4" t="s">
        <v>12</v>
      </c>
      <c r="V132" s="6">
        <f t="shared" si="63"/>
        <v>-1.64234229041</v>
      </c>
      <c r="W132" s="6">
        <f t="shared" si="61"/>
        <v>-3.0913052906299998</v>
      </c>
      <c r="X132" s="6">
        <f t="shared" si="61"/>
        <v>-1.21718850221</v>
      </c>
      <c r="Z132" s="24"/>
      <c r="AA132" s="24"/>
      <c r="AB132" s="24"/>
    </row>
    <row r="133" spans="21:28" x14ac:dyDescent="0.25">
      <c r="U133" s="4" t="s">
        <v>12</v>
      </c>
      <c r="V133" s="6">
        <f t="shared" si="63"/>
        <v>-1.5204543075600001</v>
      </c>
      <c r="W133" s="6">
        <f t="shared" si="61"/>
        <v>-1.8946511958800001</v>
      </c>
      <c r="X133" s="6">
        <f t="shared" si="61"/>
        <v>-1.53635623573</v>
      </c>
      <c r="Z133" s="24"/>
      <c r="AA133" s="24"/>
      <c r="AB133" s="24"/>
    </row>
    <row r="134" spans="21:28" x14ac:dyDescent="0.25">
      <c r="U134" s="4" t="s">
        <v>12</v>
      </c>
      <c r="V134" s="6">
        <f t="shared" si="63"/>
        <v>-1.9964169544699999</v>
      </c>
      <c r="W134" s="6">
        <f t="shared" si="61"/>
        <v>-2.2017942637300001</v>
      </c>
      <c r="X134" s="6">
        <f t="shared" si="61"/>
        <v>-1.4750490057200001</v>
      </c>
      <c r="Z134" s="24"/>
      <c r="AA134" s="24"/>
      <c r="AB134" s="24"/>
    </row>
    <row r="135" spans="21:28" x14ac:dyDescent="0.25">
      <c r="U135" s="4" t="s">
        <v>12</v>
      </c>
      <c r="V135" s="6">
        <f t="shared" si="63"/>
        <v>-1.3205281756</v>
      </c>
      <c r="W135" s="6">
        <f t="shared" si="61"/>
        <v>-2.6522976052599998</v>
      </c>
      <c r="X135" s="6">
        <f t="shared" si="61"/>
        <v>-0.85151330417799997</v>
      </c>
      <c r="Z135" s="24"/>
      <c r="AA135" s="24"/>
      <c r="AB135" s="24"/>
    </row>
    <row r="136" spans="21:28" x14ac:dyDescent="0.25">
      <c r="U136" s="4" t="s">
        <v>12</v>
      </c>
      <c r="V136" s="6">
        <f t="shared" si="63"/>
        <v>-2.0643603371500001</v>
      </c>
      <c r="W136" s="6">
        <f t="shared" si="61"/>
        <v>-1.68319777723</v>
      </c>
      <c r="X136" s="6">
        <f t="shared" si="61"/>
        <v>-1.4979194812600001</v>
      </c>
      <c r="Z136" s="24"/>
      <c r="AA136" s="24"/>
      <c r="AB136" s="24"/>
    </row>
    <row r="137" spans="21:28" x14ac:dyDescent="0.25">
      <c r="U137" s="4" t="s">
        <v>12</v>
      </c>
      <c r="V137" s="6">
        <f t="shared" si="63"/>
        <v>-2.9322435945900001</v>
      </c>
      <c r="W137" s="6">
        <f t="shared" si="61"/>
        <v>-1.6518504197399999</v>
      </c>
      <c r="X137" s="6">
        <f t="shared" si="61"/>
        <v>-1.7583946960300001</v>
      </c>
      <c r="Z137" s="24"/>
      <c r="AA137" s="24"/>
      <c r="AB137" s="24"/>
    </row>
    <row r="138" spans="21:28" x14ac:dyDescent="0.25">
      <c r="U138" s="4" t="s">
        <v>12</v>
      </c>
      <c r="V138" s="6">
        <f t="shared" si="63"/>
        <v>-1.4266726618400001</v>
      </c>
      <c r="W138" s="6">
        <f t="shared" si="61"/>
        <v>-2.23585421185</v>
      </c>
      <c r="X138" s="6">
        <f t="shared" si="61"/>
        <v>-1.44332531656</v>
      </c>
      <c r="Z138" s="24"/>
      <c r="AA138" s="24"/>
      <c r="AB138" s="24"/>
    </row>
    <row r="139" spans="21:28" x14ac:dyDescent="0.25">
      <c r="U139" s="4" t="s">
        <v>12</v>
      </c>
      <c r="V139" s="6">
        <f t="shared" si="63"/>
        <v>-1.0979850336899999</v>
      </c>
      <c r="W139" s="6">
        <f t="shared" si="63"/>
        <v>-2.1579443332900001</v>
      </c>
      <c r="X139" s="6">
        <f t="shared" si="63"/>
        <v>-1.5000327953100001</v>
      </c>
      <c r="Z139" s="24"/>
      <c r="AA139" s="24"/>
      <c r="AB139" s="24"/>
    </row>
    <row r="140" spans="21:28" x14ac:dyDescent="0.25">
      <c r="U140" s="4" t="s">
        <v>12</v>
      </c>
      <c r="V140" s="6">
        <f t="shared" ref="V140:X152" si="64">Q20*1</f>
        <v>-2.1188840089199998</v>
      </c>
      <c r="W140" s="6">
        <f t="shared" si="64"/>
        <v>-1.6257515703800001</v>
      </c>
      <c r="X140" s="6">
        <f t="shared" si="64"/>
        <v>-1.7546433996599999</v>
      </c>
      <c r="Z140" s="24"/>
      <c r="AA140" s="24"/>
      <c r="AB140" s="24"/>
    </row>
    <row r="141" spans="21:28" x14ac:dyDescent="0.25">
      <c r="U141" s="4" t="s">
        <v>12</v>
      </c>
      <c r="V141" s="6">
        <f t="shared" si="64"/>
        <v>-1.1077216889799999</v>
      </c>
      <c r="W141" s="6">
        <f t="shared" si="64"/>
        <v>-1.1868169554500001</v>
      </c>
      <c r="X141" s="6">
        <f t="shared" si="64"/>
        <v>-1.42019703782</v>
      </c>
      <c r="Z141" s="24"/>
      <c r="AA141" s="24"/>
      <c r="AB141" s="24"/>
    </row>
    <row r="142" spans="21:28" x14ac:dyDescent="0.25">
      <c r="U142" s="4" t="s">
        <v>12</v>
      </c>
      <c r="V142" s="6">
        <f t="shared" si="64"/>
        <v>-2.31245968606</v>
      </c>
      <c r="W142" s="6">
        <f t="shared" si="64"/>
        <v>-1.56022292033</v>
      </c>
      <c r="X142" s="6">
        <f t="shared" si="64"/>
        <v>-1.66078303037</v>
      </c>
      <c r="Z142" s="24"/>
      <c r="AA142" s="24"/>
      <c r="AB142" s="24"/>
    </row>
    <row r="143" spans="21:28" x14ac:dyDescent="0.25">
      <c r="U143" s="4" t="s">
        <v>12</v>
      </c>
      <c r="V143" s="6">
        <f t="shared" si="64"/>
        <v>-2.1368962224699999</v>
      </c>
      <c r="W143" s="6">
        <f t="shared" si="64"/>
        <v>-2.1406047087300002</v>
      </c>
      <c r="X143" s="6">
        <f t="shared" si="64"/>
        <v>-1.65365949671</v>
      </c>
      <c r="Z143" s="24"/>
      <c r="AA143" s="24"/>
      <c r="AB143" s="24"/>
    </row>
    <row r="144" spans="21:28" x14ac:dyDescent="0.25">
      <c r="U144" s="4" t="s">
        <v>12</v>
      </c>
      <c r="V144" s="6">
        <f t="shared" si="64"/>
        <v>-1.0216071453</v>
      </c>
      <c r="W144" s="6">
        <f t="shared" si="64"/>
        <v>-2.3174632102500001</v>
      </c>
      <c r="X144" s="6">
        <f t="shared" si="64"/>
        <v>-0.94451524940499998</v>
      </c>
      <c r="Z144" s="24"/>
      <c r="AA144" s="24"/>
      <c r="AB144" s="24"/>
    </row>
    <row r="145" spans="21:28" x14ac:dyDescent="0.25">
      <c r="U145" s="4" t="s">
        <v>12</v>
      </c>
      <c r="V145" s="6">
        <f t="shared" si="64"/>
        <v>-2.4341300021799999</v>
      </c>
      <c r="W145" s="6">
        <f t="shared" si="64"/>
        <v>-2.2244946246300001</v>
      </c>
      <c r="X145" s="6">
        <f t="shared" si="64"/>
        <v>-1.3390545383000001</v>
      </c>
      <c r="Z145" s="24"/>
      <c r="AA145" s="24"/>
      <c r="AB145" s="24"/>
    </row>
    <row r="146" spans="21:28" x14ac:dyDescent="0.25">
      <c r="U146" s="4" t="s">
        <v>12</v>
      </c>
      <c r="V146" s="6">
        <f t="shared" si="64"/>
        <v>-2.17254207042</v>
      </c>
      <c r="W146" s="6">
        <f t="shared" si="64"/>
        <v>-2.0053149715499998</v>
      </c>
      <c r="X146" s="6">
        <f t="shared" si="64"/>
        <v>-1.6609459391800001</v>
      </c>
      <c r="Z146" s="24"/>
      <c r="AA146" s="24"/>
      <c r="AB146" s="24"/>
    </row>
    <row r="147" spans="21:28" x14ac:dyDescent="0.25">
      <c r="U147" s="4" t="s">
        <v>12</v>
      </c>
      <c r="V147" s="6">
        <f t="shared" si="64"/>
        <v>-1.5631204033999999</v>
      </c>
      <c r="W147" s="6">
        <f t="shared" si="64"/>
        <v>-1.3421204572900001</v>
      </c>
      <c r="X147" s="6">
        <f t="shared" si="64"/>
        <v>-1.56294348086</v>
      </c>
      <c r="Z147" s="24"/>
      <c r="AA147" s="24"/>
      <c r="AB147" s="24"/>
    </row>
    <row r="148" spans="21:28" x14ac:dyDescent="0.25">
      <c r="U148" s="4" t="s">
        <v>12</v>
      </c>
      <c r="V148" s="6">
        <f t="shared" si="64"/>
        <v>-1.37501214033</v>
      </c>
      <c r="W148" s="6">
        <f t="shared" si="64"/>
        <v>-4.0709438464899996</v>
      </c>
      <c r="X148" s="6">
        <f t="shared" si="64"/>
        <v>-0.93960196095899995</v>
      </c>
      <c r="Z148" s="24"/>
      <c r="AA148" s="24"/>
      <c r="AB148" s="24"/>
    </row>
    <row r="149" spans="21:28" x14ac:dyDescent="0.25">
      <c r="U149" s="4" t="s">
        <v>12</v>
      </c>
      <c r="V149" s="6">
        <f t="shared" si="64"/>
        <v>-0.98239970296099999</v>
      </c>
      <c r="W149" s="6">
        <f t="shared" si="64"/>
        <v>-2.6402498167299999</v>
      </c>
      <c r="X149" s="6">
        <f t="shared" si="64"/>
        <v>-1.3417938324000001</v>
      </c>
      <c r="Z149" s="24"/>
      <c r="AA149" s="24"/>
      <c r="AB149" s="24"/>
    </row>
    <row r="150" spans="21:28" x14ac:dyDescent="0.25">
      <c r="U150" s="4" t="s">
        <v>12</v>
      </c>
      <c r="V150" s="6">
        <f t="shared" si="64"/>
        <v>-1.8661143096099999</v>
      </c>
      <c r="W150" s="6">
        <f t="shared" si="64"/>
        <v>-1.59966847656</v>
      </c>
      <c r="X150" s="6">
        <f t="shared" si="64"/>
        <v>-1.3306651564800001</v>
      </c>
      <c r="Z150" s="24"/>
      <c r="AA150" s="24"/>
      <c r="AB150" s="24"/>
    </row>
    <row r="151" spans="21:28" x14ac:dyDescent="0.25">
      <c r="U151" s="4" t="s">
        <v>12</v>
      </c>
      <c r="V151" s="6">
        <f t="shared" si="64"/>
        <v>-2.1526461261900001</v>
      </c>
      <c r="W151" s="6">
        <f t="shared" si="64"/>
        <v>-3.4748763204699999</v>
      </c>
      <c r="X151" s="6">
        <f t="shared" si="64"/>
        <v>-2.01602437305</v>
      </c>
      <c r="Z151" s="24"/>
      <c r="AA151" s="24"/>
      <c r="AB151" s="24"/>
    </row>
    <row r="152" spans="21:28" x14ac:dyDescent="0.25">
      <c r="U152" s="4" t="s">
        <v>12</v>
      </c>
      <c r="V152" s="6">
        <f t="shared" si="64"/>
        <v>-1.8509724434399999</v>
      </c>
      <c r="W152" s="6">
        <f t="shared" si="64"/>
        <v>-3.4969741923100002</v>
      </c>
      <c r="X152" s="6">
        <f t="shared" si="64"/>
        <v>-1.1199745352199999</v>
      </c>
      <c r="Z152" s="24"/>
      <c r="AA152" s="24"/>
      <c r="AB152" s="24"/>
    </row>
    <row r="153" spans="21:28" x14ac:dyDescent="0.25">
      <c r="Z153" s="30" t="s">
        <v>1818</v>
      </c>
      <c r="AA153" s="30"/>
      <c r="AB153" s="30"/>
    </row>
    <row r="154" spans="21:28" x14ac:dyDescent="0.25">
      <c r="Z154" s="8">
        <f>AVERAGE(V3:V152)</f>
        <v>-0.11234018037740261</v>
      </c>
      <c r="AA154" s="8">
        <f t="shared" ref="AA154:AB154" si="65">AVERAGE(W3:W152)</f>
        <v>-0.41215773809191159</v>
      </c>
      <c r="AB154" s="8">
        <f t="shared" si="65"/>
        <v>-0.10722440664747802</v>
      </c>
    </row>
  </sheetData>
  <mergeCells count="28">
    <mergeCell ref="AC8:AC9"/>
    <mergeCell ref="AD8:AF8"/>
    <mergeCell ref="AG8:AI8"/>
    <mergeCell ref="AJ8:AL8"/>
    <mergeCell ref="AM8:AO8"/>
    <mergeCell ref="U1:X1"/>
    <mergeCell ref="A1:C1"/>
    <mergeCell ref="E1:G1"/>
    <mergeCell ref="I1:K1"/>
    <mergeCell ref="M1:O1"/>
    <mergeCell ref="Q1:S1"/>
    <mergeCell ref="Z1:AB1"/>
    <mergeCell ref="Z3:Z32"/>
    <mergeCell ref="AA3:AA32"/>
    <mergeCell ref="AB3:AB32"/>
    <mergeCell ref="Z33:Z62"/>
    <mergeCell ref="AA33:AA62"/>
    <mergeCell ref="AB33:AB62"/>
    <mergeCell ref="Z123:Z152"/>
    <mergeCell ref="AA123:AA152"/>
    <mergeCell ref="AB123:AB152"/>
    <mergeCell ref="Z153:AB153"/>
    <mergeCell ref="Z63:Z92"/>
    <mergeCell ref="AA63:AA92"/>
    <mergeCell ref="AB63:AB92"/>
    <mergeCell ref="Z93:Z122"/>
    <mergeCell ref="AA93:AA122"/>
    <mergeCell ref="AB93:AB122"/>
  </mergeCell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33BB-A0E2-4B3E-A92E-AB949194F772}">
  <dimension ref="V1:AB156"/>
  <sheetViews>
    <sheetView tabSelected="1" topLeftCell="F1" zoomScaleNormal="100" workbookViewId="0">
      <selection activeCell="AA20" sqref="AA20"/>
    </sheetView>
  </sheetViews>
  <sheetFormatPr baseColWidth="10" defaultRowHeight="15" x14ac:dyDescent="0.25"/>
  <cols>
    <col min="21" max="21" width="14.140625" customWidth="1"/>
    <col min="22" max="22" width="26" bestFit="1" customWidth="1"/>
  </cols>
  <sheetData>
    <row r="1" spans="22:28" x14ac:dyDescent="0.25">
      <c r="W1" s="31" t="s">
        <v>1814</v>
      </c>
      <c r="X1" s="31"/>
      <c r="Y1" s="31"/>
      <c r="Z1" s="31" t="s">
        <v>1827</v>
      </c>
      <c r="AA1" s="31"/>
      <c r="AB1" s="31"/>
    </row>
    <row r="10" spans="22:28" x14ac:dyDescent="0.25">
      <c r="V10" t="s">
        <v>1821</v>
      </c>
      <c r="W10" t="s">
        <v>1815</v>
      </c>
      <c r="X10" t="s">
        <v>1816</v>
      </c>
      <c r="Y10" t="s">
        <v>1817</v>
      </c>
      <c r="Z10" t="s">
        <v>1828</v>
      </c>
      <c r="AA10" t="s">
        <v>1829</v>
      </c>
      <c r="AB10" t="s">
        <v>1830</v>
      </c>
    </row>
    <row r="11" spans="22:28" x14ac:dyDescent="0.25">
      <c r="V11" s="9" t="s">
        <v>1819</v>
      </c>
      <c r="W11">
        <f>not_improved!Z154</f>
        <v>-0.65856653088907458</v>
      </c>
      <c r="X11">
        <f>not_improved!AA154</f>
        <v>-0.20418591877153108</v>
      </c>
      <c r="Y11">
        <f>not_improved!AB154</f>
        <v>-0.35724648705082607</v>
      </c>
      <c r="Z11">
        <f>not_improved!AM15</f>
        <v>5.4059586804224997</v>
      </c>
      <c r="AA11">
        <f>not_improved!AN15</f>
        <v>2.12766754715825</v>
      </c>
      <c r="AB11">
        <f>not_improved!AO15</f>
        <v>0.80220859216875007</v>
      </c>
    </row>
    <row r="12" spans="22:28" x14ac:dyDescent="0.25">
      <c r="V12" s="9" t="s">
        <v>1822</v>
      </c>
      <c r="W12">
        <f>move_precise!Z154</f>
        <v>-1.49524202487502</v>
      </c>
      <c r="X12">
        <f>move_precise!AA154</f>
        <v>1.0513709166623779</v>
      </c>
      <c r="Y12">
        <f>move_precise!AB154</f>
        <v>-0.30999983854220814</v>
      </c>
      <c r="Z12">
        <f>move_precise!AM15</f>
        <v>1.424319440054</v>
      </c>
      <c r="AA12">
        <f>move_precise!AN15</f>
        <v>1.027966271183</v>
      </c>
      <c r="AB12">
        <f>move_precise!AO15</f>
        <v>0.79802015693700001</v>
      </c>
    </row>
    <row r="13" spans="22:28" x14ac:dyDescent="0.25">
      <c r="V13" s="9" t="s">
        <v>1820</v>
      </c>
      <c r="W13">
        <f>with_lut!Z154</f>
        <v>0.70419594331972013</v>
      </c>
      <c r="X13">
        <f>with_lut!AA154</f>
        <v>-1.739811335040971</v>
      </c>
      <c r="Y13">
        <f>with_lut!AB154</f>
        <v>-0.21268488442589512</v>
      </c>
      <c r="Z13">
        <f>with_lut!AM15</f>
        <v>5.3867318369700001</v>
      </c>
      <c r="AA13">
        <f>with_lut!AN15</f>
        <v>4.7750540328222497</v>
      </c>
      <c r="AB13">
        <f>with_lut!AO15</f>
        <v>1.5812627889505</v>
      </c>
    </row>
    <row r="14" spans="22:28" x14ac:dyDescent="0.25">
      <c r="V14" s="9" t="s">
        <v>1823</v>
      </c>
      <c r="W14">
        <f>'lut+move_precise'!Z154</f>
        <v>-0.11234018037740261</v>
      </c>
      <c r="X14">
        <f>'lut+move_precise'!AA154</f>
        <v>-0.41215773809191159</v>
      </c>
      <c r="Y14">
        <f>'lut+move_precise'!AB154</f>
        <v>-0.10722440664747802</v>
      </c>
      <c r="Z14">
        <f>'lut+move_precise'!AM15</f>
        <v>2.4682366846750003</v>
      </c>
      <c r="AA14">
        <f>'lut+move_precise'!AN15</f>
        <v>1.6194150435411752</v>
      </c>
      <c r="AB14">
        <f>'lut+move_precise'!AO15</f>
        <v>1.1593780837984999</v>
      </c>
    </row>
    <row r="32" spans="22:25" x14ac:dyDescent="0.25">
      <c r="V32" t="s">
        <v>1821</v>
      </c>
      <c r="W32" t="s">
        <v>1815</v>
      </c>
      <c r="X32" t="s">
        <v>1816</v>
      </c>
      <c r="Y32" t="s">
        <v>1817</v>
      </c>
    </row>
    <row r="33" spans="22:25" x14ac:dyDescent="0.25">
      <c r="V33" s="9" t="s">
        <v>1819</v>
      </c>
      <c r="W33">
        <f>not_improved!Z3</f>
        <v>-5.0247692796933334</v>
      </c>
      <c r="X33">
        <f>not_improved!AA3</f>
        <v>0.34816731556039165</v>
      </c>
      <c r="Y33">
        <f>not_improved!AB3</f>
        <v>-0.85447888130503324</v>
      </c>
    </row>
    <row r="34" spans="22:25" x14ac:dyDescent="0.25">
      <c r="V34" s="9" t="s">
        <v>1822</v>
      </c>
      <c r="W34">
        <f>move_precise!Z3</f>
        <v>-0.54795227253698597</v>
      </c>
      <c r="X34">
        <f>move_precise!AA3</f>
        <v>1.0737375779898666</v>
      </c>
      <c r="Y34">
        <f>move_precise!AB3</f>
        <v>0.21733137205823908</v>
      </c>
    </row>
    <row r="35" spans="22:25" x14ac:dyDescent="0.25">
      <c r="V35" s="9" t="s">
        <v>1820</v>
      </c>
      <c r="W35">
        <f>with_lut!Z3</f>
        <v>-3.401341083884267</v>
      </c>
      <c r="X35">
        <f>with_lut!AA3</f>
        <v>1.7549488527184001</v>
      </c>
      <c r="Y35">
        <f>with_lut!AB3</f>
        <v>-0.79216682246316661</v>
      </c>
    </row>
    <row r="36" spans="22:25" x14ac:dyDescent="0.25">
      <c r="V36" s="9" t="s">
        <v>1823</v>
      </c>
      <c r="W36">
        <f>'lut+move_precise'!Z3</f>
        <v>0.90958303710231347</v>
      </c>
      <c r="X36">
        <f>'lut+move_precise'!AA3</f>
        <v>2.2968839110989001</v>
      </c>
      <c r="Y36">
        <f>'lut+move_precise'!AB3</f>
        <v>0.4157540623284266</v>
      </c>
    </row>
    <row r="64" spans="22:25" x14ac:dyDescent="0.25">
      <c r="V64" t="s">
        <v>1821</v>
      </c>
      <c r="W64" t="s">
        <v>1815</v>
      </c>
      <c r="X64" t="s">
        <v>1816</v>
      </c>
      <c r="Y64" t="s">
        <v>1817</v>
      </c>
    </row>
    <row r="65" spans="22:25" x14ac:dyDescent="0.25">
      <c r="V65" s="9" t="s">
        <v>1819</v>
      </c>
      <c r="W65">
        <f>not_improved!Z33</f>
        <v>-1.9593853624896329</v>
      </c>
      <c r="X65">
        <f>not_improved!AA33</f>
        <v>-2.1333338267438999</v>
      </c>
      <c r="Y65">
        <f>not_improved!AB33</f>
        <v>-0.49352839058616654</v>
      </c>
    </row>
    <row r="66" spans="22:25" x14ac:dyDescent="0.25">
      <c r="V66" s="9" t="s">
        <v>1822</v>
      </c>
      <c r="W66">
        <f>move_precise!Z33</f>
        <v>-2.0731191334296999</v>
      </c>
      <c r="X66">
        <f>move_precise!AA33</f>
        <v>1.4542118197283003</v>
      </c>
      <c r="Y66">
        <f>move_precise!AB33</f>
        <v>-0.51295027451559994</v>
      </c>
    </row>
    <row r="67" spans="22:25" x14ac:dyDescent="0.25">
      <c r="V67" s="9" t="s">
        <v>1820</v>
      </c>
      <c r="W67">
        <f>with_lut!Z33</f>
        <v>1.7181152107459998</v>
      </c>
      <c r="X67">
        <f>with_lut!AA33</f>
        <v>-4.1225041603229995</v>
      </c>
      <c r="Y67">
        <f>with_lut!AB33</f>
        <v>0.42218499307401003</v>
      </c>
    </row>
    <row r="68" spans="22:25" x14ac:dyDescent="0.25">
      <c r="V68" s="9" t="s">
        <v>1823</v>
      </c>
      <c r="W68">
        <f>'lut+move_precise'!Z33</f>
        <v>1.5737578905780667</v>
      </c>
      <c r="X68">
        <f>'lut+move_precise'!AA33</f>
        <v>-0.18836049422026999</v>
      </c>
      <c r="Y68">
        <f>'lut+move_precise'!AB33</f>
        <v>0.46880599474916668</v>
      </c>
    </row>
    <row r="94" spans="22:25" x14ac:dyDescent="0.25">
      <c r="V94" t="s">
        <v>1821</v>
      </c>
      <c r="W94" t="s">
        <v>1815</v>
      </c>
      <c r="X94" t="s">
        <v>1816</v>
      </c>
      <c r="Y94" t="s">
        <v>1817</v>
      </c>
    </row>
    <row r="95" spans="22:25" x14ac:dyDescent="0.25">
      <c r="V95" s="9" t="s">
        <v>1819</v>
      </c>
      <c r="W95">
        <f>not_improved!Z63</f>
        <v>1.4361055951535335</v>
      </c>
      <c r="X95">
        <f>not_improved!AA63</f>
        <v>2.3664982514863331</v>
      </c>
      <c r="Y95">
        <f>not_improved!AB63</f>
        <v>-0.36310493599192994</v>
      </c>
    </row>
    <row r="96" spans="22:25" x14ac:dyDescent="0.25">
      <c r="V96" s="9" t="s">
        <v>1822</v>
      </c>
      <c r="W96">
        <f>move_precise!Z63</f>
        <v>-0.86242126343087977</v>
      </c>
      <c r="X96">
        <f>move_precise!AA63</f>
        <v>1.0346283862787897</v>
      </c>
      <c r="Y96">
        <f>move_precise!AB63</f>
        <v>0.12956165316588666</v>
      </c>
    </row>
    <row r="97" spans="22:25" x14ac:dyDescent="0.25">
      <c r="V97" s="9" t="s">
        <v>1820</v>
      </c>
      <c r="W97">
        <f>with_lut!Z63</f>
        <v>1.9879023928505997</v>
      </c>
      <c r="X97">
        <f>with_lut!AA63</f>
        <v>0.20014117622301</v>
      </c>
      <c r="Y97">
        <f>with_lut!AB63</f>
        <v>-0.23774128441548603</v>
      </c>
    </row>
    <row r="98" spans="22:25" x14ac:dyDescent="0.25">
      <c r="V98" s="9" t="s">
        <v>1823</v>
      </c>
      <c r="W98">
        <f>'lut+move_precise'!Z63</f>
        <v>-0.13127182417488334</v>
      </c>
      <c r="X98">
        <f>'lut+move_precise'!AA63</f>
        <v>-1.0128013207729001</v>
      </c>
      <c r="Y98">
        <f>'lut+move_precise'!AB63</f>
        <v>0.3507037490158067</v>
      </c>
    </row>
    <row r="123" spans="22:25" x14ac:dyDescent="0.25">
      <c r="V123" t="s">
        <v>1821</v>
      </c>
      <c r="W123" t="s">
        <v>1815</v>
      </c>
      <c r="X123" t="s">
        <v>1816</v>
      </c>
      <c r="Y123" t="s">
        <v>1817</v>
      </c>
    </row>
    <row r="124" spans="22:25" x14ac:dyDescent="0.25">
      <c r="V124" s="9" t="s">
        <v>1819</v>
      </c>
      <c r="W124">
        <f>not_improved!Z93</f>
        <v>5.1880346640090007</v>
      </c>
      <c r="X124">
        <f>not_improved!AA93</f>
        <v>-0.50424903022702006</v>
      </c>
      <c r="Y124">
        <f>not_improved!AB93</f>
        <v>2.1234469496523336</v>
      </c>
    </row>
    <row r="125" spans="22:25" x14ac:dyDescent="0.25">
      <c r="V125" s="9" t="s">
        <v>1822</v>
      </c>
      <c r="W125">
        <f>move_precise!Z93</f>
        <v>-1.7430189415912001</v>
      </c>
      <c r="X125">
        <f>move_precise!AA93</f>
        <v>0.31990929609470342</v>
      </c>
      <c r="Y125">
        <f>move_precise!AB93</f>
        <v>-0.36589788135606655</v>
      </c>
    </row>
    <row r="126" spans="22:25" x14ac:dyDescent="0.25">
      <c r="V126" s="9" t="s">
        <v>1820</v>
      </c>
      <c r="W126">
        <f>with_lut!Z93</f>
        <v>5.6222504626613325</v>
      </c>
      <c r="X126">
        <f>with_lut!AA93</f>
        <v>-1.6832668729875995</v>
      </c>
      <c r="Y126">
        <f>with_lut!AB93</f>
        <v>2.0313624399445001</v>
      </c>
    </row>
    <row r="127" spans="22:25" x14ac:dyDescent="0.25">
      <c r="V127" s="9" t="s">
        <v>1823</v>
      </c>
      <c r="W127">
        <f>'lut+move_precise'!Z93</f>
        <v>-1.1578242362430768</v>
      </c>
      <c r="X127">
        <f>'lut+move_precise'!AA93</f>
        <v>-0.8831796464799534</v>
      </c>
      <c r="Y127">
        <f>'lut+move_precise'!AB93</f>
        <v>-0.37105357671528993</v>
      </c>
    </row>
    <row r="152" spans="22:25" x14ac:dyDescent="0.25">
      <c r="V152" t="s">
        <v>1821</v>
      </c>
      <c r="W152" t="s">
        <v>1815</v>
      </c>
      <c r="X152" t="s">
        <v>1816</v>
      </c>
      <c r="Y152" t="s">
        <v>1817</v>
      </c>
    </row>
    <row r="153" spans="22:25" x14ac:dyDescent="0.25">
      <c r="V153" s="9" t="s">
        <v>1819</v>
      </c>
      <c r="W153">
        <f>not_improved!Z123</f>
        <v>-2.9328182714249333</v>
      </c>
      <c r="X153">
        <f>not_improved!AA123</f>
        <v>-1.0980123039334599</v>
      </c>
      <c r="Y153">
        <f>not_improved!AB123</f>
        <v>-2.1985671770233335</v>
      </c>
    </row>
    <row r="154" spans="22:25" x14ac:dyDescent="0.25">
      <c r="V154" s="9" t="s">
        <v>1822</v>
      </c>
      <c r="W154">
        <f>move_precise!Z123</f>
        <v>-2.2496985133863334</v>
      </c>
      <c r="X154">
        <f>move_precise!AA123</f>
        <v>1.37436750322023</v>
      </c>
      <c r="Y154">
        <f>move_precise!AB123</f>
        <v>-1.0180440620635003</v>
      </c>
    </row>
    <row r="155" spans="22:25" x14ac:dyDescent="0.25">
      <c r="V155" s="9" t="s">
        <v>1820</v>
      </c>
      <c r="W155">
        <f>with_lut!Z123</f>
        <v>-2.4059472657750662</v>
      </c>
      <c r="X155">
        <f>with_lut!AA123</f>
        <v>-4.8483756708356669</v>
      </c>
      <c r="Y155">
        <f>with_lut!AB123</f>
        <v>-2.4870637482693336</v>
      </c>
    </row>
    <row r="156" spans="22:25" x14ac:dyDescent="0.25">
      <c r="V156" s="9" t="s">
        <v>1823</v>
      </c>
      <c r="W156">
        <f>'lut+move_precise'!Z123</f>
        <v>-1.7559457691494333</v>
      </c>
      <c r="X156">
        <f>'lut+move_precise'!AA123</f>
        <v>-2.2733311400853329</v>
      </c>
      <c r="Y156">
        <f>'lut+move_precise'!AB123</f>
        <v>-1.4003322626155001</v>
      </c>
    </row>
  </sheetData>
  <mergeCells count="2">
    <mergeCell ref="W1:Y1"/>
    <mergeCell ref="Z1:AB1"/>
  </mergeCells>
  <phoneticPr fontId="5" type="noConversion"/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a 7 6 4 5 2 - 8 6 a c - 4 9 4 b - b 7 1 7 - 6 8 b 2 9 2 7 9 1 e 8 a "   x m l n s = " h t t p : / / s c h e m a s . m i c r o s o f t . c o m / D a t a M a s h u p " > A A A A A L g F A A B Q S w M E F A A C A A g A 4 G 0 t U U E q J s G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F d J f r Y G 8 J 5 D X C / Y A U E s D B B Q A A g A I A O B t L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b S 1 R U 3 k X I 6 4 C A A B O U A A A E w A c A E Z v c m 1 1 b G F z L 1 N l Y 3 R p b 2 4 x L m 0 g o h g A K K A U A A A A A A A A A A A A A A A A A A A A A A A A A A A A 7 Z r N j t o w F I X 3 S L x D l N m A F K H m h + m f W H R g K n X T q o J d U 0 U B L s U a x 0 a x m c 5 o N G 8 z b 9 I X q x m 3 T i O 1 6 x 7 p w o Z g k n C u P 9 3 c 6 2 M M b a z Q K l r 6 9 / T t c D A c m H 3 d 0 j a q p a z S a B Z J s s N B 5 F 6 f j y Q l u Z G 5 u Z 0 s 9 O b Y k L K j 9 0 L S Z K 6 V d R / M K L 5 + U 1 6 J t R T a 7 u m G V L n Q N 8 / n U f n J 2 F 0 t R V 1 + U D t d L q k h Y 6 m N L s u r d + W 6 v n P H l b H 1 Q Z I p D y 1 t h H G C S t E c W n 1 L p z t U 1 l 1 g y r R 8 F j b Z m N t 4 n H x Z k B S N c B f P 4 i R O o r m W x 0 a Z W Z 5 E 1 2 q j t 0 J 9 m 6 X Z N E u c e m 1 p a e 8 l z b r D y U e t 6 O s 4 8 Q F e x K v 7 Q / T j S W 2 p V b E L d F W v 3 T m r t l Z m p 9 v G 3 9 y d Q 2 b k J y N 5 e I j 9 a O p + 3 L p v I k t 3 9 j G J f o 9 n / x j P e + O P 4 + F A q L + p + J P I R e y Z j L J x f A Y D B O Y U e I Z K J O N I x K d K B p 0 q v M H k Z z B Q Y E 6 B 5 6 h E c o 5 E f K r k 0 M 8 w l m B O g R e o R A q O R H y q F N C p w h L M K f A p K p E p R y I + V a b Q q c I b D H B n z B h M A Q 2 G Z X E J D T I w G J Y N c l j k F 7 h g W C 7 y g 4 M M n D E s H e R Q / I E z h n f x B w b D u / g D g + F d / K e 4 Y H g X f + C M Y V n 8 G z c T l Z 8 b w v z L R V 8 h e 0 a Q e / 1 9 h e w Z Q e 5 l 9 h W y Z w S 5 i d Z X y J 4 R 5 O 5 N X y F H R q G Z A + 6 y W T Y K Y f l z i Q u G Z X c Q D A P g j G H Z E g S L D R g M y z 4 g m N L A Y F g W f 6 V t 9 W t C t p i G Q V 8 h e 0 a Q h k F f I X t G k I Z B X y F 7 R p C G Q V 8 h e 0 a Q h k F f I U d G o Z k D X p c y B l N A g 2 H 5 V A u G A T A Y l i 1 B s N h e 4 o J h 2 U 8 H U x o 4 Y 1 g u R r 8 L u 6 / k 0 W K a B Z 0 6 1 m w g T Y J O H W s 2 k O Z A p 4 4 1 G 0 h T o F P H m g 2 k G d C p 4 8 g m G A H A 3 T N v M K / O Y D D B v D 6 D w Q S T v j i T + f 9 k f g J Q S w E C L Q A U A A I A C A D g b S 1 R Q S o m w a g A A A D 4 A A A A E g A A A A A A A A A A A A A A A A A A A A A A Q 2 9 u Z m l n L 1 B h Y 2 t h Z 2 U u e G 1 s U E s B A i 0 A F A A C A A g A 4 G 0 t U Q / K 6 a u k A A A A 6 Q A A A B M A A A A A A A A A A A A A A A A A 9 A A A A F t D b 2 5 0 Z W 5 0 X 1 R 5 c G V z X S 5 4 b W x Q S w E C L Q A U A A I A C A D g b S 1 R U 3 k X I 6 4 C A A B O U A A A E w A A A A A A A A A A A A A A A A D l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b A E A A A A A A C l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M 2 O j I y L j g 3 N z k 2 M z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x L 1 R 5 c C D D p G 5 k Z X J u L n t D b 2 x 1 b W 4 x L D B 9 J n F 1 b 3 Q 7 L C Z x d W 9 0 O 1 N l Y 3 R p b 2 4 x L 2 F s b F 8 x L 1 R 5 c C D D p G 5 k Z X J u L n t D b 2 x 1 b W 4 y L D F 9 J n F 1 b 3 Q 7 L C Z x d W 9 0 O 1 N l Y 3 R p b 2 4 x L 2 F s b F 8 x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x L 1 R 5 c C D D p G 5 k Z X J u L n t D b 2 x 1 b W 4 x L D B 9 J n F 1 b 3 Q 7 L C Z x d W 9 0 O 1 N l Y 3 R p b 2 4 x L 2 F s b F 8 x L 1 R 5 c C D D p G 5 k Z X J u L n t D b 2 x 1 b W 4 y L D F 9 J n F 1 b 3 Q 7 L C Z x d W 9 0 O 1 N l Y 3 R p b 2 4 x L 2 F s b F 8 x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z N j o y M i 4 4 N z c 5 N j M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x L 1 R 5 c C D D p G 5 k Z X J u L n t D b 2 x 1 b W 4 x L D B 9 J n F 1 b 3 Q 7 L C Z x d W 9 0 O 1 N l Y 3 R p b 2 4 x L 2 F s b F 8 x L 1 R 5 c C D D p G 5 k Z X J u L n t D b 2 x 1 b W 4 y L D F 9 J n F 1 b 3 Q 7 L C Z x d W 9 0 O 1 N l Y 3 R p b 2 4 x L 2 F s b F 8 x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x L 1 R 5 c C D D p G 5 k Z X J u L n t D b 2 x 1 b W 4 x L D B 9 J n F 1 b 3 Q 7 L C Z x d W 9 0 O 1 N l Y 3 R p b 2 4 x L 2 F s b F 8 x L 1 R 5 c C D D p G 5 k Z X J u L n t D b 2 x 1 b W 4 y L D F 9 J n F 1 b 3 Q 7 L C Z x d W 9 0 O 1 N l Y 3 R p b 2 4 x L 2 F s b F 8 x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N U M T A 6 M z g 6 M D c u N j M 4 N T k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x s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I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M 4 O j M 1 L j Y 5 O T I z N j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y I C g y K S 9 U e X A g w 6 R u Z G V y b i 5 7 Q 2 9 s d W 1 u M S w w f S Z x d W 9 0 O y w m c X V v d D t T Z W N 0 a W 9 u M S 9 h b G x f M i A o M i k v V H l w I M O k b m R l c m 4 u e 0 N v b H V t b j I s M X 0 m c X V v d D s s J n F 1 b 3 Q 7 U 2 V j d G l v b j E v Y W x s X z I g K D I p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y I C g y K S 9 U e X A g w 6 R u Z G V y b i 5 7 Q 2 9 s d W 1 u M S w w f S Z x d W 9 0 O y w m c X V v d D t T Z W N 0 a W 9 u M S 9 h b G x f M i A o M i k v V H l w I M O k b m R l c m 4 u e 0 N v b H V t b j I s M X 0 m c X V v d D s s J n F 1 b 3 Q 7 U 2 V j d G l v b j E v Y W x s X z I g K D I p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i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J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z O D o z N S 4 2 O T k y M z Y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y I C g y K S 9 U e X A g w 6 R u Z G V y b i 5 7 Q 2 9 s d W 1 u M S w w f S Z x d W 9 0 O y w m c X V v d D t T Z W N 0 a W 9 u M S 9 h b G x f M i A o M i k v V H l w I M O k b m R l c m 4 u e 0 N v b H V t b j I s M X 0 m c X V v d D s s J n F 1 b 3 Q 7 U 2 V j d G l v b j E v Y W x s X z I g K D I p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y I C g y K S 9 U e X A g w 6 R u Z G V y b i 5 7 Q 2 9 s d W 1 u M S w w f S Z x d W 9 0 O y w m c X V v d D t T Z W N 0 a W 9 u M S 9 h b G x f M i A o M i k v V H l w I M O k b m R l c m 4 u e 0 N v b H V t b j I s M X 0 m c X V v d D s s J n F 1 b 3 Q 7 U 2 V j d G l v b j E v Y W x s X z I g K D I p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I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I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M 5 O j E 2 L j k x N T Y 1 N T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z L 1 R 5 c C D D p G 5 k Z X J u L n t D b 2 x 1 b W 4 x L D B 9 J n F 1 b 3 Q 7 L C Z x d W 9 0 O 1 N l Y 3 R p b 2 4 x L 2 F s b F 8 z L 1 R 5 c C D D p G 5 k Z X J u L n t D b 2 x 1 b W 4 y L D F 9 J n F 1 b 3 Q 7 L C Z x d W 9 0 O 1 N l Y 3 R p b 2 4 x L 2 F s b F 8 z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z L 1 R 5 c C D D p G 5 k Z X J u L n t D b 2 x 1 b W 4 x L D B 9 J n F 1 b 3 Q 7 L C Z x d W 9 0 O 1 N l Y 3 R p b 2 4 x L 2 F s b F 8 z L 1 R 5 c C D D p G 5 k Z X J u L n t D b 2 x 1 b W 4 y L D F 9 J n F 1 b 3 Q 7 L C Z x d W 9 0 O 1 N l Y 3 R p b 2 4 x L 2 F s b F 8 z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z O T o x N i 4 5 M T U 2 N T U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z L 1 R 5 c C D D p G 5 k Z X J u L n t D b 2 x 1 b W 4 x L D B 9 J n F 1 b 3 Q 7 L C Z x d W 9 0 O 1 N l Y 3 R p b 2 4 x L 2 F s b F 8 z L 1 R 5 c C D D p G 5 k Z X J u L n t D b 2 x 1 b W 4 y L D F 9 J n F 1 b 3 Q 7 L C Z x d W 9 0 O 1 N l Y 3 R p b 2 4 x L 2 F s b F 8 z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z L 1 R 5 c C D D p G 5 k Z X J u L n t D b 2 x 1 b W 4 x L D B 9 J n F 1 b 3 Q 7 L C Z x d W 9 0 O 1 N l Y 3 R p b 2 4 x L 2 F s b F 8 z L 1 R 5 c C D D p G 5 k Z X J u L n t D b 2 x 1 b W 4 y L D F 9 J n F 1 b 3 Q 7 L C Z x d W 9 0 O 1 N l Y 3 R p b 2 4 x L 2 F s b F 8 z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M 5 O j Q 4 L j A 4 O D Y 3 O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0 L 1 R 5 c C D D p G 5 k Z X J u L n t D b 2 x 1 b W 4 x L D B 9 J n F 1 b 3 Q 7 L C Z x d W 9 0 O 1 N l Y 3 R p b 2 4 x L 2 F s b F 8 0 L 1 R 5 c C D D p G 5 k Z X J u L n t D b 2 x 1 b W 4 y L D F 9 J n F 1 b 3 Q 7 L C Z x d W 9 0 O 1 N l Y 3 R p b 2 4 x L 2 F s b F 8 0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0 L 1 R 5 c C D D p G 5 k Z X J u L n t D b 2 x 1 b W 4 x L D B 9 J n F 1 b 3 Q 7 L C Z x d W 9 0 O 1 N l Y 3 R p b 2 4 x L 2 F s b F 8 0 L 1 R 5 c C D D p G 5 k Z X J u L n t D b 2 x 1 b W 4 y L D F 9 J n F 1 b 3 Q 7 L C Z x d W 9 0 O 1 N l Y 3 R p b 2 4 x L 2 F s b F 8 0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z O T o 0 O C 4 w O D g 2 N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0 L 1 R 5 c C D D p G 5 k Z X J u L n t D b 2 x 1 b W 4 x L D B 9 J n F 1 b 3 Q 7 L C Z x d W 9 0 O 1 N l Y 3 R p b 2 4 x L 2 F s b F 8 0 L 1 R 5 c C D D p G 5 k Z X J u L n t D b 2 x 1 b W 4 y L D F 9 J n F 1 b 3 Q 7 L C Z x d W 9 0 O 1 N l Y 3 R p b 2 4 x L 2 F s b F 8 0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0 L 1 R 5 c C D D p G 5 k Z X J u L n t D b 2 x 1 b W 4 x L D B 9 J n F 1 b 3 Q 7 L C Z x d W 9 0 O 1 N l Y 3 R p b 2 4 x L 2 F s b F 8 0 L 1 R 5 c C D D p G 5 k Z X J u L n t D b 2 x 1 b W 4 y L D F 9 J n F 1 b 3 Q 7 L C Z x d W 9 0 O 1 N l Y 3 R p b 2 4 x L 2 F s b F 8 0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Q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Q w O j E w L j E 1 M T Q 0 O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1 L 1 R 5 c C D D p G 5 k Z X J u L n t D b 2 x 1 b W 4 x L D B 9 J n F 1 b 3 Q 7 L C Z x d W 9 0 O 1 N l Y 3 R p b 2 4 x L 2 F s b F 8 1 L 1 R 5 c C D D p G 5 k Z X J u L n t D b 2 x 1 b W 4 y L D F 9 J n F 1 b 3 Q 7 L C Z x d W 9 0 O 1 N l Y 3 R p b 2 4 x L 2 F s b F 8 1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1 L 1 R 5 c C D D p G 5 k Z X J u L n t D b 2 x 1 b W 4 x L D B 9 J n F 1 b 3 Q 7 L C Z x d W 9 0 O 1 N l Y 3 R p b 2 4 x L 2 F s b F 8 1 L 1 R 5 c C D D p G 5 k Z X J u L n t D b 2 x 1 b W 4 y L D F 9 J n F 1 b 3 Q 7 L C Z x d W 9 0 O 1 N l Y 3 R p b 2 4 x L 2 F s b F 8 1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U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D A 6 M T A u M T U x N D Q 5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N S 9 U e X A g w 6 R u Z G V y b i 5 7 Q 2 9 s d W 1 u M S w w f S Z x d W 9 0 O y w m c X V v d D t T Z W N 0 a W 9 u M S 9 h b G x f N S 9 U e X A g w 6 R u Z G V y b i 5 7 Q 2 9 s d W 1 u M i w x f S Z x d W 9 0 O y w m c X V v d D t T Z W N 0 a W 9 u M S 9 h b G x f N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N S 9 U e X A g w 6 R u Z G V y b i 5 7 Q 2 9 s d W 1 u M S w w f S Z x d W 9 0 O y w m c X V v d D t T Z W N 0 a W 9 u M S 9 h b G x f N S 9 U e X A g w 6 R u Z G V y b i 5 7 Q 2 9 s d W 1 u M i w x f S Z x d W 9 0 O y w m c X V v d D t T Z W N 0 a W 9 u M S 9 h b G x f N S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1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5 L T E z V D E w O j Q w O j E w L j E 1 M T Q 0 O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N S 9 U e X A g w 6 R u Z G V y b i 5 7 Q 2 9 s d W 1 u M S w w f S Z x d W 9 0 O y w m c X V v d D t T Z W N 0 a W 9 u M S 9 h b G x f N S 9 U e X A g w 6 R u Z G V y b i 5 7 Q 2 9 s d W 1 u M i w x f S Z x d W 9 0 O y w m c X V v d D t T Z W N 0 a W 9 u M S 9 h b G x f N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N S 9 U e X A g w 6 R u Z G V y b i 5 7 Q 2 9 s d W 1 u M S w w f S Z x d W 9 0 O y w m c X V v d D t T Z W N 0 a W 9 u M S 9 h b G x f N S 9 U e X A g w 6 R u Z G V y b i 5 7 Q 2 9 s d W 1 u M i w x f S Z x d W 9 0 O y w m c X V v d D t T Z W N 0 a W 9 u M S 9 h b G x f N S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1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5 L T E z V D E w O j M 5 O j Q 4 L j A 4 O D Y 3 O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N C 9 U e X A g w 6 R u Z G V y b i 5 7 Q 2 9 s d W 1 u M S w w f S Z x d W 9 0 O y w m c X V v d D t T Z W N 0 a W 9 u M S 9 h b G x f N C 9 U e X A g w 6 R u Z G V y b i 5 7 Q 2 9 s d W 1 u M i w x f S Z x d W 9 0 O y w m c X V v d D t T Z W N 0 a W 9 u M S 9 h b G x f N C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N C 9 U e X A g w 6 R u Z G V y b i 5 7 Q 2 9 s d W 1 u M S w w f S Z x d W 9 0 O y w m c X V v d D t T Z W N 0 a W 9 u M S 9 h b G x f N C 9 U e X A g w 6 R u Z G V y b i 5 7 Q 2 9 s d W 1 u M i w x f S Z x d W 9 0 O y w m c X V v d D t T Z W N 0 a W 9 u M S 9 h b G x f N C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0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5 L T E z V D E w O j M 5 O j E 2 L j k x N T Y 1 N T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M y 9 U e X A g w 6 R u Z G V y b i 5 7 Q 2 9 s d W 1 u M S w w f S Z x d W 9 0 O y w m c X V v d D t T Z W N 0 a W 9 u M S 9 h b G x f M y 9 U e X A g w 6 R u Z G V y b i 5 7 Q 2 9 s d W 1 u M i w x f S Z x d W 9 0 O y w m c X V v d D t T Z W N 0 a W 9 u M S 9 h b G x f M y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M y 9 U e X A g w 6 R u Z G V y b i 5 7 Q 2 9 s d W 1 u M S w w f S Z x d W 9 0 O y w m c X V v d D t T Z W N 0 a W 9 u M S 9 h b G x f M y 9 U e X A g w 6 R u Z G V y b i 5 7 Q 2 9 s d W 1 u M i w x f S Z x d W 9 0 O y w m c X V v d D t T Z W N 0 a W 9 u M S 9 h b G x f M y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z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5 L T E z V D E w O j M 4 O j M 1 L j Y 5 O T I z N j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M i A o M i k v V H l w I M O k b m R l c m 4 u e 0 N v b H V t b j E s M H 0 m c X V v d D s s J n F 1 b 3 Q 7 U 2 V j d G l v b j E v Y W x s X z I g K D I p L 1 R 5 c C D D p G 5 k Z X J u L n t D b 2 x 1 b W 4 y L D F 9 J n F 1 b 3 Q 7 L C Z x d W 9 0 O 1 N l Y 3 R p b 2 4 x L 2 F s b F 8 y I C g y K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M i A o M i k v V H l w I M O k b m R l c m 4 u e 0 N v b H V t b j E s M H 0 m c X V v d D s s J n F 1 b 3 Q 7 U 2 V j d G l v b j E v Y W x s X z I g K D I p L 1 R 5 c C D D p G 5 k Z X J u L n t D b 2 x 1 b W 4 y L D F 9 J n F 1 b 3 Q 7 L C Z x d W 9 0 O 1 N l Y 3 R p b 2 4 x L 2 F s b F 8 y I C g y K S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y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y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5 L T E z V D E w O j M 2 O j I y L j g 3 N z k 2 M z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M S 9 U e X A g w 6 R u Z G V y b i 5 7 Q 2 9 s d W 1 u M S w w f S Z x d W 9 0 O y w m c X V v d D t T Z W N 0 a W 9 u M S 9 h b G x f M S 9 U e X A g w 6 R u Z G V y b i 5 7 Q 2 9 s d W 1 u M i w x f S Z x d W 9 0 O y w m c X V v d D t T Z W N 0 a W 9 u M S 9 h b G x f M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M S 9 U e X A g w 6 R u Z G V y b i 5 7 Q 2 9 s d W 1 u M S w w f S Z x d W 9 0 O y w m c X V v d D t T Z W N 0 a W 9 u M S 9 h b G x f M S 9 U e X A g w 6 R u Z G V y b i 5 7 Q 2 9 s d W 1 u M i w x f S Z x d W 9 0 O y w m c X V v d D t T Z W N 0 a W 9 u M S 9 h b G x f M S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x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x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h b G x f N T E x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O S 0 x M 1 Q x M D o 0 M D o x M C 4 x N T E 0 N D k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U v V H l w I M O k b m R l c m 4 u e 0 N v b H V t b j E s M H 0 m c X V v d D s s J n F 1 b 3 Q 7 U 2 V j d G l v b j E v Y W x s X z U v V H l w I M O k b m R l c m 4 u e 0 N v b H V t b j I s M X 0 m c X V v d D s s J n F 1 b 3 Q 7 U 2 V j d G l v b j E v Y W x s X z U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U v V H l w I M O k b m R l c m 4 u e 0 N v b H V t b j E s M H 0 m c X V v d D s s J n F 1 b 3 Q 7 U 2 V j d G l v b j E v Y W x s X z U v V H l w I M O k b m R l c m 4 u e 0 N v b H V t b j I s M X 0 m c X V v d D s s J n F 1 b 3 Q 7 U 2 V j d G l v b j E v Y W x s X z U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N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0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Q 5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O S 0 x M 1 Q x M D o z O T o 0 O C 4 w O D g 2 N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Q v V H l w I M O k b m R l c m 4 u e 0 N v b H V t b j E s M H 0 m c X V v d D s s J n F 1 b 3 Q 7 U 2 V j d G l v b j E v Y W x s X z Q v V H l w I M O k b m R l c m 4 u e 0 N v b H V t b j I s M X 0 m c X V v d D s s J n F 1 b 3 Q 7 U 2 V j d G l v b j E v Y W x s X z Q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Q v V H l w I M O k b m R l c m 4 u e 0 N v b H V t b j E s M H 0 m c X V v d D s s J n F 1 b 3 Q 7 U 2 V j d G l v b j E v Y W x s X z Q v V H l w I M O k b m R l c m 4 u e 0 N v b H V t b j I s M X 0 m c X V v d D s s J n F 1 b 3 Q 7 U 2 V j d G l v b j E v Y W x s X z Q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N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C U y M C g 0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M 3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O S 0 x M 1 Q x M D o z O T o x N i 4 5 M T U 2 N T U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M v V H l w I M O k b m R l c m 4 u e 0 N v b H V t b j E s M H 0 m c X V v d D s s J n F 1 b 3 Q 7 U 2 V j d G l v b j E v Y W x s X z M v V H l w I M O k b m R l c m 4 u e 0 N v b H V t b j I s M X 0 m c X V v d D s s J n F 1 b 3 Q 7 U 2 V j d G l v b j E v Y W x s X z M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M v V H l w I M O k b m R l c m 4 u e 0 N v b H V t b j E s M H 0 m c X V v d D s s J n F 1 b 3 Q 7 U 2 V j d G l v b j E v Y W x s X z M v V H l w I M O k b m R l c m 4 u e 0 N v b H V t b j I s M X 0 m c X V v d D s s J n F 1 b 3 Q 7 U 2 V j d G l v b j E v Y W x s X z M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M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y U y M C g 0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J f X z I 1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O S 0 x M 1 Q x M D o z O D o z N S 4 2 O T k y M z Y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I g K D I p L 1 R 5 c C D D p G 5 k Z X J u L n t D b 2 x 1 b W 4 x L D B 9 J n F 1 b 3 Q 7 L C Z x d W 9 0 O 1 N l Y 3 R p b 2 4 x L 2 F s b F 8 y I C g y K S 9 U e X A g w 6 R u Z G V y b i 5 7 Q 2 9 s d W 1 u M i w x f S Z x d W 9 0 O y w m c X V v d D t T Z W N 0 a W 9 u M S 9 h b G x f M i A o M i k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I g K D I p L 1 R 5 c C D D p G 5 k Z X J u L n t D b 2 x 1 b W 4 x L D B 9 J n F 1 b 3 Q 7 L C Z x d W 9 0 O 1 N l Y 3 R p b 2 4 x L 2 F s b F 8 y I C g y K S 9 U e X A g w 6 R u Z G V y b i 5 7 Q 2 9 s d W 1 u M i w x f S Z x d W 9 0 O y w m c X V v d D t T Z W N 0 a W 9 u M S 9 h b G x f M i A o M i k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M i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i U y M C g 1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E z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O S 0 x M 1 Q x M D o z N j o y M i 4 4 N z c 5 N j M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E v V H l w I M O k b m R l c m 4 u e 0 N v b H V t b j E s M H 0 m c X V v d D s s J n F 1 b 3 Q 7 U 2 V j d G l v b j E v Y W x s X z E v V H l w I M O k b m R l c m 4 u e 0 N v b H V t b j I s M X 0 m c X V v d D s s J n F 1 b 3 Q 7 U 2 V j d G l v b j E v Y W x s X z E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E v V H l w I M O k b m R l c m 4 u e 0 N v b H V t b j E s M H 0 m c X V v d D s s J n F 1 b 3 Q 7 U 2 V j d G l v b j E v Y W x s X z E v V H l w I M O k b m R l c m 4 u e 0 N v b H V t b j I s M X 0 m c X V v d D s s J n F 1 b 3 Q 7 U 2 V j d G l v b j E v Y W x s X z E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M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S U y M C g 0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f c H J l Y 2 l z Z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D Y 6 N D Q u O T k 4 M z c 1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Z V 9 w c m V j a X N l X z E v V H l w I M O k b m R l c m 4 u e 0 N v b H V t b j E s M H 0 m c X V v d D s s J n F 1 b 3 Q 7 U 2 V j d G l v b j E v b W 9 2 Z V 9 w c m V j a X N l X z E v V H l w I M O k b m R l c m 4 u e 0 N v b H V t b j I s M X 0 m c X V v d D s s J n F 1 b 3 Q 7 U 2 V j d G l v b j E v b W 9 2 Z V 9 w c m V j a X N l X z E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2 Z V 9 w c m V j a X N l X z E v V H l w I M O k b m R l c m 4 u e 0 N v b H V t b j E s M H 0 m c X V v d D s s J n F 1 b 3 Q 7 U 2 V j d G l v b j E v b W 9 2 Z V 9 w c m V j a X N l X z E v V H l w I M O k b m R l c m 4 u e 0 N v b H V t b j I s M X 0 m c X V v d D s s J n F 1 b 3 Q 7 U 2 V j d G l v b j E v b W 9 2 Z V 9 w c m V j a X N l X z E v V H l w I M O k b m R l c m 4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V f c H J l Y 2 l z Z V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f c H J l Y 2 l z Z V 8 x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9 w c m V j a X N l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0 N z o x N y 4 4 N D I w M D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X 3 B y Z W N p c 2 V f M i 9 U e X A g w 6 R u Z G V y b i 5 7 Q 2 9 s d W 1 u M S w w f S Z x d W 9 0 O y w m c X V v d D t T Z W N 0 a W 9 u M S 9 t b 3 Z l X 3 B y Z W N p c 2 V f M i 9 U e X A g w 6 R u Z G V y b i 5 7 Q 2 9 s d W 1 u M i w x f S Z x d W 9 0 O y w m c X V v d D t T Z W N 0 a W 9 u M S 9 t b 3 Z l X 3 B y Z W N p c 2 V f M i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Z l X 3 B y Z W N p c 2 V f M i 9 U e X A g w 6 R u Z G V y b i 5 7 Q 2 9 s d W 1 u M S w w f S Z x d W 9 0 O y w m c X V v d D t T Z W N 0 a W 9 u M S 9 t b 3 Z l X 3 B y Z W N p c 2 V f M i 9 U e X A g w 6 R u Z G V y b i 5 7 Q 2 9 s d W 1 u M i w x f S Z x d W 9 0 O y w m c X V v d D t T Z W N 0 a W 9 u M S 9 t b 3 Z l X 3 B y Z W N p c 2 V f M i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Z V 9 w c m V j a X N l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9 w c m V j a X N l X z I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X 3 B y Z W N p c 2 V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Q 4 O j Q z L j U 0 M z I z N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V f c H J l Y 2 l z Z V 8 z L 1 R 5 c C D D p G 5 k Z X J u L n t D b 2 x 1 b W 4 x L D B 9 J n F 1 b 3 Q 7 L C Z x d W 9 0 O 1 N l Y 3 R p b 2 4 x L 2 1 v d m V f c H J l Y 2 l z Z V 8 z L 1 R 5 c C D D p G 5 k Z X J u L n t D b 2 x 1 b W 4 y L D F 9 J n F 1 b 3 Q 7 L C Z x d W 9 0 O 1 N l Y 3 R p b 2 4 x L 2 1 v d m V f c H J l Y 2 l z Z V 8 z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v d m V f c H J l Y 2 l z Z V 8 z L 1 R 5 c C D D p G 5 k Z X J u L n t D b 2 x 1 b W 4 x L D B 9 J n F 1 b 3 Q 7 L C Z x d W 9 0 O 1 N l Y 3 R p b 2 4 x L 2 1 v d m V f c H J l Y 2 l z Z V 8 z L 1 R 5 c C D D p G 5 k Z X J u L n t D b 2 x 1 b W 4 y L D F 9 J n F 1 b 3 Q 7 L C Z x d W 9 0 O 1 N l Y 3 R p b 2 4 x L 2 1 v d m V f c H J l Y 2 l z Z V 8 z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l X 3 B y Z W N p c 2 V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X 3 B y Z W N p c 2 V f M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f c H J l Y 2 l z Z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D k 6 M D U u O D Q y O D g 0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Z V 9 w c m V j a X N l X z Q v V H l w I M O k b m R l c m 4 u e 0 N v b H V t b j E s M H 0 m c X V v d D s s J n F 1 b 3 Q 7 U 2 V j d G l v b j E v b W 9 2 Z V 9 w c m V j a X N l X z Q v V H l w I M O k b m R l c m 4 u e 0 N v b H V t b j I s M X 0 m c X V v d D s s J n F 1 b 3 Q 7 U 2 V j d G l v b j E v b W 9 2 Z V 9 w c m V j a X N l X z Q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2 Z V 9 w c m V j a X N l X z Q v V H l w I M O k b m R l c m 4 u e 0 N v b H V t b j E s M H 0 m c X V v d D s s J n F 1 b 3 Q 7 U 2 V j d G l v b j E v b W 9 2 Z V 9 w c m V j a X N l X z Q v V H l w I M O k b m R l c m 4 u e 0 N v b H V t b j I s M X 0 m c X V v d D s s J n F 1 b 3 Q 7 U 2 V j d G l v b j E v b W 9 2 Z V 9 w c m V j a X N l X z Q v V H l w I M O k b m R l c m 4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V f c H J l Y 2 l z Z V 8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f c H J l Y 2 l z Z V 8 0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9 w c m V j a X N l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0 O T o y N C 4 5 M D M 2 N z c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X 3 B y Z W N p c 2 V f N S 9 U e X A g w 6 R u Z G V y b i 5 7 Q 2 9 s d W 1 u M S w w f S Z x d W 9 0 O y w m c X V v d D t T Z W N 0 a W 9 u M S 9 t b 3 Z l X 3 B y Z W N p c 2 V f N S 9 U e X A g w 6 R u Z G V y b i 5 7 Q 2 9 s d W 1 u M i w x f S Z x d W 9 0 O y w m c X V v d D t T Z W N 0 a W 9 u M S 9 t b 3 Z l X 3 B y Z W N p c 2 V f N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Z l X 3 B y Z W N p c 2 V f N S 9 U e X A g w 6 R u Z G V y b i 5 7 Q 2 9 s d W 1 u M S w w f S Z x d W 9 0 O y w m c X V v d D t T Z W N 0 a W 9 u M S 9 t b 3 Z l X 3 B y Z W N p c 2 V f N S 9 U e X A g w 6 R u Z G V y b i 5 7 Q 2 9 s d W 1 u M i w x f S Z x d W 9 0 O y w m c X V v d D t T Z W N 0 a W 9 u M S 9 t b 3 Z l X 3 B y Z W N p c 2 V f N S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Z V 9 w c m V j a X N l X z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9 w c m V j a X N l X z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s b F 8 x M z E 3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C 0 w O S 0 x M 1 Q x M D o z N j o y M i 4 4 N z c 5 N j M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E v V H l w I M O k b m R l c m 4 u e 0 N v b H V t b j E s M H 0 m c X V v d D s s J n F 1 b 3 Q 7 U 2 V j d G l v b j E v Y W x s X z E v V H l w I M O k b m R l c m 4 u e 0 N v b H V t b j I s M X 0 m c X V v d D s s J n F 1 b 3 Q 7 U 2 V j d G l v b j E v Y W x s X z E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E v V H l w I M O k b m R l c m 4 u e 0 N v b H V t b j E s M H 0 m c X V v d D s s J n F 1 b 3 Q 7 U 2 V j d G l v b j E v Y W x s X z E v V H l w I M O k b m R l c m 4 u e 0 N v b H V t b j I s M X 0 m c X V v d D s s J n F 1 b 3 Q 7 U 2 V j d G l v b j E v Y W x s X z E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M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S U y M C g 1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J f X z I 1 M T g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w L T A 5 L T E z V D E w O j M 4 O j M 1 L j Y 5 O T I z N j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M i A o M i k v V H l w I M O k b m R l c m 4 u e 0 N v b H V t b j E s M H 0 m c X V v d D s s J n F 1 b 3 Q 7 U 2 V j d G l v b j E v Y W x s X z I g K D I p L 1 R 5 c C D D p G 5 k Z X J u L n t D b 2 x 1 b W 4 y L D F 9 J n F 1 b 3 Q 7 L C Z x d W 9 0 O 1 N l Y 3 R p b 2 4 x L 2 F s b F 8 y I C g y K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M i A o M i k v V H l w I M O k b m R l c m 4 u e 0 N v b H V t b j E s M H 0 m c X V v d D s s J n F 1 b 3 Q 7 U 2 V j d G l v b j E v Y W x s X z I g K D I p L 1 R 5 c C D D p G 5 k Z X J u L n t D b 2 x 1 b W 4 y L D F 9 J n F 1 b 3 Q 7 L C Z x d W 9 0 O 1 N l Y 3 R p b 2 4 x L 2 F s b F 8 y I C g y K S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y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y J T I w K D Y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G x f M z c x O T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A t M D k t M T N U M T A 6 M z k 6 M T Y u O T E 1 N j U 1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z L 1 R 5 c C D D p G 5 k Z X J u L n t D b 2 x 1 b W 4 x L D B 9 J n F 1 b 3 Q 7 L C Z x d W 9 0 O 1 N l Y 3 R p b 2 4 x L 2 F s b F 8 z L 1 R 5 c C D D p G 5 k Z X J u L n t D b 2 x 1 b W 4 y L D F 9 J n F 1 b 3 Q 7 L C Z x d W 9 0 O 1 N l Y 3 R p b 2 4 x L 2 F s b F 8 z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z L 1 R 5 c C D D p G 5 k Z X J u L n t D b 2 x 1 b W 4 x L D B 9 J n F 1 b 3 Q 7 L C Z x d W 9 0 O 1 N l Y 3 R p b 2 4 x L 2 F s b F 8 z L 1 R 5 c C D D p G 5 k Z X J u L n t D b 2 x 1 b W 4 y L D F 9 J n F 1 b 3 Q 7 L C Z x d W 9 0 O 1 N l Y 3 R p b 2 4 x L 2 F s b F 8 z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M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M l M j A o N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s b F 8 0 O T I w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C 0 w O S 0 x M 1 Q x M D o z O T o 0 O C 4 w O D g 2 N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Q v V H l w I M O k b m R l c m 4 u e 0 N v b H V t b j E s M H 0 m c X V v d D s s J n F 1 b 3 Q 7 U 2 V j d G l v b j E v Y W x s X z Q v V H l w I M O k b m R l c m 4 u e 0 N v b H V t b j I s M X 0 m c X V v d D s s J n F 1 b 3 Q 7 U 2 V j d G l v b j E v Y W x s X z Q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Q v V H l w I M O k b m R l c m 4 u e 0 N v b H V t b j E s M H 0 m c X V v d D s s J n F 1 b 3 Q 7 U 2 V j d G l v b j E v Y W x s X z Q v V H l w I M O k b m R l c m 4 u e 0 N v b H V t b j I s M X 0 m c X V v d D s s J n F 1 b 3 Q 7 U 2 V j d G l v b j E v Y W x s X z Q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N C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C U y M C g 1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z U x M T I x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C 0 w O S 0 x M 1 Q x M D o 0 M D o x M C 4 x N T E 0 N D k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U v V H l w I M O k b m R l c m 4 u e 0 N v b H V t b j E s M H 0 m c X V v d D s s J n F 1 b 3 Q 7 U 2 V j d G l v b j E v Y W x s X z U v V H l w I M O k b m R l c m 4 u e 0 N v b H V t b j I s M X 0 m c X V v d D s s J n F 1 b 3 Q 7 U 2 V j d G l v b j E v Y W x s X z U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U v V H l w I M O k b m R l c m 4 u e 0 N v b H V t b j E s M H 0 m c X V v d D s s J n F 1 b 3 Q 7 U 2 V j d G l v b j E v Y W x s X z U v V H l w I M O k b m R l c m 4 u e 0 N v b H V t b j I s M X 0 m c X V v d D s s J n F 1 b 3 Q 7 U 2 V j d G l v b j E v Y W x s X z U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N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1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p b X B y b 3 Z l Z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T A 6 N T E u M D c 5 N z k 5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X 2 l t c H J v d m V k X z E v V H l w I M O k b m R l c m 4 u e 0 N v b H V t b j E s M H 0 m c X V v d D s s J n F 1 b 3 Q 7 U 2 V j d G l v b j E v b m 9 0 X 2 l t c H J v d m V k X z E v V H l w I M O k b m R l c m 4 u e 0 N v b H V t b j I s M X 0 m c X V v d D s s J n F 1 b 3 Q 7 U 2 V j d G l v b j E v b m 9 0 X 2 l t c H J v d m V k X z E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9 0 X 2 l t c H J v d m V k X z E v V H l w I M O k b m R l c m 4 u e 0 N v b H V t b j E s M H 0 m c X V v d D s s J n F 1 b 3 Q 7 U 2 V j d G l v b j E v b m 9 0 X 2 l t c H J v d m V k X z E v V H l w I M O k b m R l c m 4 u e 0 N v b H V t b j I s M X 0 m c X V v d D s s J n F 1 b 3 Q 7 U 2 V j d G l v b j E v b m 9 0 X 2 l t c H J v d m V k X z E v V H l w I M O k b m R l c m 4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d F 9 p b X B y b 3 Z l Z F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p b X B y b 3 Z l Z F 8 x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2 l t c H J v d m V k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1 M T o x N y 4 5 M z k 5 M z g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f a W 1 w c m 9 2 Z W R f M i 9 U e X A g w 6 R u Z G V y b i 5 7 Q 2 9 s d W 1 u M S w w f S Z x d W 9 0 O y w m c X V v d D t T Z W N 0 a W 9 u M S 9 u b 3 R f a W 1 w c m 9 2 Z W R f M i 9 U e X A g w 6 R u Z G V y b i 5 7 Q 2 9 s d W 1 u M i w x f S Z x d W 9 0 O y w m c X V v d D t T Z W N 0 a W 9 u M S 9 u b 3 R f a W 1 w c m 9 2 Z W R f M i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R f a W 1 w c m 9 2 Z W R f M i 9 U e X A g w 6 R u Z G V y b i 5 7 Q 2 9 s d W 1 u M S w w f S Z x d W 9 0 O y w m c X V v d D t T Z W N 0 a W 9 u M S 9 u b 3 R f a W 1 w c m 9 2 Z W R f M i 9 U e X A g w 6 R u Z G V y b i 5 7 Q 2 9 s d W 1 u M i w x f S Z x d W 9 0 O y w m c X V v d D t T Z W N 0 a W 9 u M S 9 u b 3 R f a W 1 w c m 9 2 Z W R f M i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0 X 2 l t c H J v d m V k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2 l t c H J v d m V k X z I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f a W 1 w c m 9 2 Z W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U x O j M 2 L j I w N z A 0 O D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d F 9 p b X B y b 3 Z l Z F 8 z L 1 R 5 c C D D p G 5 k Z X J u L n t D b 2 x 1 b W 4 x L D B 9 J n F 1 b 3 Q 7 L C Z x d W 9 0 O 1 N l Y 3 R p b 2 4 x L 2 5 v d F 9 p b X B y b 3 Z l Z F 8 z L 1 R 5 c C D D p G 5 k Z X J u L n t D b 2 x 1 b W 4 y L D F 9 J n F 1 b 3 Q 7 L C Z x d W 9 0 O 1 N l Y 3 R p b 2 4 x L 2 5 v d F 9 p b X B y b 3 Z l Z F 8 z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v d F 9 p b X B y b 3 Z l Z F 8 z L 1 R 5 c C D D p G 5 k Z X J u L n t D b 2 x 1 b W 4 x L D B 9 J n F 1 b 3 Q 7 L C Z x d W 9 0 O 1 N l Y 3 R p b 2 4 x L 2 5 v d F 9 p b X B y b 3 Z l Z F 8 z L 1 R 5 c C D D p G 5 k Z X J u L n t D b 2 x 1 b W 4 y L D F 9 J n F 1 b 3 Q 7 L C Z x d W 9 0 O 1 N l Y 3 R p b 2 4 x L 2 5 v d F 9 p b X B y b 3 Z l Z F 8 z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f a W 1 w c m 9 2 Z W R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f a W 1 w c m 9 2 Z W R f M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p b X B y b 3 Z l Z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T E 6 N T M u O D k z N j g 0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X 2 l t c H J v d m V k X z Q v V H l w I M O k b m R l c m 4 u e 0 N v b H V t b j E s M H 0 m c X V v d D s s J n F 1 b 3 Q 7 U 2 V j d G l v b j E v b m 9 0 X 2 l t c H J v d m V k X z Q v V H l w I M O k b m R l c m 4 u e 0 N v b H V t b j I s M X 0 m c X V v d D s s J n F 1 b 3 Q 7 U 2 V j d G l v b j E v b m 9 0 X 2 l t c H J v d m V k X z Q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9 0 X 2 l t c H J v d m V k X z Q v V H l w I M O k b m R l c m 4 u e 0 N v b H V t b j E s M H 0 m c X V v d D s s J n F 1 b 3 Q 7 U 2 V j d G l v b j E v b m 9 0 X 2 l t c H J v d m V k X z Q v V H l w I M O k b m R l c m 4 u e 0 N v b H V t b j I s M X 0 m c X V v d D s s J n F 1 b 3 Q 7 U 2 V j d G l v b j E v b m 9 0 X 2 l t c H J v d m V k X z Q v V H l w I M O k b m R l c m 4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d F 9 p b X B y b 3 Z l Z F 8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p b X B y b 3 Z l Z F 8 0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2 l t c H J v d m V k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1 M j o x M y 4 4 M z I y M T k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f a W 1 w c m 9 2 Z W R f N S 9 U e X A g w 6 R u Z G V y b i 5 7 Q 2 9 s d W 1 u M S w w f S Z x d W 9 0 O y w m c X V v d D t T Z W N 0 a W 9 u M S 9 u b 3 R f a W 1 w c m 9 2 Z W R f N S 9 U e X A g w 6 R u Z G V y b i 5 7 Q 2 9 s d W 1 u M i w x f S Z x d W 9 0 O y w m c X V v d D t T Z W N 0 a W 9 u M S 9 u b 3 R f a W 1 w c m 9 2 Z W R f N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R f a W 1 w c m 9 2 Z W R f N S 9 U e X A g w 6 R u Z G V y b i 5 7 Q 2 9 s d W 1 u M S w w f S Z x d W 9 0 O y w m c X V v d D t T Z W N 0 a W 9 u M S 9 u b 3 R f a W 1 w c m 9 2 Z W R f N S 9 U e X A g w 6 R u Z G V y b i 5 7 Q 2 9 s d W 1 u M i w x f S Z x d W 9 0 O y w m c X V v d D t T Z W N 0 a W 9 u M S 9 u b 3 R f a W 1 w c m 9 2 Z W R f N S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0 X 2 l t c H J v d m V k X z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2 l t c H J v d m V k X z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F s b F 8 1 M T E y M T M x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C 0 w O S 0 x M 1 Q x M D o 0 M D o x M C 4 x N T E 0 N D k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U v V H l w I M O k b m R l c m 4 u e 0 N v b H V t b j E s M H 0 m c X V v d D s s J n F 1 b 3 Q 7 U 2 V j d G l v b j E v Y W x s X z U v V H l w I M O k b m R l c m 4 u e 0 N v b H V t b j I s M X 0 m c X V v d D s s J n F 1 b 3 Q 7 U 2 V j d G l v b j E v Y W x s X z U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U v V H l w I M O k b m R l c m 4 u e 0 N v b H V t b j E s M H 0 m c X V v d D s s J n F 1 b 3 Q 7 U 2 V j d G l v b j E v Y W x s X z U v V H l w I M O k b m R l c m 4 u e 0 N v b H V t b j I s M X 0 m c X V v d D s s J n F 1 b 3 Q 7 U 2 V j d G l v b j E v Y W x s X z U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N S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2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Q 5 M j A z M D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A t M D k t M T N U M T A 6 M z k 6 N D g u M D g 4 N j c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0 L 1 R 5 c C D D p G 5 k Z X J u L n t D b 2 x 1 b W 4 x L D B 9 J n F 1 b 3 Q 7 L C Z x d W 9 0 O 1 N l Y 3 R p b 2 4 x L 2 F s b F 8 0 L 1 R 5 c C D D p G 5 k Z X J u L n t D b 2 x 1 b W 4 y L D F 9 J n F 1 b 3 Q 7 L C Z x d W 9 0 O 1 N l Y 3 R p b 2 4 x L 2 F s b F 8 0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0 L 1 R 5 c C D D p G 5 k Z X J u L n t D b 2 x 1 b W 4 x L D B 9 J n F 1 b 3 Q 7 L C Z x d W 9 0 O 1 N l Y 3 R p b 2 4 x L 2 F s b F 8 0 L 1 R 5 c C D D p G 5 k Z X J u L n t D b 2 x 1 b W 4 y L D F 9 J n F 1 b 3 Q 7 L C Z x d W 9 0 O 1 N l Y 3 R p b 2 4 x L 2 F s b F 8 0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Q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Q l M j A o N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F s b F 8 z N z E 5 M j k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w L T A 5 L T E z V D E w O j M 5 O j E 2 L j k x N T Y 1 N T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M y 9 U e X A g w 6 R u Z G V y b i 5 7 Q 2 9 s d W 1 u M S w w f S Z x d W 9 0 O y w m c X V v d D t T Z W N 0 a W 9 u M S 9 h b G x f M y 9 U e X A g w 6 R u Z G V y b i 5 7 Q 2 9 s d W 1 u M i w x f S Z x d W 9 0 O y w m c X V v d D t T Z W N 0 a W 9 u M S 9 h b G x f M y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M y 9 U e X A g w 6 R u Z G V y b i 5 7 Q 2 9 s d W 1 u M S w w f S Z x d W 9 0 O y w m c X V v d D t T Z W N 0 a W 9 u M S 9 h b G x f M y 9 U e X A g w 6 R u Z G V y b i 5 7 Q 2 9 s d W 1 u M i w x f S Z x d W 9 0 O y w m c X V v d D t T Z W N 0 a W 9 u M S 9 h b G x f M y 9 U e X A g w 6 R u Z G V y b i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F 8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z J T I w K D Y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h b G x f M l 9 f M j U x O D I 4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C 0 w O S 0 x M 1 Q x M D o z O D o z N S 4 2 O T k y M z Y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z I g K D I p L 1 R 5 c C D D p G 5 k Z X J u L n t D b 2 x 1 b W 4 x L D B 9 J n F 1 b 3 Q 7 L C Z x d W 9 0 O 1 N l Y 3 R p b 2 4 x L 2 F s b F 8 y I C g y K S 9 U e X A g w 6 R u Z G V y b i 5 7 Q 2 9 s d W 1 u M i w x f S Z x d W 9 0 O y w m c X V v d D t T Z W N 0 a W 9 u M S 9 h b G x f M i A o M i k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z I g K D I p L 1 R 5 c C D D p G 5 k Z X J u L n t D b 2 x 1 b W 4 x L D B 9 J n F 1 b 3 Q 7 L C Z x d W 9 0 O 1 N l Y 3 R p b 2 4 x L 2 F s b F 8 y I C g y K S 9 U e X A g w 6 R u Z G V y b i 5 7 Q 2 9 s d W 1 u M i w x f S Z x d W 9 0 O y w m c X V v d D t T Z W N 0 a W 9 u M S 9 h b G x f M i A o M i k v V H l w I M O k b m R l c m 4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M i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M i U y M C g 3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E z M T c y N z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A t M D k t M T N U M T A 6 M z Y 6 M j I u O D c 3 O T Y z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x L 1 R 5 c C D D p G 5 k Z X J u L n t D b 2 x 1 b W 4 x L D B 9 J n F 1 b 3 Q 7 L C Z x d W 9 0 O 1 N l Y 3 R p b 2 4 x L 2 F s b F 8 x L 1 R 5 c C D D p G 5 k Z X J u L n t D b 2 x 1 b W 4 y L D F 9 J n F 1 b 3 Q 7 L C Z x d W 9 0 O 1 N l Y 3 R p b 2 4 x L 2 F s b F 8 x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x L 1 R 5 c C D D p G 5 k Z X J u L n t D b 2 x 1 b W 4 x L D B 9 J n F 1 b 3 Q 7 L C Z x d W 9 0 O 1 N l Y 3 R p b 2 4 x L 2 F s b F 8 x L 1 R 5 c C D D p G 5 k Z X J u L n t D b 2 x 1 b W 4 y L D F 9 J n F 1 b 3 Q 7 L C Z x d W 9 0 O 1 N l Y 3 R p b 2 4 x L 2 F s b F 8 x L 1 R 5 c C D D p G 5 k Z X J u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E l M j A o N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X 2 x 1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T M 6 N D Q u N z A 1 N z M 0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F 9 s d X R f M S 9 U e X A g w 6 R u Z G V y b i 5 7 Q 2 9 s d W 1 u M S w w f S Z x d W 9 0 O y w m c X V v d D t T Z W N 0 a W 9 u M S 9 3 a X R o X 2 x 1 d F 8 x L 1 R 5 c C D D p G 5 k Z X J u L n t D b 2 x 1 b W 4 y L D F 9 J n F 1 b 3 Q 7 L C Z x d W 9 0 O 1 N l Y 3 R p b 2 4 x L 3 d p d G h f b H V 0 X z E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2 l 0 a F 9 s d X R f M S 9 U e X A g w 6 R u Z G V y b i 5 7 Q 2 9 s d W 1 u M S w w f S Z x d W 9 0 O y w m c X V v d D t T Z W N 0 a W 9 u M S 9 3 a X R o X 2 x 1 d F 8 x L 1 R 5 c C D D p G 5 k Z X J u L n t D b 2 x 1 b W 4 y L D F 9 J n F 1 b 3 Q 7 L C Z x d W 9 0 O 1 N l Y 3 R p b 2 4 x L 3 d p d G h f b H V 0 X z E v V H l w I M O k b m R l c m 4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f b H V 0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F 9 s d X R f M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f b H V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1 N D o w M y 4 3 O T Y y N j k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X 2 x 1 d F 8 y L 1 R 5 c C D D p G 5 k Z X J u L n t D b 2 x 1 b W 4 x L D B 9 J n F 1 b 3 Q 7 L C Z x d W 9 0 O 1 N l Y 3 R p b 2 4 x L 3 d p d G h f b H V 0 X z I v V H l w I M O k b m R l c m 4 u e 0 N v b H V t b j I s M X 0 m c X V v d D s s J n F 1 b 3 Q 7 U 2 V j d G l v b j E v d 2 l 0 a F 9 s d X R f M i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a X R o X 2 x 1 d F 8 y L 1 R 5 c C D D p G 5 k Z X J u L n t D b 2 x 1 b W 4 x L D B 9 J n F 1 b 3 Q 7 L C Z x d W 9 0 O 1 N l Y 3 R p b 2 4 x L 3 d p d G h f b H V 0 X z I v V H l w I M O k b m R l c m 4 u e 0 N v b H V t b j I s M X 0 m c X V v d D s s J n F 1 b 3 Q 7 U 2 V j d G l v b j E v d 2 l 0 a F 9 s d X R f M i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F 9 s d X R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X 2 x 1 d F 8 y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F 9 s d X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U 0 O j I x L j k 5 M D Q 0 M D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f b H V 0 X z M v V H l w I M O k b m R l c m 4 u e 0 N v b H V t b j E s M H 0 m c X V v d D s s J n F 1 b 3 Q 7 U 2 V j d G l v b j E v d 2 l 0 a F 9 s d X R f M y 9 U e X A g w 6 R u Z G V y b i 5 7 Q 2 9 s d W 1 u M i w x f S Z x d W 9 0 O y w m c X V v d D t T Z W N 0 a W 9 u M S 9 3 a X R o X 2 x 1 d F 8 z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p d G h f b H V 0 X z M v V H l w I M O k b m R l c m 4 u e 0 N v b H V t b j E s M H 0 m c X V v d D s s J n F 1 b 3 Q 7 U 2 V j d G l v b j E v d 2 l 0 a F 9 s d X R f M y 9 U e X A g w 6 R u Z G V y b i 5 7 Q 2 9 s d W 1 u M i w x f S Z x d W 9 0 O y w m c X V v d D t T Z W N 0 a W 9 u M S 9 3 a X R o X 2 x 1 d F 8 z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X 2 x 1 d F 8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f b H V 0 X z M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X 2 x 1 d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N T Q 6 N D I u O T M 2 M z c w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F 9 s d X R f N C 9 U e X A g w 6 R u Z G V y b i 5 7 Q 2 9 s d W 1 u M S w w f S Z x d W 9 0 O y w m c X V v d D t T Z W N 0 a W 9 u M S 9 3 a X R o X 2 x 1 d F 8 0 L 1 R 5 c C D D p G 5 k Z X J u L n t D b 2 x 1 b W 4 y L D F 9 J n F 1 b 3 Q 7 L C Z x d W 9 0 O 1 N l Y 3 R p b 2 4 x L 3 d p d G h f b H V 0 X z Q v V H l w I M O k b m R l c m 4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2 l 0 a F 9 s d X R f N C 9 U e X A g w 6 R u Z G V y b i 5 7 Q 2 9 s d W 1 u M S w w f S Z x d W 9 0 O y w m c X V v d D t T Z W N 0 a W 9 u M S 9 3 a X R o X 2 x 1 d F 8 0 L 1 R 5 c C D D p G 5 k Z X J u L n t D b 2 x 1 b W 4 y L D F 9 J n F 1 b 3 Q 7 L C Z x d W 9 0 O 1 N l Y 3 R p b 2 4 x L 3 d p d G h f b H V 0 X z Q v V H l w I M O k b m R l c m 4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f b H V 0 X z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F 9 s d X R f N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f b H V 0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1 N T o w M C 4 w N D Y 5 N j c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X 2 x 1 d F 8 1 L 1 R 5 c C D D p G 5 k Z X J u L n t D b 2 x 1 b W 4 x L D B 9 J n F 1 b 3 Q 7 L C Z x d W 9 0 O 1 N l Y 3 R p b 2 4 x L 3 d p d G h f b H V 0 X z U v V H l w I M O k b m R l c m 4 u e 0 N v b H V t b j I s M X 0 m c X V v d D s s J n F 1 b 3 Q 7 U 2 V j d G l v b j E v d 2 l 0 a F 9 s d X R f N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a X R o X 2 x 1 d F 8 1 L 1 R 5 c C D D p G 5 k Z X J u L n t D b 2 x 1 b W 4 x L D B 9 J n F 1 b 3 Q 7 L C Z x d W 9 0 O 1 N l Y 3 R p b 2 4 x L 3 d p d G h f b H V 0 X z U v V H l w I M O k b m R l c m 4 u e 0 N v b H V t b j I s M X 0 m c X V v d D s s J n F 1 b 3 Q 7 U 2 V j d G l v b j E v d 2 l 0 a F 9 s d X R f N S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F 9 s d X R f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X 2 x 1 d F 8 1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h b G x f N T E x M j E z M T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U 3 R h d H V z I i B W Y W x 1 Z T 0 i c 0 N v b X B s Z X R l I i A v P j x F b n R y e S B U e X B l P S J G a W x s Q 2 9 s d W 1 u V H l w Z X M i I F Z h b H V l P S J z Q m d Z R y I g L z 4 8 R W 5 0 c n k g V H l w Z T 0 i R m l s b E x h c 3 R V c G R h d G V k I i B W Y W x 1 Z T 0 i Z D I w M j A t M D k t M T N U M T E 6 M z M 6 N T I u M T E y N T E w M F o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G M 3 O D k 1 O W M t M m M 2 N S 0 0 N W Y 2 L T g 5 M 2 I t N j l l O W N j M W J k M D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N S A o N y k v V H l w I M O k b m R l c m 4 u e 0 N v b H V t b j E s M H 0 m c X V v d D s s J n F 1 b 3 Q 7 U 2 V j d G l v b j E v Y W x s X z U g K D c p L 1 R 5 c C D D p G 5 k Z X J u L n t D b 2 x 1 b W 4 y L D F 9 J n F 1 b 3 Q 7 L C Z x d W 9 0 O 1 N l Y 3 R p b 2 4 x L 2 F s b F 8 1 I C g 3 K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N S A o N y k v V H l w I M O k b m R l c m 4 u e 0 N v b H V t b j E s M H 0 m c X V v d D s s J n F 1 b 3 Q 7 U 2 V j d G l v b j E v Y W x s X z U g K D c p L 1 R 5 c C D D p G 5 k Z X J u L n t D b 2 x 1 b W 4 y L D F 9 J n F 1 b 3 Q 7 L C Z x d W 9 0 O 1 N l Y 3 R p b 2 4 x L 2 F s b F 8 1 I C g 3 K S 9 U e X A g w 6 R u Z G V y b i 5 7 Q 2 9 s d W 1 u M y w y f S Z x d W 9 0 O 1 0 s J n F 1 b 3 Q 7 U m V s Y X R p b 2 5 z a G l w S W 5 m b y Z x d W 9 0 O z p b X X 0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z U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z U l M j A o N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F s b F 8 1 M T E y M T M x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A t M D k t M T N U M T E 6 M z M 6 N T I u M T E y N T E w M F o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1 I C g 3 K S 9 U e X A g w 6 R u Z G V y b i 5 7 Q 2 9 s d W 1 u M S w w f S Z x d W 9 0 O y w m c X V v d D t T Z W N 0 a W 9 u M S 9 h b G x f N S A o N y k v V H l w I M O k b m R l c m 4 u e 0 N v b H V t b j I s M X 0 m c X V v d D s s J n F 1 b 3 Q 7 U 2 V j d G l v b j E v Y W x s X z U g K D c p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1 I C g 3 K S 9 U e X A g w 6 R u Z G V y b i 5 7 Q 2 9 s d W 1 u M S w w f S Z x d W 9 0 O y w m c X V v d D t T Z W N 0 a W 9 u M S 9 h b G x f N S A o N y k v V H l w I M O k b m R l c m 4 u e 0 N v b H V t b j I s M X 0 m c X V v d D s s J n F 1 b 3 Q 7 U 2 V j d G l v b j E v Y W x s X z U g K D c p L 1 R 5 c C D D p G 5 k Z X J u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b G x f N S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4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x s X z U x M T I x M z E y N D Y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T G F z d F V w Z G F 0 Z W Q i I F Z h b H V l P S J k M j A y M C 0 w O S 0 x M 1 Q x M T o z M z o 1 M i 4 x M T I 1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8 1 I C g 3 K S 9 U e X A g w 6 R u Z G V y b i 5 7 Q 2 9 s d W 1 u M S w w f S Z x d W 9 0 O y w m c X V v d D t T Z W N 0 a W 9 u M S 9 h b G x f N S A o N y k v V H l w I M O k b m R l c m 4 u e 0 N v b H V t b j I s M X 0 m c X V v d D s s J n F 1 b 3 Q 7 U 2 V j d G l v b j E v Y W x s X z U g K D c p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F 8 1 I C g 3 K S 9 U e X A g w 6 R u Z G V y b i 5 7 Q 2 9 s d W 1 u M S w w f S Z x d W 9 0 O y w m c X V v d D t T Z W N 0 a W 9 u M S 9 h b G x f N S A o N y k v V H l w I M O k b m R l c m 4 u e 0 N v b H V t b j I s M X 0 m c X V v d D s s J n F 1 b 3 Q 7 U 2 V j d G l v b j E v Y W x s X z U g K D c p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N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N S U y M C g 5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F s b F 8 1 M T E y M T M x M j Q 4 I i A v P j x F b n R y e S B U e X B l P S J G a W x s Z W R D b 2 1 w b G V 0 Z V J l c 3 V s d F R v V 2 9 y a 3 N o Z W V 0 I i B W Y W x 1 Z T 0 i b D E i I C 8 + P E V u d H J 5 I F R 5 c G U 9 I k Z p b G x D b 3 V u d C I g V m F s d W U 9 I m w z M C I g L z 4 8 R W 5 0 c n k g V H l w Z T 0 i R m l s b E x h c 3 R V c G R h d G V k I i B W Y W x 1 Z T 0 i Z D I w M j A t M D k t M T N U M T E 6 M z M 6 N T I u M T E y N T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N S A o N y k v V H l w I M O k b m R l c m 4 u e 0 N v b H V t b j E s M H 0 m c X V v d D s s J n F 1 b 3 Q 7 U 2 V j d G l v b j E v Y W x s X z U g K D c p L 1 R 5 c C D D p G 5 k Z X J u L n t D b 2 x 1 b W 4 y L D F 9 J n F 1 b 3 Q 7 L C Z x d W 9 0 O 1 N l Y 3 R p b 2 4 x L 2 F s b F 8 1 I C g 3 K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x f N S A o N y k v V H l w I M O k b m R l c m 4 u e 0 N v b H V t b j E s M H 0 m c X V v d D s s J n F 1 b 3 Q 7 U 2 V j d G l v b j E v Y W x s X z U g K D c p L 1 R 5 c C D D p G 5 k Z X J u L n t D b 2 x 1 b W 4 y L D F 9 J n F 1 b 3 Q 7 L C Z x d W 9 0 O 1 N l Y 3 R p b 2 4 x L 2 F s b F 8 1 I C g 3 K S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z U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8 1 J T I w K D E w K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G 6 r W Q I y X R o 6 O V f w b w E y 9 A A A A A A I A A A A A A B B m A A A A A Q A A I A A A A A + d q p S 5 4 8 y J g T b 0 1 o e 3 r Q + f 9 D f c m F B 3 v c 3 f L 8 H 2 l W F N A A A A A A 6 A A A A A A g A A I A A A A B q E 2 x q S O 3 k k y Z Q d Z O Q y S K L G m a f G 4 / y E 2 n G 5 8 L m 5 1 b O 8 U A A A A E S 4 3 l j 2 y A Y l w K n U E a o K L x m 6 G s l m U o l w 1 9 b b H Q I B / S 4 r s S f x 3 8 r 1 n K 4 8 B p S R N 4 f P f u P r K F S a A 3 8 I M u T a L R k f Y o O 5 H U 1 K R n V L 3 O R Q i v F 6 g n N x Q A A A A M y / L K J u T y U S J H 7 U h c 2 k + p x Q 8 n 4 V 7 6 n n t 5 T a 0 d u C O s p 0 Z c x 4 d l P I h x x t G a V S W f / f q X q o P Y q B a f y O 4 h n H o o 8 O R c E = < / D a t a M a s h u p > 
</file>

<file path=customXml/itemProps1.xml><?xml version="1.0" encoding="utf-8"?>
<ds:datastoreItem xmlns:ds="http://schemas.openxmlformats.org/officeDocument/2006/customXml" ds:itemID="{386ABA13-5A89-4B7B-B4F6-BB5600999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not_improved</vt:lpstr>
      <vt:lpstr>move_precise</vt:lpstr>
      <vt:lpstr>with_lut</vt:lpstr>
      <vt:lpstr>lut+move_precise</vt:lpstr>
      <vt:lpstr>Auswertungsdiagramme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SchürmannDerZweite</dc:creator>
  <cp:lastModifiedBy>SchürmannDerZweite</cp:lastModifiedBy>
  <dcterms:created xsi:type="dcterms:W3CDTF">2020-09-13T10:33:11Z</dcterms:created>
  <dcterms:modified xsi:type="dcterms:W3CDTF">2020-10-25T22:22:46Z</dcterms:modified>
</cp:coreProperties>
</file>