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chul\Dropbox\CRED_Thanh\Training 3\Session 2 revised\DGE_CRED_Model_sol\ExcelFiles\"/>
    </mc:Choice>
  </mc:AlternateContent>
  <xr:revisionPtr revIDLastSave="0" documentId="13_ncr:1_{9927B539-C369-4FC8-BA1C-852344B13BA2}" xr6:coauthVersionLast="47" xr6:coauthVersionMax="47" xr10:uidLastSave="{00000000-0000-0000-0000-000000000000}"/>
  <bookViews>
    <workbookView xWindow="-38520" yWindow="-120" windowWidth="38640" windowHeight="21240" activeTab="4" xr2:uid="{00000000-000D-0000-FFFF-FFFF00000000}"/>
  </bookViews>
  <sheets>
    <sheet name="Sheet1" sheetId="1" r:id="rId1"/>
    <sheet name="Content" sheetId="2" r:id="rId2"/>
    <sheet name="Data" sheetId="3" r:id="rId3"/>
    <sheet name="Start" sheetId="4" r:id="rId4"/>
    <sheet name="Structural Parameters" sheetId="5" r:id="rId5"/>
    <sheet name="Baseline" sheetId="6" r:id="rId6"/>
    <sheet name="SSP119stormhigh" sheetId="16" r:id="rId7"/>
    <sheet name="SSP245stormhigh" sheetId="17" r:id="rId8"/>
    <sheet name="SSP585stormhigh" sheetId="18" r:id="rId9"/>
    <sheet name="SSP119" sheetId="7" r:id="rId10"/>
    <sheet name="SSP245" sheetId="8" r:id="rId11"/>
    <sheet name="SSP585" sheetId="9" r:id="rId12"/>
    <sheet name="SSP119Lab" sheetId="10" r:id="rId13"/>
    <sheet name="SSP245Lab" sheetId="11" r:id="rId14"/>
    <sheet name="SSP585Lab" sheetId="12" r:id="rId15"/>
    <sheet name="SSP119LabLLAgri" sheetId="13" r:id="rId16"/>
    <sheet name="SSP245LabLLAgri" sheetId="14" r:id="rId17"/>
    <sheet name="SSP585LabLLAgri" sheetId="15" r:id="rId18"/>
  </sheets>
  <externalReferences>
    <externalReference r:id="rId19"/>
    <externalReference r:id="rId20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83" i="18" l="1"/>
  <c r="S83" i="18"/>
  <c r="Q83" i="18"/>
  <c r="P83" i="18"/>
  <c r="O83" i="18"/>
  <c r="L83" i="18"/>
  <c r="U82" i="18"/>
  <c r="S82" i="18"/>
  <c r="Q82" i="18"/>
  <c r="P82" i="18"/>
  <c r="O82" i="18"/>
  <c r="L82" i="18"/>
  <c r="U81" i="18"/>
  <c r="S81" i="18"/>
  <c r="Q81" i="18"/>
  <c r="P81" i="18"/>
  <c r="O81" i="18"/>
  <c r="L81" i="18"/>
  <c r="U80" i="18"/>
  <c r="S80" i="18"/>
  <c r="Q80" i="18"/>
  <c r="P80" i="18"/>
  <c r="O80" i="18"/>
  <c r="L80" i="18"/>
  <c r="U79" i="18"/>
  <c r="S79" i="18"/>
  <c r="Q79" i="18"/>
  <c r="P79" i="18"/>
  <c r="O79" i="18"/>
  <c r="L79" i="18"/>
  <c r="U78" i="18"/>
  <c r="S78" i="18"/>
  <c r="Q78" i="18"/>
  <c r="P78" i="18"/>
  <c r="O78" i="18"/>
  <c r="L78" i="18"/>
  <c r="U77" i="18"/>
  <c r="S77" i="18"/>
  <c r="Q77" i="18"/>
  <c r="P77" i="18"/>
  <c r="O77" i="18"/>
  <c r="L77" i="18"/>
  <c r="U76" i="18"/>
  <c r="S76" i="18"/>
  <c r="Q76" i="18"/>
  <c r="P76" i="18"/>
  <c r="O76" i="18"/>
  <c r="L76" i="18"/>
  <c r="U75" i="18"/>
  <c r="S75" i="18"/>
  <c r="Q75" i="18"/>
  <c r="P75" i="18"/>
  <c r="O75" i="18"/>
  <c r="L75" i="18"/>
  <c r="U74" i="18"/>
  <c r="S74" i="18"/>
  <c r="Q74" i="18"/>
  <c r="P74" i="18"/>
  <c r="O74" i="18"/>
  <c r="L74" i="18"/>
  <c r="U73" i="18"/>
  <c r="S73" i="18"/>
  <c r="Q73" i="18"/>
  <c r="P73" i="18"/>
  <c r="O73" i="18"/>
  <c r="L73" i="18"/>
  <c r="U72" i="18"/>
  <c r="S72" i="18"/>
  <c r="Q72" i="18"/>
  <c r="P72" i="18"/>
  <c r="O72" i="18"/>
  <c r="L72" i="18"/>
  <c r="U71" i="18"/>
  <c r="S71" i="18"/>
  <c r="Q71" i="18"/>
  <c r="P71" i="18"/>
  <c r="O71" i="18"/>
  <c r="L71" i="18"/>
  <c r="U70" i="18"/>
  <c r="S70" i="18"/>
  <c r="Q70" i="18"/>
  <c r="P70" i="18"/>
  <c r="O70" i="18"/>
  <c r="L70" i="18"/>
  <c r="U69" i="18"/>
  <c r="S69" i="18"/>
  <c r="Q69" i="18"/>
  <c r="P69" i="18"/>
  <c r="O69" i="18"/>
  <c r="L69" i="18"/>
  <c r="U68" i="18"/>
  <c r="S68" i="18"/>
  <c r="Q68" i="18"/>
  <c r="P68" i="18"/>
  <c r="O68" i="18"/>
  <c r="L68" i="18"/>
  <c r="U67" i="18"/>
  <c r="S67" i="18"/>
  <c r="Q67" i="18"/>
  <c r="P67" i="18"/>
  <c r="O67" i="18"/>
  <c r="L67" i="18"/>
  <c r="U66" i="18"/>
  <c r="S66" i="18"/>
  <c r="Q66" i="18"/>
  <c r="P66" i="18"/>
  <c r="O66" i="18"/>
  <c r="L66" i="18"/>
  <c r="U65" i="18"/>
  <c r="S65" i="18"/>
  <c r="Q65" i="18"/>
  <c r="P65" i="18"/>
  <c r="O65" i="18"/>
  <c r="L65" i="18"/>
  <c r="U64" i="18"/>
  <c r="S64" i="18"/>
  <c r="Q64" i="18"/>
  <c r="P64" i="18"/>
  <c r="O64" i="18"/>
  <c r="L64" i="18"/>
  <c r="U63" i="18"/>
  <c r="S63" i="18"/>
  <c r="Q63" i="18"/>
  <c r="P63" i="18"/>
  <c r="O63" i="18"/>
  <c r="L63" i="18"/>
  <c r="U62" i="18"/>
  <c r="S62" i="18"/>
  <c r="Q62" i="18"/>
  <c r="P62" i="18"/>
  <c r="O62" i="18"/>
  <c r="L62" i="18"/>
  <c r="U61" i="18"/>
  <c r="S61" i="18"/>
  <c r="Q61" i="18"/>
  <c r="P61" i="18"/>
  <c r="O61" i="18"/>
  <c r="L61" i="18"/>
  <c r="U60" i="18"/>
  <c r="S60" i="18"/>
  <c r="Q60" i="18"/>
  <c r="P60" i="18"/>
  <c r="O60" i="18"/>
  <c r="L60" i="18"/>
  <c r="U59" i="18"/>
  <c r="S59" i="18"/>
  <c r="Q59" i="18"/>
  <c r="P59" i="18"/>
  <c r="O59" i="18"/>
  <c r="L59" i="18"/>
  <c r="U58" i="18"/>
  <c r="S58" i="18"/>
  <c r="Q58" i="18"/>
  <c r="P58" i="18"/>
  <c r="O58" i="18"/>
  <c r="L58" i="18"/>
  <c r="U57" i="18"/>
  <c r="S57" i="18"/>
  <c r="Q57" i="18"/>
  <c r="P57" i="18"/>
  <c r="O57" i="18"/>
  <c r="L57" i="18"/>
  <c r="U56" i="18"/>
  <c r="S56" i="18"/>
  <c r="Q56" i="18"/>
  <c r="P56" i="18"/>
  <c r="O56" i="18"/>
  <c r="L56" i="18"/>
  <c r="U55" i="18"/>
  <c r="S55" i="18"/>
  <c r="Q55" i="18"/>
  <c r="P55" i="18"/>
  <c r="O55" i="18"/>
  <c r="L55" i="18"/>
  <c r="U54" i="18"/>
  <c r="S54" i="18"/>
  <c r="Q54" i="18"/>
  <c r="P54" i="18"/>
  <c r="O54" i="18"/>
  <c r="L54" i="18"/>
  <c r="U53" i="18"/>
  <c r="S53" i="18"/>
  <c r="Q53" i="18"/>
  <c r="P53" i="18"/>
  <c r="O53" i="18"/>
  <c r="L53" i="18"/>
  <c r="U52" i="18"/>
  <c r="S52" i="18"/>
  <c r="Q52" i="18"/>
  <c r="P52" i="18"/>
  <c r="O52" i="18"/>
  <c r="L52" i="18"/>
  <c r="U51" i="18"/>
  <c r="S51" i="18"/>
  <c r="Q51" i="18"/>
  <c r="P51" i="18"/>
  <c r="O51" i="18"/>
  <c r="L51" i="18"/>
  <c r="U50" i="18"/>
  <c r="S50" i="18"/>
  <c r="Q50" i="18"/>
  <c r="P50" i="18"/>
  <c r="O50" i="18"/>
  <c r="L50" i="18"/>
  <c r="U49" i="18"/>
  <c r="S49" i="18"/>
  <c r="Q49" i="18"/>
  <c r="P49" i="18"/>
  <c r="O49" i="18"/>
  <c r="L49" i="18"/>
  <c r="U48" i="18"/>
  <c r="S48" i="18"/>
  <c r="Q48" i="18"/>
  <c r="P48" i="18"/>
  <c r="O48" i="18"/>
  <c r="L48" i="18"/>
  <c r="U47" i="18"/>
  <c r="S47" i="18"/>
  <c r="Q47" i="18"/>
  <c r="P47" i="18"/>
  <c r="O47" i="18"/>
  <c r="L47" i="18"/>
  <c r="U46" i="18"/>
  <c r="S46" i="18"/>
  <c r="Q46" i="18"/>
  <c r="P46" i="18"/>
  <c r="O46" i="18"/>
  <c r="L46" i="18"/>
  <c r="U45" i="18"/>
  <c r="S45" i="18"/>
  <c r="Q45" i="18"/>
  <c r="P45" i="18"/>
  <c r="O45" i="18"/>
  <c r="L45" i="18"/>
  <c r="U44" i="18"/>
  <c r="S44" i="18"/>
  <c r="Q44" i="18"/>
  <c r="P44" i="18"/>
  <c r="O44" i="18"/>
  <c r="L44" i="18"/>
  <c r="U43" i="18"/>
  <c r="S43" i="18"/>
  <c r="Q43" i="18"/>
  <c r="P43" i="18"/>
  <c r="O43" i="18"/>
  <c r="L43" i="18"/>
  <c r="U42" i="18"/>
  <c r="S42" i="18"/>
  <c r="Q42" i="18"/>
  <c r="P42" i="18"/>
  <c r="O42" i="18"/>
  <c r="L42" i="18"/>
  <c r="U41" i="18"/>
  <c r="S41" i="18"/>
  <c r="Q41" i="18"/>
  <c r="P41" i="18"/>
  <c r="O41" i="18"/>
  <c r="L41" i="18"/>
  <c r="U40" i="18"/>
  <c r="S40" i="18"/>
  <c r="Q40" i="18"/>
  <c r="P40" i="18"/>
  <c r="O40" i="18"/>
  <c r="L40" i="18"/>
  <c r="U39" i="18"/>
  <c r="S39" i="18"/>
  <c r="Q39" i="18"/>
  <c r="P39" i="18"/>
  <c r="O39" i="18"/>
  <c r="L39" i="18"/>
  <c r="U38" i="18"/>
  <c r="S38" i="18"/>
  <c r="Q38" i="18"/>
  <c r="P38" i="18"/>
  <c r="O38" i="18"/>
  <c r="L38" i="18"/>
  <c r="U37" i="18"/>
  <c r="S37" i="18"/>
  <c r="Q37" i="18"/>
  <c r="P37" i="18"/>
  <c r="O37" i="18"/>
  <c r="L37" i="18"/>
  <c r="U36" i="18"/>
  <c r="S36" i="18"/>
  <c r="Q36" i="18"/>
  <c r="P36" i="18"/>
  <c r="O36" i="18"/>
  <c r="L36" i="18"/>
  <c r="U35" i="18"/>
  <c r="S35" i="18"/>
  <c r="Q35" i="18"/>
  <c r="P35" i="18"/>
  <c r="O35" i="18"/>
  <c r="L35" i="18"/>
  <c r="U34" i="18"/>
  <c r="S34" i="18"/>
  <c r="Q34" i="18"/>
  <c r="P34" i="18"/>
  <c r="O34" i="18"/>
  <c r="L34" i="18"/>
  <c r="U33" i="18"/>
  <c r="S33" i="18"/>
  <c r="Q33" i="18"/>
  <c r="P33" i="18"/>
  <c r="O33" i="18"/>
  <c r="L33" i="18"/>
  <c r="U32" i="18"/>
  <c r="S32" i="18"/>
  <c r="Q32" i="18"/>
  <c r="P32" i="18"/>
  <c r="O32" i="18"/>
  <c r="L32" i="18"/>
  <c r="U31" i="18"/>
  <c r="S31" i="18"/>
  <c r="Q31" i="18"/>
  <c r="P31" i="18"/>
  <c r="O31" i="18"/>
  <c r="L31" i="18"/>
  <c r="U30" i="18"/>
  <c r="S30" i="18"/>
  <c r="Q30" i="18"/>
  <c r="P30" i="18"/>
  <c r="O30" i="18"/>
  <c r="L30" i="18"/>
  <c r="U29" i="18"/>
  <c r="S29" i="18"/>
  <c r="Q29" i="18"/>
  <c r="P29" i="18"/>
  <c r="O29" i="18"/>
  <c r="L29" i="18"/>
  <c r="U28" i="18"/>
  <c r="S28" i="18"/>
  <c r="Q28" i="18"/>
  <c r="P28" i="18"/>
  <c r="O28" i="18"/>
  <c r="L28" i="18"/>
  <c r="U27" i="18"/>
  <c r="S27" i="18"/>
  <c r="Q27" i="18"/>
  <c r="P27" i="18"/>
  <c r="O27" i="18"/>
  <c r="L27" i="18"/>
  <c r="U26" i="18"/>
  <c r="S26" i="18"/>
  <c r="Q26" i="18"/>
  <c r="P26" i="18"/>
  <c r="O26" i="18"/>
  <c r="L26" i="18"/>
  <c r="U25" i="18"/>
  <c r="S25" i="18"/>
  <c r="Q25" i="18"/>
  <c r="P25" i="18"/>
  <c r="O25" i="18"/>
  <c r="L25" i="18"/>
  <c r="U24" i="18"/>
  <c r="S24" i="18"/>
  <c r="Q24" i="18"/>
  <c r="P24" i="18"/>
  <c r="O24" i="18"/>
  <c r="L24" i="18"/>
  <c r="U23" i="18"/>
  <c r="S23" i="18"/>
  <c r="Q23" i="18"/>
  <c r="P23" i="18"/>
  <c r="O23" i="18"/>
  <c r="L23" i="18"/>
  <c r="U22" i="18"/>
  <c r="S22" i="18"/>
  <c r="Q22" i="18"/>
  <c r="P22" i="18"/>
  <c r="O22" i="18"/>
  <c r="L22" i="18"/>
  <c r="U21" i="18"/>
  <c r="S21" i="18"/>
  <c r="Q21" i="18"/>
  <c r="P21" i="18"/>
  <c r="O21" i="18"/>
  <c r="L21" i="18"/>
  <c r="U20" i="18"/>
  <c r="S20" i="18"/>
  <c r="Q20" i="18"/>
  <c r="P20" i="18"/>
  <c r="O20" i="18"/>
  <c r="L20" i="18"/>
  <c r="U19" i="18"/>
  <c r="S19" i="18"/>
  <c r="Q19" i="18"/>
  <c r="P19" i="18"/>
  <c r="O19" i="18"/>
  <c r="L19" i="18"/>
  <c r="U18" i="18"/>
  <c r="S18" i="18"/>
  <c r="Q18" i="18"/>
  <c r="P18" i="18"/>
  <c r="O18" i="18"/>
  <c r="L18" i="18"/>
  <c r="U17" i="18"/>
  <c r="S17" i="18"/>
  <c r="Q17" i="18"/>
  <c r="P17" i="18"/>
  <c r="O17" i="18"/>
  <c r="L17" i="18"/>
  <c r="U16" i="18"/>
  <c r="S16" i="18"/>
  <c r="Q16" i="18"/>
  <c r="P16" i="18"/>
  <c r="O16" i="18"/>
  <c r="L16" i="18"/>
  <c r="U15" i="18"/>
  <c r="S15" i="18"/>
  <c r="Q15" i="18"/>
  <c r="P15" i="18"/>
  <c r="O15" i="18"/>
  <c r="L15" i="18"/>
  <c r="U14" i="18"/>
  <c r="S14" i="18"/>
  <c r="Q14" i="18"/>
  <c r="P14" i="18"/>
  <c r="O14" i="18"/>
  <c r="L14" i="18"/>
  <c r="U13" i="18"/>
  <c r="S13" i="18"/>
  <c r="Q13" i="18"/>
  <c r="P13" i="18"/>
  <c r="O13" i="18"/>
  <c r="L13" i="18"/>
  <c r="U12" i="18"/>
  <c r="S12" i="18"/>
  <c r="Q12" i="18"/>
  <c r="P12" i="18"/>
  <c r="O12" i="18"/>
  <c r="L12" i="18"/>
  <c r="U11" i="18"/>
  <c r="S11" i="18"/>
  <c r="Q11" i="18"/>
  <c r="P11" i="18"/>
  <c r="O11" i="18"/>
  <c r="L11" i="18"/>
  <c r="U10" i="18"/>
  <c r="S10" i="18"/>
  <c r="Q10" i="18"/>
  <c r="P10" i="18"/>
  <c r="O10" i="18"/>
  <c r="L10" i="18"/>
  <c r="U9" i="18"/>
  <c r="S9" i="18"/>
  <c r="Q9" i="18"/>
  <c r="P9" i="18"/>
  <c r="O9" i="18"/>
  <c r="L9" i="18"/>
  <c r="U8" i="18"/>
  <c r="S8" i="18"/>
  <c r="Q8" i="18"/>
  <c r="P8" i="18"/>
  <c r="O8" i="18"/>
  <c r="L8" i="18"/>
  <c r="U7" i="18"/>
  <c r="S7" i="18"/>
  <c r="Q7" i="18"/>
  <c r="P7" i="18"/>
  <c r="O7" i="18"/>
  <c r="L7" i="18"/>
  <c r="U6" i="18"/>
  <c r="S6" i="18"/>
  <c r="Q6" i="18"/>
  <c r="P6" i="18"/>
  <c r="O6" i="18"/>
  <c r="L6" i="18"/>
  <c r="U5" i="18"/>
  <c r="S5" i="18"/>
  <c r="Q5" i="18"/>
  <c r="P5" i="18"/>
  <c r="O5" i="18"/>
  <c r="L5" i="18"/>
  <c r="U4" i="18"/>
  <c r="S4" i="18"/>
  <c r="Q4" i="18"/>
  <c r="P4" i="18"/>
  <c r="O4" i="18"/>
  <c r="L4" i="18"/>
  <c r="U3" i="18"/>
  <c r="S3" i="18"/>
  <c r="Q3" i="18"/>
  <c r="P3" i="18"/>
  <c r="O3" i="18"/>
  <c r="L3" i="18"/>
  <c r="U2" i="18"/>
  <c r="S2" i="18"/>
  <c r="Q2" i="18"/>
  <c r="P2" i="18"/>
  <c r="O2" i="18"/>
  <c r="L2" i="18"/>
  <c r="U83" i="17"/>
  <c r="S83" i="17"/>
  <c r="Q83" i="17"/>
  <c r="P83" i="17"/>
  <c r="O83" i="17"/>
  <c r="L83" i="17"/>
  <c r="U82" i="17"/>
  <c r="S82" i="17"/>
  <c r="Q82" i="17"/>
  <c r="P82" i="17"/>
  <c r="O82" i="17"/>
  <c r="L82" i="17"/>
  <c r="U81" i="17"/>
  <c r="S81" i="17"/>
  <c r="Q81" i="17"/>
  <c r="P81" i="17"/>
  <c r="O81" i="17"/>
  <c r="L81" i="17"/>
  <c r="U80" i="17"/>
  <c r="S80" i="17"/>
  <c r="Q80" i="17"/>
  <c r="P80" i="17"/>
  <c r="O80" i="17"/>
  <c r="L80" i="17"/>
  <c r="U79" i="17"/>
  <c r="S79" i="17"/>
  <c r="Q79" i="17"/>
  <c r="P79" i="17"/>
  <c r="O79" i="17"/>
  <c r="L79" i="17"/>
  <c r="U78" i="17"/>
  <c r="S78" i="17"/>
  <c r="Q78" i="17"/>
  <c r="P78" i="17"/>
  <c r="O78" i="17"/>
  <c r="L78" i="17"/>
  <c r="U77" i="17"/>
  <c r="S77" i="17"/>
  <c r="Q77" i="17"/>
  <c r="P77" i="17"/>
  <c r="O77" i="17"/>
  <c r="L77" i="17"/>
  <c r="U76" i="17"/>
  <c r="S76" i="17"/>
  <c r="Q76" i="17"/>
  <c r="P76" i="17"/>
  <c r="O76" i="17"/>
  <c r="L76" i="17"/>
  <c r="U75" i="17"/>
  <c r="S75" i="17"/>
  <c r="Q75" i="17"/>
  <c r="P75" i="17"/>
  <c r="O75" i="17"/>
  <c r="L75" i="17"/>
  <c r="U74" i="17"/>
  <c r="S74" i="17"/>
  <c r="Q74" i="17"/>
  <c r="P74" i="17"/>
  <c r="O74" i="17"/>
  <c r="L74" i="17"/>
  <c r="U73" i="17"/>
  <c r="S73" i="17"/>
  <c r="Q73" i="17"/>
  <c r="P73" i="17"/>
  <c r="O73" i="17"/>
  <c r="L73" i="17"/>
  <c r="U72" i="17"/>
  <c r="S72" i="17"/>
  <c r="Q72" i="17"/>
  <c r="P72" i="17"/>
  <c r="O72" i="17"/>
  <c r="L72" i="17"/>
  <c r="U71" i="17"/>
  <c r="S71" i="17"/>
  <c r="Q71" i="17"/>
  <c r="P71" i="17"/>
  <c r="O71" i="17"/>
  <c r="L71" i="17"/>
  <c r="U70" i="17"/>
  <c r="S70" i="17"/>
  <c r="Q70" i="17"/>
  <c r="P70" i="17"/>
  <c r="O70" i="17"/>
  <c r="L70" i="17"/>
  <c r="U69" i="17"/>
  <c r="S69" i="17"/>
  <c r="Q69" i="17"/>
  <c r="P69" i="17"/>
  <c r="O69" i="17"/>
  <c r="L69" i="17"/>
  <c r="U68" i="17"/>
  <c r="S68" i="17"/>
  <c r="Q68" i="17"/>
  <c r="P68" i="17"/>
  <c r="O68" i="17"/>
  <c r="L68" i="17"/>
  <c r="U67" i="17"/>
  <c r="S67" i="17"/>
  <c r="Q67" i="17"/>
  <c r="P67" i="17"/>
  <c r="O67" i="17"/>
  <c r="L67" i="17"/>
  <c r="U66" i="17"/>
  <c r="S66" i="17"/>
  <c r="Q66" i="17"/>
  <c r="P66" i="17"/>
  <c r="O66" i="17"/>
  <c r="L66" i="17"/>
  <c r="U65" i="17"/>
  <c r="S65" i="17"/>
  <c r="Q65" i="17"/>
  <c r="P65" i="17"/>
  <c r="O65" i="17"/>
  <c r="L65" i="17"/>
  <c r="U64" i="17"/>
  <c r="S64" i="17"/>
  <c r="Q64" i="17"/>
  <c r="P64" i="17"/>
  <c r="O64" i="17"/>
  <c r="L64" i="17"/>
  <c r="U63" i="17"/>
  <c r="S63" i="17"/>
  <c r="Q63" i="17"/>
  <c r="P63" i="17"/>
  <c r="O63" i="17"/>
  <c r="L63" i="17"/>
  <c r="U62" i="17"/>
  <c r="S62" i="17"/>
  <c r="Q62" i="17"/>
  <c r="P62" i="17"/>
  <c r="O62" i="17"/>
  <c r="L62" i="17"/>
  <c r="U61" i="17"/>
  <c r="S61" i="17"/>
  <c r="Q61" i="17"/>
  <c r="P61" i="17"/>
  <c r="O61" i="17"/>
  <c r="L61" i="17"/>
  <c r="U60" i="17"/>
  <c r="S60" i="17"/>
  <c r="Q60" i="17"/>
  <c r="P60" i="17"/>
  <c r="O60" i="17"/>
  <c r="L60" i="17"/>
  <c r="U59" i="17"/>
  <c r="S59" i="17"/>
  <c r="Q59" i="17"/>
  <c r="P59" i="17"/>
  <c r="O59" i="17"/>
  <c r="L59" i="17"/>
  <c r="U58" i="17"/>
  <c r="S58" i="17"/>
  <c r="Q58" i="17"/>
  <c r="P58" i="17"/>
  <c r="O58" i="17"/>
  <c r="L58" i="17"/>
  <c r="U57" i="17"/>
  <c r="S57" i="17"/>
  <c r="Q57" i="17"/>
  <c r="P57" i="17"/>
  <c r="O57" i="17"/>
  <c r="L57" i="17"/>
  <c r="U56" i="17"/>
  <c r="S56" i="17"/>
  <c r="Q56" i="17"/>
  <c r="P56" i="17"/>
  <c r="O56" i="17"/>
  <c r="L56" i="17"/>
  <c r="U55" i="17"/>
  <c r="S55" i="17"/>
  <c r="Q55" i="17"/>
  <c r="P55" i="17"/>
  <c r="O55" i="17"/>
  <c r="L55" i="17"/>
  <c r="U54" i="17"/>
  <c r="S54" i="17"/>
  <c r="Q54" i="17"/>
  <c r="P54" i="17"/>
  <c r="O54" i="17"/>
  <c r="L54" i="17"/>
  <c r="U53" i="17"/>
  <c r="S53" i="17"/>
  <c r="Q53" i="17"/>
  <c r="P53" i="17"/>
  <c r="O53" i="17"/>
  <c r="L53" i="17"/>
  <c r="U52" i="17"/>
  <c r="S52" i="17"/>
  <c r="Q52" i="17"/>
  <c r="P52" i="17"/>
  <c r="O52" i="17"/>
  <c r="L52" i="17"/>
  <c r="U51" i="17"/>
  <c r="S51" i="17"/>
  <c r="Q51" i="17"/>
  <c r="P51" i="17"/>
  <c r="O51" i="17"/>
  <c r="L51" i="17"/>
  <c r="U50" i="17"/>
  <c r="S50" i="17"/>
  <c r="Q50" i="17"/>
  <c r="P50" i="17"/>
  <c r="O50" i="17"/>
  <c r="L50" i="17"/>
  <c r="U49" i="17"/>
  <c r="S49" i="17"/>
  <c r="Q49" i="17"/>
  <c r="P49" i="17"/>
  <c r="O49" i="17"/>
  <c r="L49" i="17"/>
  <c r="U48" i="17"/>
  <c r="S48" i="17"/>
  <c r="Q48" i="17"/>
  <c r="P48" i="17"/>
  <c r="O48" i="17"/>
  <c r="L48" i="17"/>
  <c r="U47" i="17"/>
  <c r="S47" i="17"/>
  <c r="Q47" i="17"/>
  <c r="P47" i="17"/>
  <c r="O47" i="17"/>
  <c r="L47" i="17"/>
  <c r="U46" i="17"/>
  <c r="S46" i="17"/>
  <c r="Q46" i="17"/>
  <c r="P46" i="17"/>
  <c r="O46" i="17"/>
  <c r="L46" i="17"/>
  <c r="U45" i="17"/>
  <c r="S45" i="17"/>
  <c r="Q45" i="17"/>
  <c r="P45" i="17"/>
  <c r="O45" i="17"/>
  <c r="L45" i="17"/>
  <c r="U44" i="17"/>
  <c r="S44" i="17"/>
  <c r="Q44" i="17"/>
  <c r="P44" i="17"/>
  <c r="O44" i="17"/>
  <c r="L44" i="17"/>
  <c r="U43" i="17"/>
  <c r="S43" i="17"/>
  <c r="Q43" i="17"/>
  <c r="P43" i="17"/>
  <c r="O43" i="17"/>
  <c r="L43" i="17"/>
  <c r="U42" i="17"/>
  <c r="S42" i="17"/>
  <c r="Q42" i="17"/>
  <c r="P42" i="17"/>
  <c r="O42" i="17"/>
  <c r="L42" i="17"/>
  <c r="U41" i="17"/>
  <c r="S41" i="17"/>
  <c r="Q41" i="17"/>
  <c r="P41" i="17"/>
  <c r="O41" i="17"/>
  <c r="L41" i="17"/>
  <c r="U40" i="17"/>
  <c r="S40" i="17"/>
  <c r="Q40" i="17"/>
  <c r="P40" i="17"/>
  <c r="O40" i="17"/>
  <c r="L40" i="17"/>
  <c r="U39" i="17"/>
  <c r="S39" i="17"/>
  <c r="Q39" i="17"/>
  <c r="P39" i="17"/>
  <c r="O39" i="17"/>
  <c r="L39" i="17"/>
  <c r="U38" i="17"/>
  <c r="S38" i="17"/>
  <c r="Q38" i="17"/>
  <c r="P38" i="17"/>
  <c r="O38" i="17"/>
  <c r="L38" i="17"/>
  <c r="U37" i="17"/>
  <c r="S37" i="17"/>
  <c r="Q37" i="17"/>
  <c r="P37" i="17"/>
  <c r="O37" i="17"/>
  <c r="L37" i="17"/>
  <c r="U36" i="17"/>
  <c r="S36" i="17"/>
  <c r="Q36" i="17"/>
  <c r="P36" i="17"/>
  <c r="O36" i="17"/>
  <c r="L36" i="17"/>
  <c r="U35" i="17"/>
  <c r="S35" i="17"/>
  <c r="Q35" i="17"/>
  <c r="P35" i="17"/>
  <c r="O35" i="17"/>
  <c r="L35" i="17"/>
  <c r="U34" i="17"/>
  <c r="S34" i="17"/>
  <c r="Q34" i="17"/>
  <c r="P34" i="17"/>
  <c r="O34" i="17"/>
  <c r="L34" i="17"/>
  <c r="U33" i="17"/>
  <c r="S33" i="17"/>
  <c r="Q33" i="17"/>
  <c r="P33" i="17"/>
  <c r="O33" i="17"/>
  <c r="L33" i="17"/>
  <c r="U32" i="17"/>
  <c r="S32" i="17"/>
  <c r="Q32" i="17"/>
  <c r="P32" i="17"/>
  <c r="O32" i="17"/>
  <c r="L32" i="17"/>
  <c r="U31" i="17"/>
  <c r="S31" i="17"/>
  <c r="Q31" i="17"/>
  <c r="P31" i="17"/>
  <c r="O31" i="17"/>
  <c r="L31" i="17"/>
  <c r="U30" i="17"/>
  <c r="S30" i="17"/>
  <c r="Q30" i="17"/>
  <c r="P30" i="17"/>
  <c r="O30" i="17"/>
  <c r="L30" i="17"/>
  <c r="U29" i="17"/>
  <c r="S29" i="17"/>
  <c r="Q29" i="17"/>
  <c r="P29" i="17"/>
  <c r="O29" i="17"/>
  <c r="L29" i="17"/>
  <c r="U28" i="17"/>
  <c r="S28" i="17"/>
  <c r="Q28" i="17"/>
  <c r="P28" i="17"/>
  <c r="O28" i="17"/>
  <c r="L28" i="17"/>
  <c r="U27" i="17"/>
  <c r="S27" i="17"/>
  <c r="Q27" i="17"/>
  <c r="P27" i="17"/>
  <c r="O27" i="17"/>
  <c r="L27" i="17"/>
  <c r="U26" i="17"/>
  <c r="S26" i="17"/>
  <c r="Q26" i="17"/>
  <c r="P26" i="17"/>
  <c r="O26" i="17"/>
  <c r="L26" i="17"/>
  <c r="U25" i="17"/>
  <c r="S25" i="17"/>
  <c r="Q25" i="17"/>
  <c r="P25" i="17"/>
  <c r="O25" i="17"/>
  <c r="L25" i="17"/>
  <c r="U24" i="17"/>
  <c r="S24" i="17"/>
  <c r="Q24" i="17"/>
  <c r="P24" i="17"/>
  <c r="O24" i="17"/>
  <c r="L24" i="17"/>
  <c r="U23" i="17"/>
  <c r="S23" i="17"/>
  <c r="Q23" i="17"/>
  <c r="P23" i="17"/>
  <c r="O23" i="17"/>
  <c r="L23" i="17"/>
  <c r="U22" i="17"/>
  <c r="S22" i="17"/>
  <c r="Q22" i="17"/>
  <c r="P22" i="17"/>
  <c r="O22" i="17"/>
  <c r="L22" i="17"/>
  <c r="U21" i="17"/>
  <c r="S21" i="17"/>
  <c r="Q21" i="17"/>
  <c r="P21" i="17"/>
  <c r="O21" i="17"/>
  <c r="L21" i="17"/>
  <c r="U20" i="17"/>
  <c r="S20" i="17"/>
  <c r="Q20" i="17"/>
  <c r="P20" i="17"/>
  <c r="O20" i="17"/>
  <c r="L20" i="17"/>
  <c r="U19" i="17"/>
  <c r="S19" i="17"/>
  <c r="Q19" i="17"/>
  <c r="P19" i="17"/>
  <c r="O19" i="17"/>
  <c r="L19" i="17"/>
  <c r="U18" i="17"/>
  <c r="S18" i="17"/>
  <c r="Q18" i="17"/>
  <c r="P18" i="17"/>
  <c r="O18" i="17"/>
  <c r="L18" i="17"/>
  <c r="U17" i="17"/>
  <c r="S17" i="17"/>
  <c r="Q17" i="17"/>
  <c r="P17" i="17"/>
  <c r="O17" i="17"/>
  <c r="L17" i="17"/>
  <c r="U16" i="17"/>
  <c r="S16" i="17"/>
  <c r="Q16" i="17"/>
  <c r="P16" i="17"/>
  <c r="O16" i="17"/>
  <c r="L16" i="17"/>
  <c r="U15" i="17"/>
  <c r="S15" i="17"/>
  <c r="Q15" i="17"/>
  <c r="P15" i="17"/>
  <c r="O15" i="17"/>
  <c r="L15" i="17"/>
  <c r="U14" i="17"/>
  <c r="S14" i="17"/>
  <c r="Q14" i="17"/>
  <c r="P14" i="17"/>
  <c r="O14" i="17"/>
  <c r="L14" i="17"/>
  <c r="U13" i="17"/>
  <c r="S13" i="17"/>
  <c r="Q13" i="17"/>
  <c r="P13" i="17"/>
  <c r="O13" i="17"/>
  <c r="L13" i="17"/>
  <c r="U12" i="17"/>
  <c r="S12" i="17"/>
  <c r="Q12" i="17"/>
  <c r="P12" i="17"/>
  <c r="O12" i="17"/>
  <c r="L12" i="17"/>
  <c r="U11" i="17"/>
  <c r="S11" i="17"/>
  <c r="Q11" i="17"/>
  <c r="P11" i="17"/>
  <c r="O11" i="17"/>
  <c r="L11" i="17"/>
  <c r="U10" i="17"/>
  <c r="S10" i="17"/>
  <c r="Q10" i="17"/>
  <c r="P10" i="17"/>
  <c r="O10" i="17"/>
  <c r="L10" i="17"/>
  <c r="U9" i="17"/>
  <c r="S9" i="17"/>
  <c r="Q9" i="17"/>
  <c r="P9" i="17"/>
  <c r="O9" i="17"/>
  <c r="L9" i="17"/>
  <c r="U8" i="17"/>
  <c r="S8" i="17"/>
  <c r="Q8" i="17"/>
  <c r="P8" i="17"/>
  <c r="O8" i="17"/>
  <c r="L8" i="17"/>
  <c r="U7" i="17"/>
  <c r="S7" i="17"/>
  <c r="Q7" i="17"/>
  <c r="P7" i="17"/>
  <c r="O7" i="17"/>
  <c r="L7" i="17"/>
  <c r="U6" i="17"/>
  <c r="S6" i="17"/>
  <c r="Q6" i="17"/>
  <c r="P6" i="17"/>
  <c r="O6" i="17"/>
  <c r="L6" i="17"/>
  <c r="U5" i="17"/>
  <c r="S5" i="17"/>
  <c r="Q5" i="17"/>
  <c r="P5" i="17"/>
  <c r="O5" i="17"/>
  <c r="L5" i="17"/>
  <c r="U4" i="17"/>
  <c r="S4" i="17"/>
  <c r="Q4" i="17"/>
  <c r="P4" i="17"/>
  <c r="O4" i="17"/>
  <c r="L4" i="17"/>
  <c r="U3" i="17"/>
  <c r="S3" i="17"/>
  <c r="Q3" i="17"/>
  <c r="P3" i="17"/>
  <c r="O3" i="17"/>
  <c r="L3" i="17"/>
  <c r="U2" i="17"/>
  <c r="S2" i="17"/>
  <c r="Q2" i="17"/>
  <c r="P2" i="17"/>
  <c r="O2" i="17"/>
  <c r="L2" i="17"/>
  <c r="U83" i="16"/>
  <c r="S83" i="16"/>
  <c r="Q83" i="16"/>
  <c r="P83" i="16"/>
  <c r="O83" i="16"/>
  <c r="L83" i="16"/>
  <c r="U82" i="16"/>
  <c r="S82" i="16"/>
  <c r="Q82" i="16"/>
  <c r="P82" i="16"/>
  <c r="O82" i="16"/>
  <c r="L82" i="16"/>
  <c r="U81" i="16"/>
  <c r="S81" i="16"/>
  <c r="Q81" i="16"/>
  <c r="P81" i="16"/>
  <c r="O81" i="16"/>
  <c r="L81" i="16"/>
  <c r="U80" i="16"/>
  <c r="S80" i="16"/>
  <c r="Q80" i="16"/>
  <c r="P80" i="16"/>
  <c r="O80" i="16"/>
  <c r="L80" i="16"/>
  <c r="U79" i="16"/>
  <c r="S79" i="16"/>
  <c r="Q79" i="16"/>
  <c r="P79" i="16"/>
  <c r="O79" i="16"/>
  <c r="L79" i="16"/>
  <c r="U78" i="16"/>
  <c r="S78" i="16"/>
  <c r="Q78" i="16"/>
  <c r="P78" i="16"/>
  <c r="O78" i="16"/>
  <c r="L78" i="16"/>
  <c r="U77" i="16"/>
  <c r="S77" i="16"/>
  <c r="Q77" i="16"/>
  <c r="P77" i="16"/>
  <c r="O77" i="16"/>
  <c r="L77" i="16"/>
  <c r="U76" i="16"/>
  <c r="S76" i="16"/>
  <c r="Q76" i="16"/>
  <c r="P76" i="16"/>
  <c r="O76" i="16"/>
  <c r="L76" i="16"/>
  <c r="U75" i="16"/>
  <c r="S75" i="16"/>
  <c r="Q75" i="16"/>
  <c r="P75" i="16"/>
  <c r="O75" i="16"/>
  <c r="L75" i="16"/>
  <c r="U74" i="16"/>
  <c r="S74" i="16"/>
  <c r="Q74" i="16"/>
  <c r="P74" i="16"/>
  <c r="O74" i="16"/>
  <c r="L74" i="16"/>
  <c r="U73" i="16"/>
  <c r="S73" i="16"/>
  <c r="Q73" i="16"/>
  <c r="P73" i="16"/>
  <c r="O73" i="16"/>
  <c r="L73" i="16"/>
  <c r="U72" i="16"/>
  <c r="S72" i="16"/>
  <c r="Q72" i="16"/>
  <c r="P72" i="16"/>
  <c r="O72" i="16"/>
  <c r="L72" i="16"/>
  <c r="U71" i="16"/>
  <c r="S71" i="16"/>
  <c r="Q71" i="16"/>
  <c r="P71" i="16"/>
  <c r="O71" i="16"/>
  <c r="L71" i="16"/>
  <c r="U70" i="16"/>
  <c r="S70" i="16"/>
  <c r="Q70" i="16"/>
  <c r="P70" i="16"/>
  <c r="O70" i="16"/>
  <c r="L70" i="16"/>
  <c r="U69" i="16"/>
  <c r="S69" i="16"/>
  <c r="Q69" i="16"/>
  <c r="P69" i="16"/>
  <c r="O69" i="16"/>
  <c r="L69" i="16"/>
  <c r="U68" i="16"/>
  <c r="S68" i="16"/>
  <c r="Q68" i="16"/>
  <c r="P68" i="16"/>
  <c r="O68" i="16"/>
  <c r="L68" i="16"/>
  <c r="U67" i="16"/>
  <c r="S67" i="16"/>
  <c r="Q67" i="16"/>
  <c r="P67" i="16"/>
  <c r="O67" i="16"/>
  <c r="L67" i="16"/>
  <c r="U66" i="16"/>
  <c r="S66" i="16"/>
  <c r="Q66" i="16"/>
  <c r="P66" i="16"/>
  <c r="O66" i="16"/>
  <c r="L66" i="16"/>
  <c r="U65" i="16"/>
  <c r="S65" i="16"/>
  <c r="Q65" i="16"/>
  <c r="P65" i="16"/>
  <c r="O65" i="16"/>
  <c r="L65" i="16"/>
  <c r="U64" i="16"/>
  <c r="S64" i="16"/>
  <c r="Q64" i="16"/>
  <c r="P64" i="16"/>
  <c r="O64" i="16"/>
  <c r="L64" i="16"/>
  <c r="U63" i="16"/>
  <c r="S63" i="16"/>
  <c r="Q63" i="16"/>
  <c r="P63" i="16"/>
  <c r="O63" i="16"/>
  <c r="L63" i="16"/>
  <c r="U62" i="16"/>
  <c r="S62" i="16"/>
  <c r="Q62" i="16"/>
  <c r="P62" i="16"/>
  <c r="O62" i="16"/>
  <c r="L62" i="16"/>
  <c r="U61" i="16"/>
  <c r="S61" i="16"/>
  <c r="Q61" i="16"/>
  <c r="P61" i="16"/>
  <c r="O61" i="16"/>
  <c r="L61" i="16"/>
  <c r="U60" i="16"/>
  <c r="S60" i="16"/>
  <c r="Q60" i="16"/>
  <c r="P60" i="16"/>
  <c r="O60" i="16"/>
  <c r="L60" i="16"/>
  <c r="U59" i="16"/>
  <c r="S59" i="16"/>
  <c r="Q59" i="16"/>
  <c r="P59" i="16"/>
  <c r="O59" i="16"/>
  <c r="L59" i="16"/>
  <c r="U58" i="16"/>
  <c r="S58" i="16"/>
  <c r="Q58" i="16"/>
  <c r="P58" i="16"/>
  <c r="O58" i="16"/>
  <c r="L58" i="16"/>
  <c r="U57" i="16"/>
  <c r="S57" i="16"/>
  <c r="Q57" i="16"/>
  <c r="P57" i="16"/>
  <c r="O57" i="16"/>
  <c r="L57" i="16"/>
  <c r="U56" i="16"/>
  <c r="S56" i="16"/>
  <c r="Q56" i="16"/>
  <c r="P56" i="16"/>
  <c r="O56" i="16"/>
  <c r="L56" i="16"/>
  <c r="U55" i="16"/>
  <c r="S55" i="16"/>
  <c r="Q55" i="16"/>
  <c r="P55" i="16"/>
  <c r="O55" i="16"/>
  <c r="L55" i="16"/>
  <c r="U54" i="16"/>
  <c r="S54" i="16"/>
  <c r="Q54" i="16"/>
  <c r="P54" i="16"/>
  <c r="O54" i="16"/>
  <c r="L54" i="16"/>
  <c r="U53" i="16"/>
  <c r="S53" i="16"/>
  <c r="Q53" i="16"/>
  <c r="P53" i="16"/>
  <c r="O53" i="16"/>
  <c r="L53" i="16"/>
  <c r="U52" i="16"/>
  <c r="S52" i="16"/>
  <c r="Q52" i="16"/>
  <c r="P52" i="16"/>
  <c r="O52" i="16"/>
  <c r="L52" i="16"/>
  <c r="U51" i="16"/>
  <c r="S51" i="16"/>
  <c r="Q51" i="16"/>
  <c r="P51" i="16"/>
  <c r="O51" i="16"/>
  <c r="L51" i="16"/>
  <c r="U50" i="16"/>
  <c r="S50" i="16"/>
  <c r="Q50" i="16"/>
  <c r="P50" i="16"/>
  <c r="O50" i="16"/>
  <c r="L50" i="16"/>
  <c r="U49" i="16"/>
  <c r="S49" i="16"/>
  <c r="Q49" i="16"/>
  <c r="P49" i="16"/>
  <c r="O49" i="16"/>
  <c r="L49" i="16"/>
  <c r="U48" i="16"/>
  <c r="S48" i="16"/>
  <c r="Q48" i="16"/>
  <c r="P48" i="16"/>
  <c r="O48" i="16"/>
  <c r="L48" i="16"/>
  <c r="U47" i="16"/>
  <c r="S47" i="16"/>
  <c r="Q47" i="16"/>
  <c r="P47" i="16"/>
  <c r="O47" i="16"/>
  <c r="L47" i="16"/>
  <c r="U46" i="16"/>
  <c r="S46" i="16"/>
  <c r="Q46" i="16"/>
  <c r="P46" i="16"/>
  <c r="O46" i="16"/>
  <c r="L46" i="16"/>
  <c r="U45" i="16"/>
  <c r="S45" i="16"/>
  <c r="Q45" i="16"/>
  <c r="P45" i="16"/>
  <c r="O45" i="16"/>
  <c r="L45" i="16"/>
  <c r="U44" i="16"/>
  <c r="S44" i="16"/>
  <c r="Q44" i="16"/>
  <c r="P44" i="16"/>
  <c r="O44" i="16"/>
  <c r="L44" i="16"/>
  <c r="U43" i="16"/>
  <c r="S43" i="16"/>
  <c r="Q43" i="16"/>
  <c r="P43" i="16"/>
  <c r="O43" i="16"/>
  <c r="L43" i="16"/>
  <c r="U42" i="16"/>
  <c r="S42" i="16"/>
  <c r="Q42" i="16"/>
  <c r="P42" i="16"/>
  <c r="O42" i="16"/>
  <c r="L42" i="16"/>
  <c r="U41" i="16"/>
  <c r="S41" i="16"/>
  <c r="Q41" i="16"/>
  <c r="P41" i="16"/>
  <c r="O41" i="16"/>
  <c r="L41" i="16"/>
  <c r="U40" i="16"/>
  <c r="S40" i="16"/>
  <c r="Q40" i="16"/>
  <c r="P40" i="16"/>
  <c r="O40" i="16"/>
  <c r="L40" i="16"/>
  <c r="U39" i="16"/>
  <c r="S39" i="16"/>
  <c r="Q39" i="16"/>
  <c r="P39" i="16"/>
  <c r="O39" i="16"/>
  <c r="L39" i="16"/>
  <c r="U38" i="16"/>
  <c r="S38" i="16"/>
  <c r="Q38" i="16"/>
  <c r="P38" i="16"/>
  <c r="O38" i="16"/>
  <c r="L38" i="16"/>
  <c r="U37" i="16"/>
  <c r="S37" i="16"/>
  <c r="Q37" i="16"/>
  <c r="P37" i="16"/>
  <c r="O37" i="16"/>
  <c r="L37" i="16"/>
  <c r="U36" i="16"/>
  <c r="S36" i="16"/>
  <c r="Q36" i="16"/>
  <c r="P36" i="16"/>
  <c r="O36" i="16"/>
  <c r="L36" i="16"/>
  <c r="U35" i="16"/>
  <c r="S35" i="16"/>
  <c r="Q35" i="16"/>
  <c r="P35" i="16"/>
  <c r="O35" i="16"/>
  <c r="L35" i="16"/>
  <c r="U34" i="16"/>
  <c r="S34" i="16"/>
  <c r="Q34" i="16"/>
  <c r="P34" i="16"/>
  <c r="O34" i="16"/>
  <c r="L34" i="16"/>
  <c r="U33" i="16"/>
  <c r="S33" i="16"/>
  <c r="Q33" i="16"/>
  <c r="P33" i="16"/>
  <c r="O33" i="16"/>
  <c r="L33" i="16"/>
  <c r="U32" i="16"/>
  <c r="S32" i="16"/>
  <c r="Q32" i="16"/>
  <c r="P32" i="16"/>
  <c r="O32" i="16"/>
  <c r="L32" i="16"/>
  <c r="U31" i="16"/>
  <c r="S31" i="16"/>
  <c r="Q31" i="16"/>
  <c r="P31" i="16"/>
  <c r="O31" i="16"/>
  <c r="L31" i="16"/>
  <c r="U30" i="16"/>
  <c r="S30" i="16"/>
  <c r="Q30" i="16"/>
  <c r="P30" i="16"/>
  <c r="O30" i="16"/>
  <c r="L30" i="16"/>
  <c r="U29" i="16"/>
  <c r="S29" i="16"/>
  <c r="Q29" i="16"/>
  <c r="P29" i="16"/>
  <c r="O29" i="16"/>
  <c r="L29" i="16"/>
  <c r="U28" i="16"/>
  <c r="S28" i="16"/>
  <c r="Q28" i="16"/>
  <c r="P28" i="16"/>
  <c r="O28" i="16"/>
  <c r="L28" i="16"/>
  <c r="U27" i="16"/>
  <c r="S27" i="16"/>
  <c r="Q27" i="16"/>
  <c r="P27" i="16"/>
  <c r="O27" i="16"/>
  <c r="L27" i="16"/>
  <c r="U26" i="16"/>
  <c r="S26" i="16"/>
  <c r="Q26" i="16"/>
  <c r="P26" i="16"/>
  <c r="O26" i="16"/>
  <c r="L26" i="16"/>
  <c r="U25" i="16"/>
  <c r="S25" i="16"/>
  <c r="Q25" i="16"/>
  <c r="P25" i="16"/>
  <c r="O25" i="16"/>
  <c r="L25" i="16"/>
  <c r="U24" i="16"/>
  <c r="S24" i="16"/>
  <c r="Q24" i="16"/>
  <c r="P24" i="16"/>
  <c r="O24" i="16"/>
  <c r="L24" i="16"/>
  <c r="U23" i="16"/>
  <c r="S23" i="16"/>
  <c r="Q23" i="16"/>
  <c r="P23" i="16"/>
  <c r="O23" i="16"/>
  <c r="L23" i="16"/>
  <c r="U22" i="16"/>
  <c r="S22" i="16"/>
  <c r="Q22" i="16"/>
  <c r="P22" i="16"/>
  <c r="O22" i="16"/>
  <c r="L22" i="16"/>
  <c r="U21" i="16"/>
  <c r="S21" i="16"/>
  <c r="Q21" i="16"/>
  <c r="P21" i="16"/>
  <c r="O21" i="16"/>
  <c r="L21" i="16"/>
  <c r="U20" i="16"/>
  <c r="S20" i="16"/>
  <c r="Q20" i="16"/>
  <c r="P20" i="16"/>
  <c r="O20" i="16"/>
  <c r="L20" i="16"/>
  <c r="U19" i="16"/>
  <c r="S19" i="16"/>
  <c r="Q19" i="16"/>
  <c r="P19" i="16"/>
  <c r="O19" i="16"/>
  <c r="L19" i="16"/>
  <c r="U18" i="16"/>
  <c r="S18" i="16"/>
  <c r="Q18" i="16"/>
  <c r="P18" i="16"/>
  <c r="O18" i="16"/>
  <c r="L18" i="16"/>
  <c r="U17" i="16"/>
  <c r="S17" i="16"/>
  <c r="Q17" i="16"/>
  <c r="P17" i="16"/>
  <c r="O17" i="16"/>
  <c r="L17" i="16"/>
  <c r="U16" i="16"/>
  <c r="S16" i="16"/>
  <c r="Q16" i="16"/>
  <c r="P16" i="16"/>
  <c r="O16" i="16"/>
  <c r="L16" i="16"/>
  <c r="U15" i="16"/>
  <c r="S15" i="16"/>
  <c r="Q15" i="16"/>
  <c r="P15" i="16"/>
  <c r="O15" i="16"/>
  <c r="L15" i="16"/>
  <c r="U14" i="16"/>
  <c r="S14" i="16"/>
  <c r="Q14" i="16"/>
  <c r="P14" i="16"/>
  <c r="O14" i="16"/>
  <c r="L14" i="16"/>
  <c r="U13" i="16"/>
  <c r="S13" i="16"/>
  <c r="Q13" i="16"/>
  <c r="P13" i="16"/>
  <c r="O13" i="16"/>
  <c r="L13" i="16"/>
  <c r="U12" i="16"/>
  <c r="S12" i="16"/>
  <c r="Q12" i="16"/>
  <c r="P12" i="16"/>
  <c r="O12" i="16"/>
  <c r="L12" i="16"/>
  <c r="U11" i="16"/>
  <c r="S11" i="16"/>
  <c r="Q11" i="16"/>
  <c r="P11" i="16"/>
  <c r="O11" i="16"/>
  <c r="L11" i="16"/>
  <c r="U10" i="16"/>
  <c r="S10" i="16"/>
  <c r="Q10" i="16"/>
  <c r="P10" i="16"/>
  <c r="O10" i="16"/>
  <c r="L10" i="16"/>
  <c r="U9" i="16"/>
  <c r="S9" i="16"/>
  <c r="Q9" i="16"/>
  <c r="P9" i="16"/>
  <c r="O9" i="16"/>
  <c r="L9" i="16"/>
  <c r="U8" i="16"/>
  <c r="S8" i="16"/>
  <c r="Q8" i="16"/>
  <c r="P8" i="16"/>
  <c r="O8" i="16"/>
  <c r="L8" i="16"/>
  <c r="U7" i="16"/>
  <c r="S7" i="16"/>
  <c r="Q7" i="16"/>
  <c r="P7" i="16"/>
  <c r="O7" i="16"/>
  <c r="L7" i="16"/>
  <c r="U6" i="16"/>
  <c r="S6" i="16"/>
  <c r="Q6" i="16"/>
  <c r="P6" i="16"/>
  <c r="O6" i="16"/>
  <c r="L6" i="16"/>
  <c r="U5" i="16"/>
  <c r="S5" i="16"/>
  <c r="Q5" i="16"/>
  <c r="P5" i="16"/>
  <c r="O5" i="16"/>
  <c r="L5" i="16"/>
  <c r="U4" i="16"/>
  <c r="S4" i="16"/>
  <c r="Q4" i="16"/>
  <c r="P4" i="16"/>
  <c r="O4" i="16"/>
  <c r="L4" i="16"/>
  <c r="U3" i="16"/>
  <c r="S3" i="16"/>
  <c r="Q3" i="16"/>
  <c r="P3" i="16"/>
  <c r="O3" i="16"/>
  <c r="L3" i="16"/>
  <c r="U2" i="16"/>
  <c r="S2" i="16"/>
  <c r="Q2" i="16"/>
  <c r="P2" i="16"/>
  <c r="O2" i="16"/>
  <c r="L2" i="16"/>
  <c r="U83" i="9"/>
  <c r="U82" i="9"/>
  <c r="U81" i="9"/>
  <c r="U80" i="9"/>
  <c r="U79" i="9"/>
  <c r="U78" i="9"/>
  <c r="U77" i="9"/>
  <c r="U76" i="9"/>
  <c r="U75" i="9"/>
  <c r="U74" i="9"/>
  <c r="U73" i="9"/>
  <c r="U72" i="9"/>
  <c r="U71" i="9"/>
  <c r="U70" i="9"/>
  <c r="U69" i="9"/>
  <c r="U68" i="9"/>
  <c r="U67" i="9"/>
  <c r="U66" i="9"/>
  <c r="U65" i="9"/>
  <c r="U64" i="9"/>
  <c r="U63" i="9"/>
  <c r="U62" i="9"/>
  <c r="U61" i="9"/>
  <c r="U60" i="9"/>
  <c r="U59" i="9"/>
  <c r="U58" i="9"/>
  <c r="U57" i="9"/>
  <c r="U56" i="9"/>
  <c r="U55" i="9"/>
  <c r="U54" i="9"/>
  <c r="U53" i="9"/>
  <c r="U52" i="9"/>
  <c r="U51" i="9"/>
  <c r="U50" i="9"/>
  <c r="U49" i="9"/>
  <c r="U48" i="9"/>
  <c r="U47" i="9"/>
  <c r="U46" i="9"/>
  <c r="U45" i="9"/>
  <c r="U44" i="9"/>
  <c r="U43" i="9"/>
  <c r="U42" i="9"/>
  <c r="U41" i="9"/>
  <c r="U40" i="9"/>
  <c r="U39" i="9"/>
  <c r="U38" i="9"/>
  <c r="U37" i="9"/>
  <c r="U36" i="9"/>
  <c r="U35" i="9"/>
  <c r="U34" i="9"/>
  <c r="U33" i="9"/>
  <c r="U32" i="9"/>
  <c r="U31" i="9"/>
  <c r="U30" i="9"/>
  <c r="U29" i="9"/>
  <c r="U28" i="9"/>
  <c r="U27" i="9"/>
  <c r="U26" i="9"/>
  <c r="U25" i="9"/>
  <c r="U24" i="9"/>
  <c r="U23" i="9"/>
  <c r="U22" i="9"/>
  <c r="U21" i="9"/>
  <c r="U20" i="9"/>
  <c r="U19" i="9"/>
  <c r="U18" i="9"/>
  <c r="U17" i="9"/>
  <c r="U16" i="9"/>
  <c r="U15" i="9"/>
  <c r="U14" i="9"/>
  <c r="U13" i="9"/>
  <c r="U12" i="9"/>
  <c r="U11" i="9"/>
  <c r="U10" i="9"/>
  <c r="U9" i="9"/>
  <c r="U8" i="9"/>
  <c r="U7" i="9"/>
  <c r="U6" i="9"/>
  <c r="U5" i="9"/>
  <c r="U4" i="9"/>
  <c r="U3" i="9"/>
  <c r="U2" i="9"/>
  <c r="U83" i="8"/>
  <c r="U82" i="8"/>
  <c r="U81" i="8"/>
  <c r="U80" i="8"/>
  <c r="U79" i="8"/>
  <c r="U78" i="8"/>
  <c r="U77" i="8"/>
  <c r="U76" i="8"/>
  <c r="U75" i="8"/>
  <c r="U74" i="8"/>
  <c r="U73" i="8"/>
  <c r="U72" i="8"/>
  <c r="U71" i="8"/>
  <c r="U70" i="8"/>
  <c r="U69" i="8"/>
  <c r="U68" i="8"/>
  <c r="U67" i="8"/>
  <c r="U66" i="8"/>
  <c r="U65" i="8"/>
  <c r="U64" i="8"/>
  <c r="U63" i="8"/>
  <c r="U62" i="8"/>
  <c r="U61" i="8"/>
  <c r="U60" i="8"/>
  <c r="U59" i="8"/>
  <c r="U58" i="8"/>
  <c r="U57" i="8"/>
  <c r="U56" i="8"/>
  <c r="U55" i="8"/>
  <c r="U54" i="8"/>
  <c r="U53" i="8"/>
  <c r="U52" i="8"/>
  <c r="U51" i="8"/>
  <c r="U50" i="8"/>
  <c r="U49" i="8"/>
  <c r="U48" i="8"/>
  <c r="U47" i="8"/>
  <c r="U46" i="8"/>
  <c r="U45" i="8"/>
  <c r="U44" i="8"/>
  <c r="U43" i="8"/>
  <c r="U42" i="8"/>
  <c r="U41" i="8"/>
  <c r="U40" i="8"/>
  <c r="U39" i="8"/>
  <c r="U38" i="8"/>
  <c r="U37" i="8"/>
  <c r="U36" i="8"/>
  <c r="U35" i="8"/>
  <c r="U34" i="8"/>
  <c r="U33" i="8"/>
  <c r="U32" i="8"/>
  <c r="U31" i="8"/>
  <c r="U30" i="8"/>
  <c r="U29" i="8"/>
  <c r="U28" i="8"/>
  <c r="U27" i="8"/>
  <c r="U26" i="8"/>
  <c r="U25" i="8"/>
  <c r="U24" i="8"/>
  <c r="U23" i="8"/>
  <c r="U22" i="8"/>
  <c r="U21" i="8"/>
  <c r="U20" i="8"/>
  <c r="U19" i="8"/>
  <c r="U18" i="8"/>
  <c r="U17" i="8"/>
  <c r="U16" i="8"/>
  <c r="U15" i="8"/>
  <c r="U14" i="8"/>
  <c r="U13" i="8"/>
  <c r="U12" i="8"/>
  <c r="U11" i="8"/>
  <c r="U10" i="8"/>
  <c r="U9" i="8"/>
  <c r="U8" i="8"/>
  <c r="U7" i="8"/>
  <c r="U6" i="8"/>
  <c r="U5" i="8"/>
  <c r="U4" i="8"/>
  <c r="U3" i="8"/>
  <c r="U2" i="8"/>
  <c r="U3" i="7"/>
  <c r="U4" i="7"/>
  <c r="U5" i="7"/>
  <c r="U6" i="7"/>
  <c r="U7" i="7"/>
  <c r="U8" i="7"/>
  <c r="U9" i="7"/>
  <c r="U10" i="7"/>
  <c r="U11" i="7"/>
  <c r="U12" i="7"/>
  <c r="U13" i="7"/>
  <c r="U14" i="7"/>
  <c r="U15" i="7"/>
  <c r="U16" i="7"/>
  <c r="U17" i="7"/>
  <c r="U18" i="7"/>
  <c r="U19" i="7"/>
  <c r="U20" i="7"/>
  <c r="U21" i="7"/>
  <c r="U22" i="7"/>
  <c r="U23" i="7"/>
  <c r="U24" i="7"/>
  <c r="U25" i="7"/>
  <c r="U26" i="7"/>
  <c r="U27" i="7"/>
  <c r="U28" i="7"/>
  <c r="U29" i="7"/>
  <c r="U30" i="7"/>
  <c r="U31" i="7"/>
  <c r="U32" i="7"/>
  <c r="U33" i="7"/>
  <c r="U34" i="7"/>
  <c r="U35" i="7"/>
  <c r="U36" i="7"/>
  <c r="U37" i="7"/>
  <c r="U38" i="7"/>
  <c r="U39" i="7"/>
  <c r="U40" i="7"/>
  <c r="U41" i="7"/>
  <c r="U42" i="7"/>
  <c r="U43" i="7"/>
  <c r="U44" i="7"/>
  <c r="U45" i="7"/>
  <c r="U46" i="7"/>
  <c r="U47" i="7"/>
  <c r="U48" i="7"/>
  <c r="U49" i="7"/>
  <c r="U50" i="7"/>
  <c r="U51" i="7"/>
  <c r="U52" i="7"/>
  <c r="U53" i="7"/>
  <c r="U54" i="7"/>
  <c r="U55" i="7"/>
  <c r="U56" i="7"/>
  <c r="U57" i="7"/>
  <c r="U58" i="7"/>
  <c r="U59" i="7"/>
  <c r="U60" i="7"/>
  <c r="U61" i="7"/>
  <c r="U62" i="7"/>
  <c r="U63" i="7"/>
  <c r="U64" i="7"/>
  <c r="U65" i="7"/>
  <c r="U66" i="7"/>
  <c r="U67" i="7"/>
  <c r="U68" i="7"/>
  <c r="U69" i="7"/>
  <c r="U70" i="7"/>
  <c r="U71" i="7"/>
  <c r="U72" i="7"/>
  <c r="U73" i="7"/>
  <c r="U74" i="7"/>
  <c r="U75" i="7"/>
  <c r="U76" i="7"/>
  <c r="U77" i="7"/>
  <c r="U78" i="7"/>
  <c r="U79" i="7"/>
  <c r="U80" i="7"/>
  <c r="U81" i="7"/>
  <c r="U82" i="7"/>
  <c r="U83" i="7"/>
  <c r="U2" i="7"/>
  <c r="S83" i="7"/>
  <c r="S82" i="7"/>
  <c r="S81" i="7"/>
  <c r="S80" i="7"/>
  <c r="S79" i="7"/>
  <c r="S78" i="7"/>
  <c r="S77" i="7"/>
  <c r="S76" i="7"/>
  <c r="S75" i="7"/>
  <c r="S74" i="7"/>
  <c r="S73" i="7"/>
  <c r="S72" i="7"/>
  <c r="S71" i="7"/>
  <c r="S70" i="7"/>
  <c r="S69" i="7"/>
  <c r="S68" i="7"/>
  <c r="S67" i="7"/>
  <c r="S66" i="7"/>
  <c r="S65" i="7"/>
  <c r="S64" i="7"/>
  <c r="S63" i="7"/>
  <c r="S62" i="7"/>
  <c r="S61" i="7"/>
  <c r="S60" i="7"/>
  <c r="S59" i="7"/>
  <c r="S58" i="7"/>
  <c r="S57" i="7"/>
  <c r="S56" i="7"/>
  <c r="S55" i="7"/>
  <c r="S54" i="7"/>
  <c r="S53" i="7"/>
  <c r="S52" i="7"/>
  <c r="S51" i="7"/>
  <c r="S50" i="7"/>
  <c r="S49" i="7"/>
  <c r="S48" i="7"/>
  <c r="S47" i="7"/>
  <c r="S46" i="7"/>
  <c r="S45" i="7"/>
  <c r="S44" i="7"/>
  <c r="S43" i="7"/>
  <c r="S42" i="7"/>
  <c r="S41" i="7"/>
  <c r="S40" i="7"/>
  <c r="S39" i="7"/>
  <c r="S38" i="7"/>
  <c r="S37" i="7"/>
  <c r="S36" i="7"/>
  <c r="S35" i="7"/>
  <c r="S34" i="7"/>
  <c r="S33" i="7"/>
  <c r="S32" i="7"/>
  <c r="S31" i="7"/>
  <c r="S30" i="7"/>
  <c r="S29" i="7"/>
  <c r="S28" i="7"/>
  <c r="S27" i="7"/>
  <c r="S26" i="7"/>
  <c r="S25" i="7"/>
  <c r="S24" i="7"/>
  <c r="S23" i="7"/>
  <c r="S22" i="7"/>
  <c r="S21" i="7"/>
  <c r="S20" i="7"/>
  <c r="S19" i="7"/>
  <c r="S18" i="7"/>
  <c r="S17" i="7"/>
  <c r="S16" i="7"/>
  <c r="S15" i="7"/>
  <c r="S14" i="7"/>
  <c r="S13" i="7"/>
  <c r="S12" i="7"/>
  <c r="S11" i="7"/>
  <c r="S10" i="7"/>
  <c r="S9" i="7"/>
  <c r="S8" i="7"/>
  <c r="S7" i="7"/>
  <c r="S6" i="7"/>
  <c r="S5" i="7"/>
  <c r="S4" i="7"/>
  <c r="S3" i="7"/>
  <c r="S2" i="7"/>
  <c r="S83" i="8"/>
  <c r="S82" i="8"/>
  <c r="S81" i="8"/>
  <c r="S80" i="8"/>
  <c r="S79" i="8"/>
  <c r="S78" i="8"/>
  <c r="S77" i="8"/>
  <c r="S76" i="8"/>
  <c r="S75" i="8"/>
  <c r="S74" i="8"/>
  <c r="S73" i="8"/>
  <c r="S72" i="8"/>
  <c r="S71" i="8"/>
  <c r="S70" i="8"/>
  <c r="S69" i="8"/>
  <c r="S68" i="8"/>
  <c r="S67" i="8"/>
  <c r="S66" i="8"/>
  <c r="S65" i="8"/>
  <c r="S64" i="8"/>
  <c r="S63" i="8"/>
  <c r="S62" i="8"/>
  <c r="S61" i="8"/>
  <c r="S60" i="8"/>
  <c r="S59" i="8"/>
  <c r="S58" i="8"/>
  <c r="S57" i="8"/>
  <c r="S56" i="8"/>
  <c r="S55" i="8"/>
  <c r="S54" i="8"/>
  <c r="S53" i="8"/>
  <c r="S52" i="8"/>
  <c r="S51" i="8"/>
  <c r="S50" i="8"/>
  <c r="S49" i="8"/>
  <c r="S48" i="8"/>
  <c r="S47" i="8"/>
  <c r="S46" i="8"/>
  <c r="S45" i="8"/>
  <c r="S44" i="8"/>
  <c r="S43" i="8"/>
  <c r="S42" i="8"/>
  <c r="S41" i="8"/>
  <c r="S40" i="8"/>
  <c r="S39" i="8"/>
  <c r="S38" i="8"/>
  <c r="S37" i="8"/>
  <c r="S36" i="8"/>
  <c r="S35" i="8"/>
  <c r="S34" i="8"/>
  <c r="S33" i="8"/>
  <c r="S32" i="8"/>
  <c r="S31" i="8"/>
  <c r="S30" i="8"/>
  <c r="S29" i="8"/>
  <c r="S28" i="8"/>
  <c r="S27" i="8"/>
  <c r="S26" i="8"/>
  <c r="S25" i="8"/>
  <c r="S24" i="8"/>
  <c r="S23" i="8"/>
  <c r="S22" i="8"/>
  <c r="S21" i="8"/>
  <c r="S20" i="8"/>
  <c r="S19" i="8"/>
  <c r="S18" i="8"/>
  <c r="S17" i="8"/>
  <c r="S16" i="8"/>
  <c r="S15" i="8"/>
  <c r="S14" i="8"/>
  <c r="S13" i="8"/>
  <c r="S12" i="8"/>
  <c r="S11" i="8"/>
  <c r="S10" i="8"/>
  <c r="S9" i="8"/>
  <c r="S8" i="8"/>
  <c r="S7" i="8"/>
  <c r="S6" i="8"/>
  <c r="S5" i="8"/>
  <c r="S4" i="8"/>
  <c r="S3" i="8"/>
  <c r="S2" i="8"/>
  <c r="S3" i="9"/>
  <c r="S4" i="9"/>
  <c r="S5" i="9"/>
  <c r="S6" i="9"/>
  <c r="S7" i="9"/>
  <c r="S8" i="9"/>
  <c r="S9" i="9"/>
  <c r="S10" i="9"/>
  <c r="S11" i="9"/>
  <c r="S12" i="9"/>
  <c r="S13" i="9"/>
  <c r="S14" i="9"/>
  <c r="S15" i="9"/>
  <c r="S16" i="9"/>
  <c r="S17" i="9"/>
  <c r="S18" i="9"/>
  <c r="S19" i="9"/>
  <c r="S20" i="9"/>
  <c r="S21" i="9"/>
  <c r="S22" i="9"/>
  <c r="S23" i="9"/>
  <c r="S24" i="9"/>
  <c r="S25" i="9"/>
  <c r="S26" i="9"/>
  <c r="S27" i="9"/>
  <c r="S28" i="9"/>
  <c r="S29" i="9"/>
  <c r="S30" i="9"/>
  <c r="S31" i="9"/>
  <c r="S32" i="9"/>
  <c r="S33" i="9"/>
  <c r="S34" i="9"/>
  <c r="S35" i="9"/>
  <c r="S36" i="9"/>
  <c r="S37" i="9"/>
  <c r="S38" i="9"/>
  <c r="S39" i="9"/>
  <c r="S40" i="9"/>
  <c r="S41" i="9"/>
  <c r="S42" i="9"/>
  <c r="S43" i="9"/>
  <c r="S44" i="9"/>
  <c r="S45" i="9"/>
  <c r="S46" i="9"/>
  <c r="S47" i="9"/>
  <c r="S48" i="9"/>
  <c r="S49" i="9"/>
  <c r="S50" i="9"/>
  <c r="S51" i="9"/>
  <c r="S52" i="9"/>
  <c r="S53" i="9"/>
  <c r="S54" i="9"/>
  <c r="S55" i="9"/>
  <c r="S56" i="9"/>
  <c r="S57" i="9"/>
  <c r="S58" i="9"/>
  <c r="S59" i="9"/>
  <c r="S60" i="9"/>
  <c r="S61" i="9"/>
  <c r="S62" i="9"/>
  <c r="S63" i="9"/>
  <c r="S64" i="9"/>
  <c r="S65" i="9"/>
  <c r="S66" i="9"/>
  <c r="S67" i="9"/>
  <c r="S68" i="9"/>
  <c r="S69" i="9"/>
  <c r="S70" i="9"/>
  <c r="S71" i="9"/>
  <c r="S72" i="9"/>
  <c r="S73" i="9"/>
  <c r="S74" i="9"/>
  <c r="S75" i="9"/>
  <c r="S76" i="9"/>
  <c r="S77" i="9"/>
  <c r="S78" i="9"/>
  <c r="S79" i="9"/>
  <c r="S80" i="9"/>
  <c r="S81" i="9"/>
  <c r="S82" i="9"/>
  <c r="S83" i="9"/>
  <c r="S2" i="9"/>
  <c r="Q83" i="15"/>
  <c r="P83" i="15"/>
  <c r="O83" i="15"/>
  <c r="L83" i="15"/>
  <c r="Q82" i="15"/>
  <c r="P82" i="15"/>
  <c r="O82" i="15"/>
  <c r="L82" i="15"/>
  <c r="Q81" i="15"/>
  <c r="P81" i="15"/>
  <c r="O81" i="15"/>
  <c r="L81" i="15"/>
  <c r="Q80" i="15"/>
  <c r="P80" i="15"/>
  <c r="O80" i="15"/>
  <c r="L80" i="15"/>
  <c r="Q79" i="15"/>
  <c r="P79" i="15"/>
  <c r="O79" i="15"/>
  <c r="L79" i="15"/>
  <c r="Q78" i="15"/>
  <c r="P78" i="15"/>
  <c r="O78" i="15"/>
  <c r="L78" i="15"/>
  <c r="Q77" i="15"/>
  <c r="P77" i="15"/>
  <c r="O77" i="15"/>
  <c r="L77" i="15"/>
  <c r="Q76" i="15"/>
  <c r="P76" i="15"/>
  <c r="O76" i="15"/>
  <c r="L76" i="15"/>
  <c r="Q75" i="15"/>
  <c r="P75" i="15"/>
  <c r="O75" i="15"/>
  <c r="L75" i="15"/>
  <c r="Q74" i="15"/>
  <c r="P74" i="15"/>
  <c r="O74" i="15"/>
  <c r="L74" i="15"/>
  <c r="Q73" i="15"/>
  <c r="P73" i="15"/>
  <c r="O73" i="15"/>
  <c r="L73" i="15"/>
  <c r="Q72" i="15"/>
  <c r="P72" i="15"/>
  <c r="O72" i="15"/>
  <c r="L72" i="15"/>
  <c r="Q71" i="15"/>
  <c r="P71" i="15"/>
  <c r="O71" i="15"/>
  <c r="L71" i="15"/>
  <c r="Q70" i="15"/>
  <c r="P70" i="15"/>
  <c r="O70" i="15"/>
  <c r="L70" i="15"/>
  <c r="Q69" i="15"/>
  <c r="P69" i="15"/>
  <c r="O69" i="15"/>
  <c r="L69" i="15"/>
  <c r="Q68" i="15"/>
  <c r="P68" i="15"/>
  <c r="O68" i="15"/>
  <c r="L68" i="15"/>
  <c r="Q67" i="15"/>
  <c r="P67" i="15"/>
  <c r="O67" i="15"/>
  <c r="L67" i="15"/>
  <c r="Q66" i="15"/>
  <c r="P66" i="15"/>
  <c r="O66" i="15"/>
  <c r="L66" i="15"/>
  <c r="Q65" i="15"/>
  <c r="P65" i="15"/>
  <c r="O65" i="15"/>
  <c r="L65" i="15"/>
  <c r="Q64" i="15"/>
  <c r="P64" i="15"/>
  <c r="O64" i="15"/>
  <c r="L64" i="15"/>
  <c r="Q63" i="15"/>
  <c r="P63" i="15"/>
  <c r="O63" i="15"/>
  <c r="L63" i="15"/>
  <c r="Q62" i="15"/>
  <c r="P62" i="15"/>
  <c r="O62" i="15"/>
  <c r="L62" i="15"/>
  <c r="Q61" i="15"/>
  <c r="P61" i="15"/>
  <c r="O61" i="15"/>
  <c r="L61" i="15"/>
  <c r="Q60" i="15"/>
  <c r="P60" i="15"/>
  <c r="O60" i="15"/>
  <c r="L60" i="15"/>
  <c r="Q59" i="15"/>
  <c r="P59" i="15"/>
  <c r="O59" i="15"/>
  <c r="L59" i="15"/>
  <c r="Q58" i="15"/>
  <c r="P58" i="15"/>
  <c r="O58" i="15"/>
  <c r="L58" i="15"/>
  <c r="Q57" i="15"/>
  <c r="P57" i="15"/>
  <c r="O57" i="15"/>
  <c r="L57" i="15"/>
  <c r="Q56" i="15"/>
  <c r="P56" i="15"/>
  <c r="O56" i="15"/>
  <c r="L56" i="15"/>
  <c r="Q55" i="15"/>
  <c r="P55" i="15"/>
  <c r="O55" i="15"/>
  <c r="L55" i="15"/>
  <c r="Q54" i="15"/>
  <c r="P54" i="15"/>
  <c r="O54" i="15"/>
  <c r="L54" i="15"/>
  <c r="Q53" i="15"/>
  <c r="P53" i="15"/>
  <c r="O53" i="15"/>
  <c r="L53" i="15"/>
  <c r="Q52" i="15"/>
  <c r="P52" i="15"/>
  <c r="O52" i="15"/>
  <c r="L52" i="15"/>
  <c r="Q51" i="15"/>
  <c r="P51" i="15"/>
  <c r="O51" i="15"/>
  <c r="L51" i="15"/>
  <c r="Q50" i="15"/>
  <c r="P50" i="15"/>
  <c r="O50" i="15"/>
  <c r="L50" i="15"/>
  <c r="Q49" i="15"/>
  <c r="P49" i="15"/>
  <c r="O49" i="15"/>
  <c r="L49" i="15"/>
  <c r="Q48" i="15"/>
  <c r="P48" i="15"/>
  <c r="O48" i="15"/>
  <c r="L48" i="15"/>
  <c r="Q47" i="15"/>
  <c r="P47" i="15"/>
  <c r="O47" i="15"/>
  <c r="L47" i="15"/>
  <c r="Q46" i="15"/>
  <c r="P46" i="15"/>
  <c r="O46" i="15"/>
  <c r="L46" i="15"/>
  <c r="Q45" i="15"/>
  <c r="P45" i="15"/>
  <c r="O45" i="15"/>
  <c r="L45" i="15"/>
  <c r="Q44" i="15"/>
  <c r="P44" i="15"/>
  <c r="O44" i="15"/>
  <c r="L44" i="15"/>
  <c r="Q43" i="15"/>
  <c r="P43" i="15"/>
  <c r="O43" i="15"/>
  <c r="L43" i="15"/>
  <c r="Q42" i="15"/>
  <c r="P42" i="15"/>
  <c r="O42" i="15"/>
  <c r="L42" i="15"/>
  <c r="Q41" i="15"/>
  <c r="P41" i="15"/>
  <c r="O41" i="15"/>
  <c r="L41" i="15"/>
  <c r="Q40" i="15"/>
  <c r="P40" i="15"/>
  <c r="O40" i="15"/>
  <c r="L40" i="15"/>
  <c r="Q39" i="15"/>
  <c r="P39" i="15"/>
  <c r="O39" i="15"/>
  <c r="L39" i="15"/>
  <c r="Q38" i="15"/>
  <c r="P38" i="15"/>
  <c r="O38" i="15"/>
  <c r="L38" i="15"/>
  <c r="Q37" i="15"/>
  <c r="P37" i="15"/>
  <c r="O37" i="15"/>
  <c r="L37" i="15"/>
  <c r="Q36" i="15"/>
  <c r="P36" i="15"/>
  <c r="O36" i="15"/>
  <c r="L36" i="15"/>
  <c r="Q35" i="15"/>
  <c r="P35" i="15"/>
  <c r="O35" i="15"/>
  <c r="L35" i="15"/>
  <c r="Q34" i="15"/>
  <c r="P34" i="15"/>
  <c r="O34" i="15"/>
  <c r="L34" i="15"/>
  <c r="Q33" i="15"/>
  <c r="P33" i="15"/>
  <c r="O33" i="15"/>
  <c r="L33" i="15"/>
  <c r="Q32" i="15"/>
  <c r="P32" i="15"/>
  <c r="O32" i="15"/>
  <c r="L32" i="15"/>
  <c r="Q31" i="15"/>
  <c r="P31" i="15"/>
  <c r="O31" i="15"/>
  <c r="L31" i="15"/>
  <c r="Q30" i="15"/>
  <c r="P30" i="15"/>
  <c r="O30" i="15"/>
  <c r="L30" i="15"/>
  <c r="Q29" i="15"/>
  <c r="P29" i="15"/>
  <c r="O29" i="15"/>
  <c r="L29" i="15"/>
  <c r="Q28" i="15"/>
  <c r="P28" i="15"/>
  <c r="O28" i="15"/>
  <c r="L28" i="15"/>
  <c r="Q27" i="15"/>
  <c r="P27" i="15"/>
  <c r="O27" i="15"/>
  <c r="L27" i="15"/>
  <c r="Q26" i="15"/>
  <c r="P26" i="15"/>
  <c r="O26" i="15"/>
  <c r="L26" i="15"/>
  <c r="Q25" i="15"/>
  <c r="P25" i="15"/>
  <c r="O25" i="15"/>
  <c r="L25" i="15"/>
  <c r="Q24" i="15"/>
  <c r="P24" i="15"/>
  <c r="O24" i="15"/>
  <c r="L24" i="15"/>
  <c r="Q23" i="15"/>
  <c r="P23" i="15"/>
  <c r="O23" i="15"/>
  <c r="L23" i="15"/>
  <c r="Q22" i="15"/>
  <c r="P22" i="15"/>
  <c r="O22" i="15"/>
  <c r="L22" i="15"/>
  <c r="Q21" i="15"/>
  <c r="P21" i="15"/>
  <c r="O21" i="15"/>
  <c r="L21" i="15"/>
  <c r="Q20" i="15"/>
  <c r="P20" i="15"/>
  <c r="O20" i="15"/>
  <c r="L20" i="15"/>
  <c r="Q19" i="15"/>
  <c r="P19" i="15"/>
  <c r="O19" i="15"/>
  <c r="L19" i="15"/>
  <c r="Q18" i="15"/>
  <c r="P18" i="15"/>
  <c r="O18" i="15"/>
  <c r="L18" i="15"/>
  <c r="Q17" i="15"/>
  <c r="P17" i="15"/>
  <c r="O17" i="15"/>
  <c r="L17" i="15"/>
  <c r="Q16" i="15"/>
  <c r="P16" i="15"/>
  <c r="O16" i="15"/>
  <c r="L16" i="15"/>
  <c r="Q15" i="15"/>
  <c r="P15" i="15"/>
  <c r="O15" i="15"/>
  <c r="L15" i="15"/>
  <c r="Q14" i="15"/>
  <c r="P14" i="15"/>
  <c r="O14" i="15"/>
  <c r="L14" i="15"/>
  <c r="Q13" i="15"/>
  <c r="P13" i="15"/>
  <c r="O13" i="15"/>
  <c r="L13" i="15"/>
  <c r="Q12" i="15"/>
  <c r="P12" i="15"/>
  <c r="O12" i="15"/>
  <c r="L12" i="15"/>
  <c r="Q11" i="15"/>
  <c r="P11" i="15"/>
  <c r="O11" i="15"/>
  <c r="L11" i="15"/>
  <c r="Q10" i="15"/>
  <c r="P10" i="15"/>
  <c r="O10" i="15"/>
  <c r="L10" i="15"/>
  <c r="Q9" i="15"/>
  <c r="P9" i="15"/>
  <c r="O9" i="15"/>
  <c r="L9" i="15"/>
  <c r="Q8" i="15"/>
  <c r="P8" i="15"/>
  <c r="O8" i="15"/>
  <c r="L8" i="15"/>
  <c r="Q7" i="15"/>
  <c r="P7" i="15"/>
  <c r="O7" i="15"/>
  <c r="L7" i="15"/>
  <c r="Q6" i="15"/>
  <c r="P6" i="15"/>
  <c r="O6" i="15"/>
  <c r="L6" i="15"/>
  <c r="Q5" i="15"/>
  <c r="P5" i="15"/>
  <c r="O5" i="15"/>
  <c r="L5" i="15"/>
  <c r="Q4" i="15"/>
  <c r="P4" i="15"/>
  <c r="O4" i="15"/>
  <c r="L4" i="15"/>
  <c r="Q3" i="15"/>
  <c r="P3" i="15"/>
  <c r="O3" i="15"/>
  <c r="L3" i="15"/>
  <c r="Q2" i="15"/>
  <c r="P2" i="15"/>
  <c r="O2" i="15"/>
  <c r="L2" i="15"/>
  <c r="Q83" i="14"/>
  <c r="P83" i="14"/>
  <c r="O83" i="14"/>
  <c r="L83" i="14"/>
  <c r="Q82" i="14"/>
  <c r="P82" i="14"/>
  <c r="O82" i="14"/>
  <c r="L82" i="14"/>
  <c r="Q81" i="14"/>
  <c r="P81" i="14"/>
  <c r="O81" i="14"/>
  <c r="L81" i="14"/>
  <c r="Q80" i="14"/>
  <c r="P80" i="14"/>
  <c r="O80" i="14"/>
  <c r="L80" i="14"/>
  <c r="Q79" i="14"/>
  <c r="P79" i="14"/>
  <c r="O79" i="14"/>
  <c r="L79" i="14"/>
  <c r="Q78" i="14"/>
  <c r="P78" i="14"/>
  <c r="O78" i="14"/>
  <c r="L78" i="14"/>
  <c r="Q77" i="14"/>
  <c r="P77" i="14"/>
  <c r="O77" i="14"/>
  <c r="L77" i="14"/>
  <c r="Q76" i="14"/>
  <c r="P76" i="14"/>
  <c r="O76" i="14"/>
  <c r="L76" i="14"/>
  <c r="Q75" i="14"/>
  <c r="P75" i="14"/>
  <c r="O75" i="14"/>
  <c r="L75" i="14"/>
  <c r="Q74" i="14"/>
  <c r="P74" i="14"/>
  <c r="O74" i="14"/>
  <c r="L74" i="14"/>
  <c r="Q73" i="14"/>
  <c r="P73" i="14"/>
  <c r="O73" i="14"/>
  <c r="L73" i="14"/>
  <c r="Q72" i="14"/>
  <c r="P72" i="14"/>
  <c r="O72" i="14"/>
  <c r="L72" i="14"/>
  <c r="Q71" i="14"/>
  <c r="P71" i="14"/>
  <c r="O71" i="14"/>
  <c r="L71" i="14"/>
  <c r="Q70" i="14"/>
  <c r="P70" i="14"/>
  <c r="O70" i="14"/>
  <c r="L70" i="14"/>
  <c r="Q69" i="14"/>
  <c r="P69" i="14"/>
  <c r="O69" i="14"/>
  <c r="L69" i="14"/>
  <c r="Q68" i="14"/>
  <c r="P68" i="14"/>
  <c r="O68" i="14"/>
  <c r="L68" i="14"/>
  <c r="Q67" i="14"/>
  <c r="P67" i="14"/>
  <c r="O67" i="14"/>
  <c r="L67" i="14"/>
  <c r="Q66" i="14"/>
  <c r="P66" i="14"/>
  <c r="O66" i="14"/>
  <c r="L66" i="14"/>
  <c r="Q65" i="14"/>
  <c r="P65" i="14"/>
  <c r="O65" i="14"/>
  <c r="L65" i="14"/>
  <c r="Q64" i="14"/>
  <c r="P64" i="14"/>
  <c r="O64" i="14"/>
  <c r="L64" i="14"/>
  <c r="Q63" i="14"/>
  <c r="P63" i="14"/>
  <c r="O63" i="14"/>
  <c r="L63" i="14"/>
  <c r="Q62" i="14"/>
  <c r="P62" i="14"/>
  <c r="O62" i="14"/>
  <c r="L62" i="14"/>
  <c r="Q61" i="14"/>
  <c r="P61" i="14"/>
  <c r="O61" i="14"/>
  <c r="L61" i="14"/>
  <c r="Q60" i="14"/>
  <c r="P60" i="14"/>
  <c r="O60" i="14"/>
  <c r="L60" i="14"/>
  <c r="Q59" i="14"/>
  <c r="P59" i="14"/>
  <c r="O59" i="14"/>
  <c r="L59" i="14"/>
  <c r="Q58" i="14"/>
  <c r="P58" i="14"/>
  <c r="O58" i="14"/>
  <c r="L58" i="14"/>
  <c r="Q57" i="14"/>
  <c r="P57" i="14"/>
  <c r="O57" i="14"/>
  <c r="L57" i="14"/>
  <c r="Q56" i="14"/>
  <c r="P56" i="14"/>
  <c r="O56" i="14"/>
  <c r="L56" i="14"/>
  <c r="Q55" i="14"/>
  <c r="P55" i="14"/>
  <c r="O55" i="14"/>
  <c r="L55" i="14"/>
  <c r="Q54" i="14"/>
  <c r="P54" i="14"/>
  <c r="O54" i="14"/>
  <c r="L54" i="14"/>
  <c r="Q53" i="14"/>
  <c r="P53" i="14"/>
  <c r="O53" i="14"/>
  <c r="L53" i="14"/>
  <c r="Q52" i="14"/>
  <c r="P52" i="14"/>
  <c r="O52" i="14"/>
  <c r="L52" i="14"/>
  <c r="Q51" i="14"/>
  <c r="P51" i="14"/>
  <c r="O51" i="14"/>
  <c r="L51" i="14"/>
  <c r="Q50" i="14"/>
  <c r="P50" i="14"/>
  <c r="O50" i="14"/>
  <c r="L50" i="14"/>
  <c r="Q49" i="14"/>
  <c r="P49" i="14"/>
  <c r="O49" i="14"/>
  <c r="L49" i="14"/>
  <c r="Q48" i="14"/>
  <c r="P48" i="14"/>
  <c r="O48" i="14"/>
  <c r="L48" i="14"/>
  <c r="Q47" i="14"/>
  <c r="P47" i="14"/>
  <c r="O47" i="14"/>
  <c r="L47" i="14"/>
  <c r="Q46" i="14"/>
  <c r="P46" i="14"/>
  <c r="O46" i="14"/>
  <c r="L46" i="14"/>
  <c r="Q45" i="14"/>
  <c r="P45" i="14"/>
  <c r="O45" i="14"/>
  <c r="L45" i="14"/>
  <c r="Q44" i="14"/>
  <c r="P44" i="14"/>
  <c r="O44" i="14"/>
  <c r="L44" i="14"/>
  <c r="Q43" i="14"/>
  <c r="P43" i="14"/>
  <c r="O43" i="14"/>
  <c r="L43" i="14"/>
  <c r="Q42" i="14"/>
  <c r="P42" i="14"/>
  <c r="O42" i="14"/>
  <c r="L42" i="14"/>
  <c r="Q41" i="14"/>
  <c r="P41" i="14"/>
  <c r="O41" i="14"/>
  <c r="L41" i="14"/>
  <c r="Q40" i="14"/>
  <c r="P40" i="14"/>
  <c r="O40" i="14"/>
  <c r="L40" i="14"/>
  <c r="Q39" i="14"/>
  <c r="P39" i="14"/>
  <c r="O39" i="14"/>
  <c r="L39" i="14"/>
  <c r="Q38" i="14"/>
  <c r="P38" i="14"/>
  <c r="O38" i="14"/>
  <c r="L38" i="14"/>
  <c r="Q37" i="14"/>
  <c r="P37" i="14"/>
  <c r="O37" i="14"/>
  <c r="L37" i="14"/>
  <c r="Q36" i="14"/>
  <c r="P36" i="14"/>
  <c r="O36" i="14"/>
  <c r="L36" i="14"/>
  <c r="Q35" i="14"/>
  <c r="P35" i="14"/>
  <c r="O35" i="14"/>
  <c r="L35" i="14"/>
  <c r="Q34" i="14"/>
  <c r="P34" i="14"/>
  <c r="O34" i="14"/>
  <c r="L34" i="14"/>
  <c r="Q33" i="14"/>
  <c r="P33" i="14"/>
  <c r="O33" i="14"/>
  <c r="L33" i="14"/>
  <c r="Q32" i="14"/>
  <c r="P32" i="14"/>
  <c r="O32" i="14"/>
  <c r="L32" i="14"/>
  <c r="Q31" i="14"/>
  <c r="P31" i="14"/>
  <c r="O31" i="14"/>
  <c r="L31" i="14"/>
  <c r="Q30" i="14"/>
  <c r="P30" i="14"/>
  <c r="O30" i="14"/>
  <c r="L30" i="14"/>
  <c r="Q29" i="14"/>
  <c r="P29" i="14"/>
  <c r="O29" i="14"/>
  <c r="L29" i="14"/>
  <c r="Q28" i="14"/>
  <c r="P28" i="14"/>
  <c r="O28" i="14"/>
  <c r="L28" i="14"/>
  <c r="Q27" i="14"/>
  <c r="P27" i="14"/>
  <c r="O27" i="14"/>
  <c r="L27" i="14"/>
  <c r="Q26" i="14"/>
  <c r="P26" i="14"/>
  <c r="O26" i="14"/>
  <c r="L26" i="14"/>
  <c r="Q25" i="14"/>
  <c r="P25" i="14"/>
  <c r="O25" i="14"/>
  <c r="L25" i="14"/>
  <c r="Q24" i="14"/>
  <c r="P24" i="14"/>
  <c r="O24" i="14"/>
  <c r="L24" i="14"/>
  <c r="Q23" i="14"/>
  <c r="P23" i="14"/>
  <c r="O23" i="14"/>
  <c r="L23" i="14"/>
  <c r="Q22" i="14"/>
  <c r="P22" i="14"/>
  <c r="O22" i="14"/>
  <c r="L22" i="14"/>
  <c r="Q21" i="14"/>
  <c r="P21" i="14"/>
  <c r="O21" i="14"/>
  <c r="L21" i="14"/>
  <c r="Q20" i="14"/>
  <c r="P20" i="14"/>
  <c r="O20" i="14"/>
  <c r="L20" i="14"/>
  <c r="Q19" i="14"/>
  <c r="P19" i="14"/>
  <c r="O19" i="14"/>
  <c r="L19" i="14"/>
  <c r="Q18" i="14"/>
  <c r="P18" i="14"/>
  <c r="O18" i="14"/>
  <c r="L18" i="14"/>
  <c r="Q17" i="14"/>
  <c r="P17" i="14"/>
  <c r="O17" i="14"/>
  <c r="L17" i="14"/>
  <c r="Q16" i="14"/>
  <c r="P16" i="14"/>
  <c r="O16" i="14"/>
  <c r="L16" i="14"/>
  <c r="Q15" i="14"/>
  <c r="P15" i="14"/>
  <c r="O15" i="14"/>
  <c r="L15" i="14"/>
  <c r="Q14" i="14"/>
  <c r="P14" i="14"/>
  <c r="O14" i="14"/>
  <c r="L14" i="14"/>
  <c r="Q13" i="14"/>
  <c r="P13" i="14"/>
  <c r="O13" i="14"/>
  <c r="L13" i="14"/>
  <c r="Q12" i="14"/>
  <c r="P12" i="14"/>
  <c r="O12" i="14"/>
  <c r="L12" i="14"/>
  <c r="Q11" i="14"/>
  <c r="P11" i="14"/>
  <c r="O11" i="14"/>
  <c r="L11" i="14"/>
  <c r="Q10" i="14"/>
  <c r="P10" i="14"/>
  <c r="O10" i="14"/>
  <c r="L10" i="14"/>
  <c r="Q9" i="14"/>
  <c r="P9" i="14"/>
  <c r="O9" i="14"/>
  <c r="L9" i="14"/>
  <c r="Q8" i="14"/>
  <c r="P8" i="14"/>
  <c r="O8" i="14"/>
  <c r="L8" i="14"/>
  <c r="Q7" i="14"/>
  <c r="P7" i="14"/>
  <c r="O7" i="14"/>
  <c r="L7" i="14"/>
  <c r="Q6" i="14"/>
  <c r="P6" i="14"/>
  <c r="O6" i="14"/>
  <c r="L6" i="14"/>
  <c r="Q5" i="14"/>
  <c r="P5" i="14"/>
  <c r="O5" i="14"/>
  <c r="L5" i="14"/>
  <c r="Q4" i="14"/>
  <c r="P4" i="14"/>
  <c r="O4" i="14"/>
  <c r="L4" i="14"/>
  <c r="Q3" i="14"/>
  <c r="P3" i="14"/>
  <c r="O3" i="14"/>
  <c r="L3" i="14"/>
  <c r="Q2" i="14"/>
  <c r="P2" i="14"/>
  <c r="O2" i="14"/>
  <c r="L2" i="14"/>
  <c r="Q83" i="13"/>
  <c r="P83" i="13"/>
  <c r="O83" i="13"/>
  <c r="L83" i="13"/>
  <c r="Q82" i="13"/>
  <c r="P82" i="13"/>
  <c r="O82" i="13"/>
  <c r="L82" i="13"/>
  <c r="Q81" i="13"/>
  <c r="P81" i="13"/>
  <c r="O81" i="13"/>
  <c r="L81" i="13"/>
  <c r="Q80" i="13"/>
  <c r="P80" i="13"/>
  <c r="O80" i="13"/>
  <c r="L80" i="13"/>
  <c r="Q79" i="13"/>
  <c r="P79" i="13"/>
  <c r="O79" i="13"/>
  <c r="L79" i="13"/>
  <c r="Q78" i="13"/>
  <c r="P78" i="13"/>
  <c r="O78" i="13"/>
  <c r="L78" i="13"/>
  <c r="Q77" i="13"/>
  <c r="P77" i="13"/>
  <c r="O77" i="13"/>
  <c r="L77" i="13"/>
  <c r="Q76" i="13"/>
  <c r="P76" i="13"/>
  <c r="O76" i="13"/>
  <c r="L76" i="13"/>
  <c r="Q75" i="13"/>
  <c r="P75" i="13"/>
  <c r="O75" i="13"/>
  <c r="L75" i="13"/>
  <c r="Q74" i="13"/>
  <c r="P74" i="13"/>
  <c r="O74" i="13"/>
  <c r="L74" i="13"/>
  <c r="Q73" i="13"/>
  <c r="P73" i="13"/>
  <c r="O73" i="13"/>
  <c r="L73" i="13"/>
  <c r="Q72" i="13"/>
  <c r="P72" i="13"/>
  <c r="O72" i="13"/>
  <c r="L72" i="13"/>
  <c r="Q71" i="13"/>
  <c r="P71" i="13"/>
  <c r="O71" i="13"/>
  <c r="L71" i="13"/>
  <c r="Q70" i="13"/>
  <c r="P70" i="13"/>
  <c r="O70" i="13"/>
  <c r="L70" i="13"/>
  <c r="Q69" i="13"/>
  <c r="P69" i="13"/>
  <c r="O69" i="13"/>
  <c r="L69" i="13"/>
  <c r="Q68" i="13"/>
  <c r="P68" i="13"/>
  <c r="O68" i="13"/>
  <c r="L68" i="13"/>
  <c r="Q67" i="13"/>
  <c r="P67" i="13"/>
  <c r="O67" i="13"/>
  <c r="L67" i="13"/>
  <c r="Q66" i="13"/>
  <c r="P66" i="13"/>
  <c r="O66" i="13"/>
  <c r="L66" i="13"/>
  <c r="Q65" i="13"/>
  <c r="P65" i="13"/>
  <c r="O65" i="13"/>
  <c r="L65" i="13"/>
  <c r="Q64" i="13"/>
  <c r="P64" i="13"/>
  <c r="O64" i="13"/>
  <c r="L64" i="13"/>
  <c r="Q63" i="13"/>
  <c r="P63" i="13"/>
  <c r="O63" i="13"/>
  <c r="L63" i="13"/>
  <c r="Q62" i="13"/>
  <c r="P62" i="13"/>
  <c r="O62" i="13"/>
  <c r="L62" i="13"/>
  <c r="Q61" i="13"/>
  <c r="P61" i="13"/>
  <c r="O61" i="13"/>
  <c r="L61" i="13"/>
  <c r="Q60" i="13"/>
  <c r="P60" i="13"/>
  <c r="O60" i="13"/>
  <c r="L60" i="13"/>
  <c r="Q59" i="13"/>
  <c r="P59" i="13"/>
  <c r="O59" i="13"/>
  <c r="L59" i="13"/>
  <c r="Q58" i="13"/>
  <c r="P58" i="13"/>
  <c r="O58" i="13"/>
  <c r="L58" i="13"/>
  <c r="Q57" i="13"/>
  <c r="P57" i="13"/>
  <c r="O57" i="13"/>
  <c r="L57" i="13"/>
  <c r="Q56" i="13"/>
  <c r="P56" i="13"/>
  <c r="O56" i="13"/>
  <c r="L56" i="13"/>
  <c r="Q55" i="13"/>
  <c r="P55" i="13"/>
  <c r="O55" i="13"/>
  <c r="L55" i="13"/>
  <c r="Q54" i="13"/>
  <c r="P54" i="13"/>
  <c r="O54" i="13"/>
  <c r="L54" i="13"/>
  <c r="Q53" i="13"/>
  <c r="P53" i="13"/>
  <c r="O53" i="13"/>
  <c r="L53" i="13"/>
  <c r="Q52" i="13"/>
  <c r="P52" i="13"/>
  <c r="O52" i="13"/>
  <c r="L52" i="13"/>
  <c r="Q51" i="13"/>
  <c r="P51" i="13"/>
  <c r="O51" i="13"/>
  <c r="L51" i="13"/>
  <c r="Q50" i="13"/>
  <c r="P50" i="13"/>
  <c r="O50" i="13"/>
  <c r="L50" i="13"/>
  <c r="Q49" i="13"/>
  <c r="P49" i="13"/>
  <c r="O49" i="13"/>
  <c r="L49" i="13"/>
  <c r="Q48" i="13"/>
  <c r="P48" i="13"/>
  <c r="O48" i="13"/>
  <c r="L48" i="13"/>
  <c r="Q47" i="13"/>
  <c r="P47" i="13"/>
  <c r="O47" i="13"/>
  <c r="L47" i="13"/>
  <c r="Q46" i="13"/>
  <c r="P46" i="13"/>
  <c r="O46" i="13"/>
  <c r="L46" i="13"/>
  <c r="Q45" i="13"/>
  <c r="P45" i="13"/>
  <c r="O45" i="13"/>
  <c r="L45" i="13"/>
  <c r="Q44" i="13"/>
  <c r="P44" i="13"/>
  <c r="O44" i="13"/>
  <c r="L44" i="13"/>
  <c r="Q43" i="13"/>
  <c r="P43" i="13"/>
  <c r="O43" i="13"/>
  <c r="L43" i="13"/>
  <c r="Q42" i="13"/>
  <c r="P42" i="13"/>
  <c r="O42" i="13"/>
  <c r="L42" i="13"/>
  <c r="Q41" i="13"/>
  <c r="P41" i="13"/>
  <c r="O41" i="13"/>
  <c r="L41" i="13"/>
  <c r="Q40" i="13"/>
  <c r="P40" i="13"/>
  <c r="O40" i="13"/>
  <c r="L40" i="13"/>
  <c r="Q39" i="13"/>
  <c r="P39" i="13"/>
  <c r="O39" i="13"/>
  <c r="L39" i="13"/>
  <c r="Q38" i="13"/>
  <c r="P38" i="13"/>
  <c r="O38" i="13"/>
  <c r="L38" i="13"/>
  <c r="Q37" i="13"/>
  <c r="P37" i="13"/>
  <c r="O37" i="13"/>
  <c r="L37" i="13"/>
  <c r="Q36" i="13"/>
  <c r="P36" i="13"/>
  <c r="O36" i="13"/>
  <c r="L36" i="13"/>
  <c r="Q35" i="13"/>
  <c r="P35" i="13"/>
  <c r="O35" i="13"/>
  <c r="L35" i="13"/>
  <c r="Q34" i="13"/>
  <c r="P34" i="13"/>
  <c r="O34" i="13"/>
  <c r="L34" i="13"/>
  <c r="Q33" i="13"/>
  <c r="P33" i="13"/>
  <c r="O33" i="13"/>
  <c r="L33" i="13"/>
  <c r="Q32" i="13"/>
  <c r="P32" i="13"/>
  <c r="O32" i="13"/>
  <c r="L32" i="13"/>
  <c r="Q31" i="13"/>
  <c r="P31" i="13"/>
  <c r="O31" i="13"/>
  <c r="L31" i="13"/>
  <c r="Q30" i="13"/>
  <c r="P30" i="13"/>
  <c r="O30" i="13"/>
  <c r="L30" i="13"/>
  <c r="Q29" i="13"/>
  <c r="P29" i="13"/>
  <c r="O29" i="13"/>
  <c r="L29" i="13"/>
  <c r="Q28" i="13"/>
  <c r="P28" i="13"/>
  <c r="O28" i="13"/>
  <c r="L28" i="13"/>
  <c r="Q27" i="13"/>
  <c r="P27" i="13"/>
  <c r="O27" i="13"/>
  <c r="L27" i="13"/>
  <c r="Q26" i="13"/>
  <c r="P26" i="13"/>
  <c r="O26" i="13"/>
  <c r="L26" i="13"/>
  <c r="Q25" i="13"/>
  <c r="P25" i="13"/>
  <c r="O25" i="13"/>
  <c r="L25" i="13"/>
  <c r="Q24" i="13"/>
  <c r="P24" i="13"/>
  <c r="O24" i="13"/>
  <c r="L24" i="13"/>
  <c r="Q23" i="13"/>
  <c r="P23" i="13"/>
  <c r="O23" i="13"/>
  <c r="L23" i="13"/>
  <c r="Q22" i="13"/>
  <c r="P22" i="13"/>
  <c r="O22" i="13"/>
  <c r="L22" i="13"/>
  <c r="Q21" i="13"/>
  <c r="P21" i="13"/>
  <c r="O21" i="13"/>
  <c r="L21" i="13"/>
  <c r="Q20" i="13"/>
  <c r="P20" i="13"/>
  <c r="O20" i="13"/>
  <c r="L20" i="13"/>
  <c r="Q19" i="13"/>
  <c r="P19" i="13"/>
  <c r="O19" i="13"/>
  <c r="L19" i="13"/>
  <c r="Q18" i="13"/>
  <c r="P18" i="13"/>
  <c r="O18" i="13"/>
  <c r="L18" i="13"/>
  <c r="Q17" i="13"/>
  <c r="P17" i="13"/>
  <c r="O17" i="13"/>
  <c r="L17" i="13"/>
  <c r="Q16" i="13"/>
  <c r="P16" i="13"/>
  <c r="O16" i="13"/>
  <c r="L16" i="13"/>
  <c r="Q15" i="13"/>
  <c r="P15" i="13"/>
  <c r="O15" i="13"/>
  <c r="L15" i="13"/>
  <c r="Q14" i="13"/>
  <c r="P14" i="13"/>
  <c r="O14" i="13"/>
  <c r="L14" i="13"/>
  <c r="Q13" i="13"/>
  <c r="P13" i="13"/>
  <c r="O13" i="13"/>
  <c r="L13" i="13"/>
  <c r="Q12" i="13"/>
  <c r="P12" i="13"/>
  <c r="O12" i="13"/>
  <c r="L12" i="13"/>
  <c r="Q11" i="13"/>
  <c r="P11" i="13"/>
  <c r="O11" i="13"/>
  <c r="L11" i="13"/>
  <c r="Q10" i="13"/>
  <c r="P10" i="13"/>
  <c r="O10" i="13"/>
  <c r="L10" i="13"/>
  <c r="Q9" i="13"/>
  <c r="P9" i="13"/>
  <c r="O9" i="13"/>
  <c r="L9" i="13"/>
  <c r="Q8" i="13"/>
  <c r="P8" i="13"/>
  <c r="O8" i="13"/>
  <c r="L8" i="13"/>
  <c r="Q7" i="13"/>
  <c r="P7" i="13"/>
  <c r="O7" i="13"/>
  <c r="L7" i="13"/>
  <c r="Q6" i="13"/>
  <c r="P6" i="13"/>
  <c r="O6" i="13"/>
  <c r="L6" i="13"/>
  <c r="Q5" i="13"/>
  <c r="P5" i="13"/>
  <c r="O5" i="13"/>
  <c r="L5" i="13"/>
  <c r="Q4" i="13"/>
  <c r="P4" i="13"/>
  <c r="O4" i="13"/>
  <c r="L4" i="13"/>
  <c r="Q3" i="13"/>
  <c r="P3" i="13"/>
  <c r="O3" i="13"/>
  <c r="L3" i="13"/>
  <c r="Q2" i="13"/>
  <c r="P2" i="13"/>
  <c r="O2" i="13"/>
  <c r="L2" i="13"/>
  <c r="L83" i="9"/>
  <c r="L82" i="9"/>
  <c r="L81" i="9"/>
  <c r="L80" i="9"/>
  <c r="L79" i="9"/>
  <c r="L78" i="9"/>
  <c r="L77" i="9"/>
  <c r="L76" i="9"/>
  <c r="L75" i="9"/>
  <c r="L74" i="9"/>
  <c r="L73" i="9"/>
  <c r="L72" i="9"/>
  <c r="L71" i="9"/>
  <c r="L70" i="9"/>
  <c r="L69" i="9"/>
  <c r="L68" i="9"/>
  <c r="L67" i="9"/>
  <c r="L66" i="9"/>
  <c r="L65" i="9"/>
  <c r="L64" i="9"/>
  <c r="L63" i="9"/>
  <c r="L62" i="9"/>
  <c r="L61" i="9"/>
  <c r="L60" i="9"/>
  <c r="L59" i="9"/>
  <c r="L58" i="9"/>
  <c r="L57" i="9"/>
  <c r="L56" i="9"/>
  <c r="L55" i="9"/>
  <c r="L54" i="9"/>
  <c r="L53" i="9"/>
  <c r="L52" i="9"/>
  <c r="L51" i="9"/>
  <c r="L50" i="9"/>
  <c r="L49" i="9"/>
  <c r="L48" i="9"/>
  <c r="L47" i="9"/>
  <c r="L46" i="9"/>
  <c r="L45" i="9"/>
  <c r="L44" i="9"/>
  <c r="L43" i="9"/>
  <c r="L42" i="9"/>
  <c r="L41" i="9"/>
  <c r="L40" i="9"/>
  <c r="L39" i="9"/>
  <c r="L38" i="9"/>
  <c r="L37" i="9"/>
  <c r="L36" i="9"/>
  <c r="L35" i="9"/>
  <c r="L34" i="9"/>
  <c r="L33" i="9"/>
  <c r="L32" i="9"/>
  <c r="L31" i="9"/>
  <c r="L30" i="9"/>
  <c r="L29" i="9"/>
  <c r="L28" i="9"/>
  <c r="L27" i="9"/>
  <c r="L26" i="9"/>
  <c r="L25" i="9"/>
  <c r="L24" i="9"/>
  <c r="L23" i="9"/>
  <c r="L22" i="9"/>
  <c r="L21" i="9"/>
  <c r="L20" i="9"/>
  <c r="L19" i="9"/>
  <c r="L18" i="9"/>
  <c r="L17" i="9"/>
  <c r="L16" i="9"/>
  <c r="L15" i="9"/>
  <c r="L14" i="9"/>
  <c r="L13" i="9"/>
  <c r="L12" i="9"/>
  <c r="L11" i="9"/>
  <c r="L10" i="9"/>
  <c r="L9" i="9"/>
  <c r="L8" i="9"/>
  <c r="L7" i="9"/>
  <c r="L6" i="9"/>
  <c r="L5" i="9"/>
  <c r="L4" i="9"/>
  <c r="L3" i="9"/>
  <c r="L2" i="9"/>
  <c r="L83" i="8"/>
  <c r="L82" i="8"/>
  <c r="L81" i="8"/>
  <c r="L80" i="8"/>
  <c r="L79" i="8"/>
  <c r="L78" i="8"/>
  <c r="L77" i="8"/>
  <c r="L76" i="8"/>
  <c r="L75" i="8"/>
  <c r="L74" i="8"/>
  <c r="L73" i="8"/>
  <c r="L72" i="8"/>
  <c r="L71" i="8"/>
  <c r="L70" i="8"/>
  <c r="L69" i="8"/>
  <c r="L68" i="8"/>
  <c r="L67" i="8"/>
  <c r="L66" i="8"/>
  <c r="L65" i="8"/>
  <c r="L64" i="8"/>
  <c r="L63" i="8"/>
  <c r="L62" i="8"/>
  <c r="L61" i="8"/>
  <c r="L60" i="8"/>
  <c r="L59" i="8"/>
  <c r="L58" i="8"/>
  <c r="L57" i="8"/>
  <c r="L56" i="8"/>
  <c r="L55" i="8"/>
  <c r="L54" i="8"/>
  <c r="L53" i="8"/>
  <c r="L52" i="8"/>
  <c r="L51" i="8"/>
  <c r="L50" i="8"/>
  <c r="L49" i="8"/>
  <c r="L48" i="8"/>
  <c r="L47" i="8"/>
  <c r="L46" i="8"/>
  <c r="L45" i="8"/>
  <c r="L44" i="8"/>
  <c r="L43" i="8"/>
  <c r="L42" i="8"/>
  <c r="L41" i="8"/>
  <c r="L40" i="8"/>
  <c r="L39" i="8"/>
  <c r="L38" i="8"/>
  <c r="L37" i="8"/>
  <c r="L36" i="8"/>
  <c r="L35" i="8"/>
  <c r="L34" i="8"/>
  <c r="L33" i="8"/>
  <c r="L32" i="8"/>
  <c r="L31" i="8"/>
  <c r="L30" i="8"/>
  <c r="L29" i="8"/>
  <c r="L28" i="8"/>
  <c r="L27" i="8"/>
  <c r="L26" i="8"/>
  <c r="L25" i="8"/>
  <c r="L24" i="8"/>
  <c r="L23" i="8"/>
  <c r="L22" i="8"/>
  <c r="L21" i="8"/>
  <c r="L20" i="8"/>
  <c r="L19" i="8"/>
  <c r="L18" i="8"/>
  <c r="L17" i="8"/>
  <c r="L16" i="8"/>
  <c r="L15" i="8"/>
  <c r="L14" i="8"/>
  <c r="L13" i="8"/>
  <c r="L12" i="8"/>
  <c r="L11" i="8"/>
  <c r="L10" i="8"/>
  <c r="L9" i="8"/>
  <c r="L8" i="8"/>
  <c r="L7" i="8"/>
  <c r="L6" i="8"/>
  <c r="L5" i="8"/>
  <c r="L4" i="8"/>
  <c r="L3" i="8"/>
  <c r="L2" i="8"/>
  <c r="L3" i="7"/>
  <c r="L4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L53" i="7"/>
  <c r="L54" i="7"/>
  <c r="L55" i="7"/>
  <c r="L56" i="7"/>
  <c r="L57" i="7"/>
  <c r="L58" i="7"/>
  <c r="L59" i="7"/>
  <c r="L60" i="7"/>
  <c r="L61" i="7"/>
  <c r="L62" i="7"/>
  <c r="L63" i="7"/>
  <c r="L64" i="7"/>
  <c r="L65" i="7"/>
  <c r="L66" i="7"/>
  <c r="L67" i="7"/>
  <c r="L68" i="7"/>
  <c r="L69" i="7"/>
  <c r="L70" i="7"/>
  <c r="L71" i="7"/>
  <c r="L72" i="7"/>
  <c r="L73" i="7"/>
  <c r="L74" i="7"/>
  <c r="L75" i="7"/>
  <c r="L76" i="7"/>
  <c r="L77" i="7"/>
  <c r="L78" i="7"/>
  <c r="L79" i="7"/>
  <c r="L80" i="7"/>
  <c r="L81" i="7"/>
  <c r="L82" i="7"/>
  <c r="L83" i="7"/>
  <c r="L2" i="7"/>
  <c r="Q83" i="12"/>
  <c r="P83" i="12"/>
  <c r="O83" i="12"/>
  <c r="Q82" i="12"/>
  <c r="P82" i="12"/>
  <c r="O82" i="12"/>
  <c r="Q81" i="12"/>
  <c r="P81" i="12"/>
  <c r="O81" i="12"/>
  <c r="Q80" i="12"/>
  <c r="P80" i="12"/>
  <c r="O80" i="12"/>
  <c r="Q79" i="12"/>
  <c r="P79" i="12"/>
  <c r="O79" i="12"/>
  <c r="Q78" i="12"/>
  <c r="P78" i="12"/>
  <c r="O78" i="12"/>
  <c r="Q77" i="12"/>
  <c r="P77" i="12"/>
  <c r="O77" i="12"/>
  <c r="Q76" i="12"/>
  <c r="P76" i="12"/>
  <c r="O76" i="12"/>
  <c r="Q75" i="12"/>
  <c r="P75" i="12"/>
  <c r="O75" i="12"/>
  <c r="Q74" i="12"/>
  <c r="P74" i="12"/>
  <c r="O74" i="12"/>
  <c r="Q73" i="12"/>
  <c r="P73" i="12"/>
  <c r="O73" i="12"/>
  <c r="Q72" i="12"/>
  <c r="P72" i="12"/>
  <c r="O72" i="12"/>
  <c r="Q71" i="12"/>
  <c r="P71" i="12"/>
  <c r="O71" i="12"/>
  <c r="Q70" i="12"/>
  <c r="P70" i="12"/>
  <c r="O70" i="12"/>
  <c r="Q69" i="12"/>
  <c r="P69" i="12"/>
  <c r="O69" i="12"/>
  <c r="Q68" i="12"/>
  <c r="P68" i="12"/>
  <c r="O68" i="12"/>
  <c r="Q67" i="12"/>
  <c r="P67" i="12"/>
  <c r="O67" i="12"/>
  <c r="Q66" i="12"/>
  <c r="P66" i="12"/>
  <c r="O66" i="12"/>
  <c r="Q65" i="12"/>
  <c r="P65" i="12"/>
  <c r="O65" i="12"/>
  <c r="Q64" i="12"/>
  <c r="P64" i="12"/>
  <c r="O64" i="12"/>
  <c r="Q63" i="12"/>
  <c r="P63" i="12"/>
  <c r="O63" i="12"/>
  <c r="Q62" i="12"/>
  <c r="P62" i="12"/>
  <c r="O62" i="12"/>
  <c r="Q61" i="12"/>
  <c r="P61" i="12"/>
  <c r="O61" i="12"/>
  <c r="Q60" i="12"/>
  <c r="P60" i="12"/>
  <c r="O60" i="12"/>
  <c r="Q59" i="12"/>
  <c r="P59" i="12"/>
  <c r="O59" i="12"/>
  <c r="Q58" i="12"/>
  <c r="P58" i="12"/>
  <c r="O58" i="12"/>
  <c r="Q57" i="12"/>
  <c r="P57" i="12"/>
  <c r="O57" i="12"/>
  <c r="Q56" i="12"/>
  <c r="P56" i="12"/>
  <c r="O56" i="12"/>
  <c r="Q55" i="12"/>
  <c r="P55" i="12"/>
  <c r="O55" i="12"/>
  <c r="Q54" i="12"/>
  <c r="P54" i="12"/>
  <c r="O54" i="12"/>
  <c r="Q53" i="12"/>
  <c r="P53" i="12"/>
  <c r="O53" i="12"/>
  <c r="Q52" i="12"/>
  <c r="P52" i="12"/>
  <c r="O52" i="12"/>
  <c r="Q51" i="12"/>
  <c r="P51" i="12"/>
  <c r="O51" i="12"/>
  <c r="Q50" i="12"/>
  <c r="P50" i="12"/>
  <c r="O50" i="12"/>
  <c r="Q49" i="12"/>
  <c r="P49" i="12"/>
  <c r="O49" i="12"/>
  <c r="Q48" i="12"/>
  <c r="P48" i="12"/>
  <c r="O48" i="12"/>
  <c r="Q47" i="12"/>
  <c r="P47" i="12"/>
  <c r="O47" i="12"/>
  <c r="Q46" i="12"/>
  <c r="P46" i="12"/>
  <c r="O46" i="12"/>
  <c r="Q45" i="12"/>
  <c r="P45" i="12"/>
  <c r="O45" i="12"/>
  <c r="Q44" i="12"/>
  <c r="P44" i="12"/>
  <c r="O44" i="12"/>
  <c r="Q43" i="12"/>
  <c r="P43" i="12"/>
  <c r="O43" i="12"/>
  <c r="Q42" i="12"/>
  <c r="P42" i="12"/>
  <c r="O42" i="12"/>
  <c r="Q41" i="12"/>
  <c r="P41" i="12"/>
  <c r="O41" i="12"/>
  <c r="Q40" i="12"/>
  <c r="P40" i="12"/>
  <c r="O40" i="12"/>
  <c r="Q39" i="12"/>
  <c r="P39" i="12"/>
  <c r="O39" i="12"/>
  <c r="Q38" i="12"/>
  <c r="P38" i="12"/>
  <c r="O38" i="12"/>
  <c r="Q37" i="12"/>
  <c r="P37" i="12"/>
  <c r="O37" i="12"/>
  <c r="Q36" i="12"/>
  <c r="P36" i="12"/>
  <c r="O36" i="12"/>
  <c r="Q35" i="12"/>
  <c r="P35" i="12"/>
  <c r="O35" i="12"/>
  <c r="Q34" i="12"/>
  <c r="P34" i="12"/>
  <c r="O34" i="12"/>
  <c r="Q33" i="12"/>
  <c r="P33" i="12"/>
  <c r="O33" i="12"/>
  <c r="Q32" i="12"/>
  <c r="P32" i="12"/>
  <c r="O32" i="12"/>
  <c r="Q31" i="12"/>
  <c r="P31" i="12"/>
  <c r="O31" i="12"/>
  <c r="Q30" i="12"/>
  <c r="P30" i="12"/>
  <c r="O30" i="12"/>
  <c r="Q29" i="12"/>
  <c r="P29" i="12"/>
  <c r="O29" i="12"/>
  <c r="Q28" i="12"/>
  <c r="P28" i="12"/>
  <c r="O28" i="12"/>
  <c r="Q27" i="12"/>
  <c r="P27" i="12"/>
  <c r="O27" i="12"/>
  <c r="Q26" i="12"/>
  <c r="P26" i="12"/>
  <c r="O26" i="12"/>
  <c r="Q25" i="12"/>
  <c r="P25" i="12"/>
  <c r="O25" i="12"/>
  <c r="Q24" i="12"/>
  <c r="P24" i="12"/>
  <c r="O24" i="12"/>
  <c r="Q23" i="12"/>
  <c r="P23" i="12"/>
  <c r="O23" i="12"/>
  <c r="Q22" i="12"/>
  <c r="P22" i="12"/>
  <c r="O22" i="12"/>
  <c r="Q21" i="12"/>
  <c r="P21" i="12"/>
  <c r="O21" i="12"/>
  <c r="Q20" i="12"/>
  <c r="P20" i="12"/>
  <c r="O20" i="12"/>
  <c r="Q19" i="12"/>
  <c r="P19" i="12"/>
  <c r="O19" i="12"/>
  <c r="Q18" i="12"/>
  <c r="P18" i="12"/>
  <c r="O18" i="12"/>
  <c r="Q17" i="12"/>
  <c r="P17" i="12"/>
  <c r="O17" i="12"/>
  <c r="Q16" i="12"/>
  <c r="P16" i="12"/>
  <c r="O16" i="12"/>
  <c r="Q15" i="12"/>
  <c r="P15" i="12"/>
  <c r="O15" i="12"/>
  <c r="Q14" i="12"/>
  <c r="P14" i="12"/>
  <c r="O14" i="12"/>
  <c r="Q13" i="12"/>
  <c r="P13" i="12"/>
  <c r="O13" i="12"/>
  <c r="Q12" i="12"/>
  <c r="P12" i="12"/>
  <c r="O12" i="12"/>
  <c r="Q11" i="12"/>
  <c r="P11" i="12"/>
  <c r="O11" i="12"/>
  <c r="Q10" i="12"/>
  <c r="P10" i="12"/>
  <c r="O10" i="12"/>
  <c r="Q9" i="12"/>
  <c r="P9" i="12"/>
  <c r="O9" i="12"/>
  <c r="Q8" i="12"/>
  <c r="P8" i="12"/>
  <c r="O8" i="12"/>
  <c r="Q7" i="12"/>
  <c r="P7" i="12"/>
  <c r="O7" i="12"/>
  <c r="Q6" i="12"/>
  <c r="P6" i="12"/>
  <c r="O6" i="12"/>
  <c r="Q5" i="12"/>
  <c r="P5" i="12"/>
  <c r="O5" i="12"/>
  <c r="Q4" i="12"/>
  <c r="P4" i="12"/>
  <c r="O4" i="12"/>
  <c r="Q3" i="12"/>
  <c r="P3" i="12"/>
  <c r="O3" i="12"/>
  <c r="Q2" i="12"/>
  <c r="P2" i="12"/>
  <c r="O2" i="12"/>
  <c r="Q83" i="11"/>
  <c r="P83" i="11"/>
  <c r="O83" i="11"/>
  <c r="Q82" i="11"/>
  <c r="P82" i="11"/>
  <c r="O82" i="11"/>
  <c r="Q81" i="11"/>
  <c r="P81" i="11"/>
  <c r="O81" i="11"/>
  <c r="Q80" i="11"/>
  <c r="P80" i="11"/>
  <c r="O80" i="11"/>
  <c r="Q79" i="11"/>
  <c r="P79" i="11"/>
  <c r="O79" i="11"/>
  <c r="Q78" i="11"/>
  <c r="P78" i="11"/>
  <c r="O78" i="11"/>
  <c r="Q77" i="11"/>
  <c r="P77" i="11"/>
  <c r="O77" i="11"/>
  <c r="Q76" i="11"/>
  <c r="P76" i="11"/>
  <c r="O76" i="11"/>
  <c r="Q75" i="11"/>
  <c r="P75" i="11"/>
  <c r="O75" i="11"/>
  <c r="Q74" i="11"/>
  <c r="P74" i="11"/>
  <c r="O74" i="11"/>
  <c r="Q73" i="11"/>
  <c r="P73" i="11"/>
  <c r="O73" i="11"/>
  <c r="Q72" i="11"/>
  <c r="P72" i="11"/>
  <c r="O72" i="11"/>
  <c r="Q71" i="11"/>
  <c r="P71" i="11"/>
  <c r="O71" i="11"/>
  <c r="Q70" i="11"/>
  <c r="P70" i="11"/>
  <c r="O70" i="11"/>
  <c r="Q69" i="11"/>
  <c r="P69" i="11"/>
  <c r="O69" i="11"/>
  <c r="Q68" i="11"/>
  <c r="P68" i="11"/>
  <c r="O68" i="11"/>
  <c r="Q67" i="11"/>
  <c r="P67" i="11"/>
  <c r="O67" i="11"/>
  <c r="Q66" i="11"/>
  <c r="P66" i="11"/>
  <c r="O66" i="11"/>
  <c r="Q65" i="11"/>
  <c r="P65" i="11"/>
  <c r="O65" i="11"/>
  <c r="Q64" i="11"/>
  <c r="P64" i="11"/>
  <c r="O64" i="11"/>
  <c r="Q63" i="11"/>
  <c r="P63" i="11"/>
  <c r="O63" i="11"/>
  <c r="Q62" i="11"/>
  <c r="P62" i="11"/>
  <c r="O62" i="11"/>
  <c r="Q61" i="11"/>
  <c r="P61" i="11"/>
  <c r="O61" i="11"/>
  <c r="Q60" i="11"/>
  <c r="P60" i="11"/>
  <c r="O60" i="11"/>
  <c r="Q59" i="11"/>
  <c r="P59" i="11"/>
  <c r="O59" i="11"/>
  <c r="Q58" i="11"/>
  <c r="P58" i="11"/>
  <c r="O58" i="11"/>
  <c r="Q57" i="11"/>
  <c r="P57" i="11"/>
  <c r="O57" i="11"/>
  <c r="Q56" i="11"/>
  <c r="P56" i="11"/>
  <c r="O56" i="11"/>
  <c r="Q55" i="11"/>
  <c r="P55" i="11"/>
  <c r="O55" i="11"/>
  <c r="Q54" i="11"/>
  <c r="P54" i="11"/>
  <c r="O54" i="11"/>
  <c r="Q53" i="11"/>
  <c r="P53" i="11"/>
  <c r="O53" i="11"/>
  <c r="Q52" i="11"/>
  <c r="P52" i="11"/>
  <c r="O52" i="11"/>
  <c r="Q51" i="11"/>
  <c r="P51" i="11"/>
  <c r="O51" i="11"/>
  <c r="Q50" i="11"/>
  <c r="P50" i="11"/>
  <c r="O50" i="11"/>
  <c r="Q49" i="11"/>
  <c r="P49" i="11"/>
  <c r="O49" i="11"/>
  <c r="Q48" i="11"/>
  <c r="P48" i="11"/>
  <c r="O48" i="11"/>
  <c r="Q47" i="11"/>
  <c r="P47" i="11"/>
  <c r="O47" i="11"/>
  <c r="Q46" i="11"/>
  <c r="P46" i="11"/>
  <c r="O46" i="11"/>
  <c r="Q45" i="11"/>
  <c r="P45" i="11"/>
  <c r="O45" i="11"/>
  <c r="Q44" i="11"/>
  <c r="P44" i="11"/>
  <c r="O44" i="11"/>
  <c r="Q43" i="11"/>
  <c r="P43" i="11"/>
  <c r="O43" i="11"/>
  <c r="Q42" i="11"/>
  <c r="P42" i="11"/>
  <c r="O42" i="11"/>
  <c r="Q41" i="11"/>
  <c r="P41" i="11"/>
  <c r="O41" i="11"/>
  <c r="Q40" i="11"/>
  <c r="P40" i="11"/>
  <c r="O40" i="11"/>
  <c r="Q39" i="11"/>
  <c r="P39" i="11"/>
  <c r="O39" i="11"/>
  <c r="Q38" i="11"/>
  <c r="P38" i="11"/>
  <c r="O38" i="11"/>
  <c r="Q37" i="11"/>
  <c r="P37" i="11"/>
  <c r="O37" i="11"/>
  <c r="Q36" i="11"/>
  <c r="P36" i="11"/>
  <c r="O36" i="11"/>
  <c r="Q35" i="11"/>
  <c r="P35" i="11"/>
  <c r="O35" i="11"/>
  <c r="Q34" i="11"/>
  <c r="P34" i="11"/>
  <c r="O34" i="11"/>
  <c r="Q33" i="11"/>
  <c r="P33" i="11"/>
  <c r="O33" i="11"/>
  <c r="Q32" i="11"/>
  <c r="P32" i="11"/>
  <c r="O32" i="11"/>
  <c r="Q31" i="11"/>
  <c r="P31" i="11"/>
  <c r="O31" i="11"/>
  <c r="Q30" i="11"/>
  <c r="P30" i="11"/>
  <c r="O30" i="11"/>
  <c r="Q29" i="11"/>
  <c r="P29" i="11"/>
  <c r="O29" i="11"/>
  <c r="Q28" i="11"/>
  <c r="P28" i="11"/>
  <c r="O28" i="11"/>
  <c r="Q27" i="11"/>
  <c r="P27" i="11"/>
  <c r="O27" i="11"/>
  <c r="Q26" i="11"/>
  <c r="P26" i="11"/>
  <c r="O26" i="11"/>
  <c r="Q25" i="11"/>
  <c r="P25" i="11"/>
  <c r="O25" i="11"/>
  <c r="Q24" i="11"/>
  <c r="P24" i="11"/>
  <c r="O24" i="11"/>
  <c r="Q23" i="11"/>
  <c r="P23" i="11"/>
  <c r="O23" i="11"/>
  <c r="Q22" i="11"/>
  <c r="P22" i="11"/>
  <c r="O22" i="11"/>
  <c r="Q21" i="11"/>
  <c r="P21" i="11"/>
  <c r="O21" i="11"/>
  <c r="Q20" i="11"/>
  <c r="P20" i="11"/>
  <c r="O20" i="11"/>
  <c r="Q19" i="11"/>
  <c r="P19" i="11"/>
  <c r="O19" i="11"/>
  <c r="Q18" i="11"/>
  <c r="P18" i="11"/>
  <c r="O18" i="11"/>
  <c r="Q17" i="11"/>
  <c r="P17" i="11"/>
  <c r="O17" i="11"/>
  <c r="Q16" i="11"/>
  <c r="P16" i="11"/>
  <c r="O16" i="11"/>
  <c r="Q15" i="11"/>
  <c r="P15" i="11"/>
  <c r="O15" i="11"/>
  <c r="Q14" i="11"/>
  <c r="P14" i="11"/>
  <c r="O14" i="11"/>
  <c r="Q13" i="11"/>
  <c r="P13" i="11"/>
  <c r="O13" i="11"/>
  <c r="Q12" i="11"/>
  <c r="P12" i="11"/>
  <c r="O12" i="11"/>
  <c r="Q11" i="11"/>
  <c r="P11" i="11"/>
  <c r="O11" i="11"/>
  <c r="Q10" i="11"/>
  <c r="P10" i="11"/>
  <c r="O10" i="11"/>
  <c r="Q9" i="11"/>
  <c r="P9" i="11"/>
  <c r="O9" i="11"/>
  <c r="Q8" i="11"/>
  <c r="P8" i="11"/>
  <c r="O8" i="11"/>
  <c r="Q7" i="11"/>
  <c r="P7" i="11"/>
  <c r="O7" i="11"/>
  <c r="Q6" i="11"/>
  <c r="P6" i="11"/>
  <c r="O6" i="11"/>
  <c r="Q5" i="11"/>
  <c r="P5" i="11"/>
  <c r="O5" i="11"/>
  <c r="Q4" i="11"/>
  <c r="P4" i="11"/>
  <c r="O4" i="11"/>
  <c r="Q3" i="11"/>
  <c r="P3" i="11"/>
  <c r="O3" i="11"/>
  <c r="Q2" i="11"/>
  <c r="P2" i="11"/>
  <c r="O2" i="11"/>
  <c r="Q83" i="10"/>
  <c r="P83" i="10"/>
  <c r="O83" i="10"/>
  <c r="Q82" i="10"/>
  <c r="P82" i="10"/>
  <c r="O82" i="10"/>
  <c r="Q81" i="10"/>
  <c r="P81" i="10"/>
  <c r="O81" i="10"/>
  <c r="Q80" i="10"/>
  <c r="P80" i="10"/>
  <c r="O80" i="10"/>
  <c r="Q79" i="10"/>
  <c r="P79" i="10"/>
  <c r="O79" i="10"/>
  <c r="Q78" i="10"/>
  <c r="P78" i="10"/>
  <c r="O78" i="10"/>
  <c r="Q77" i="10"/>
  <c r="P77" i="10"/>
  <c r="O77" i="10"/>
  <c r="Q76" i="10"/>
  <c r="P76" i="10"/>
  <c r="O76" i="10"/>
  <c r="Q75" i="10"/>
  <c r="P75" i="10"/>
  <c r="O75" i="10"/>
  <c r="Q74" i="10"/>
  <c r="P74" i="10"/>
  <c r="O74" i="10"/>
  <c r="Q73" i="10"/>
  <c r="P73" i="10"/>
  <c r="O73" i="10"/>
  <c r="Q72" i="10"/>
  <c r="P72" i="10"/>
  <c r="O72" i="10"/>
  <c r="Q71" i="10"/>
  <c r="P71" i="10"/>
  <c r="O71" i="10"/>
  <c r="Q70" i="10"/>
  <c r="P70" i="10"/>
  <c r="O70" i="10"/>
  <c r="Q69" i="10"/>
  <c r="P69" i="10"/>
  <c r="O69" i="10"/>
  <c r="Q68" i="10"/>
  <c r="P68" i="10"/>
  <c r="O68" i="10"/>
  <c r="Q67" i="10"/>
  <c r="P67" i="10"/>
  <c r="O67" i="10"/>
  <c r="Q66" i="10"/>
  <c r="P66" i="10"/>
  <c r="O66" i="10"/>
  <c r="Q65" i="10"/>
  <c r="P65" i="10"/>
  <c r="O65" i="10"/>
  <c r="Q64" i="10"/>
  <c r="P64" i="10"/>
  <c r="O64" i="10"/>
  <c r="Q63" i="10"/>
  <c r="P63" i="10"/>
  <c r="O63" i="10"/>
  <c r="Q62" i="10"/>
  <c r="P62" i="10"/>
  <c r="O62" i="10"/>
  <c r="Q61" i="10"/>
  <c r="P61" i="10"/>
  <c r="O61" i="10"/>
  <c r="Q60" i="10"/>
  <c r="P60" i="10"/>
  <c r="O60" i="10"/>
  <c r="Q59" i="10"/>
  <c r="P59" i="10"/>
  <c r="O59" i="10"/>
  <c r="Q58" i="10"/>
  <c r="P58" i="10"/>
  <c r="O58" i="10"/>
  <c r="Q57" i="10"/>
  <c r="P57" i="10"/>
  <c r="O57" i="10"/>
  <c r="Q56" i="10"/>
  <c r="P56" i="10"/>
  <c r="O56" i="10"/>
  <c r="Q55" i="10"/>
  <c r="P55" i="10"/>
  <c r="O55" i="10"/>
  <c r="Q54" i="10"/>
  <c r="P54" i="10"/>
  <c r="O54" i="10"/>
  <c r="Q53" i="10"/>
  <c r="P53" i="10"/>
  <c r="O53" i="10"/>
  <c r="Q52" i="10"/>
  <c r="P52" i="10"/>
  <c r="O52" i="10"/>
  <c r="Q51" i="10"/>
  <c r="P51" i="10"/>
  <c r="O51" i="10"/>
  <c r="Q50" i="10"/>
  <c r="P50" i="10"/>
  <c r="O50" i="10"/>
  <c r="Q49" i="10"/>
  <c r="P49" i="10"/>
  <c r="O49" i="10"/>
  <c r="Q48" i="10"/>
  <c r="P48" i="10"/>
  <c r="O48" i="10"/>
  <c r="Q47" i="10"/>
  <c r="P47" i="10"/>
  <c r="O47" i="10"/>
  <c r="Q46" i="10"/>
  <c r="P46" i="10"/>
  <c r="O46" i="10"/>
  <c r="Q45" i="10"/>
  <c r="P45" i="10"/>
  <c r="O45" i="10"/>
  <c r="Q44" i="10"/>
  <c r="P44" i="10"/>
  <c r="O44" i="10"/>
  <c r="Q43" i="10"/>
  <c r="P43" i="10"/>
  <c r="O43" i="10"/>
  <c r="Q42" i="10"/>
  <c r="P42" i="10"/>
  <c r="O42" i="10"/>
  <c r="Q41" i="10"/>
  <c r="P41" i="10"/>
  <c r="O41" i="10"/>
  <c r="Q40" i="10"/>
  <c r="P40" i="10"/>
  <c r="O40" i="10"/>
  <c r="Q39" i="10"/>
  <c r="P39" i="10"/>
  <c r="O39" i="10"/>
  <c r="Q38" i="10"/>
  <c r="P38" i="10"/>
  <c r="O38" i="10"/>
  <c r="Q37" i="10"/>
  <c r="P37" i="10"/>
  <c r="O37" i="10"/>
  <c r="Q36" i="10"/>
  <c r="P36" i="10"/>
  <c r="O36" i="10"/>
  <c r="Q35" i="10"/>
  <c r="P35" i="10"/>
  <c r="O35" i="10"/>
  <c r="Q34" i="10"/>
  <c r="P34" i="10"/>
  <c r="O34" i="10"/>
  <c r="Q33" i="10"/>
  <c r="P33" i="10"/>
  <c r="O33" i="10"/>
  <c r="Q32" i="10"/>
  <c r="P32" i="10"/>
  <c r="O32" i="10"/>
  <c r="Q31" i="10"/>
  <c r="P31" i="10"/>
  <c r="O31" i="10"/>
  <c r="Q30" i="10"/>
  <c r="P30" i="10"/>
  <c r="O30" i="10"/>
  <c r="Q29" i="10"/>
  <c r="P29" i="10"/>
  <c r="O29" i="10"/>
  <c r="Q28" i="10"/>
  <c r="P28" i="10"/>
  <c r="O28" i="10"/>
  <c r="Q27" i="10"/>
  <c r="P27" i="10"/>
  <c r="O27" i="10"/>
  <c r="Q26" i="10"/>
  <c r="P26" i="10"/>
  <c r="O26" i="10"/>
  <c r="Q25" i="10"/>
  <c r="P25" i="10"/>
  <c r="O25" i="10"/>
  <c r="Q24" i="10"/>
  <c r="P24" i="10"/>
  <c r="O24" i="10"/>
  <c r="Q23" i="10"/>
  <c r="P23" i="10"/>
  <c r="O23" i="10"/>
  <c r="Q22" i="10"/>
  <c r="P22" i="10"/>
  <c r="O22" i="10"/>
  <c r="Q21" i="10"/>
  <c r="P21" i="10"/>
  <c r="O21" i="10"/>
  <c r="Q20" i="10"/>
  <c r="P20" i="10"/>
  <c r="O20" i="10"/>
  <c r="Q19" i="10"/>
  <c r="P19" i="10"/>
  <c r="O19" i="10"/>
  <c r="Q18" i="10"/>
  <c r="P18" i="10"/>
  <c r="O18" i="10"/>
  <c r="Q17" i="10"/>
  <c r="P17" i="10"/>
  <c r="O17" i="10"/>
  <c r="Q16" i="10"/>
  <c r="P16" i="10"/>
  <c r="O16" i="10"/>
  <c r="Q15" i="10"/>
  <c r="P15" i="10"/>
  <c r="O15" i="10"/>
  <c r="Q14" i="10"/>
  <c r="P14" i="10"/>
  <c r="O14" i="10"/>
  <c r="Q13" i="10"/>
  <c r="P13" i="10"/>
  <c r="O13" i="10"/>
  <c r="Q12" i="10"/>
  <c r="P12" i="10"/>
  <c r="O12" i="10"/>
  <c r="Q11" i="10"/>
  <c r="P11" i="10"/>
  <c r="O11" i="10"/>
  <c r="Q10" i="10"/>
  <c r="P10" i="10"/>
  <c r="O10" i="10"/>
  <c r="Q9" i="10"/>
  <c r="P9" i="10"/>
  <c r="O9" i="10"/>
  <c r="Q8" i="10"/>
  <c r="P8" i="10"/>
  <c r="O8" i="10"/>
  <c r="Q7" i="10"/>
  <c r="P7" i="10"/>
  <c r="O7" i="10"/>
  <c r="Q6" i="10"/>
  <c r="P6" i="10"/>
  <c r="O6" i="10"/>
  <c r="Q5" i="10"/>
  <c r="P5" i="10"/>
  <c r="O5" i="10"/>
  <c r="Q4" i="10"/>
  <c r="P4" i="10"/>
  <c r="O4" i="10"/>
  <c r="Q3" i="10"/>
  <c r="P3" i="10"/>
  <c r="O3" i="10"/>
  <c r="Q2" i="10"/>
  <c r="P2" i="10"/>
  <c r="O2" i="10"/>
  <c r="Q83" i="9"/>
  <c r="P83" i="9"/>
  <c r="O83" i="9"/>
  <c r="Q82" i="9"/>
  <c r="P82" i="9"/>
  <c r="O82" i="9"/>
  <c r="Q81" i="9"/>
  <c r="P81" i="9"/>
  <c r="O81" i="9"/>
  <c r="Q80" i="9"/>
  <c r="P80" i="9"/>
  <c r="O80" i="9"/>
  <c r="Q79" i="9"/>
  <c r="P79" i="9"/>
  <c r="O79" i="9"/>
  <c r="Q78" i="9"/>
  <c r="P78" i="9"/>
  <c r="O78" i="9"/>
  <c r="Q77" i="9"/>
  <c r="P77" i="9"/>
  <c r="O77" i="9"/>
  <c r="Q76" i="9"/>
  <c r="P76" i="9"/>
  <c r="O76" i="9"/>
  <c r="Q75" i="9"/>
  <c r="P75" i="9"/>
  <c r="O75" i="9"/>
  <c r="Q74" i="9"/>
  <c r="P74" i="9"/>
  <c r="O74" i="9"/>
  <c r="Q73" i="9"/>
  <c r="P73" i="9"/>
  <c r="O73" i="9"/>
  <c r="Q72" i="9"/>
  <c r="P72" i="9"/>
  <c r="O72" i="9"/>
  <c r="Q71" i="9"/>
  <c r="P71" i="9"/>
  <c r="O71" i="9"/>
  <c r="Q70" i="9"/>
  <c r="P70" i="9"/>
  <c r="O70" i="9"/>
  <c r="Q69" i="9"/>
  <c r="P69" i="9"/>
  <c r="O69" i="9"/>
  <c r="Q68" i="9"/>
  <c r="P68" i="9"/>
  <c r="O68" i="9"/>
  <c r="Q67" i="9"/>
  <c r="P67" i="9"/>
  <c r="O67" i="9"/>
  <c r="Q66" i="9"/>
  <c r="P66" i="9"/>
  <c r="O66" i="9"/>
  <c r="Q65" i="9"/>
  <c r="P65" i="9"/>
  <c r="O65" i="9"/>
  <c r="Q64" i="9"/>
  <c r="P64" i="9"/>
  <c r="O64" i="9"/>
  <c r="Q63" i="9"/>
  <c r="P63" i="9"/>
  <c r="O63" i="9"/>
  <c r="Q62" i="9"/>
  <c r="P62" i="9"/>
  <c r="O62" i="9"/>
  <c r="Q61" i="9"/>
  <c r="P61" i="9"/>
  <c r="O61" i="9"/>
  <c r="Q60" i="9"/>
  <c r="P60" i="9"/>
  <c r="O60" i="9"/>
  <c r="Q59" i="9"/>
  <c r="P59" i="9"/>
  <c r="O59" i="9"/>
  <c r="Q58" i="9"/>
  <c r="P58" i="9"/>
  <c r="O58" i="9"/>
  <c r="Q57" i="9"/>
  <c r="P57" i="9"/>
  <c r="O57" i="9"/>
  <c r="Q56" i="9"/>
  <c r="P56" i="9"/>
  <c r="O56" i="9"/>
  <c r="Q55" i="9"/>
  <c r="P55" i="9"/>
  <c r="O55" i="9"/>
  <c r="Q54" i="9"/>
  <c r="P54" i="9"/>
  <c r="O54" i="9"/>
  <c r="Q53" i="9"/>
  <c r="P53" i="9"/>
  <c r="O53" i="9"/>
  <c r="Q52" i="9"/>
  <c r="P52" i="9"/>
  <c r="O52" i="9"/>
  <c r="Q51" i="9"/>
  <c r="P51" i="9"/>
  <c r="O51" i="9"/>
  <c r="Q50" i="9"/>
  <c r="P50" i="9"/>
  <c r="O50" i="9"/>
  <c r="Q49" i="9"/>
  <c r="P49" i="9"/>
  <c r="O49" i="9"/>
  <c r="Q48" i="9"/>
  <c r="P48" i="9"/>
  <c r="O48" i="9"/>
  <c r="Q47" i="9"/>
  <c r="P47" i="9"/>
  <c r="O47" i="9"/>
  <c r="Q46" i="9"/>
  <c r="P46" i="9"/>
  <c r="O46" i="9"/>
  <c r="Q45" i="9"/>
  <c r="P45" i="9"/>
  <c r="O45" i="9"/>
  <c r="Q44" i="9"/>
  <c r="P44" i="9"/>
  <c r="O44" i="9"/>
  <c r="Q43" i="9"/>
  <c r="P43" i="9"/>
  <c r="O43" i="9"/>
  <c r="Q42" i="9"/>
  <c r="P42" i="9"/>
  <c r="O42" i="9"/>
  <c r="Q41" i="9"/>
  <c r="P41" i="9"/>
  <c r="O41" i="9"/>
  <c r="Q40" i="9"/>
  <c r="P40" i="9"/>
  <c r="O40" i="9"/>
  <c r="Q39" i="9"/>
  <c r="P39" i="9"/>
  <c r="O39" i="9"/>
  <c r="Q38" i="9"/>
  <c r="P38" i="9"/>
  <c r="O38" i="9"/>
  <c r="Q37" i="9"/>
  <c r="P37" i="9"/>
  <c r="O37" i="9"/>
  <c r="Q36" i="9"/>
  <c r="P36" i="9"/>
  <c r="O36" i="9"/>
  <c r="Q35" i="9"/>
  <c r="P35" i="9"/>
  <c r="O35" i="9"/>
  <c r="Q34" i="9"/>
  <c r="P34" i="9"/>
  <c r="O34" i="9"/>
  <c r="Q33" i="9"/>
  <c r="P33" i="9"/>
  <c r="O33" i="9"/>
  <c r="Q32" i="9"/>
  <c r="P32" i="9"/>
  <c r="O32" i="9"/>
  <c r="Q31" i="9"/>
  <c r="P31" i="9"/>
  <c r="O31" i="9"/>
  <c r="Q30" i="9"/>
  <c r="P30" i="9"/>
  <c r="O30" i="9"/>
  <c r="Q29" i="9"/>
  <c r="P29" i="9"/>
  <c r="O29" i="9"/>
  <c r="Q28" i="9"/>
  <c r="P28" i="9"/>
  <c r="O28" i="9"/>
  <c r="Q27" i="9"/>
  <c r="P27" i="9"/>
  <c r="O27" i="9"/>
  <c r="Q26" i="9"/>
  <c r="P26" i="9"/>
  <c r="O26" i="9"/>
  <c r="Q25" i="9"/>
  <c r="P25" i="9"/>
  <c r="O25" i="9"/>
  <c r="Q24" i="9"/>
  <c r="P24" i="9"/>
  <c r="O24" i="9"/>
  <c r="Q23" i="9"/>
  <c r="P23" i="9"/>
  <c r="O23" i="9"/>
  <c r="Q22" i="9"/>
  <c r="P22" i="9"/>
  <c r="O22" i="9"/>
  <c r="Q21" i="9"/>
  <c r="P21" i="9"/>
  <c r="O21" i="9"/>
  <c r="Q20" i="9"/>
  <c r="P20" i="9"/>
  <c r="O20" i="9"/>
  <c r="Q19" i="9"/>
  <c r="P19" i="9"/>
  <c r="O19" i="9"/>
  <c r="Q18" i="9"/>
  <c r="P18" i="9"/>
  <c r="O18" i="9"/>
  <c r="Q17" i="9"/>
  <c r="P17" i="9"/>
  <c r="O17" i="9"/>
  <c r="Q16" i="9"/>
  <c r="P16" i="9"/>
  <c r="O16" i="9"/>
  <c r="Q15" i="9"/>
  <c r="P15" i="9"/>
  <c r="O15" i="9"/>
  <c r="Q14" i="9"/>
  <c r="P14" i="9"/>
  <c r="O14" i="9"/>
  <c r="Q13" i="9"/>
  <c r="P13" i="9"/>
  <c r="O13" i="9"/>
  <c r="Q12" i="9"/>
  <c r="P12" i="9"/>
  <c r="O12" i="9"/>
  <c r="Q11" i="9"/>
  <c r="P11" i="9"/>
  <c r="O11" i="9"/>
  <c r="Q10" i="9"/>
  <c r="P10" i="9"/>
  <c r="O10" i="9"/>
  <c r="Q9" i="9"/>
  <c r="P9" i="9"/>
  <c r="O9" i="9"/>
  <c r="Q8" i="9"/>
  <c r="P8" i="9"/>
  <c r="O8" i="9"/>
  <c r="Q7" i="9"/>
  <c r="P7" i="9"/>
  <c r="O7" i="9"/>
  <c r="Q6" i="9"/>
  <c r="P6" i="9"/>
  <c r="O6" i="9"/>
  <c r="Q5" i="9"/>
  <c r="P5" i="9"/>
  <c r="O5" i="9"/>
  <c r="Q4" i="9"/>
  <c r="P4" i="9"/>
  <c r="O4" i="9"/>
  <c r="Q3" i="9"/>
  <c r="P3" i="9"/>
  <c r="O3" i="9"/>
  <c r="Q2" i="9"/>
  <c r="P2" i="9"/>
  <c r="O2" i="9"/>
  <c r="Q83" i="8"/>
  <c r="P83" i="8"/>
  <c r="O83" i="8"/>
  <c r="Q82" i="8"/>
  <c r="P82" i="8"/>
  <c r="O82" i="8"/>
  <c r="Q81" i="8"/>
  <c r="P81" i="8"/>
  <c r="O81" i="8"/>
  <c r="Q80" i="8"/>
  <c r="P80" i="8"/>
  <c r="O80" i="8"/>
  <c r="Q79" i="8"/>
  <c r="P79" i="8"/>
  <c r="O79" i="8"/>
  <c r="Q78" i="8"/>
  <c r="P78" i="8"/>
  <c r="O78" i="8"/>
  <c r="Q77" i="8"/>
  <c r="P77" i="8"/>
  <c r="O77" i="8"/>
  <c r="Q76" i="8"/>
  <c r="P76" i="8"/>
  <c r="O76" i="8"/>
  <c r="Q75" i="8"/>
  <c r="P75" i="8"/>
  <c r="O75" i="8"/>
  <c r="Q74" i="8"/>
  <c r="P74" i="8"/>
  <c r="O74" i="8"/>
  <c r="Q73" i="8"/>
  <c r="P73" i="8"/>
  <c r="O73" i="8"/>
  <c r="Q72" i="8"/>
  <c r="P72" i="8"/>
  <c r="O72" i="8"/>
  <c r="Q71" i="8"/>
  <c r="P71" i="8"/>
  <c r="O71" i="8"/>
  <c r="Q70" i="8"/>
  <c r="P70" i="8"/>
  <c r="O70" i="8"/>
  <c r="Q69" i="8"/>
  <c r="P69" i="8"/>
  <c r="O69" i="8"/>
  <c r="Q68" i="8"/>
  <c r="P68" i="8"/>
  <c r="O68" i="8"/>
  <c r="Q67" i="8"/>
  <c r="P67" i="8"/>
  <c r="O67" i="8"/>
  <c r="Q66" i="8"/>
  <c r="P66" i="8"/>
  <c r="O66" i="8"/>
  <c r="Q65" i="8"/>
  <c r="P65" i="8"/>
  <c r="O65" i="8"/>
  <c r="Q64" i="8"/>
  <c r="P64" i="8"/>
  <c r="O64" i="8"/>
  <c r="Q63" i="8"/>
  <c r="P63" i="8"/>
  <c r="O63" i="8"/>
  <c r="Q62" i="8"/>
  <c r="P62" i="8"/>
  <c r="O62" i="8"/>
  <c r="Q61" i="8"/>
  <c r="P61" i="8"/>
  <c r="O61" i="8"/>
  <c r="Q60" i="8"/>
  <c r="P60" i="8"/>
  <c r="O60" i="8"/>
  <c r="Q59" i="8"/>
  <c r="P59" i="8"/>
  <c r="O59" i="8"/>
  <c r="Q58" i="8"/>
  <c r="P58" i="8"/>
  <c r="O58" i="8"/>
  <c r="Q57" i="8"/>
  <c r="P57" i="8"/>
  <c r="O57" i="8"/>
  <c r="Q56" i="8"/>
  <c r="P56" i="8"/>
  <c r="O56" i="8"/>
  <c r="Q55" i="8"/>
  <c r="P55" i="8"/>
  <c r="O55" i="8"/>
  <c r="Q54" i="8"/>
  <c r="P54" i="8"/>
  <c r="O54" i="8"/>
  <c r="Q53" i="8"/>
  <c r="P53" i="8"/>
  <c r="O53" i="8"/>
  <c r="Q52" i="8"/>
  <c r="P52" i="8"/>
  <c r="O52" i="8"/>
  <c r="Q51" i="8"/>
  <c r="P51" i="8"/>
  <c r="O51" i="8"/>
  <c r="Q50" i="8"/>
  <c r="P50" i="8"/>
  <c r="O50" i="8"/>
  <c r="Q49" i="8"/>
  <c r="P49" i="8"/>
  <c r="O49" i="8"/>
  <c r="Q48" i="8"/>
  <c r="P48" i="8"/>
  <c r="O48" i="8"/>
  <c r="Q47" i="8"/>
  <c r="P47" i="8"/>
  <c r="O47" i="8"/>
  <c r="Q46" i="8"/>
  <c r="P46" i="8"/>
  <c r="O46" i="8"/>
  <c r="Q45" i="8"/>
  <c r="P45" i="8"/>
  <c r="O45" i="8"/>
  <c r="Q44" i="8"/>
  <c r="P44" i="8"/>
  <c r="O44" i="8"/>
  <c r="Q43" i="8"/>
  <c r="P43" i="8"/>
  <c r="O43" i="8"/>
  <c r="Q42" i="8"/>
  <c r="P42" i="8"/>
  <c r="O42" i="8"/>
  <c r="Q41" i="8"/>
  <c r="P41" i="8"/>
  <c r="O41" i="8"/>
  <c r="Q40" i="8"/>
  <c r="P40" i="8"/>
  <c r="O40" i="8"/>
  <c r="Q39" i="8"/>
  <c r="P39" i="8"/>
  <c r="O39" i="8"/>
  <c r="Q38" i="8"/>
  <c r="P38" i="8"/>
  <c r="O38" i="8"/>
  <c r="Q37" i="8"/>
  <c r="P37" i="8"/>
  <c r="O37" i="8"/>
  <c r="Q36" i="8"/>
  <c r="P36" i="8"/>
  <c r="O36" i="8"/>
  <c r="Q35" i="8"/>
  <c r="P35" i="8"/>
  <c r="O35" i="8"/>
  <c r="Q34" i="8"/>
  <c r="P34" i="8"/>
  <c r="O34" i="8"/>
  <c r="Q33" i="8"/>
  <c r="P33" i="8"/>
  <c r="O33" i="8"/>
  <c r="Q32" i="8"/>
  <c r="P32" i="8"/>
  <c r="O32" i="8"/>
  <c r="Q31" i="8"/>
  <c r="P31" i="8"/>
  <c r="O31" i="8"/>
  <c r="Q30" i="8"/>
  <c r="P30" i="8"/>
  <c r="O30" i="8"/>
  <c r="Q29" i="8"/>
  <c r="P29" i="8"/>
  <c r="O29" i="8"/>
  <c r="Q28" i="8"/>
  <c r="P28" i="8"/>
  <c r="O28" i="8"/>
  <c r="Q27" i="8"/>
  <c r="P27" i="8"/>
  <c r="O27" i="8"/>
  <c r="Q26" i="8"/>
  <c r="P26" i="8"/>
  <c r="O26" i="8"/>
  <c r="Q25" i="8"/>
  <c r="P25" i="8"/>
  <c r="O25" i="8"/>
  <c r="Q24" i="8"/>
  <c r="P24" i="8"/>
  <c r="O24" i="8"/>
  <c r="Q23" i="8"/>
  <c r="P23" i="8"/>
  <c r="O23" i="8"/>
  <c r="Q22" i="8"/>
  <c r="P22" i="8"/>
  <c r="O22" i="8"/>
  <c r="Q21" i="8"/>
  <c r="P21" i="8"/>
  <c r="O21" i="8"/>
  <c r="Q20" i="8"/>
  <c r="P20" i="8"/>
  <c r="O20" i="8"/>
  <c r="Q19" i="8"/>
  <c r="P19" i="8"/>
  <c r="O19" i="8"/>
  <c r="Q18" i="8"/>
  <c r="P18" i="8"/>
  <c r="O18" i="8"/>
  <c r="Q17" i="8"/>
  <c r="P17" i="8"/>
  <c r="O17" i="8"/>
  <c r="Q16" i="8"/>
  <c r="P16" i="8"/>
  <c r="O16" i="8"/>
  <c r="Q15" i="8"/>
  <c r="P15" i="8"/>
  <c r="O15" i="8"/>
  <c r="Q14" i="8"/>
  <c r="P14" i="8"/>
  <c r="O14" i="8"/>
  <c r="Q13" i="8"/>
  <c r="P13" i="8"/>
  <c r="O13" i="8"/>
  <c r="Q12" i="8"/>
  <c r="P12" i="8"/>
  <c r="O12" i="8"/>
  <c r="Q11" i="8"/>
  <c r="P11" i="8"/>
  <c r="O11" i="8"/>
  <c r="Q10" i="8"/>
  <c r="P10" i="8"/>
  <c r="O10" i="8"/>
  <c r="Q9" i="8"/>
  <c r="P9" i="8"/>
  <c r="O9" i="8"/>
  <c r="Q8" i="8"/>
  <c r="P8" i="8"/>
  <c r="O8" i="8"/>
  <c r="Q7" i="8"/>
  <c r="P7" i="8"/>
  <c r="O7" i="8"/>
  <c r="Q6" i="8"/>
  <c r="P6" i="8"/>
  <c r="O6" i="8"/>
  <c r="Q5" i="8"/>
  <c r="P5" i="8"/>
  <c r="O5" i="8"/>
  <c r="Q4" i="8"/>
  <c r="P4" i="8"/>
  <c r="O4" i="8"/>
  <c r="Q3" i="8"/>
  <c r="P3" i="8"/>
  <c r="O3" i="8"/>
  <c r="Q2" i="8"/>
  <c r="P2" i="8"/>
  <c r="O2" i="8"/>
  <c r="O3" i="7"/>
  <c r="P3" i="7"/>
  <c r="Q3" i="7"/>
  <c r="O4" i="7"/>
  <c r="P4" i="7"/>
  <c r="Q4" i="7"/>
  <c r="O5" i="7"/>
  <c r="P5" i="7"/>
  <c r="Q5" i="7"/>
  <c r="O6" i="7"/>
  <c r="P6" i="7"/>
  <c r="Q6" i="7"/>
  <c r="O7" i="7"/>
  <c r="P7" i="7"/>
  <c r="Q7" i="7"/>
  <c r="O8" i="7"/>
  <c r="P8" i="7"/>
  <c r="Q8" i="7"/>
  <c r="O9" i="7"/>
  <c r="P9" i="7"/>
  <c r="Q9" i="7"/>
  <c r="O10" i="7"/>
  <c r="P10" i="7"/>
  <c r="Q10" i="7"/>
  <c r="O11" i="7"/>
  <c r="P11" i="7"/>
  <c r="Q11" i="7"/>
  <c r="O12" i="7"/>
  <c r="P12" i="7"/>
  <c r="Q12" i="7"/>
  <c r="O13" i="7"/>
  <c r="P13" i="7"/>
  <c r="Q13" i="7"/>
  <c r="O14" i="7"/>
  <c r="P14" i="7"/>
  <c r="Q14" i="7"/>
  <c r="O15" i="7"/>
  <c r="P15" i="7"/>
  <c r="Q15" i="7"/>
  <c r="O16" i="7"/>
  <c r="P16" i="7"/>
  <c r="Q16" i="7"/>
  <c r="O17" i="7"/>
  <c r="P17" i="7"/>
  <c r="Q17" i="7"/>
  <c r="O18" i="7"/>
  <c r="P18" i="7"/>
  <c r="Q18" i="7"/>
  <c r="O19" i="7"/>
  <c r="P19" i="7"/>
  <c r="Q19" i="7"/>
  <c r="O20" i="7"/>
  <c r="P20" i="7"/>
  <c r="Q20" i="7"/>
  <c r="O21" i="7"/>
  <c r="P21" i="7"/>
  <c r="Q21" i="7"/>
  <c r="O22" i="7"/>
  <c r="P22" i="7"/>
  <c r="Q22" i="7"/>
  <c r="O23" i="7"/>
  <c r="P23" i="7"/>
  <c r="Q23" i="7"/>
  <c r="O24" i="7"/>
  <c r="P24" i="7"/>
  <c r="Q24" i="7"/>
  <c r="O25" i="7"/>
  <c r="P25" i="7"/>
  <c r="Q25" i="7"/>
  <c r="O26" i="7"/>
  <c r="P26" i="7"/>
  <c r="Q26" i="7"/>
  <c r="O27" i="7"/>
  <c r="P27" i="7"/>
  <c r="Q27" i="7"/>
  <c r="O28" i="7"/>
  <c r="P28" i="7"/>
  <c r="Q28" i="7"/>
  <c r="O29" i="7"/>
  <c r="P29" i="7"/>
  <c r="Q29" i="7"/>
  <c r="O30" i="7"/>
  <c r="P30" i="7"/>
  <c r="Q30" i="7"/>
  <c r="O31" i="7"/>
  <c r="P31" i="7"/>
  <c r="Q31" i="7"/>
  <c r="O32" i="7"/>
  <c r="P32" i="7"/>
  <c r="Q32" i="7"/>
  <c r="O33" i="7"/>
  <c r="P33" i="7"/>
  <c r="Q33" i="7"/>
  <c r="O34" i="7"/>
  <c r="P34" i="7"/>
  <c r="Q34" i="7"/>
  <c r="O35" i="7"/>
  <c r="P35" i="7"/>
  <c r="Q35" i="7"/>
  <c r="O36" i="7"/>
  <c r="P36" i="7"/>
  <c r="Q36" i="7"/>
  <c r="O37" i="7"/>
  <c r="P37" i="7"/>
  <c r="Q37" i="7"/>
  <c r="O38" i="7"/>
  <c r="P38" i="7"/>
  <c r="Q38" i="7"/>
  <c r="O39" i="7"/>
  <c r="P39" i="7"/>
  <c r="Q39" i="7"/>
  <c r="O40" i="7"/>
  <c r="P40" i="7"/>
  <c r="Q40" i="7"/>
  <c r="O41" i="7"/>
  <c r="P41" i="7"/>
  <c r="Q41" i="7"/>
  <c r="O42" i="7"/>
  <c r="P42" i="7"/>
  <c r="Q42" i="7"/>
  <c r="O43" i="7"/>
  <c r="P43" i="7"/>
  <c r="Q43" i="7"/>
  <c r="O44" i="7"/>
  <c r="P44" i="7"/>
  <c r="Q44" i="7"/>
  <c r="O45" i="7"/>
  <c r="P45" i="7"/>
  <c r="Q45" i="7"/>
  <c r="O46" i="7"/>
  <c r="P46" i="7"/>
  <c r="Q46" i="7"/>
  <c r="O47" i="7"/>
  <c r="P47" i="7"/>
  <c r="Q47" i="7"/>
  <c r="O48" i="7"/>
  <c r="P48" i="7"/>
  <c r="Q48" i="7"/>
  <c r="O49" i="7"/>
  <c r="P49" i="7"/>
  <c r="Q49" i="7"/>
  <c r="O50" i="7"/>
  <c r="P50" i="7"/>
  <c r="Q50" i="7"/>
  <c r="O51" i="7"/>
  <c r="P51" i="7"/>
  <c r="Q51" i="7"/>
  <c r="O52" i="7"/>
  <c r="P52" i="7"/>
  <c r="Q52" i="7"/>
  <c r="O53" i="7"/>
  <c r="P53" i="7"/>
  <c r="Q53" i="7"/>
  <c r="O54" i="7"/>
  <c r="P54" i="7"/>
  <c r="Q54" i="7"/>
  <c r="O55" i="7"/>
  <c r="P55" i="7"/>
  <c r="Q55" i="7"/>
  <c r="O56" i="7"/>
  <c r="P56" i="7"/>
  <c r="Q56" i="7"/>
  <c r="O57" i="7"/>
  <c r="P57" i="7"/>
  <c r="Q57" i="7"/>
  <c r="O58" i="7"/>
  <c r="P58" i="7"/>
  <c r="Q58" i="7"/>
  <c r="O59" i="7"/>
  <c r="P59" i="7"/>
  <c r="Q59" i="7"/>
  <c r="O60" i="7"/>
  <c r="P60" i="7"/>
  <c r="Q60" i="7"/>
  <c r="O61" i="7"/>
  <c r="P61" i="7"/>
  <c r="Q61" i="7"/>
  <c r="O62" i="7"/>
  <c r="P62" i="7"/>
  <c r="Q62" i="7"/>
  <c r="O63" i="7"/>
  <c r="P63" i="7"/>
  <c r="Q63" i="7"/>
  <c r="O64" i="7"/>
  <c r="P64" i="7"/>
  <c r="Q64" i="7"/>
  <c r="O65" i="7"/>
  <c r="P65" i="7"/>
  <c r="Q65" i="7"/>
  <c r="O66" i="7"/>
  <c r="P66" i="7"/>
  <c r="Q66" i="7"/>
  <c r="O67" i="7"/>
  <c r="P67" i="7"/>
  <c r="Q67" i="7"/>
  <c r="O68" i="7"/>
  <c r="P68" i="7"/>
  <c r="Q68" i="7"/>
  <c r="O69" i="7"/>
  <c r="P69" i="7"/>
  <c r="Q69" i="7"/>
  <c r="O70" i="7"/>
  <c r="P70" i="7"/>
  <c r="Q70" i="7"/>
  <c r="O71" i="7"/>
  <c r="P71" i="7"/>
  <c r="Q71" i="7"/>
  <c r="O72" i="7"/>
  <c r="P72" i="7"/>
  <c r="Q72" i="7"/>
  <c r="O73" i="7"/>
  <c r="P73" i="7"/>
  <c r="Q73" i="7"/>
  <c r="O74" i="7"/>
  <c r="P74" i="7"/>
  <c r="Q74" i="7"/>
  <c r="O75" i="7"/>
  <c r="P75" i="7"/>
  <c r="Q75" i="7"/>
  <c r="O76" i="7"/>
  <c r="P76" i="7"/>
  <c r="Q76" i="7"/>
  <c r="O77" i="7"/>
  <c r="P77" i="7"/>
  <c r="Q77" i="7"/>
  <c r="O78" i="7"/>
  <c r="P78" i="7"/>
  <c r="Q78" i="7"/>
  <c r="O79" i="7"/>
  <c r="P79" i="7"/>
  <c r="Q79" i="7"/>
  <c r="O80" i="7"/>
  <c r="P80" i="7"/>
  <c r="Q80" i="7"/>
  <c r="O81" i="7"/>
  <c r="P81" i="7"/>
  <c r="Q81" i="7"/>
  <c r="O82" i="7"/>
  <c r="P82" i="7"/>
  <c r="Q82" i="7"/>
  <c r="O83" i="7"/>
  <c r="P83" i="7"/>
  <c r="Q83" i="7"/>
  <c r="Q2" i="7"/>
  <c r="P2" i="7"/>
  <c r="O2" i="7"/>
  <c r="G6" i="6"/>
  <c r="G7" i="6" s="1"/>
  <c r="G8" i="6" s="1"/>
  <c r="G9" i="6" s="1"/>
  <c r="G10" i="6" s="1"/>
  <c r="G11" i="6" s="1"/>
  <c r="G12" i="6" s="1"/>
  <c r="G13" i="6" s="1"/>
  <c r="G14" i="6" s="1"/>
  <c r="G15" i="6" s="1"/>
  <c r="G16" i="6" s="1"/>
  <c r="G17" i="6" s="1"/>
  <c r="G18" i="6" s="1"/>
  <c r="G19" i="6" s="1"/>
  <c r="G20" i="6" s="1"/>
  <c r="G21" i="6" s="1"/>
  <c r="G22" i="6" s="1"/>
  <c r="G23" i="6" s="1"/>
  <c r="G24" i="6" s="1"/>
  <c r="G25" i="6" s="1"/>
  <c r="G26" i="6" s="1"/>
  <c r="G27" i="6" s="1"/>
  <c r="G28" i="6" s="1"/>
  <c r="G29" i="6" s="1"/>
  <c r="G30" i="6" s="1"/>
  <c r="G31" i="6" s="1"/>
  <c r="G32" i="6" s="1"/>
  <c r="G33" i="6" s="1"/>
  <c r="G34" i="6" s="1"/>
  <c r="G35" i="6" s="1"/>
  <c r="G36" i="6" s="1"/>
  <c r="G37" i="6" s="1"/>
  <c r="G38" i="6" s="1"/>
  <c r="G39" i="6" s="1"/>
  <c r="G40" i="6" s="1"/>
  <c r="G41" i="6" s="1"/>
  <c r="G42" i="6" s="1"/>
  <c r="G43" i="6" s="1"/>
  <c r="G44" i="6" s="1"/>
  <c r="G45" i="6" s="1"/>
  <c r="G46" i="6" s="1"/>
  <c r="G47" i="6" s="1"/>
  <c r="G48" i="6" s="1"/>
  <c r="G49" i="6" s="1"/>
  <c r="G50" i="6" s="1"/>
  <c r="G51" i="6" s="1"/>
  <c r="G52" i="6" s="1"/>
  <c r="G53" i="6" s="1"/>
  <c r="G54" i="6" s="1"/>
  <c r="G55" i="6" s="1"/>
  <c r="G56" i="6" s="1"/>
  <c r="G57" i="6" s="1"/>
  <c r="G58" i="6" s="1"/>
  <c r="G59" i="6" s="1"/>
  <c r="G60" i="6" s="1"/>
  <c r="G61" i="6" s="1"/>
  <c r="G62" i="6" s="1"/>
  <c r="G63" i="6" s="1"/>
  <c r="G64" i="6" s="1"/>
  <c r="G65" i="6" s="1"/>
  <c r="G66" i="6" s="1"/>
  <c r="G67" i="6" s="1"/>
  <c r="G68" i="6" s="1"/>
  <c r="G69" i="6" s="1"/>
  <c r="G70" i="6" s="1"/>
  <c r="G71" i="6" s="1"/>
  <c r="G72" i="6" s="1"/>
  <c r="G73" i="6" s="1"/>
  <c r="G74" i="6" s="1"/>
  <c r="G75" i="6" s="1"/>
  <c r="G76" i="6" s="1"/>
  <c r="G77" i="6" s="1"/>
  <c r="G78" i="6" s="1"/>
  <c r="G79" i="6" s="1"/>
  <c r="G80" i="6" s="1"/>
  <c r="G81" i="6" s="1"/>
  <c r="G82" i="6" s="1"/>
  <c r="G83" i="6" s="1"/>
  <c r="G84" i="6" s="1"/>
  <c r="G85" i="6" s="1"/>
  <c r="G86" i="6" s="1"/>
  <c r="G87" i="6" s="1"/>
  <c r="G88" i="6" s="1"/>
  <c r="G89" i="6" s="1"/>
  <c r="G90" i="6" s="1"/>
  <c r="G91" i="6" s="1"/>
  <c r="G92" i="6" s="1"/>
  <c r="G93" i="6" s="1"/>
  <c r="G94" i="6" s="1"/>
  <c r="G95" i="6" s="1"/>
  <c r="G96" i="6" s="1"/>
  <c r="G97" i="6" s="1"/>
  <c r="G98" i="6" s="1"/>
  <c r="G99" i="6" s="1"/>
  <c r="G100" i="6" s="1"/>
  <c r="H5" i="6"/>
  <c r="H6" i="6" s="1"/>
  <c r="H7" i="6" s="1"/>
  <c r="H8" i="6" s="1"/>
  <c r="H9" i="6" s="1"/>
  <c r="H10" i="6" s="1"/>
  <c r="H11" i="6" s="1"/>
  <c r="H12" i="6" s="1"/>
  <c r="H13" i="6" s="1"/>
  <c r="H14" i="6" s="1"/>
  <c r="H15" i="6" s="1"/>
  <c r="H16" i="6" s="1"/>
  <c r="H17" i="6" s="1"/>
  <c r="H18" i="6" s="1"/>
  <c r="H19" i="6" s="1"/>
  <c r="H20" i="6" s="1"/>
  <c r="H21" i="6" s="1"/>
  <c r="H22" i="6" s="1"/>
  <c r="H23" i="6" s="1"/>
  <c r="H24" i="6" s="1"/>
  <c r="H25" i="6" s="1"/>
  <c r="H26" i="6" s="1"/>
  <c r="H27" i="6" s="1"/>
  <c r="H28" i="6" s="1"/>
  <c r="H29" i="6" s="1"/>
  <c r="H30" i="6" s="1"/>
  <c r="H31" i="6" s="1"/>
  <c r="H32" i="6" s="1"/>
  <c r="H33" i="6" s="1"/>
  <c r="H34" i="6" s="1"/>
  <c r="H35" i="6" s="1"/>
  <c r="H36" i="6" s="1"/>
  <c r="H37" i="6" s="1"/>
  <c r="H38" i="6" s="1"/>
  <c r="H39" i="6" s="1"/>
  <c r="H40" i="6" s="1"/>
  <c r="H41" i="6" s="1"/>
  <c r="H42" i="6" s="1"/>
  <c r="H43" i="6" s="1"/>
  <c r="H44" i="6" s="1"/>
  <c r="H45" i="6" s="1"/>
  <c r="H46" i="6" s="1"/>
  <c r="H47" i="6" s="1"/>
  <c r="H48" i="6" s="1"/>
  <c r="H49" i="6" s="1"/>
  <c r="H50" i="6" s="1"/>
  <c r="H51" i="6" s="1"/>
  <c r="H52" i="6" s="1"/>
  <c r="H53" i="6" s="1"/>
  <c r="H54" i="6" s="1"/>
  <c r="H55" i="6" s="1"/>
  <c r="H56" i="6" s="1"/>
  <c r="H57" i="6" s="1"/>
  <c r="H58" i="6" s="1"/>
  <c r="H59" i="6" s="1"/>
  <c r="H60" i="6" s="1"/>
  <c r="H61" i="6" s="1"/>
  <c r="H62" i="6" s="1"/>
  <c r="H63" i="6" s="1"/>
  <c r="H64" i="6" s="1"/>
  <c r="H65" i="6" s="1"/>
  <c r="H66" i="6" s="1"/>
  <c r="H67" i="6" s="1"/>
  <c r="H68" i="6" s="1"/>
  <c r="H69" i="6" s="1"/>
  <c r="H70" i="6" s="1"/>
  <c r="H71" i="6" s="1"/>
  <c r="H72" i="6" s="1"/>
  <c r="H73" i="6" s="1"/>
  <c r="H74" i="6" s="1"/>
  <c r="H75" i="6" s="1"/>
  <c r="H76" i="6" s="1"/>
  <c r="H77" i="6" s="1"/>
  <c r="H78" i="6" s="1"/>
  <c r="H79" i="6" s="1"/>
  <c r="H80" i="6" s="1"/>
  <c r="H81" i="6" s="1"/>
  <c r="H82" i="6" s="1"/>
  <c r="H83" i="6" s="1"/>
  <c r="H84" i="6" s="1"/>
  <c r="H85" i="6" s="1"/>
  <c r="H86" i="6" s="1"/>
  <c r="H87" i="6" s="1"/>
  <c r="H88" i="6" s="1"/>
  <c r="H89" i="6" s="1"/>
  <c r="H90" i="6" s="1"/>
  <c r="H91" i="6" s="1"/>
  <c r="H92" i="6" s="1"/>
  <c r="H93" i="6" s="1"/>
  <c r="H94" i="6" s="1"/>
  <c r="H95" i="6" s="1"/>
  <c r="H96" i="6" s="1"/>
  <c r="H97" i="6" s="1"/>
  <c r="H98" i="6" s="1"/>
  <c r="H99" i="6" s="1"/>
  <c r="H100" i="6" s="1"/>
  <c r="G4" i="6"/>
  <c r="G5" i="6" s="1"/>
  <c r="F4" i="6"/>
  <c r="F5" i="6" s="1"/>
  <c r="F6" i="6" s="1"/>
  <c r="F7" i="6" s="1"/>
  <c r="F8" i="6" s="1"/>
  <c r="F9" i="6" s="1"/>
  <c r="F10" i="6" s="1"/>
  <c r="F11" i="6" s="1"/>
  <c r="F12" i="6" s="1"/>
  <c r="F13" i="6" s="1"/>
  <c r="F14" i="6" s="1"/>
  <c r="F15" i="6" s="1"/>
  <c r="F16" i="6" s="1"/>
  <c r="F17" i="6" s="1"/>
  <c r="F18" i="6" s="1"/>
  <c r="F19" i="6" s="1"/>
  <c r="F20" i="6" s="1"/>
  <c r="F21" i="6" s="1"/>
  <c r="F22" i="6" s="1"/>
  <c r="F23" i="6" s="1"/>
  <c r="F24" i="6" s="1"/>
  <c r="F25" i="6" s="1"/>
  <c r="F26" i="6" s="1"/>
  <c r="F27" i="6" s="1"/>
  <c r="F28" i="6" s="1"/>
  <c r="F29" i="6" s="1"/>
  <c r="F30" i="6" s="1"/>
  <c r="F31" i="6" s="1"/>
  <c r="F32" i="6" s="1"/>
  <c r="F33" i="6" s="1"/>
  <c r="F34" i="6" s="1"/>
  <c r="F35" i="6" s="1"/>
  <c r="F36" i="6" s="1"/>
  <c r="F37" i="6" s="1"/>
  <c r="F38" i="6" s="1"/>
  <c r="F39" i="6" s="1"/>
  <c r="F40" i="6" s="1"/>
  <c r="F41" i="6" s="1"/>
  <c r="F42" i="6" s="1"/>
  <c r="F43" i="6" s="1"/>
  <c r="F44" i="6" s="1"/>
  <c r="F45" i="6" s="1"/>
  <c r="F46" i="6" s="1"/>
  <c r="F47" i="6" s="1"/>
  <c r="F48" i="6" s="1"/>
  <c r="F49" i="6" s="1"/>
  <c r="F50" i="6" s="1"/>
  <c r="F51" i="6" s="1"/>
  <c r="F52" i="6" s="1"/>
  <c r="F53" i="6" s="1"/>
  <c r="F54" i="6" s="1"/>
  <c r="F55" i="6" s="1"/>
  <c r="F56" i="6" s="1"/>
  <c r="F57" i="6" s="1"/>
  <c r="F58" i="6" s="1"/>
  <c r="F59" i="6" s="1"/>
  <c r="F60" i="6" s="1"/>
  <c r="F61" i="6" s="1"/>
  <c r="F62" i="6" s="1"/>
  <c r="F63" i="6" s="1"/>
  <c r="F64" i="6" s="1"/>
  <c r="F65" i="6" s="1"/>
  <c r="F66" i="6" s="1"/>
  <c r="F67" i="6" s="1"/>
  <c r="F68" i="6" s="1"/>
  <c r="F69" i="6" s="1"/>
  <c r="F70" i="6" s="1"/>
  <c r="F71" i="6" s="1"/>
  <c r="F72" i="6" s="1"/>
  <c r="F73" i="6" s="1"/>
  <c r="F74" i="6" s="1"/>
  <c r="F75" i="6" s="1"/>
  <c r="F76" i="6" s="1"/>
  <c r="F77" i="6" s="1"/>
  <c r="F78" i="6" s="1"/>
  <c r="F79" i="6" s="1"/>
  <c r="F80" i="6" s="1"/>
  <c r="F81" i="6" s="1"/>
  <c r="F82" i="6" s="1"/>
  <c r="F83" i="6" s="1"/>
  <c r="F84" i="6" s="1"/>
  <c r="F85" i="6" s="1"/>
  <c r="F86" i="6" s="1"/>
  <c r="F87" i="6" s="1"/>
  <c r="F88" i="6" s="1"/>
  <c r="F89" i="6" s="1"/>
  <c r="F90" i="6" s="1"/>
  <c r="F91" i="6" s="1"/>
  <c r="F92" i="6" s="1"/>
  <c r="F93" i="6" s="1"/>
  <c r="F94" i="6" s="1"/>
  <c r="F95" i="6" s="1"/>
  <c r="F96" i="6" s="1"/>
  <c r="F97" i="6" s="1"/>
  <c r="F98" i="6" s="1"/>
  <c r="F99" i="6" s="1"/>
  <c r="F100" i="6" s="1"/>
  <c r="C4" i="6"/>
  <c r="C5" i="6" s="1"/>
  <c r="C6" i="6" s="1"/>
  <c r="C7" i="6" s="1"/>
  <c r="C8" i="6" s="1"/>
  <c r="C9" i="6" s="1"/>
  <c r="C10" i="6" s="1"/>
  <c r="C11" i="6" s="1"/>
  <c r="C12" i="6" s="1"/>
  <c r="C13" i="6" s="1"/>
  <c r="C14" i="6" s="1"/>
  <c r="C15" i="6" s="1"/>
  <c r="C16" i="6" s="1"/>
  <c r="C17" i="6" s="1"/>
  <c r="C18" i="6" s="1"/>
  <c r="C19" i="6" s="1"/>
  <c r="C20" i="6" s="1"/>
  <c r="C21" i="6" s="1"/>
  <c r="C22" i="6" s="1"/>
  <c r="C23" i="6" s="1"/>
  <c r="C24" i="6" s="1"/>
  <c r="C25" i="6" s="1"/>
  <c r="C26" i="6" s="1"/>
  <c r="C27" i="6" s="1"/>
  <c r="C28" i="6" s="1"/>
  <c r="C29" i="6" s="1"/>
  <c r="C30" i="6" s="1"/>
  <c r="C31" i="6" s="1"/>
  <c r="C32" i="6" s="1"/>
  <c r="C33" i="6" s="1"/>
  <c r="C34" i="6" s="1"/>
  <c r="C35" i="6" s="1"/>
  <c r="C36" i="6" s="1"/>
  <c r="C37" i="6" s="1"/>
  <c r="C38" i="6" s="1"/>
  <c r="C39" i="6" s="1"/>
  <c r="C40" i="6" s="1"/>
  <c r="C41" i="6" s="1"/>
  <c r="C42" i="6" s="1"/>
  <c r="C43" i="6" s="1"/>
  <c r="C44" i="6" s="1"/>
  <c r="C45" i="6" s="1"/>
  <c r="C46" i="6" s="1"/>
  <c r="C47" i="6" s="1"/>
  <c r="C48" i="6" s="1"/>
  <c r="C49" i="6" s="1"/>
  <c r="C50" i="6" s="1"/>
  <c r="C51" i="6" s="1"/>
  <c r="C52" i="6" s="1"/>
  <c r="C53" i="6" s="1"/>
  <c r="C54" i="6" s="1"/>
  <c r="C55" i="6" s="1"/>
  <c r="C56" i="6" s="1"/>
  <c r="C57" i="6" s="1"/>
  <c r="C58" i="6" s="1"/>
  <c r="C59" i="6" s="1"/>
  <c r="C60" i="6" s="1"/>
  <c r="C61" i="6" s="1"/>
  <c r="C62" i="6" s="1"/>
  <c r="C63" i="6" s="1"/>
  <c r="C64" i="6" s="1"/>
  <c r="C65" i="6" s="1"/>
  <c r="C66" i="6" s="1"/>
  <c r="C67" i="6" s="1"/>
  <c r="C68" i="6" s="1"/>
  <c r="C69" i="6" s="1"/>
  <c r="C70" i="6" s="1"/>
  <c r="C71" i="6" s="1"/>
  <c r="C72" i="6" s="1"/>
  <c r="C73" i="6" s="1"/>
  <c r="C74" i="6" s="1"/>
  <c r="C75" i="6" s="1"/>
  <c r="C76" i="6" s="1"/>
  <c r="C77" i="6" s="1"/>
  <c r="C78" i="6" s="1"/>
  <c r="C79" i="6" s="1"/>
  <c r="C80" i="6" s="1"/>
  <c r="C81" i="6" s="1"/>
  <c r="C82" i="6" s="1"/>
  <c r="C83" i="6" s="1"/>
  <c r="C84" i="6" s="1"/>
  <c r="C85" i="6" s="1"/>
  <c r="C86" i="6" s="1"/>
  <c r="C87" i="6" s="1"/>
  <c r="C88" i="6" s="1"/>
  <c r="C89" i="6" s="1"/>
  <c r="C90" i="6" s="1"/>
  <c r="C91" i="6" s="1"/>
  <c r="C92" i="6" s="1"/>
  <c r="C93" i="6" s="1"/>
  <c r="C94" i="6" s="1"/>
  <c r="C95" i="6" s="1"/>
  <c r="C96" i="6" s="1"/>
  <c r="C97" i="6" s="1"/>
  <c r="C98" i="6" s="1"/>
  <c r="C99" i="6" s="1"/>
  <c r="C100" i="6" s="1"/>
  <c r="H3" i="6"/>
  <c r="H4" i="6" s="1"/>
  <c r="G3" i="6"/>
  <c r="F3" i="6"/>
  <c r="E3" i="6"/>
  <c r="E4" i="6" s="1"/>
  <c r="E5" i="6" s="1"/>
  <c r="E6" i="6" s="1"/>
  <c r="E7" i="6" s="1"/>
  <c r="E8" i="6" s="1"/>
  <c r="E9" i="6" s="1"/>
  <c r="E10" i="6" s="1"/>
  <c r="E11" i="6" s="1"/>
  <c r="E12" i="6" s="1"/>
  <c r="E13" i="6" s="1"/>
  <c r="E14" i="6" s="1"/>
  <c r="E15" i="6" s="1"/>
  <c r="E16" i="6" s="1"/>
  <c r="E17" i="6" s="1"/>
  <c r="E18" i="6" s="1"/>
  <c r="E19" i="6" s="1"/>
  <c r="E20" i="6" s="1"/>
  <c r="E21" i="6" s="1"/>
  <c r="E22" i="6" s="1"/>
  <c r="E23" i="6" s="1"/>
  <c r="E24" i="6" s="1"/>
  <c r="E25" i="6" s="1"/>
  <c r="E26" i="6" s="1"/>
  <c r="E27" i="6" s="1"/>
  <c r="E28" i="6" s="1"/>
  <c r="E29" i="6" s="1"/>
  <c r="E30" i="6" s="1"/>
  <c r="E31" i="6" s="1"/>
  <c r="E32" i="6" s="1"/>
  <c r="E33" i="6" s="1"/>
  <c r="E34" i="6" s="1"/>
  <c r="E35" i="6" s="1"/>
  <c r="E36" i="6" s="1"/>
  <c r="E37" i="6" s="1"/>
  <c r="E38" i="6" s="1"/>
  <c r="E39" i="6" s="1"/>
  <c r="E40" i="6" s="1"/>
  <c r="E41" i="6" s="1"/>
  <c r="E42" i="6" s="1"/>
  <c r="E43" i="6" s="1"/>
  <c r="E44" i="6" s="1"/>
  <c r="E45" i="6" s="1"/>
  <c r="E46" i="6" s="1"/>
  <c r="E47" i="6" s="1"/>
  <c r="E48" i="6" s="1"/>
  <c r="E49" i="6" s="1"/>
  <c r="E50" i="6" s="1"/>
  <c r="E51" i="6" s="1"/>
  <c r="E52" i="6" s="1"/>
  <c r="E53" i="6" s="1"/>
  <c r="E54" i="6" s="1"/>
  <c r="E55" i="6" s="1"/>
  <c r="E56" i="6" s="1"/>
  <c r="E57" i="6" s="1"/>
  <c r="E58" i="6" s="1"/>
  <c r="E59" i="6" s="1"/>
  <c r="E60" i="6" s="1"/>
  <c r="E61" i="6" s="1"/>
  <c r="E62" i="6" s="1"/>
  <c r="E63" i="6" s="1"/>
  <c r="E64" i="6" s="1"/>
  <c r="E65" i="6" s="1"/>
  <c r="E66" i="6" s="1"/>
  <c r="E67" i="6" s="1"/>
  <c r="E68" i="6" s="1"/>
  <c r="E69" i="6" s="1"/>
  <c r="E70" i="6" s="1"/>
  <c r="E71" i="6" s="1"/>
  <c r="E72" i="6" s="1"/>
  <c r="E73" i="6" s="1"/>
  <c r="E74" i="6" s="1"/>
  <c r="E75" i="6" s="1"/>
  <c r="E76" i="6" s="1"/>
  <c r="E77" i="6" s="1"/>
  <c r="E78" i="6" s="1"/>
  <c r="E79" i="6" s="1"/>
  <c r="E80" i="6" s="1"/>
  <c r="E81" i="6" s="1"/>
  <c r="E82" i="6" s="1"/>
  <c r="E83" i="6" s="1"/>
  <c r="E84" i="6" s="1"/>
  <c r="E85" i="6" s="1"/>
  <c r="E86" i="6" s="1"/>
  <c r="E87" i="6" s="1"/>
  <c r="E88" i="6" s="1"/>
  <c r="E89" i="6" s="1"/>
  <c r="E90" i="6" s="1"/>
  <c r="E91" i="6" s="1"/>
  <c r="E92" i="6" s="1"/>
  <c r="E93" i="6" s="1"/>
  <c r="E94" i="6" s="1"/>
  <c r="E95" i="6" s="1"/>
  <c r="E96" i="6" s="1"/>
  <c r="E97" i="6" s="1"/>
  <c r="E98" i="6" s="1"/>
  <c r="E99" i="6" s="1"/>
  <c r="E100" i="6" s="1"/>
  <c r="D3" i="6"/>
  <c r="D4" i="6" s="1"/>
  <c r="D5" i="6" s="1"/>
  <c r="D6" i="6" s="1"/>
  <c r="D7" i="6" s="1"/>
  <c r="D8" i="6" s="1"/>
  <c r="D9" i="6" s="1"/>
  <c r="D10" i="6" s="1"/>
  <c r="D11" i="6" s="1"/>
  <c r="D12" i="6" s="1"/>
  <c r="D13" i="6" s="1"/>
  <c r="D14" i="6" s="1"/>
  <c r="D15" i="6" s="1"/>
  <c r="D16" i="6" s="1"/>
  <c r="D17" i="6" s="1"/>
  <c r="D18" i="6" s="1"/>
  <c r="D19" i="6" s="1"/>
  <c r="D20" i="6" s="1"/>
  <c r="D21" i="6" s="1"/>
  <c r="D22" i="6" s="1"/>
  <c r="D23" i="6" s="1"/>
  <c r="D24" i="6" s="1"/>
  <c r="D25" i="6" s="1"/>
  <c r="D26" i="6" s="1"/>
  <c r="D27" i="6" s="1"/>
  <c r="D28" i="6" s="1"/>
  <c r="D29" i="6" s="1"/>
  <c r="D30" i="6" s="1"/>
  <c r="D31" i="6" s="1"/>
  <c r="D32" i="6" s="1"/>
  <c r="D33" i="6" s="1"/>
  <c r="D34" i="6" s="1"/>
  <c r="D35" i="6" s="1"/>
  <c r="D36" i="6" s="1"/>
  <c r="D37" i="6" s="1"/>
  <c r="D38" i="6" s="1"/>
  <c r="D39" i="6" s="1"/>
  <c r="D40" i="6" s="1"/>
  <c r="D41" i="6" s="1"/>
  <c r="D42" i="6" s="1"/>
  <c r="D43" i="6" s="1"/>
  <c r="D44" i="6" s="1"/>
  <c r="D45" i="6" s="1"/>
  <c r="D46" i="6" s="1"/>
  <c r="D47" i="6" s="1"/>
  <c r="D48" i="6" s="1"/>
  <c r="D49" i="6" s="1"/>
  <c r="D50" i="6" s="1"/>
  <c r="D51" i="6" s="1"/>
  <c r="D52" i="6" s="1"/>
  <c r="D53" i="6" s="1"/>
  <c r="D54" i="6" s="1"/>
  <c r="D55" i="6" s="1"/>
  <c r="D56" i="6" s="1"/>
  <c r="D57" i="6" s="1"/>
  <c r="D58" i="6" s="1"/>
  <c r="D59" i="6" s="1"/>
  <c r="D60" i="6" s="1"/>
  <c r="D61" i="6" s="1"/>
  <c r="D62" i="6" s="1"/>
  <c r="D63" i="6" s="1"/>
  <c r="D64" i="6" s="1"/>
  <c r="D65" i="6" s="1"/>
  <c r="D66" i="6" s="1"/>
  <c r="D67" i="6" s="1"/>
  <c r="D68" i="6" s="1"/>
  <c r="D69" i="6" s="1"/>
  <c r="D70" i="6" s="1"/>
  <c r="D71" i="6" s="1"/>
  <c r="D72" i="6" s="1"/>
  <c r="D73" i="6" s="1"/>
  <c r="D74" i="6" s="1"/>
  <c r="D75" i="6" s="1"/>
  <c r="D76" i="6" s="1"/>
  <c r="D77" i="6" s="1"/>
  <c r="D78" i="6" s="1"/>
  <c r="D79" i="6" s="1"/>
  <c r="D80" i="6" s="1"/>
  <c r="D81" i="6" s="1"/>
  <c r="D82" i="6" s="1"/>
  <c r="D83" i="6" s="1"/>
  <c r="D84" i="6" s="1"/>
  <c r="D85" i="6" s="1"/>
  <c r="D86" i="6" s="1"/>
  <c r="D87" i="6" s="1"/>
  <c r="D88" i="6" s="1"/>
  <c r="D89" i="6" s="1"/>
  <c r="D90" i="6" s="1"/>
  <c r="D91" i="6" s="1"/>
  <c r="D92" i="6" s="1"/>
  <c r="D93" i="6" s="1"/>
  <c r="D94" i="6" s="1"/>
  <c r="D95" i="6" s="1"/>
  <c r="D96" i="6" s="1"/>
  <c r="D97" i="6" s="1"/>
  <c r="D98" i="6" s="1"/>
  <c r="D99" i="6" s="1"/>
  <c r="D100" i="6" s="1"/>
  <c r="C3" i="6"/>
  <c r="R2" i="3"/>
</calcChain>
</file>

<file path=xl/sharedStrings.xml><?xml version="1.0" encoding="utf-8"?>
<sst xmlns="http://schemas.openxmlformats.org/spreadsheetml/2006/main" count="505" uniqueCount="245">
  <si>
    <t xml:space="preserve"> </t>
  </si>
  <si>
    <t>Sheets</t>
  </si>
  <si>
    <t>Data</t>
  </si>
  <si>
    <t>Start</t>
  </si>
  <si>
    <t>Structural Parameters</t>
  </si>
  <si>
    <t>Baseline</t>
  </si>
  <si>
    <t>Scenario</t>
  </si>
  <si>
    <t>Regions</t>
  </si>
  <si>
    <t>1</t>
  </si>
  <si>
    <t>Sectors</t>
  </si>
  <si>
    <t>1</t>
  </si>
  <si>
    <t>2</t>
  </si>
  <si>
    <t>3</t>
  </si>
  <si>
    <t>a sheet to store data used for calibration</t>
  </si>
  <si>
    <t>a sheet to assign values for the initial conditions</t>
  </si>
  <si>
    <t>a sheet to assign values for structural parameters</t>
  </si>
  <si>
    <t>a sheet for the baseline scenario</t>
  </si>
  <si>
    <t>a sheet for a specific scenario you want to run</t>
  </si>
  <si>
    <t>Vietnam</t>
  </si>
  <si>
    <t>Agriculture, forestry and fishing</t>
  </si>
  <si>
    <t>Industry</t>
  </si>
  <si>
    <t>Services</t>
  </si>
  <si>
    <t>Sector</t>
  </si>
  <si>
    <t>Agriculture, forestry and fishing</t>
  </si>
  <si>
    <t>Industry</t>
  </si>
  <si>
    <t>Services</t>
  </si>
  <si>
    <t>Region</t>
  </si>
  <si>
    <t>Vietnam</t>
  </si>
  <si>
    <t>Initial Value Added Shares (phiY0)</t>
  </si>
  <si>
    <t>Initial Employment Shares (phiN0)</t>
  </si>
  <si>
    <t>Labour Cost Shares (phiW)</t>
  </si>
  <si>
    <t>Sector</t>
  </si>
  <si>
    <t>Agriculture, forestry and fishing</t>
  </si>
  <si>
    <t>Industry</t>
  </si>
  <si>
    <t>Services</t>
  </si>
  <si>
    <t>export share (phiX)</t>
  </si>
  <si>
    <t>import share (phiM)</t>
  </si>
  <si>
    <t>intermediate products (phiQI)</t>
  </si>
  <si>
    <t>subsectors for adaptation measures (iGA)</t>
  </si>
  <si>
    <t>enter value here</t>
  </si>
  <si>
    <t>subsectors for private adaptation measures (iIAP)</t>
  </si>
  <si>
    <t>enter value here</t>
  </si>
  <si>
    <t>Region</t>
  </si>
  <si>
    <t>Vietnam</t>
  </si>
  <si>
    <t>initial surface temperature (Celsius) (tas0)</t>
  </si>
  <si>
    <t>enter value here</t>
  </si>
  <si>
    <t>initial storms (storms) (storms0)</t>
  </si>
  <si>
    <t>enter value here</t>
  </si>
  <si>
    <t>Name</t>
  </si>
  <si>
    <t>initial Sea level (SL)</t>
  </si>
  <si>
    <t>Value</t>
  </si>
  <si>
    <t>enter value here</t>
  </si>
  <si>
    <t>Name</t>
  </si>
  <si>
    <t>initial population (PoP0)</t>
  </si>
  <si>
    <t>initial value added (Y0)</t>
  </si>
  <si>
    <t>import share (phiM)</t>
  </si>
  <si>
    <t>housing to population ratio (H0)</t>
  </si>
  <si>
    <t>investmetns in residential building relative to GDP (sH)</t>
  </si>
  <si>
    <t>subsector for adaptation measures in the housing sector (iGAH)</t>
  </si>
  <si>
    <t>subsector for private adaptation measures in the housing sector (iIAPH)</t>
  </si>
  <si>
    <t>Value</t>
  </si>
  <si>
    <t>enter value here</t>
  </si>
  <si>
    <t>Parameter</t>
  </si>
  <si>
    <t>Y0_p</t>
  </si>
  <si>
    <t>PoP0_p</t>
  </si>
  <si>
    <t>N0_p</t>
  </si>
  <si>
    <t>sH_p</t>
  </si>
  <si>
    <t>Parameter values for initial value for tas</t>
  </si>
  <si>
    <t>tas0_1_p</t>
  </si>
  <si>
    <t>Parameter values for initial value for storms</t>
  </si>
  <si>
    <t>storms0_1_p</t>
  </si>
  <si>
    <t>SL0_p</t>
  </si>
  <si>
    <t>Parameter values for initial share of value added</t>
  </si>
  <si>
    <t>phiY0_1_1_p</t>
  </si>
  <si>
    <t>phiY0_2_1_p</t>
  </si>
  <si>
    <t>phiY0_3_1_p</t>
  </si>
  <si>
    <t>Parameter values for initial share of employment</t>
  </si>
  <si>
    <t>phiN0_1_1_p</t>
  </si>
  <si>
    <t>phiN0_2_1_p</t>
  </si>
  <si>
    <t>phiN0_3_1_p</t>
  </si>
  <si>
    <t>Value</t>
  </si>
  <si>
    <t>Description</t>
  </si>
  <si>
    <t>initial GDP</t>
  </si>
  <si>
    <t>initial population</t>
  </si>
  <si>
    <t>initial sum of hours worked to potential hours worked</t>
  </si>
  <si>
    <t>investmetns in residential building relative to GDP</t>
  </si>
  <si>
    <t>initial value for tas in  region 1</t>
  </si>
  <si>
    <t>initial value for storms in  region 1</t>
  </si>
  <si>
    <t>initial value for SL</t>
  </si>
  <si>
    <t>initial share of value added in sector 1 and region 1</t>
  </si>
  <si>
    <t>initial share of value added in sector 2 and region 1</t>
  </si>
  <si>
    <t>initial share of value added in sector 3 and region 1</t>
  </si>
  <si>
    <t>initial share of employment in sector 1 and region 1</t>
  </si>
  <si>
    <t>initial share of employment in sector 2 and region 1</t>
  </si>
  <si>
    <t>initial share of employment in sector 3 and region 1</t>
  </si>
  <si>
    <t>Parameter</t>
  </si>
  <si>
    <t>beta_p</t>
  </si>
  <si>
    <t>delta_p</t>
  </si>
  <si>
    <t>sH_p</t>
  </si>
  <si>
    <t>phiB_p</t>
  </si>
  <si>
    <t>phiK_p</t>
  </si>
  <si>
    <t>sigmaL_p</t>
  </si>
  <si>
    <t>sigmaC_p</t>
  </si>
  <si>
    <t>etaQ_p</t>
  </si>
  <si>
    <t>etaF_p</t>
  </si>
  <si>
    <t>etaX_p</t>
  </si>
  <si>
    <t>tauC_p</t>
  </si>
  <si>
    <t>tauNH_p</t>
  </si>
  <si>
    <t>tauKH_p</t>
  </si>
  <si>
    <t>phiM_p</t>
  </si>
  <si>
    <t>iGAH_p</t>
  </si>
  <si>
    <t>iIAPH_p</t>
  </si>
  <si>
    <t>Parameter values for subsector to provide output for adaptaion measures in respective subsector</t>
  </si>
  <si>
    <t>iGA_1_p</t>
  </si>
  <si>
    <t>iGA_2_p</t>
  </si>
  <si>
    <t>iGA_3_p</t>
  </si>
  <si>
    <t>Parameter values for subsector to provide output for private adaptaion measures in respective subsector</t>
  </si>
  <si>
    <t>iIAP_1_p</t>
  </si>
  <si>
    <t>iIAP_2_p</t>
  </si>
  <si>
    <t>iIAP_3_p</t>
  </si>
  <si>
    <t>Parameter values for elasticity of substitution between subsectors in one sector</t>
  </si>
  <si>
    <t>etaQA_1_p</t>
  </si>
  <si>
    <t>etaQA_2_p</t>
  </si>
  <si>
    <t>etaQA_3_p</t>
  </si>
  <si>
    <t>Parameter values for elasticity of substitution between regions in one subsector</t>
  </si>
  <si>
    <t>etaQ_1_p</t>
  </si>
  <si>
    <t>etaQ_2_p</t>
  </si>
  <si>
    <t>etaQ_3_p</t>
  </si>
  <si>
    <t>Parameter values for cost share of intermeidate goods</t>
  </si>
  <si>
    <t>phiQI_1_p</t>
  </si>
  <si>
    <t>phiQI_2_p</t>
  </si>
  <si>
    <t>phiQI_3_p</t>
  </si>
  <si>
    <t>Parameter values for import shares</t>
  </si>
  <si>
    <t>phiM_1_p</t>
  </si>
  <si>
    <t>phiM_2_p</t>
  </si>
  <si>
    <t>phiM_3_p</t>
  </si>
  <si>
    <t xml:space="preserve">Parameter values for share of exports on revenues </t>
  </si>
  <si>
    <t>phiX_1_p</t>
  </si>
  <si>
    <t>phiX_2_p</t>
  </si>
  <si>
    <t>phiX_3_p</t>
  </si>
  <si>
    <t>Parameter values for elasticity of subsitution between primary production factors and intermediate products</t>
  </si>
  <si>
    <t>etaI_1_p</t>
  </si>
  <si>
    <t>etaI_2_p</t>
  </si>
  <si>
    <t>etaI_3_p</t>
  </si>
  <si>
    <t>Parameter values for labour cost share</t>
  </si>
  <si>
    <t>phiW_1_1_p</t>
  </si>
  <si>
    <t>phiW_2_1_p</t>
  </si>
  <si>
    <t>phiW_3_1_p</t>
  </si>
  <si>
    <t>Parameter values for elasticity of subsitution between labour and captial</t>
  </si>
  <si>
    <t>etaNK_1_1_p</t>
  </si>
  <si>
    <t>etaNK_2_1_p</t>
  </si>
  <si>
    <t>etaNK_3_1_p</t>
  </si>
  <si>
    <t>Parameter values for tax rate on capital expenditures</t>
  </si>
  <si>
    <t>tauKF_1_1_p</t>
  </si>
  <si>
    <t>tauKF_2_1_p</t>
  </si>
  <si>
    <t>tauKF_3_1_p</t>
  </si>
  <si>
    <t>Parameter values for tax rate on labour costs</t>
  </si>
  <si>
    <t>tauNF_1_1_p</t>
  </si>
  <si>
    <t>tauNF_2_1_p</t>
  </si>
  <si>
    <t>tauNF_3_1_p</t>
  </si>
  <si>
    <t>Value</t>
  </si>
  <si>
    <t>Description</t>
  </si>
  <si>
    <t>discount factor</t>
  </si>
  <si>
    <t>depreciation rate</t>
  </si>
  <si>
    <t>share of investments in residential buildings relative to GDP</t>
  </si>
  <si>
    <t>foreign bond adjustment cost</t>
  </si>
  <si>
    <t>investment adjustment cost</t>
  </si>
  <si>
    <t>inverse Frisch elasticity</t>
  </si>
  <si>
    <t>intertemporal elasticity of substitution for consumption</t>
  </si>
  <si>
    <t>elasticity of substitution between sectors</t>
  </si>
  <si>
    <t>elasticity of substitution between imports and domestic products</t>
  </si>
  <si>
    <t>supply price elasticity of exports</t>
  </si>
  <si>
    <t>consumption tax rate</t>
  </si>
  <si>
    <t>tax rate on labour income</t>
  </si>
  <si>
    <t>tax rate on capital income</t>
  </si>
  <si>
    <t>share of imports on total used domestic products</t>
  </si>
  <si>
    <t>subsector to provide output for adaptation measures for housing sector</t>
  </si>
  <si>
    <t>subsector to provide output for private adaptation measures for housing sector</t>
  </si>
  <si>
    <t>subsector to provide output for adaptaion measures in respective subsector in sector 1</t>
  </si>
  <si>
    <t>subsector to provide output for adaptaion measures in respective subsector in sector 2</t>
  </si>
  <si>
    <t>subsector to provide output for adaptaion measures in respective subsector in sector 3</t>
  </si>
  <si>
    <t>subsector to provide output for private adaptaion measures in respective subsector in sector 1</t>
  </si>
  <si>
    <t>subsector to provide output for private adaptaion measures in respective subsector in sector 2</t>
  </si>
  <si>
    <t>subsector to provide output for private adaptaion measures in respective subsector in sector 3</t>
  </si>
  <si>
    <t>elasticity of substitution between subsectors in one sector in sector 1</t>
  </si>
  <si>
    <t>elasticity of substitution between subsectors in one sector in sector 2</t>
  </si>
  <si>
    <t>elasticity of substitution between subsectors in one sector in sector 3</t>
  </si>
  <si>
    <t>elasticity of substitution between regions in one subsector in sector 1</t>
  </si>
  <si>
    <t>elasticity of substitution between regions in one subsector in sector 2</t>
  </si>
  <si>
    <t>elasticity of substitution between regions in one subsector in sector 3</t>
  </si>
  <si>
    <t>cost share of intermeidate goods in sector 1</t>
  </si>
  <si>
    <t>cost share of intermeidate goods in sector 2</t>
  </si>
  <si>
    <t>cost share of intermeidate goods in sector 3</t>
  </si>
  <si>
    <t>import shares in sector 1</t>
  </si>
  <si>
    <t>import shares in sector 2</t>
  </si>
  <si>
    <t>import shares in sector 3</t>
  </si>
  <si>
    <t>share of exports on revenues  in sector 1</t>
  </si>
  <si>
    <t>share of exports on revenues  in sector 2</t>
  </si>
  <si>
    <t>share of exports on revenues  in sector 3</t>
  </si>
  <si>
    <t>elasticity of subsitution between primary production factors and intermediate products in sector 1</t>
  </si>
  <si>
    <t>elasticity of subsitution between primary production factors and intermediate products in sector 2</t>
  </si>
  <si>
    <t>elasticity of subsitution between primary production factors and intermediate products in sector 3</t>
  </si>
  <si>
    <t>labour cost share in sector 1 and region 1</t>
  </si>
  <si>
    <t>labour cost share in sector 2 and region 1</t>
  </si>
  <si>
    <t>labour cost share in sector 3 and region 1</t>
  </si>
  <si>
    <t>elasticity of subsitution between labour and captial in sector 1 and region 1</t>
  </si>
  <si>
    <t>elasticity of subsitution between labour and captial in sector 2 and region 1</t>
  </si>
  <si>
    <t>elasticity of subsitution between labour and captial in sector 3 and region 1</t>
  </si>
  <si>
    <t>tax rate on capital expenditures in sector 1 and region 1</t>
  </si>
  <si>
    <t>tax rate on capital expenditures in sector 2 and region 1</t>
  </si>
  <si>
    <t>tax rate on capital expenditures in sector 3 and region 1</t>
  </si>
  <si>
    <t>tax rate on labour costs in sector 1 and region 1</t>
  </si>
  <si>
    <t>tax rate on labour costs in sector 2 and region 1</t>
  </si>
  <si>
    <t>tax rate on labour costs in sector 3 and region 1</t>
  </si>
  <si>
    <t>Time</t>
  </si>
  <si>
    <t>exo_PoP</t>
  </si>
  <si>
    <t>gY_1_1</t>
  </si>
  <si>
    <t>gY_2_1</t>
  </si>
  <si>
    <t>gY_3_1</t>
  </si>
  <si>
    <t>gN_1_1</t>
  </si>
  <si>
    <t>gN_2_1</t>
  </si>
  <si>
    <t>gN_3_1</t>
  </si>
  <si>
    <t>Time</t>
  </si>
  <si>
    <t>exo_PoP</t>
  </si>
  <si>
    <t>exo_tas_1</t>
  </si>
  <si>
    <t>exo_storms_1</t>
  </si>
  <si>
    <t>exo_SL</t>
  </si>
  <si>
    <t>exo_GA_1_1</t>
  </si>
  <si>
    <t>exo_GA_2_1</t>
  </si>
  <si>
    <t>exo_GA_3_1</t>
  </si>
  <si>
    <t>exo_IAP_1_1</t>
  </si>
  <si>
    <t>exo_IAP_2_1</t>
  </si>
  <si>
    <t>exo_IAP_3_1</t>
  </si>
  <si>
    <t>exo_D_1_1</t>
  </si>
  <si>
    <t>exo_D_2_1</t>
  </si>
  <si>
    <t>exo_D_3_1</t>
  </si>
  <si>
    <t>exo_D_N_1_1</t>
  </si>
  <si>
    <t>exo_D_N_2_1</t>
  </si>
  <si>
    <t>exo_D_N_3_1</t>
  </si>
  <si>
    <t>exo_D_K_1_1</t>
  </si>
  <si>
    <t>exo_D_K_2_1</t>
  </si>
  <si>
    <t>exo_D_K_3_1</t>
  </si>
  <si>
    <t>exo_DH</t>
  </si>
  <si>
    <t>exo_I_A_DH</t>
  </si>
  <si>
    <t>exo_I_AP_DH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</si>
</sst>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chul/Dropbox/CRED_Thanh/Training%203/Session%202%20revised/Data/LandLossAgriculutreForestryFisher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chul/Dropbox/CRED_Thanh/Training%203/Session%202%20revised/Data/LandLossIndustr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E1">
            <v>263939</v>
          </cell>
        </row>
        <row r="2">
          <cell r="A2" t="str">
            <v xml:space="preserve">from </v>
          </cell>
          <cell r="B2" t="str">
            <v>to</v>
          </cell>
          <cell r="C2" t="str">
            <v>Land loss (km2)</v>
          </cell>
        </row>
        <row r="3">
          <cell r="A3">
            <v>0</v>
          </cell>
          <cell r="B3">
            <v>5</v>
          </cell>
          <cell r="C3">
            <v>143.44580000000076</v>
          </cell>
        </row>
        <row r="4">
          <cell r="A4">
            <v>5</v>
          </cell>
          <cell r="B4">
            <v>10</v>
          </cell>
          <cell r="C4">
            <v>519.03000000000293</v>
          </cell>
        </row>
        <row r="5">
          <cell r="A5">
            <v>10</v>
          </cell>
          <cell r="B5">
            <v>15</v>
          </cell>
          <cell r="C5">
            <v>617.67300000000216</v>
          </cell>
        </row>
        <row r="6">
          <cell r="A6">
            <v>15</v>
          </cell>
          <cell r="B6">
            <v>20</v>
          </cell>
          <cell r="C6">
            <v>822.53180000000418</v>
          </cell>
        </row>
        <row r="7">
          <cell r="A7">
            <v>20</v>
          </cell>
          <cell r="B7">
            <v>25</v>
          </cell>
          <cell r="C7">
            <v>1013.0061000000036</v>
          </cell>
        </row>
        <row r="8">
          <cell r="A8">
            <v>25</v>
          </cell>
          <cell r="B8">
            <v>30</v>
          </cell>
          <cell r="C8">
            <v>1284.3744000000077</v>
          </cell>
        </row>
        <row r="9">
          <cell r="A9">
            <v>30</v>
          </cell>
          <cell r="B9">
            <v>35</v>
          </cell>
          <cell r="C9">
            <v>1428.3129000000079</v>
          </cell>
        </row>
        <row r="10">
          <cell r="A10">
            <v>35</v>
          </cell>
          <cell r="B10">
            <v>40</v>
          </cell>
          <cell r="C10">
            <v>1613.7361000000083</v>
          </cell>
        </row>
        <row r="11">
          <cell r="A11">
            <v>40</v>
          </cell>
          <cell r="B11">
            <v>45</v>
          </cell>
          <cell r="C11">
            <v>1935.2946000000097</v>
          </cell>
        </row>
        <row r="12">
          <cell r="A12">
            <v>45</v>
          </cell>
          <cell r="B12">
            <v>50</v>
          </cell>
          <cell r="C12">
            <v>2149.1236000000113</v>
          </cell>
        </row>
        <row r="13">
          <cell r="A13">
            <v>50</v>
          </cell>
          <cell r="B13">
            <v>55</v>
          </cell>
          <cell r="C13">
            <v>2719.1240000000184</v>
          </cell>
        </row>
        <row r="14">
          <cell r="A14">
            <v>55</v>
          </cell>
          <cell r="B14">
            <v>60</v>
          </cell>
          <cell r="C14">
            <v>3974.0979000000239</v>
          </cell>
        </row>
        <row r="15">
          <cell r="A15">
            <v>60</v>
          </cell>
          <cell r="B15">
            <v>65</v>
          </cell>
          <cell r="C15">
            <v>3974.0979000000239</v>
          </cell>
        </row>
        <row r="16">
          <cell r="A16">
            <v>65</v>
          </cell>
          <cell r="B16">
            <v>70</v>
          </cell>
          <cell r="C16">
            <v>3974.0979000000239</v>
          </cell>
        </row>
        <row r="17">
          <cell r="A17">
            <v>70</v>
          </cell>
          <cell r="B17">
            <v>75</v>
          </cell>
          <cell r="C17">
            <v>4523.9956000000284</v>
          </cell>
        </row>
        <row r="18">
          <cell r="A18">
            <v>75</v>
          </cell>
          <cell r="B18">
            <v>80</v>
          </cell>
          <cell r="C18">
            <v>5254.5998000000327</v>
          </cell>
        </row>
        <row r="19">
          <cell r="A19">
            <v>80</v>
          </cell>
          <cell r="B19">
            <v>85</v>
          </cell>
          <cell r="C19">
            <v>5887.7507000000369</v>
          </cell>
        </row>
        <row r="20">
          <cell r="A20">
            <v>85</v>
          </cell>
          <cell r="B20">
            <v>90</v>
          </cell>
          <cell r="C20">
            <v>6538.2108000000426</v>
          </cell>
        </row>
        <row r="21">
          <cell r="A21">
            <v>90</v>
          </cell>
          <cell r="B21">
            <v>95</v>
          </cell>
          <cell r="C21">
            <v>7129.9973000000491</v>
          </cell>
        </row>
        <row r="22">
          <cell r="A22">
            <v>95</v>
          </cell>
          <cell r="B22">
            <v>100</v>
          </cell>
          <cell r="C22">
            <v>7765.6823000000559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D1">
            <v>7009042.0999999996</v>
          </cell>
        </row>
        <row r="2">
          <cell r="A2" t="str">
            <v xml:space="preserve">from </v>
          </cell>
          <cell r="B2" t="str">
            <v>to</v>
          </cell>
          <cell r="C2" t="str">
            <v>Land loss (km2)</v>
          </cell>
        </row>
        <row r="3">
          <cell r="A3">
            <v>0</v>
          </cell>
          <cell r="B3">
            <v>5</v>
          </cell>
          <cell r="C3">
            <v>2.5820999999999992</v>
          </cell>
        </row>
        <row r="4">
          <cell r="A4">
            <v>5</v>
          </cell>
          <cell r="B4">
            <v>10</v>
          </cell>
          <cell r="C4">
            <v>6.138799999999998</v>
          </cell>
        </row>
        <row r="5">
          <cell r="A5">
            <v>10</v>
          </cell>
          <cell r="B5">
            <v>15</v>
          </cell>
          <cell r="C5">
            <v>8.7446999999999964</v>
          </cell>
        </row>
        <row r="6">
          <cell r="A6">
            <v>15</v>
          </cell>
          <cell r="B6">
            <v>20</v>
          </cell>
          <cell r="C6">
            <v>13.392899999999997</v>
          </cell>
        </row>
        <row r="7">
          <cell r="A7">
            <v>20</v>
          </cell>
          <cell r="B7">
            <v>25</v>
          </cell>
          <cell r="C7">
            <v>20.193499999999997</v>
          </cell>
        </row>
        <row r="8">
          <cell r="A8">
            <v>25</v>
          </cell>
          <cell r="B8">
            <v>30</v>
          </cell>
          <cell r="C8">
            <v>34.495599999999996</v>
          </cell>
        </row>
        <row r="9">
          <cell r="A9">
            <v>30</v>
          </cell>
          <cell r="B9">
            <v>35</v>
          </cell>
          <cell r="C9">
            <v>37.053799999999988</v>
          </cell>
        </row>
        <row r="10">
          <cell r="A10">
            <v>35</v>
          </cell>
          <cell r="B10">
            <v>40</v>
          </cell>
          <cell r="C10">
            <v>40.709199999999989</v>
          </cell>
        </row>
        <row r="11">
          <cell r="A11">
            <v>40</v>
          </cell>
          <cell r="B11">
            <v>45</v>
          </cell>
          <cell r="C11">
            <v>44.251199999999983</v>
          </cell>
        </row>
        <row r="12">
          <cell r="A12">
            <v>45</v>
          </cell>
          <cell r="B12">
            <v>50</v>
          </cell>
          <cell r="C12">
            <v>46.46929999999999</v>
          </cell>
        </row>
        <row r="13">
          <cell r="A13">
            <v>50</v>
          </cell>
          <cell r="B13">
            <v>55</v>
          </cell>
          <cell r="C13">
            <v>51.338299999999975</v>
          </cell>
        </row>
        <row r="14">
          <cell r="A14">
            <v>55</v>
          </cell>
          <cell r="B14">
            <v>60</v>
          </cell>
          <cell r="C14">
            <v>57.204299999999982</v>
          </cell>
        </row>
        <row r="15">
          <cell r="A15">
            <v>60</v>
          </cell>
          <cell r="B15">
            <v>65</v>
          </cell>
          <cell r="C15">
            <v>57.204299999999982</v>
          </cell>
        </row>
        <row r="16">
          <cell r="A16">
            <v>65</v>
          </cell>
          <cell r="B16">
            <v>70</v>
          </cell>
          <cell r="C16">
            <v>57.204299999999982</v>
          </cell>
        </row>
        <row r="17">
          <cell r="A17">
            <v>70</v>
          </cell>
          <cell r="B17">
            <v>75</v>
          </cell>
          <cell r="C17">
            <v>61.507999999999981</v>
          </cell>
        </row>
        <row r="18">
          <cell r="A18">
            <v>75</v>
          </cell>
          <cell r="B18">
            <v>80</v>
          </cell>
          <cell r="C18">
            <v>65.675099999999986</v>
          </cell>
        </row>
        <row r="19">
          <cell r="A19">
            <v>80</v>
          </cell>
          <cell r="B19">
            <v>85</v>
          </cell>
          <cell r="C19">
            <v>69.651999999999973</v>
          </cell>
        </row>
        <row r="20">
          <cell r="A20">
            <v>85</v>
          </cell>
          <cell r="B20">
            <v>90</v>
          </cell>
          <cell r="C20">
            <v>74.273499999999984</v>
          </cell>
        </row>
        <row r="21">
          <cell r="A21">
            <v>90</v>
          </cell>
          <cell r="B21">
            <v>95</v>
          </cell>
          <cell r="C21">
            <v>79.26749999999997</v>
          </cell>
        </row>
        <row r="22">
          <cell r="A22">
            <v>95</v>
          </cell>
          <cell r="B22">
            <v>100</v>
          </cell>
          <cell r="C22">
            <v>96.34809999999996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4.4" x14ac:dyDescent="0.55000000000000004"/>
  <cols>
    <col min="1" max="1" width="1.41796875" customWidth="1"/>
  </cols>
  <sheetData>
    <row r="1" spans="1:1" x14ac:dyDescent="0.55000000000000004">
      <c r="A1" t="s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W83"/>
  <sheetViews>
    <sheetView topLeftCell="A48" workbookViewId="0">
      <selection activeCell="S76" sqref="S76"/>
    </sheetView>
  </sheetViews>
  <sheetFormatPr defaultRowHeight="14.4" x14ac:dyDescent="0.55000000000000004"/>
  <cols>
    <col min="1" max="1" width="4.578125" bestFit="1" customWidth="1"/>
    <col min="2" max="2" width="7.5234375" bestFit="1" customWidth="1"/>
    <col min="3" max="3" width="8.734375" bestFit="1" customWidth="1"/>
    <col min="4" max="4" width="11.83984375" bestFit="1" customWidth="1"/>
    <col min="5" max="5" width="6.20703125" bestFit="1" customWidth="1"/>
    <col min="6" max="8" width="10.68359375" bestFit="1" customWidth="1"/>
    <col min="9" max="11" width="10.9453125" bestFit="1" customWidth="1"/>
    <col min="12" max="14" width="9.578125" bestFit="1" customWidth="1"/>
    <col min="15" max="17" width="11.7890625" bestFit="1" customWidth="1"/>
    <col min="18" max="20" width="11.5234375" bestFit="1" customWidth="1"/>
    <col min="21" max="21" width="6.89453125" bestFit="1" customWidth="1"/>
    <col min="22" max="22" width="10.3671875" bestFit="1" customWidth="1"/>
    <col min="23" max="23" width="11.3671875" bestFit="1" customWidth="1"/>
  </cols>
  <sheetData>
    <row r="1" spans="1:23" x14ac:dyDescent="0.55000000000000004">
      <c r="A1" t="s">
        <v>222</v>
      </c>
      <c r="B1" t="s">
        <v>223</v>
      </c>
      <c r="C1" t="s">
        <v>224</v>
      </c>
      <c r="D1" t="s">
        <v>225</v>
      </c>
      <c r="E1" t="s">
        <v>226</v>
      </c>
      <c r="F1" t="s">
        <v>227</v>
      </c>
      <c r="G1" t="s">
        <v>228</v>
      </c>
      <c r="H1" t="s">
        <v>229</v>
      </c>
      <c r="I1" t="s">
        <v>230</v>
      </c>
      <c r="J1" t="s">
        <v>231</v>
      </c>
      <c r="K1" t="s">
        <v>232</v>
      </c>
      <c r="L1" t="s">
        <v>233</v>
      </c>
      <c r="M1" t="s">
        <v>234</v>
      </c>
      <c r="N1" t="s">
        <v>235</v>
      </c>
      <c r="O1" t="s">
        <v>236</v>
      </c>
      <c r="P1" t="s">
        <v>237</v>
      </c>
      <c r="Q1" t="s">
        <v>238</v>
      </c>
      <c r="R1" t="s">
        <v>239</v>
      </c>
      <c r="S1" t="s">
        <v>240</v>
      </c>
      <c r="T1" t="s">
        <v>241</v>
      </c>
      <c r="U1" t="s">
        <v>242</v>
      </c>
      <c r="V1" t="s">
        <v>243</v>
      </c>
      <c r="W1" t="s">
        <v>244</v>
      </c>
    </row>
    <row r="2" spans="1:23" x14ac:dyDescent="0.55000000000000004">
      <c r="A2">
        <v>2</v>
      </c>
      <c r="B2">
        <v>0</v>
      </c>
      <c r="C2">
        <v>0.82174518999999979</v>
      </c>
      <c r="D2">
        <v>6.3678969011815694</v>
      </c>
      <c r="E2">
        <v>1.2833000000000001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f>VLOOKUP(E2,[1]Sheet1!$A$2:$C$22,3,1)/[1]Sheet1!$E$1</f>
        <v>5.43480880051833E-4</v>
      </c>
      <c r="M2">
        <v>0</v>
      </c>
      <c r="N2">
        <v>0</v>
      </c>
      <c r="O2">
        <f>0.0571*$C2</f>
        <v>4.6921650348999984E-2</v>
      </c>
      <c r="P2">
        <f>0.0238*$C2</f>
        <v>1.9557535521999996E-2</v>
      </c>
      <c r="Q2">
        <f>0.0035*$C2</f>
        <v>2.8761081649999994E-3</v>
      </c>
      <c r="R2">
        <v>0</v>
      </c>
      <c r="S2">
        <f>VLOOKUP(E2,[2]Sheet1!$A$2:$C$22,3,1)*2634/[2]Sheet1!$D$1</f>
        <v>9.7035390898850466E-4</v>
      </c>
      <c r="T2">
        <v>0</v>
      </c>
      <c r="U2">
        <f>D2/100*1.3*10^-10*(Data!$R$2+SUM('SSP119'!B$2:B2))*10^8</f>
        <v>8.0580640966931817E-4</v>
      </c>
      <c r="V2">
        <v>0</v>
      </c>
      <c r="W2">
        <v>0</v>
      </c>
    </row>
    <row r="3" spans="1:23" x14ac:dyDescent="0.55000000000000004">
      <c r="A3">
        <v>3</v>
      </c>
      <c r="B3">
        <v>0</v>
      </c>
      <c r="C3">
        <v>1.4237180719999998</v>
      </c>
      <c r="D3">
        <v>6.8708789112204647</v>
      </c>
      <c r="E3">
        <v>1.5400000000000003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f>VLOOKUP(E3,[1]Sheet1!$A$2:$C$22,3,1)/[1]Sheet1!$E$1</f>
        <v>5.43480880051833E-4</v>
      </c>
      <c r="M3">
        <v>0</v>
      </c>
      <c r="N3">
        <v>0</v>
      </c>
      <c r="O3">
        <f t="shared" ref="O3:O66" si="0">0.0571*$C3</f>
        <v>8.129430191119999E-2</v>
      </c>
      <c r="P3">
        <f t="shared" ref="P3:P66" si="1">0.0238*$C3</f>
        <v>3.3884490113599994E-2</v>
      </c>
      <c r="Q3">
        <f t="shared" ref="Q3:Q66" si="2">0.0035*$C3</f>
        <v>4.9830132519999995E-3</v>
      </c>
      <c r="R3">
        <v>0</v>
      </c>
      <c r="S3">
        <f>VLOOKUP(E3,[2]Sheet1!$A$2:$C$22,3,1)*2634/[2]Sheet1!$D$1</f>
        <v>9.7035390898850466E-4</v>
      </c>
      <c r="T3">
        <v>0</v>
      </c>
      <c r="U3">
        <f>D3/100*1.3*10^-10*(Data!$R$2+SUM('SSP119'!B$2:B3))*10^8</f>
        <v>8.6945475918366025E-4</v>
      </c>
      <c r="V3">
        <v>0</v>
      </c>
      <c r="W3">
        <v>0</v>
      </c>
    </row>
    <row r="4" spans="1:23" x14ac:dyDescent="0.55000000000000004">
      <c r="A4">
        <v>4</v>
      </c>
      <c r="B4">
        <v>0</v>
      </c>
      <c r="C4">
        <v>0.10614699800000026</v>
      </c>
      <c r="D4">
        <v>4.8733892699840382</v>
      </c>
      <c r="E4">
        <v>1.8520000000000003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f>VLOOKUP(E4,[1]Sheet1!$A$2:$C$22,3,1)/[1]Sheet1!$E$1</f>
        <v>5.43480880051833E-4</v>
      </c>
      <c r="M4">
        <v>0</v>
      </c>
      <c r="N4">
        <v>0</v>
      </c>
      <c r="O4">
        <f t="shared" si="0"/>
        <v>6.0609935858000142E-3</v>
      </c>
      <c r="P4">
        <f t="shared" si="1"/>
        <v>2.5262985524000061E-3</v>
      </c>
      <c r="Q4">
        <f t="shared" si="2"/>
        <v>3.7151449300000088E-4</v>
      </c>
      <c r="R4">
        <v>0</v>
      </c>
      <c r="S4">
        <f>VLOOKUP(E4,[2]Sheet1!$A$2:$C$22,3,1)*2634/[2]Sheet1!$D$1</f>
        <v>9.7035390898850466E-4</v>
      </c>
      <c r="T4">
        <v>0</v>
      </c>
      <c r="U4">
        <f>D4/100*1.3*10^-10*(Data!$R$2+SUM('SSP119'!B$2:B4))*10^8</f>
        <v>6.1668842500232023E-4</v>
      </c>
      <c r="V4">
        <v>0</v>
      </c>
      <c r="W4">
        <v>0</v>
      </c>
    </row>
    <row r="5" spans="1:23" x14ac:dyDescent="0.55000000000000004">
      <c r="A5">
        <v>5</v>
      </c>
      <c r="B5">
        <v>0</v>
      </c>
      <c r="C5">
        <v>0.78874529999999998</v>
      </c>
      <c r="D5">
        <v>5.4135128132129084</v>
      </c>
      <c r="E5">
        <v>2.1640000000000006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f>VLOOKUP(E5,[1]Sheet1!$A$2:$C$22,3,1)/[1]Sheet1!$E$1</f>
        <v>5.43480880051833E-4</v>
      </c>
      <c r="M5">
        <v>0</v>
      </c>
      <c r="N5">
        <v>0</v>
      </c>
      <c r="O5">
        <f t="shared" si="0"/>
        <v>4.5037356629999997E-2</v>
      </c>
      <c r="P5">
        <f t="shared" si="1"/>
        <v>1.8772138140000002E-2</v>
      </c>
      <c r="Q5">
        <f t="shared" si="2"/>
        <v>2.7606085499999999E-3</v>
      </c>
      <c r="R5">
        <v>0</v>
      </c>
      <c r="S5">
        <f>VLOOKUP(E5,[2]Sheet1!$A$2:$C$22,3,1)*2634/[2]Sheet1!$D$1</f>
        <v>9.7035390898850466E-4</v>
      </c>
      <c r="T5">
        <v>0</v>
      </c>
      <c r="U5">
        <f>D5/100*1.3*10^-10*(Data!$R$2+SUM('SSP119'!B$2:B5))*10^8</f>
        <v>6.8503673840958801E-4</v>
      </c>
      <c r="V5">
        <v>0</v>
      </c>
      <c r="W5">
        <v>0</v>
      </c>
    </row>
    <row r="6" spans="1:23" x14ac:dyDescent="0.55000000000000004">
      <c r="A6">
        <v>6</v>
      </c>
      <c r="B6">
        <v>0</v>
      </c>
      <c r="C6">
        <v>0.62636029000000004</v>
      </c>
      <c r="D6">
        <v>6.2137783520172105</v>
      </c>
      <c r="E6">
        <v>2.476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f>VLOOKUP(E6,[1]Sheet1!$A$2:$C$22,3,1)/[1]Sheet1!$E$1</f>
        <v>5.43480880051833E-4</v>
      </c>
      <c r="M6">
        <v>0</v>
      </c>
      <c r="N6">
        <v>0</v>
      </c>
      <c r="O6">
        <f t="shared" si="0"/>
        <v>3.5765172559000004E-2</v>
      </c>
      <c r="P6">
        <f t="shared" si="1"/>
        <v>1.4907374902000002E-2</v>
      </c>
      <c r="Q6">
        <f t="shared" si="2"/>
        <v>2.192261015E-3</v>
      </c>
      <c r="R6">
        <v>0</v>
      </c>
      <c r="S6">
        <f>VLOOKUP(E6,[2]Sheet1!$A$2:$C$22,3,1)*2634/[2]Sheet1!$D$1</f>
        <v>9.7035390898850466E-4</v>
      </c>
      <c r="T6">
        <v>0</v>
      </c>
      <c r="U6">
        <f>D6/100*1.3*10^-10*(Data!$R$2+SUM('SSP119'!B$2:B6))*10^8</f>
        <v>7.8630394022096187E-4</v>
      </c>
      <c r="V6">
        <v>0</v>
      </c>
      <c r="W6">
        <v>0</v>
      </c>
    </row>
    <row r="7" spans="1:23" x14ac:dyDescent="0.55000000000000004">
      <c r="A7">
        <v>7</v>
      </c>
      <c r="B7">
        <v>0</v>
      </c>
      <c r="C7">
        <v>0.40981796199999998</v>
      </c>
      <c r="D7">
        <v>5.6646684093168487</v>
      </c>
      <c r="E7">
        <v>2.7879999999999998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f>VLOOKUP(E7,[1]Sheet1!$A$2:$C$22,3,1)/[1]Sheet1!$E$1</f>
        <v>5.43480880051833E-4</v>
      </c>
      <c r="M7">
        <v>0</v>
      </c>
      <c r="N7">
        <v>0</v>
      </c>
      <c r="O7">
        <f t="shared" si="0"/>
        <v>2.3400605630199998E-2</v>
      </c>
      <c r="P7">
        <f t="shared" si="1"/>
        <v>9.7536674956000009E-3</v>
      </c>
      <c r="Q7">
        <f t="shared" si="2"/>
        <v>1.434362867E-3</v>
      </c>
      <c r="R7">
        <v>0</v>
      </c>
      <c r="S7">
        <f>VLOOKUP(E7,[2]Sheet1!$A$2:$C$22,3,1)*2634/[2]Sheet1!$D$1</f>
        <v>9.7035390898850466E-4</v>
      </c>
      <c r="T7">
        <v>0</v>
      </c>
      <c r="U7">
        <f>D7/100*1.3*10^-10*(Data!$R$2+SUM('SSP119'!B$2:B7))*10^8</f>
        <v>7.1681846985177287E-4</v>
      </c>
      <c r="V7">
        <v>0</v>
      </c>
      <c r="W7">
        <v>0</v>
      </c>
    </row>
    <row r="8" spans="1:23" x14ac:dyDescent="0.55000000000000004">
      <c r="A8">
        <v>8</v>
      </c>
      <c r="B8">
        <v>0</v>
      </c>
      <c r="C8">
        <v>1.1556008500000003</v>
      </c>
      <c r="D8">
        <v>4.4697096418214981</v>
      </c>
      <c r="E8">
        <v>3.0999999999999996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f>VLOOKUP(E8,[1]Sheet1!$A$2:$C$22,3,1)/[1]Sheet1!$E$1</f>
        <v>5.43480880051833E-4</v>
      </c>
      <c r="M8">
        <v>0</v>
      </c>
      <c r="N8">
        <v>0</v>
      </c>
      <c r="O8">
        <f t="shared" si="0"/>
        <v>6.5984808535000022E-2</v>
      </c>
      <c r="P8">
        <f t="shared" si="1"/>
        <v>2.750330023000001E-2</v>
      </c>
      <c r="Q8">
        <f t="shared" si="2"/>
        <v>4.0446029750000013E-3</v>
      </c>
      <c r="R8">
        <v>0</v>
      </c>
      <c r="S8">
        <f>VLOOKUP(E8,[2]Sheet1!$A$2:$C$22,3,1)*2634/[2]Sheet1!$D$1</f>
        <v>9.7035390898850466E-4</v>
      </c>
      <c r="T8">
        <v>0</v>
      </c>
      <c r="U8">
        <f>D8/100*1.3*10^-10*(Data!$R$2+SUM('SSP119'!B$2:B8))*10^8</f>
        <v>5.6560599749537607E-4</v>
      </c>
      <c r="V8">
        <v>0</v>
      </c>
      <c r="W8">
        <v>0</v>
      </c>
    </row>
    <row r="9" spans="1:23" x14ac:dyDescent="0.55000000000000004">
      <c r="A9">
        <v>9</v>
      </c>
      <c r="B9">
        <v>0</v>
      </c>
      <c r="C9">
        <v>0.76552158400000025</v>
      </c>
      <c r="D9">
        <v>6.4975200600261882</v>
      </c>
      <c r="E9">
        <v>3.4120000000000004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f>VLOOKUP(E9,[1]Sheet1!$A$2:$C$22,3,1)/[1]Sheet1!$E$1</f>
        <v>5.43480880051833E-4</v>
      </c>
      <c r="M9">
        <v>0</v>
      </c>
      <c r="N9">
        <v>0</v>
      </c>
      <c r="O9">
        <f t="shared" si="0"/>
        <v>4.3711282446400011E-2</v>
      </c>
      <c r="P9">
        <f t="shared" si="1"/>
        <v>1.8219413699200007E-2</v>
      </c>
      <c r="Q9">
        <f t="shared" si="2"/>
        <v>2.6793255440000011E-3</v>
      </c>
      <c r="R9">
        <v>0</v>
      </c>
      <c r="S9">
        <f>VLOOKUP(E9,[2]Sheet1!$A$2:$C$22,3,1)*2634/[2]Sheet1!$D$1</f>
        <v>9.7035390898850466E-4</v>
      </c>
      <c r="T9">
        <v>0</v>
      </c>
      <c r="U9">
        <f>D9/100*1.3*10^-10*(Data!$R$2+SUM('SSP119'!B$2:B9))*10^8</f>
        <v>8.2220918343583397E-4</v>
      </c>
      <c r="V9">
        <v>0</v>
      </c>
      <c r="W9">
        <v>0</v>
      </c>
    </row>
    <row r="10" spans="1:23" x14ac:dyDescent="0.55000000000000004">
      <c r="A10">
        <v>10</v>
      </c>
      <c r="B10">
        <v>0</v>
      </c>
      <c r="C10">
        <v>1.7306108879999993</v>
      </c>
      <c r="D10">
        <v>6.4392933505623793</v>
      </c>
      <c r="E10">
        <v>3.7239999999999993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f>VLOOKUP(E10,[1]Sheet1!$A$2:$C$22,3,1)/[1]Sheet1!$E$1</f>
        <v>5.43480880051833E-4</v>
      </c>
      <c r="M10">
        <v>0</v>
      </c>
      <c r="N10">
        <v>0</v>
      </c>
      <c r="O10">
        <f t="shared" si="0"/>
        <v>9.8817881704799951E-2</v>
      </c>
      <c r="P10">
        <f t="shared" si="1"/>
        <v>4.1188539134399987E-2</v>
      </c>
      <c r="Q10">
        <f t="shared" si="2"/>
        <v>6.0571381079999979E-3</v>
      </c>
      <c r="R10">
        <v>0</v>
      </c>
      <c r="S10">
        <f>VLOOKUP(E10,[2]Sheet1!$A$2:$C$22,3,1)*2634/[2]Sheet1!$D$1</f>
        <v>9.7035390898850466E-4</v>
      </c>
      <c r="T10">
        <v>0</v>
      </c>
      <c r="U10">
        <f>D10/100*1.3*10^-10*(Data!$R$2+SUM('SSP119'!B$2:B10))*10^8</f>
        <v>8.1484105916686473E-4</v>
      </c>
      <c r="V10">
        <v>0</v>
      </c>
      <c r="W10">
        <v>0</v>
      </c>
    </row>
    <row r="11" spans="1:23" x14ac:dyDescent="0.55000000000000004">
      <c r="A11">
        <v>11</v>
      </c>
      <c r="B11">
        <v>0</v>
      </c>
      <c r="C11">
        <v>0.2039647619999998</v>
      </c>
      <c r="D11">
        <v>5.1147876464135331</v>
      </c>
      <c r="E11">
        <v>4.0359999999999996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f>VLOOKUP(E11,[1]Sheet1!$A$2:$C$22,3,1)/[1]Sheet1!$E$1</f>
        <v>5.43480880051833E-4</v>
      </c>
      <c r="M11">
        <v>0</v>
      </c>
      <c r="N11">
        <v>0</v>
      </c>
      <c r="O11">
        <f t="shared" si="0"/>
        <v>1.1646387910199988E-2</v>
      </c>
      <c r="P11">
        <f t="shared" si="1"/>
        <v>4.8543613355999955E-3</v>
      </c>
      <c r="Q11">
        <f t="shared" si="2"/>
        <v>7.1387666699999929E-4</v>
      </c>
      <c r="R11">
        <v>0</v>
      </c>
      <c r="S11">
        <f>VLOOKUP(E11,[2]Sheet1!$A$2:$C$22,3,1)*2634/[2]Sheet1!$D$1</f>
        <v>9.7035390898850466E-4</v>
      </c>
      <c r="T11">
        <v>0</v>
      </c>
      <c r="U11">
        <f>D11/100*1.3*10^-10*(Data!$R$2+SUM('SSP119'!B$2:B11))*10^8</f>
        <v>6.4723545835246137E-4</v>
      </c>
      <c r="V11">
        <v>0</v>
      </c>
      <c r="W11">
        <v>0</v>
      </c>
    </row>
    <row r="12" spans="1:23" x14ac:dyDescent="0.55000000000000004">
      <c r="A12">
        <v>12</v>
      </c>
      <c r="B12">
        <v>0</v>
      </c>
      <c r="C12">
        <v>0.68557414200000022</v>
      </c>
      <c r="D12">
        <v>4.8725088377226395</v>
      </c>
      <c r="E12">
        <v>4.3480000000000008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f>VLOOKUP(E12,[1]Sheet1!$A$2:$C$22,3,1)/[1]Sheet1!$E$1</f>
        <v>5.43480880051833E-4</v>
      </c>
      <c r="M12">
        <v>0</v>
      </c>
      <c r="N12">
        <v>0</v>
      </c>
      <c r="O12">
        <f t="shared" si="0"/>
        <v>3.9146283508200014E-2</v>
      </c>
      <c r="P12">
        <f t="shared" si="1"/>
        <v>1.6316664579600005E-2</v>
      </c>
      <c r="Q12">
        <f t="shared" si="2"/>
        <v>2.3995094970000008E-3</v>
      </c>
      <c r="R12">
        <v>0</v>
      </c>
      <c r="S12">
        <f>VLOOKUP(E12,[2]Sheet1!$A$2:$C$22,3,1)*2634/[2]Sheet1!$D$1</f>
        <v>9.7035390898850466E-4</v>
      </c>
      <c r="T12">
        <v>0</v>
      </c>
      <c r="U12">
        <f>D12/100*1.3*10^-10*(Data!$R$2+SUM('SSP119'!B$2:B12))*10^8</f>
        <v>6.1657701334309832E-4</v>
      </c>
      <c r="V12">
        <v>0</v>
      </c>
      <c r="W12">
        <v>0</v>
      </c>
    </row>
    <row r="13" spans="1:23" x14ac:dyDescent="0.55000000000000004">
      <c r="A13">
        <v>13</v>
      </c>
      <c r="B13">
        <v>0</v>
      </c>
      <c r="C13">
        <v>1.4948146480000006</v>
      </c>
      <c r="D13">
        <v>7.2597685047270231</v>
      </c>
      <c r="E13">
        <v>4.66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f>VLOOKUP(E13,[1]Sheet1!$A$2:$C$22,3,1)/[1]Sheet1!$E$1</f>
        <v>5.43480880051833E-4</v>
      </c>
      <c r="M13">
        <v>0</v>
      </c>
      <c r="N13">
        <v>0</v>
      </c>
      <c r="O13">
        <f t="shared" si="0"/>
        <v>8.5353916400800034E-2</v>
      </c>
      <c r="P13">
        <f t="shared" si="1"/>
        <v>3.557658862240002E-2</v>
      </c>
      <c r="Q13">
        <f t="shared" si="2"/>
        <v>5.2318512680000024E-3</v>
      </c>
      <c r="R13">
        <v>0</v>
      </c>
      <c r="S13">
        <f>VLOOKUP(E13,[2]Sheet1!$A$2:$C$22,3,1)*2634/[2]Sheet1!$D$1</f>
        <v>9.7035390898850466E-4</v>
      </c>
      <c r="T13">
        <v>0</v>
      </c>
      <c r="U13">
        <f>D13/100*1.3*10^-10*(Data!$R$2+SUM('SSP119'!B$2:B13))*10^8</f>
        <v>9.1866562612516695E-4</v>
      </c>
      <c r="V13">
        <v>0</v>
      </c>
      <c r="W13">
        <v>0</v>
      </c>
    </row>
    <row r="14" spans="1:23" x14ac:dyDescent="0.55000000000000004">
      <c r="A14">
        <v>14</v>
      </c>
      <c r="B14">
        <v>0</v>
      </c>
      <c r="C14">
        <v>1.3753046779999993</v>
      </c>
      <c r="D14">
        <v>6.6135592370049325</v>
      </c>
      <c r="E14">
        <v>4.886000000000001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f>VLOOKUP(E14,[1]Sheet1!$A$2:$C$22,3,1)/[1]Sheet1!$E$1</f>
        <v>5.43480880051833E-4</v>
      </c>
      <c r="M14">
        <v>0</v>
      </c>
      <c r="N14">
        <v>0</v>
      </c>
      <c r="O14">
        <f t="shared" si="0"/>
        <v>7.8529897113799957E-2</v>
      </c>
      <c r="P14">
        <f t="shared" si="1"/>
        <v>3.2732251336399988E-2</v>
      </c>
      <c r="Q14">
        <f t="shared" si="2"/>
        <v>4.8135663729999981E-3</v>
      </c>
      <c r="R14">
        <v>0</v>
      </c>
      <c r="S14">
        <f>VLOOKUP(E14,[2]Sheet1!$A$2:$C$22,3,1)*2634/[2]Sheet1!$D$1</f>
        <v>9.7035390898850466E-4</v>
      </c>
      <c r="T14">
        <v>0</v>
      </c>
      <c r="U14">
        <f>D14/100*1.3*10^-10*(Data!$R$2+SUM('SSP119'!B$2:B14))*10^8</f>
        <v>8.368930129690783E-4</v>
      </c>
      <c r="V14">
        <v>0</v>
      </c>
      <c r="W14">
        <v>0</v>
      </c>
    </row>
    <row r="15" spans="1:23" x14ac:dyDescent="0.55000000000000004">
      <c r="A15">
        <v>15</v>
      </c>
      <c r="B15">
        <v>0</v>
      </c>
      <c r="C15">
        <v>0.83356773799999995</v>
      </c>
      <c r="D15">
        <v>5.4863513257785703</v>
      </c>
      <c r="E15">
        <v>5.1120000000000001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f>VLOOKUP(E15,[1]Sheet1!$A$2:$C$22,3,1)/[1]Sheet1!$E$1</f>
        <v>1.9664771026638842E-3</v>
      </c>
      <c r="M15">
        <v>0</v>
      </c>
      <c r="N15">
        <v>0</v>
      </c>
      <c r="O15">
        <f t="shared" si="0"/>
        <v>4.7596717839799997E-2</v>
      </c>
      <c r="P15">
        <f t="shared" si="1"/>
        <v>1.9838912164400001E-2</v>
      </c>
      <c r="Q15">
        <f t="shared" si="2"/>
        <v>2.917487083E-3</v>
      </c>
      <c r="R15">
        <v>0</v>
      </c>
      <c r="S15">
        <f>VLOOKUP(E15,[2]Sheet1!$A$2:$C$22,3,1)*2634/[2]Sheet1!$D$1</f>
        <v>2.3069627731298684E-3</v>
      </c>
      <c r="T15">
        <v>0</v>
      </c>
      <c r="U15">
        <f>D15/100*1.3*10^-10*(Data!$R$2+SUM('SSP119'!B$2:B15))*10^8</f>
        <v>6.9425386946667209E-4</v>
      </c>
      <c r="V15">
        <v>0</v>
      </c>
      <c r="W15">
        <v>0</v>
      </c>
    </row>
    <row r="16" spans="1:23" x14ac:dyDescent="0.55000000000000004">
      <c r="A16">
        <v>16</v>
      </c>
      <c r="B16">
        <v>0</v>
      </c>
      <c r="C16">
        <v>1.4404772580000003</v>
      </c>
      <c r="D16">
        <v>4.4069868381990274</v>
      </c>
      <c r="E16">
        <v>5.3379999999999992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f>VLOOKUP(E16,[1]Sheet1!$A$2:$C$22,3,1)/[1]Sheet1!$E$1</f>
        <v>1.9664771026638842E-3</v>
      </c>
      <c r="M16">
        <v>0</v>
      </c>
      <c r="N16">
        <v>0</v>
      </c>
      <c r="O16">
        <f t="shared" si="0"/>
        <v>8.225125143180001E-2</v>
      </c>
      <c r="P16">
        <f t="shared" si="1"/>
        <v>3.4283358740400012E-2</v>
      </c>
      <c r="Q16">
        <f t="shared" si="2"/>
        <v>5.0416704030000013E-3</v>
      </c>
      <c r="R16">
        <v>0</v>
      </c>
      <c r="S16">
        <f>VLOOKUP(E16,[2]Sheet1!$A$2:$C$22,3,1)*2634/[2]Sheet1!$D$1</f>
        <v>2.3069627731298684E-3</v>
      </c>
      <c r="T16">
        <v>0</v>
      </c>
      <c r="U16">
        <f>D16/100*1.3*10^-10*(Data!$R$2+SUM('SSP119'!B$2:B16))*10^8</f>
        <v>5.5766892847938137E-4</v>
      </c>
      <c r="V16">
        <v>0</v>
      </c>
      <c r="W16">
        <v>0</v>
      </c>
    </row>
    <row r="17" spans="1:23" x14ac:dyDescent="0.55000000000000004">
      <c r="A17">
        <v>17</v>
      </c>
      <c r="B17">
        <v>0</v>
      </c>
      <c r="C17">
        <v>2.1243233099999999</v>
      </c>
      <c r="D17">
        <v>5.3927677513151897</v>
      </c>
      <c r="E17">
        <v>5.5639999999999992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f>VLOOKUP(E17,[1]Sheet1!$A$2:$C$22,3,1)/[1]Sheet1!$E$1</f>
        <v>1.9664771026638842E-3</v>
      </c>
      <c r="M17">
        <v>0</v>
      </c>
      <c r="N17">
        <v>0</v>
      </c>
      <c r="O17">
        <f t="shared" si="0"/>
        <v>0.12129886100099999</v>
      </c>
      <c r="P17">
        <f t="shared" si="1"/>
        <v>5.0558894777999998E-2</v>
      </c>
      <c r="Q17">
        <f t="shared" si="2"/>
        <v>7.435131585E-3</v>
      </c>
      <c r="R17">
        <v>0</v>
      </c>
      <c r="S17">
        <f>VLOOKUP(E17,[2]Sheet1!$A$2:$C$22,3,1)*2634/[2]Sheet1!$D$1</f>
        <v>2.3069627731298684E-3</v>
      </c>
      <c r="T17">
        <v>0</v>
      </c>
      <c r="U17">
        <f>D17/100*1.3*10^-10*(Data!$R$2+SUM('SSP119'!B$2:B17))*10^8</f>
        <v>6.8241161678692683E-4</v>
      </c>
      <c r="V17">
        <v>0</v>
      </c>
      <c r="W17">
        <v>0</v>
      </c>
    </row>
    <row r="18" spans="1:23" x14ac:dyDescent="0.55000000000000004">
      <c r="A18">
        <v>18</v>
      </c>
      <c r="B18">
        <v>0</v>
      </c>
      <c r="C18">
        <v>1.2444323060000004</v>
      </c>
      <c r="D18">
        <v>6.1258095473218122</v>
      </c>
      <c r="E18">
        <v>5.7900000000000009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f>VLOOKUP(E18,[1]Sheet1!$A$2:$C$22,3,1)/[1]Sheet1!$E$1</f>
        <v>1.9664771026638842E-3</v>
      </c>
      <c r="M18">
        <v>0</v>
      </c>
      <c r="N18">
        <v>0</v>
      </c>
      <c r="O18">
        <f t="shared" si="0"/>
        <v>7.1057084672600024E-2</v>
      </c>
      <c r="P18">
        <f t="shared" si="1"/>
        <v>2.9617488882800011E-2</v>
      </c>
      <c r="Q18">
        <f t="shared" si="2"/>
        <v>4.355513071000002E-3</v>
      </c>
      <c r="R18">
        <v>0</v>
      </c>
      <c r="S18">
        <f>VLOOKUP(E18,[2]Sheet1!$A$2:$C$22,3,1)*2634/[2]Sheet1!$D$1</f>
        <v>2.3069627731298684E-3</v>
      </c>
      <c r="T18">
        <v>0</v>
      </c>
      <c r="U18">
        <f>D18/100*1.3*10^-10*(Data!$R$2+SUM('SSP119'!B$2:B18))*10^8</f>
        <v>7.7517219173719684E-4</v>
      </c>
      <c r="V18">
        <v>0</v>
      </c>
      <c r="W18">
        <v>0</v>
      </c>
    </row>
    <row r="19" spans="1:23" x14ac:dyDescent="0.55000000000000004">
      <c r="A19">
        <v>19</v>
      </c>
      <c r="B19">
        <v>0</v>
      </c>
      <c r="C19">
        <v>0.99908455399999985</v>
      </c>
      <c r="D19">
        <v>4.9761737895709839</v>
      </c>
      <c r="E19">
        <v>6.016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f>VLOOKUP(E19,[1]Sheet1!$A$2:$C$22,3,1)/[1]Sheet1!$E$1</f>
        <v>1.9664771026638842E-3</v>
      </c>
      <c r="M19">
        <v>0</v>
      </c>
      <c r="N19">
        <v>0</v>
      </c>
      <c r="O19">
        <f t="shared" si="0"/>
        <v>5.704772803339999E-2</v>
      </c>
      <c r="P19">
        <f t="shared" si="1"/>
        <v>2.3778212385199997E-2</v>
      </c>
      <c r="Q19">
        <f t="shared" si="2"/>
        <v>3.4967959389999997E-3</v>
      </c>
      <c r="R19">
        <v>0</v>
      </c>
      <c r="S19">
        <f>VLOOKUP(E19,[2]Sheet1!$A$2:$C$22,3,1)*2634/[2]Sheet1!$D$1</f>
        <v>2.3069627731298684E-3</v>
      </c>
      <c r="T19">
        <v>0</v>
      </c>
      <c r="U19">
        <f>D19/100*1.3*10^-10*(Data!$R$2+SUM('SSP119'!B$2:B19))*10^8</f>
        <v>6.2969498367989154E-4</v>
      </c>
      <c r="V19">
        <v>0</v>
      </c>
      <c r="W19">
        <v>0</v>
      </c>
    </row>
    <row r="20" spans="1:23" x14ac:dyDescent="0.55000000000000004">
      <c r="A20">
        <v>20</v>
      </c>
      <c r="B20">
        <v>0</v>
      </c>
      <c r="C20">
        <v>1.97906746</v>
      </c>
      <c r="D20">
        <v>4.4253117968743352</v>
      </c>
      <c r="E20">
        <v>6.242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f>VLOOKUP(E20,[1]Sheet1!$A$2:$C$22,3,1)/[1]Sheet1!$E$1</f>
        <v>1.9664771026638842E-3</v>
      </c>
      <c r="M20">
        <v>0</v>
      </c>
      <c r="N20">
        <v>0</v>
      </c>
      <c r="O20">
        <f t="shared" si="0"/>
        <v>0.113004751966</v>
      </c>
      <c r="P20">
        <f t="shared" si="1"/>
        <v>4.7101805548000003E-2</v>
      </c>
      <c r="Q20">
        <f t="shared" si="2"/>
        <v>6.9267361099999997E-3</v>
      </c>
      <c r="R20">
        <v>0</v>
      </c>
      <c r="S20">
        <f>VLOOKUP(E20,[2]Sheet1!$A$2:$C$22,3,1)*2634/[2]Sheet1!$D$1</f>
        <v>2.3069627731298684E-3</v>
      </c>
      <c r="T20">
        <v>0</v>
      </c>
      <c r="U20">
        <f>D20/100*1.3*10^-10*(Data!$R$2+SUM('SSP119'!B$2:B20))*10^8</f>
        <v>5.5998780540007212E-4</v>
      </c>
      <c r="V20">
        <v>0</v>
      </c>
      <c r="W20">
        <v>0</v>
      </c>
    </row>
    <row r="21" spans="1:23" x14ac:dyDescent="0.55000000000000004">
      <c r="A21">
        <v>21</v>
      </c>
      <c r="B21">
        <v>0</v>
      </c>
      <c r="C21">
        <v>0.97294100799999972</v>
      </c>
      <c r="D21">
        <v>6.2714434035671953</v>
      </c>
      <c r="E21">
        <v>6.4679999999999991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f>VLOOKUP(E21,[1]Sheet1!$A$2:$C$22,3,1)/[1]Sheet1!$E$1</f>
        <v>1.9664771026638842E-3</v>
      </c>
      <c r="M21">
        <v>0</v>
      </c>
      <c r="N21">
        <v>0</v>
      </c>
      <c r="O21">
        <f t="shared" si="0"/>
        <v>5.5554931556799983E-2</v>
      </c>
      <c r="P21">
        <f t="shared" si="1"/>
        <v>2.3155995990399993E-2</v>
      </c>
      <c r="Q21">
        <f t="shared" si="2"/>
        <v>3.405293527999999E-3</v>
      </c>
      <c r="R21">
        <v>0</v>
      </c>
      <c r="S21">
        <f>VLOOKUP(E21,[2]Sheet1!$A$2:$C$22,3,1)*2634/[2]Sheet1!$D$1</f>
        <v>2.3069627731298684E-3</v>
      </c>
      <c r="T21">
        <v>0</v>
      </c>
      <c r="U21">
        <f>D21/100*1.3*10^-10*(Data!$R$2+SUM('SSP119'!B$2:B21))*10^8</f>
        <v>7.9360099117419989E-4</v>
      </c>
      <c r="V21">
        <v>0</v>
      </c>
      <c r="W21">
        <v>0</v>
      </c>
    </row>
    <row r="22" spans="1:23" x14ac:dyDescent="0.55000000000000004">
      <c r="A22">
        <v>22</v>
      </c>
      <c r="B22">
        <v>0</v>
      </c>
      <c r="C22">
        <v>1.4493892700000006</v>
      </c>
      <c r="D22">
        <v>6.854280624117294</v>
      </c>
      <c r="E22">
        <v>6.694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f>VLOOKUP(E22,[1]Sheet1!$A$2:$C$22,3,1)/[1]Sheet1!$E$1</f>
        <v>1.9664771026638842E-3</v>
      </c>
      <c r="M22">
        <v>0</v>
      </c>
      <c r="N22">
        <v>0</v>
      </c>
      <c r="O22">
        <f t="shared" si="0"/>
        <v>8.2760127317000026E-2</v>
      </c>
      <c r="P22">
        <f t="shared" si="1"/>
        <v>3.4495464626000019E-2</v>
      </c>
      <c r="Q22">
        <f t="shared" si="2"/>
        <v>5.0728624450000022E-3</v>
      </c>
      <c r="R22">
        <v>0</v>
      </c>
      <c r="S22">
        <f>VLOOKUP(E22,[2]Sheet1!$A$2:$C$22,3,1)*2634/[2]Sheet1!$D$1</f>
        <v>2.3069627731298684E-3</v>
      </c>
      <c r="T22">
        <v>0</v>
      </c>
      <c r="U22">
        <f>D22/100*1.3*10^-10*(Data!$R$2+SUM('SSP119'!B$2:B22))*10^8</f>
        <v>8.673543787370507E-4</v>
      </c>
      <c r="V22">
        <v>0</v>
      </c>
      <c r="W22">
        <v>0</v>
      </c>
    </row>
    <row r="23" spans="1:23" x14ac:dyDescent="0.55000000000000004">
      <c r="A23">
        <v>23</v>
      </c>
      <c r="B23">
        <v>0</v>
      </c>
      <c r="C23">
        <v>1.7214776559999989</v>
      </c>
      <c r="D23">
        <v>6.4400075739858584</v>
      </c>
      <c r="E23">
        <v>6.92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f>VLOOKUP(E23,[1]Sheet1!$A$2:$C$22,3,1)/[1]Sheet1!$E$1</f>
        <v>1.9664771026638842E-3</v>
      </c>
      <c r="M23">
        <v>0</v>
      </c>
      <c r="N23">
        <v>0</v>
      </c>
      <c r="O23">
        <f t="shared" si="0"/>
        <v>9.8296374157599939E-2</v>
      </c>
      <c r="P23">
        <f t="shared" si="1"/>
        <v>4.0971168212799974E-2</v>
      </c>
      <c r="Q23">
        <f t="shared" si="2"/>
        <v>6.0251717959999961E-3</v>
      </c>
      <c r="R23">
        <v>0</v>
      </c>
      <c r="S23">
        <f>VLOOKUP(E23,[2]Sheet1!$A$2:$C$22,3,1)*2634/[2]Sheet1!$D$1</f>
        <v>2.3069627731298684E-3</v>
      </c>
      <c r="T23">
        <v>0</v>
      </c>
      <c r="U23">
        <f>D23/100*1.3*10^-10*(Data!$R$2+SUM('SSP119'!B$2:B23))*10^8</f>
        <v>8.1493143842731861E-4</v>
      </c>
      <c r="V23">
        <v>0</v>
      </c>
      <c r="W23">
        <v>0</v>
      </c>
    </row>
    <row r="24" spans="1:23" x14ac:dyDescent="0.55000000000000004">
      <c r="A24">
        <v>24</v>
      </c>
      <c r="B24">
        <v>0</v>
      </c>
      <c r="C24">
        <v>1.0693877460000005</v>
      </c>
      <c r="D24">
        <v>4.7748238124547244</v>
      </c>
      <c r="E24">
        <v>7.2819999999999991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f>VLOOKUP(E24,[1]Sheet1!$A$2:$C$22,3,1)/[1]Sheet1!$E$1</f>
        <v>1.9664771026638842E-3</v>
      </c>
      <c r="M24">
        <v>0</v>
      </c>
      <c r="N24">
        <v>0</v>
      </c>
      <c r="O24">
        <f t="shared" si="0"/>
        <v>6.1062040296600027E-2</v>
      </c>
      <c r="P24">
        <f t="shared" si="1"/>
        <v>2.5451428354800014E-2</v>
      </c>
      <c r="Q24">
        <f t="shared" si="2"/>
        <v>3.7428571110000018E-3</v>
      </c>
      <c r="R24">
        <v>0</v>
      </c>
      <c r="S24">
        <f>VLOOKUP(E24,[2]Sheet1!$A$2:$C$22,3,1)*2634/[2]Sheet1!$D$1</f>
        <v>2.3069627731298684E-3</v>
      </c>
      <c r="T24">
        <v>0</v>
      </c>
      <c r="U24">
        <f>D24/100*1.3*10^-10*(Data!$R$2+SUM('SSP119'!B$2:B24))*10^8</f>
        <v>6.0421575487564578E-4</v>
      </c>
      <c r="V24">
        <v>0</v>
      </c>
      <c r="W24">
        <v>0</v>
      </c>
    </row>
    <row r="25" spans="1:23" x14ac:dyDescent="0.55000000000000004">
      <c r="A25">
        <v>25</v>
      </c>
      <c r="B25">
        <v>0</v>
      </c>
      <c r="C25">
        <v>1.09514434</v>
      </c>
      <c r="D25">
        <v>8.0021242886839552</v>
      </c>
      <c r="E25">
        <v>7.6440000000000001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f>VLOOKUP(E25,[1]Sheet1!$A$2:$C$22,3,1)/[1]Sheet1!$E$1</f>
        <v>1.9664771026638842E-3</v>
      </c>
      <c r="M25">
        <v>0</v>
      </c>
      <c r="N25">
        <v>0</v>
      </c>
      <c r="O25">
        <f t="shared" si="0"/>
        <v>6.2532741813999995E-2</v>
      </c>
      <c r="P25">
        <f t="shared" si="1"/>
        <v>2.6064435292000004E-2</v>
      </c>
      <c r="Q25">
        <f t="shared" si="2"/>
        <v>3.8330051900000001E-3</v>
      </c>
      <c r="R25">
        <v>0</v>
      </c>
      <c r="S25">
        <f>VLOOKUP(E25,[2]Sheet1!$A$2:$C$22,3,1)*2634/[2]Sheet1!$D$1</f>
        <v>2.3069627731298684E-3</v>
      </c>
      <c r="T25">
        <v>0</v>
      </c>
      <c r="U25">
        <f>D25/100*1.3*10^-10*(Data!$R$2+SUM('SSP119'!B$2:B25))*10^8</f>
        <v>1.0126048117386453E-3</v>
      </c>
      <c r="V25">
        <v>0</v>
      </c>
      <c r="W25">
        <v>0</v>
      </c>
    </row>
    <row r="26" spans="1:23" x14ac:dyDescent="0.55000000000000004">
      <c r="A26">
        <v>26</v>
      </c>
      <c r="B26">
        <v>0</v>
      </c>
      <c r="C26">
        <v>0.95786815000000047</v>
      </c>
      <c r="D26">
        <v>5.1523311679505035</v>
      </c>
      <c r="E26">
        <v>8.0059999999999985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f>VLOOKUP(E26,[1]Sheet1!$A$2:$C$22,3,1)/[1]Sheet1!$E$1</f>
        <v>1.9664771026638842E-3</v>
      </c>
      <c r="M26">
        <v>0</v>
      </c>
      <c r="N26">
        <v>0</v>
      </c>
      <c r="O26">
        <f t="shared" si="0"/>
        <v>5.4694271365000026E-2</v>
      </c>
      <c r="P26">
        <f t="shared" si="1"/>
        <v>2.2797261970000014E-2</v>
      </c>
      <c r="Q26">
        <f t="shared" si="2"/>
        <v>3.3525385250000018E-3</v>
      </c>
      <c r="R26">
        <v>0</v>
      </c>
      <c r="S26">
        <f>VLOOKUP(E26,[2]Sheet1!$A$2:$C$22,3,1)*2634/[2]Sheet1!$D$1</f>
        <v>2.3069627731298684E-3</v>
      </c>
      <c r="T26">
        <v>0</v>
      </c>
      <c r="U26">
        <f>D26/100*1.3*10^-10*(Data!$R$2+SUM('SSP119'!B$2:B26))*10^8</f>
        <v>6.5198629065479278E-4</v>
      </c>
      <c r="V26">
        <v>0</v>
      </c>
      <c r="W26">
        <v>0</v>
      </c>
    </row>
    <row r="27" spans="1:23" x14ac:dyDescent="0.55000000000000004">
      <c r="A27">
        <v>27</v>
      </c>
      <c r="B27">
        <v>0</v>
      </c>
      <c r="C27">
        <v>1.8875107540000002</v>
      </c>
      <c r="D27">
        <v>5.0888126084624599</v>
      </c>
      <c r="E27">
        <v>8.3680000000000003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f>VLOOKUP(E27,[1]Sheet1!$A$2:$C$22,3,1)/[1]Sheet1!$E$1</f>
        <v>1.9664771026638842E-3</v>
      </c>
      <c r="M27">
        <v>0</v>
      </c>
      <c r="N27">
        <v>0</v>
      </c>
      <c r="O27">
        <f t="shared" si="0"/>
        <v>0.10777686405340001</v>
      </c>
      <c r="P27">
        <f t="shared" si="1"/>
        <v>4.492275594520001E-2</v>
      </c>
      <c r="Q27">
        <f t="shared" si="2"/>
        <v>6.6062876390000011E-3</v>
      </c>
      <c r="R27">
        <v>0</v>
      </c>
      <c r="S27">
        <f>VLOOKUP(E27,[2]Sheet1!$A$2:$C$22,3,1)*2634/[2]Sheet1!$D$1</f>
        <v>2.3069627731298684E-3</v>
      </c>
      <c r="T27">
        <v>0</v>
      </c>
      <c r="U27">
        <f>D27/100*1.3*10^-10*(Data!$R$2+SUM('SSP119'!B$2:B27))*10^8</f>
        <v>6.4394852510005673E-4</v>
      </c>
      <c r="V27">
        <v>0</v>
      </c>
      <c r="W27">
        <v>0</v>
      </c>
    </row>
    <row r="28" spans="1:23" x14ac:dyDescent="0.55000000000000004">
      <c r="A28">
        <v>28</v>
      </c>
      <c r="B28">
        <v>0</v>
      </c>
      <c r="C28">
        <v>1.9388809559999998</v>
      </c>
      <c r="D28">
        <v>4.7623652600205046</v>
      </c>
      <c r="E28">
        <v>8.7299999999999986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f>VLOOKUP(E28,[1]Sheet1!$A$2:$C$22,3,1)/[1]Sheet1!$E$1</f>
        <v>1.9664771026638842E-3</v>
      </c>
      <c r="M28">
        <v>0</v>
      </c>
      <c r="N28">
        <v>0</v>
      </c>
      <c r="O28">
        <f t="shared" si="0"/>
        <v>0.11071010258759999</v>
      </c>
      <c r="P28">
        <f t="shared" si="1"/>
        <v>4.6145366752799996E-2</v>
      </c>
      <c r="Q28">
        <f t="shared" si="2"/>
        <v>6.7860833459999995E-3</v>
      </c>
      <c r="R28">
        <v>0</v>
      </c>
      <c r="S28">
        <f>VLOOKUP(E28,[2]Sheet1!$A$2:$C$22,3,1)*2634/[2]Sheet1!$D$1</f>
        <v>2.3069627731298684E-3</v>
      </c>
      <c r="T28">
        <v>0</v>
      </c>
      <c r="U28">
        <f>D28/100*1.3*10^-10*(Data!$R$2+SUM('SSP119'!B$2:B28))*10^8</f>
        <v>6.0263922473351465E-4</v>
      </c>
      <c r="V28">
        <v>0</v>
      </c>
      <c r="W28">
        <v>0</v>
      </c>
    </row>
    <row r="29" spans="1:23" x14ac:dyDescent="0.55000000000000004">
      <c r="A29">
        <v>29</v>
      </c>
      <c r="B29">
        <v>0</v>
      </c>
      <c r="C29">
        <v>1.1722373200000005</v>
      </c>
      <c r="D29">
        <v>6.6737059081301178</v>
      </c>
      <c r="E29">
        <v>9.0920000000000005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f>VLOOKUP(E29,[1]Sheet1!$A$2:$C$22,3,1)/[1]Sheet1!$E$1</f>
        <v>1.9664771026638842E-3</v>
      </c>
      <c r="M29">
        <v>0</v>
      </c>
      <c r="N29">
        <v>0</v>
      </c>
      <c r="O29">
        <f t="shared" si="0"/>
        <v>6.6934750972000023E-2</v>
      </c>
      <c r="P29">
        <f t="shared" si="1"/>
        <v>2.7899248216000015E-2</v>
      </c>
      <c r="Q29">
        <f t="shared" si="2"/>
        <v>4.1028306200000019E-3</v>
      </c>
      <c r="R29">
        <v>0</v>
      </c>
      <c r="S29">
        <f>VLOOKUP(E29,[2]Sheet1!$A$2:$C$22,3,1)*2634/[2]Sheet1!$D$1</f>
        <v>2.3069627731298684E-3</v>
      </c>
      <c r="T29">
        <v>0</v>
      </c>
      <c r="U29">
        <f>D29/100*1.3*10^-10*(Data!$R$2+SUM('SSP119'!B$2:B29))*10^8</f>
        <v>8.4450409302660144E-4</v>
      </c>
      <c r="V29">
        <v>0</v>
      </c>
      <c r="W29">
        <v>0</v>
      </c>
    </row>
    <row r="30" spans="1:23" x14ac:dyDescent="0.55000000000000004">
      <c r="A30">
        <v>30</v>
      </c>
      <c r="B30">
        <v>0</v>
      </c>
      <c r="C30">
        <v>1.3311587079999996</v>
      </c>
      <c r="D30">
        <v>6.9346006050698907</v>
      </c>
      <c r="E30">
        <v>9.4539999999999988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f>VLOOKUP(E30,[1]Sheet1!$A$2:$C$22,3,1)/[1]Sheet1!$E$1</f>
        <v>1.9664771026638842E-3</v>
      </c>
      <c r="M30">
        <v>0</v>
      </c>
      <c r="N30">
        <v>0</v>
      </c>
      <c r="O30">
        <f t="shared" si="0"/>
        <v>7.6009162226799973E-2</v>
      </c>
      <c r="P30">
        <f t="shared" si="1"/>
        <v>3.1681577250399995E-2</v>
      </c>
      <c r="Q30">
        <f t="shared" si="2"/>
        <v>4.6590554779999986E-3</v>
      </c>
      <c r="R30">
        <v>0</v>
      </c>
      <c r="S30">
        <f>VLOOKUP(E30,[2]Sheet1!$A$2:$C$22,3,1)*2634/[2]Sheet1!$D$1</f>
        <v>2.3069627731298684E-3</v>
      </c>
      <c r="T30">
        <v>0</v>
      </c>
      <c r="U30">
        <f>D30/100*1.3*10^-10*(Data!$R$2+SUM('SSP119'!B$2:B30))*10^8</f>
        <v>8.7751822976675411E-4</v>
      </c>
      <c r="V30">
        <v>0</v>
      </c>
      <c r="W30">
        <v>0</v>
      </c>
    </row>
    <row r="31" spans="1:23" x14ac:dyDescent="0.55000000000000004">
      <c r="A31">
        <v>31</v>
      </c>
      <c r="B31">
        <v>0</v>
      </c>
      <c r="C31">
        <v>1.4411706519999996</v>
      </c>
      <c r="D31">
        <v>5.7579490718196409</v>
      </c>
      <c r="E31">
        <v>9.8160000000000007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f>VLOOKUP(E31,[1]Sheet1!$A$2:$C$22,3,1)/[1]Sheet1!$E$1</f>
        <v>1.9664771026638842E-3</v>
      </c>
      <c r="M31">
        <v>0</v>
      </c>
      <c r="N31">
        <v>0</v>
      </c>
      <c r="O31">
        <f t="shared" si="0"/>
        <v>8.229084422919998E-2</v>
      </c>
      <c r="P31">
        <f t="shared" si="1"/>
        <v>3.4299861517599992E-2</v>
      </c>
      <c r="Q31">
        <f t="shared" si="2"/>
        <v>5.0440972819999989E-3</v>
      </c>
      <c r="R31">
        <v>0</v>
      </c>
      <c r="S31">
        <f>VLOOKUP(E31,[2]Sheet1!$A$2:$C$22,3,1)*2634/[2]Sheet1!$D$1</f>
        <v>2.3069627731298684E-3</v>
      </c>
      <c r="T31">
        <v>0</v>
      </c>
      <c r="U31">
        <f>D31/100*1.3*10^-10*(Data!$R$2+SUM('SSP119'!B$2:B31))*10^8</f>
        <v>7.2862239144620114E-4</v>
      </c>
      <c r="V31">
        <v>0</v>
      </c>
      <c r="W31">
        <v>0</v>
      </c>
    </row>
    <row r="32" spans="1:23" x14ac:dyDescent="0.55000000000000004">
      <c r="A32">
        <v>32</v>
      </c>
      <c r="B32">
        <v>0</v>
      </c>
      <c r="C32">
        <v>0.56841423400000002</v>
      </c>
      <c r="D32">
        <v>4.3279446755369335</v>
      </c>
      <c r="E32">
        <v>10.178000000000001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f>VLOOKUP(E32,[1]Sheet1!$A$2:$C$22,3,1)/[1]Sheet1!$E$1</f>
        <v>2.3402111851602157E-3</v>
      </c>
      <c r="M32">
        <v>0</v>
      </c>
      <c r="N32">
        <v>0</v>
      </c>
      <c r="O32">
        <f t="shared" si="0"/>
        <v>3.2456452761400002E-2</v>
      </c>
      <c r="P32">
        <f t="shared" si="1"/>
        <v>1.3528258769200002E-2</v>
      </c>
      <c r="Q32">
        <f t="shared" si="2"/>
        <v>1.9894498190000001E-3</v>
      </c>
      <c r="R32">
        <v>0</v>
      </c>
      <c r="S32">
        <f>VLOOKUP(E32,[2]Sheet1!$A$2:$C$22,3,1)*2634/[2]Sheet1!$D$1</f>
        <v>3.2862607288376812E-3</v>
      </c>
      <c r="T32">
        <v>0</v>
      </c>
      <c r="U32">
        <f>D32/100*1.3*10^-10*(Data!$R$2+SUM('SSP119'!B$2:B32))*10^8</f>
        <v>5.4766677513179473E-4</v>
      </c>
      <c r="V32">
        <v>0</v>
      </c>
      <c r="W32">
        <v>0</v>
      </c>
    </row>
    <row r="33" spans="1:23" x14ac:dyDescent="0.55000000000000004">
      <c r="A33">
        <v>33</v>
      </c>
      <c r="B33">
        <v>0</v>
      </c>
      <c r="C33">
        <v>1.6914940279999997</v>
      </c>
      <c r="D33">
        <v>5.6447948724760924</v>
      </c>
      <c r="E33">
        <v>10.540000000000001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f>VLOOKUP(E33,[1]Sheet1!$A$2:$C$22,3,1)/[1]Sheet1!$E$1</f>
        <v>2.3402111851602157E-3</v>
      </c>
      <c r="M33">
        <v>0</v>
      </c>
      <c r="N33">
        <v>0</v>
      </c>
      <c r="O33">
        <f t="shared" si="0"/>
        <v>9.6584308998799981E-2</v>
      </c>
      <c r="P33">
        <f t="shared" si="1"/>
        <v>4.0257557866399993E-2</v>
      </c>
      <c r="Q33">
        <f t="shared" si="2"/>
        <v>5.9202290979999987E-3</v>
      </c>
      <c r="R33">
        <v>0</v>
      </c>
      <c r="S33">
        <f>VLOOKUP(E33,[2]Sheet1!$A$2:$C$22,3,1)*2634/[2]Sheet1!$D$1</f>
        <v>3.2862607288376812E-3</v>
      </c>
      <c r="T33">
        <v>0</v>
      </c>
      <c r="U33">
        <f>D33/100*1.3*10^-10*(Data!$R$2+SUM('SSP119'!B$2:B33))*10^8</f>
        <v>7.1430363275286986E-4</v>
      </c>
      <c r="V33">
        <v>0</v>
      </c>
      <c r="W33">
        <v>0</v>
      </c>
    </row>
    <row r="34" spans="1:23" x14ac:dyDescent="0.55000000000000004">
      <c r="A34">
        <v>34</v>
      </c>
      <c r="B34">
        <v>0</v>
      </c>
      <c r="C34">
        <v>1.8332029280000004</v>
      </c>
      <c r="D34">
        <v>4.9109086981813324</v>
      </c>
      <c r="E34">
        <v>10.726000000000003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f>VLOOKUP(E34,[1]Sheet1!$A$2:$C$22,3,1)/[1]Sheet1!$E$1</f>
        <v>2.3402111851602157E-3</v>
      </c>
      <c r="M34">
        <v>0</v>
      </c>
      <c r="N34">
        <v>0</v>
      </c>
      <c r="O34">
        <f t="shared" si="0"/>
        <v>0.10467588718880001</v>
      </c>
      <c r="P34">
        <f t="shared" si="1"/>
        <v>4.3630229686400013E-2</v>
      </c>
      <c r="Q34">
        <f t="shared" si="2"/>
        <v>6.4162102480000019E-3</v>
      </c>
      <c r="R34">
        <v>0</v>
      </c>
      <c r="S34">
        <f>VLOOKUP(E34,[2]Sheet1!$A$2:$C$22,3,1)*2634/[2]Sheet1!$D$1</f>
        <v>3.2862607288376812E-3</v>
      </c>
      <c r="T34">
        <v>0</v>
      </c>
      <c r="U34">
        <f>D34/100*1.3*10^-10*(Data!$R$2+SUM('SSP119'!B$2:B34))*10^8</f>
        <v>6.2143620848526221E-4</v>
      </c>
      <c r="V34">
        <v>0</v>
      </c>
      <c r="W34">
        <v>0</v>
      </c>
    </row>
    <row r="35" spans="1:23" x14ac:dyDescent="0.55000000000000004">
      <c r="A35">
        <v>35</v>
      </c>
      <c r="B35">
        <v>0</v>
      </c>
      <c r="C35">
        <v>0.79892315200000008</v>
      </c>
      <c r="D35">
        <v>5.4508746585325207</v>
      </c>
      <c r="E35">
        <v>10.912000000000001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f>VLOOKUP(E35,[1]Sheet1!$A$2:$C$22,3,1)/[1]Sheet1!$E$1</f>
        <v>2.3402111851602157E-3</v>
      </c>
      <c r="M35">
        <v>0</v>
      </c>
      <c r="N35">
        <v>0</v>
      </c>
      <c r="O35">
        <f t="shared" si="0"/>
        <v>4.5618511979200006E-2</v>
      </c>
      <c r="P35">
        <f t="shared" si="1"/>
        <v>1.9014371017600003E-2</v>
      </c>
      <c r="Q35">
        <f t="shared" si="2"/>
        <v>2.7962310320000005E-3</v>
      </c>
      <c r="R35">
        <v>0</v>
      </c>
      <c r="S35">
        <f>VLOOKUP(E35,[2]Sheet1!$A$2:$C$22,3,1)*2634/[2]Sheet1!$D$1</f>
        <v>3.2862607288376812E-3</v>
      </c>
      <c r="T35">
        <v>0</v>
      </c>
      <c r="U35">
        <f>D35/100*1.3*10^-10*(Data!$R$2+SUM('SSP119'!B$2:B35))*10^8</f>
        <v>6.8976458104002235E-4</v>
      </c>
      <c r="V35">
        <v>0</v>
      </c>
      <c r="W35">
        <v>0</v>
      </c>
    </row>
    <row r="36" spans="1:23" x14ac:dyDescent="0.55000000000000004">
      <c r="A36">
        <v>36</v>
      </c>
      <c r="B36">
        <v>0</v>
      </c>
      <c r="C36">
        <v>1.2567061919999996</v>
      </c>
      <c r="D36">
        <v>5.2186441181288377</v>
      </c>
      <c r="E36">
        <v>11.098000000000001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f>VLOOKUP(E36,[1]Sheet1!$A$2:$C$22,3,1)/[1]Sheet1!$E$1</f>
        <v>2.3402111851602157E-3</v>
      </c>
      <c r="M36">
        <v>0</v>
      </c>
      <c r="N36">
        <v>0</v>
      </c>
      <c r="O36">
        <f t="shared" si="0"/>
        <v>7.1757923563199974E-2</v>
      </c>
      <c r="P36">
        <f t="shared" si="1"/>
        <v>2.9909607369599991E-2</v>
      </c>
      <c r="Q36">
        <f t="shared" si="2"/>
        <v>4.3984716719999983E-3</v>
      </c>
      <c r="R36">
        <v>0</v>
      </c>
      <c r="S36">
        <f>VLOOKUP(E36,[2]Sheet1!$A$2:$C$22,3,1)*2634/[2]Sheet1!$D$1</f>
        <v>3.2862607288376812E-3</v>
      </c>
      <c r="T36">
        <v>0</v>
      </c>
      <c r="U36">
        <f>D36/100*1.3*10^-10*(Data!$R$2+SUM('SSP119'!B$2:B36))*10^8</f>
        <v>6.6037766399625942E-4</v>
      </c>
      <c r="V36">
        <v>0</v>
      </c>
      <c r="W36">
        <v>0</v>
      </c>
    </row>
    <row r="37" spans="1:23" x14ac:dyDescent="0.55000000000000004">
      <c r="A37">
        <v>37</v>
      </c>
      <c r="B37">
        <v>0</v>
      </c>
      <c r="C37">
        <v>1.1736102259999994</v>
      </c>
      <c r="D37">
        <v>5.842237004068533</v>
      </c>
      <c r="E37">
        <v>11.283999999999999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f>VLOOKUP(E37,[1]Sheet1!$A$2:$C$22,3,1)/[1]Sheet1!$E$1</f>
        <v>2.3402111851602157E-3</v>
      </c>
      <c r="M37">
        <v>0</v>
      </c>
      <c r="N37">
        <v>0</v>
      </c>
      <c r="O37">
        <f t="shared" si="0"/>
        <v>6.7013143904599962E-2</v>
      </c>
      <c r="P37">
        <f t="shared" si="1"/>
        <v>2.7931923378799989E-2</v>
      </c>
      <c r="Q37">
        <f t="shared" si="2"/>
        <v>4.1076357909999982E-3</v>
      </c>
      <c r="R37">
        <v>0</v>
      </c>
      <c r="S37">
        <f>VLOOKUP(E37,[2]Sheet1!$A$2:$C$22,3,1)*2634/[2]Sheet1!$D$1</f>
        <v>3.2862607288376812E-3</v>
      </c>
      <c r="T37">
        <v>0</v>
      </c>
      <c r="U37">
        <f>D37/100*1.3*10^-10*(Data!$R$2+SUM('SSP119'!B$2:B37))*10^8</f>
        <v>7.392883549688404E-4</v>
      </c>
      <c r="V37">
        <v>0</v>
      </c>
      <c r="W37">
        <v>0</v>
      </c>
    </row>
    <row r="38" spans="1:23" x14ac:dyDescent="0.55000000000000004">
      <c r="A38">
        <v>38</v>
      </c>
      <c r="B38">
        <v>0</v>
      </c>
      <c r="C38">
        <v>1.4669668220000001</v>
      </c>
      <c r="D38">
        <v>5.5771025391626052</v>
      </c>
      <c r="E38">
        <v>11.469999999999999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f>VLOOKUP(E38,[1]Sheet1!$A$2:$C$22,3,1)/[1]Sheet1!$E$1</f>
        <v>2.3402111851602157E-3</v>
      </c>
      <c r="M38">
        <v>0</v>
      </c>
      <c r="N38">
        <v>0</v>
      </c>
      <c r="O38">
        <f t="shared" si="0"/>
        <v>8.3763805536199998E-2</v>
      </c>
      <c r="P38">
        <f t="shared" si="1"/>
        <v>3.4913810363600001E-2</v>
      </c>
      <c r="Q38">
        <f t="shared" si="2"/>
        <v>5.1343838770000006E-3</v>
      </c>
      <c r="R38">
        <v>0</v>
      </c>
      <c r="S38">
        <f>VLOOKUP(E38,[2]Sheet1!$A$2:$C$22,3,1)*2634/[2]Sheet1!$D$1</f>
        <v>3.2862607288376812E-3</v>
      </c>
      <c r="T38">
        <v>0</v>
      </c>
      <c r="U38">
        <f>D38/100*1.3*10^-10*(Data!$R$2+SUM('SSP119'!B$2:B38))*10^8</f>
        <v>7.057377095107144E-4</v>
      </c>
      <c r="V38">
        <v>0</v>
      </c>
      <c r="W38">
        <v>0</v>
      </c>
    </row>
    <row r="39" spans="1:23" x14ac:dyDescent="0.55000000000000004">
      <c r="A39">
        <v>39</v>
      </c>
      <c r="B39">
        <v>0</v>
      </c>
      <c r="C39">
        <v>1.832836226</v>
      </c>
      <c r="D39">
        <v>6.0027428210035776</v>
      </c>
      <c r="E39">
        <v>11.656000000000001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f>VLOOKUP(E39,[1]Sheet1!$A$2:$C$22,3,1)/[1]Sheet1!$E$1</f>
        <v>2.3402111851602157E-3</v>
      </c>
      <c r="M39">
        <v>0</v>
      </c>
      <c r="N39">
        <v>0</v>
      </c>
      <c r="O39">
        <f t="shared" si="0"/>
        <v>0.1046549485046</v>
      </c>
      <c r="P39">
        <f t="shared" si="1"/>
        <v>4.3621502178800002E-2</v>
      </c>
      <c r="Q39">
        <f t="shared" si="2"/>
        <v>6.4149267910000004E-3</v>
      </c>
      <c r="R39">
        <v>0</v>
      </c>
      <c r="S39">
        <f>VLOOKUP(E39,[2]Sheet1!$A$2:$C$22,3,1)*2634/[2]Sheet1!$D$1</f>
        <v>3.2862607288376812E-3</v>
      </c>
      <c r="T39">
        <v>0</v>
      </c>
      <c r="U39">
        <f>D39/100*1.3*10^-10*(Data!$R$2+SUM('SSP119'!B$2:B39))*10^8</f>
        <v>7.5959908205543473E-4</v>
      </c>
      <c r="V39">
        <v>0</v>
      </c>
      <c r="W39">
        <v>0</v>
      </c>
    </row>
    <row r="40" spans="1:23" x14ac:dyDescent="0.55000000000000004">
      <c r="A40">
        <v>40</v>
      </c>
      <c r="B40">
        <v>0</v>
      </c>
      <c r="C40">
        <v>0.90432926199999997</v>
      </c>
      <c r="D40">
        <v>5.3185389263437779</v>
      </c>
      <c r="E40">
        <v>11.842000000000002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f>VLOOKUP(E40,[1]Sheet1!$A$2:$C$22,3,1)/[1]Sheet1!$E$1</f>
        <v>2.3402111851602157E-3</v>
      </c>
      <c r="M40">
        <v>0</v>
      </c>
      <c r="N40">
        <v>0</v>
      </c>
      <c r="O40">
        <f t="shared" si="0"/>
        <v>5.1637200860199996E-2</v>
      </c>
      <c r="P40">
        <f t="shared" si="1"/>
        <v>2.1523036435599999E-2</v>
      </c>
      <c r="Q40">
        <f t="shared" si="2"/>
        <v>3.1651524170000001E-3</v>
      </c>
      <c r="R40">
        <v>0</v>
      </c>
      <c r="S40">
        <f>VLOOKUP(E40,[2]Sheet1!$A$2:$C$22,3,1)*2634/[2]Sheet1!$D$1</f>
        <v>3.2862607288376812E-3</v>
      </c>
      <c r="T40">
        <v>0</v>
      </c>
      <c r="U40">
        <f>D40/100*1.3*10^-10*(Data!$R$2+SUM('SSP119'!B$2:B40))*10^8</f>
        <v>6.7301855281739445E-4</v>
      </c>
      <c r="V40">
        <v>0</v>
      </c>
      <c r="W40">
        <v>0</v>
      </c>
    </row>
    <row r="41" spans="1:23" x14ac:dyDescent="0.55000000000000004">
      <c r="A41">
        <v>41</v>
      </c>
      <c r="B41">
        <v>0</v>
      </c>
      <c r="C41">
        <v>1.2002796979999999</v>
      </c>
      <c r="D41">
        <v>5.0721860226842939</v>
      </c>
      <c r="E41">
        <v>12.028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f>VLOOKUP(E41,[1]Sheet1!$A$2:$C$22,3,1)/[1]Sheet1!$E$1</f>
        <v>2.3402111851602157E-3</v>
      </c>
      <c r="M41">
        <v>0</v>
      </c>
      <c r="N41">
        <v>0</v>
      </c>
      <c r="O41">
        <f t="shared" si="0"/>
        <v>6.8535970755799994E-2</v>
      </c>
      <c r="P41">
        <f t="shared" si="1"/>
        <v>2.8566656812400001E-2</v>
      </c>
      <c r="Q41">
        <f t="shared" si="2"/>
        <v>4.2009789429999994E-3</v>
      </c>
      <c r="R41">
        <v>0</v>
      </c>
      <c r="S41">
        <f>VLOOKUP(E41,[2]Sheet1!$A$2:$C$22,3,1)*2634/[2]Sheet1!$D$1</f>
        <v>3.2862607288376812E-3</v>
      </c>
      <c r="T41">
        <v>0</v>
      </c>
      <c r="U41">
        <f>D41/100*1.3*10^-10*(Data!$R$2+SUM('SSP119'!B$2:B41))*10^8</f>
        <v>6.4184456368251606E-4</v>
      </c>
      <c r="V41">
        <v>0</v>
      </c>
      <c r="W41">
        <v>0</v>
      </c>
    </row>
    <row r="42" spans="1:23" x14ac:dyDescent="0.55000000000000004">
      <c r="A42">
        <v>42</v>
      </c>
      <c r="B42">
        <v>0</v>
      </c>
      <c r="C42">
        <v>0.90742897200000039</v>
      </c>
      <c r="D42">
        <v>5.5991742425208963</v>
      </c>
      <c r="E42">
        <v>12.214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f>VLOOKUP(E42,[1]Sheet1!$A$2:$C$22,3,1)/[1]Sheet1!$E$1</f>
        <v>2.3402111851602157E-3</v>
      </c>
      <c r="M42">
        <v>0</v>
      </c>
      <c r="N42">
        <v>0</v>
      </c>
      <c r="O42">
        <f t="shared" si="0"/>
        <v>5.1814194301200017E-2</v>
      </c>
      <c r="P42">
        <f t="shared" si="1"/>
        <v>2.1596809533600009E-2</v>
      </c>
      <c r="Q42">
        <f t="shared" si="2"/>
        <v>3.1760014020000013E-3</v>
      </c>
      <c r="R42">
        <v>0</v>
      </c>
      <c r="S42">
        <f>VLOOKUP(E42,[2]Sheet1!$A$2:$C$22,3,1)*2634/[2]Sheet1!$D$1</f>
        <v>3.2862607288376812E-3</v>
      </c>
      <c r="T42">
        <v>0</v>
      </c>
      <c r="U42">
        <f>D42/100*1.3*10^-10*(Data!$R$2+SUM('SSP119'!B$2:B42))*10^8</f>
        <v>7.0853070699707934E-4</v>
      </c>
      <c r="V42">
        <v>0</v>
      </c>
      <c r="W42">
        <v>0</v>
      </c>
    </row>
    <row r="43" spans="1:23" x14ac:dyDescent="0.55000000000000004">
      <c r="A43">
        <v>43</v>
      </c>
      <c r="B43">
        <v>0</v>
      </c>
      <c r="C43">
        <v>1.0408340939999998</v>
      </c>
      <c r="D43">
        <v>6.3717356566346242</v>
      </c>
      <c r="E43">
        <v>12.4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f>VLOOKUP(E43,[1]Sheet1!$A$2:$C$22,3,1)/[1]Sheet1!$E$1</f>
        <v>2.3402111851602157E-3</v>
      </c>
      <c r="M43">
        <v>0</v>
      </c>
      <c r="N43">
        <v>0</v>
      </c>
      <c r="O43">
        <f t="shared" si="0"/>
        <v>5.9431626767399985E-2</v>
      </c>
      <c r="P43">
        <f t="shared" si="1"/>
        <v>2.4771851437199996E-2</v>
      </c>
      <c r="Q43">
        <f t="shared" si="2"/>
        <v>3.6429193289999997E-3</v>
      </c>
      <c r="R43">
        <v>0</v>
      </c>
      <c r="S43">
        <f>VLOOKUP(E43,[2]Sheet1!$A$2:$C$22,3,1)*2634/[2]Sheet1!$D$1</f>
        <v>3.2862607288376812E-3</v>
      </c>
      <c r="T43">
        <v>0</v>
      </c>
      <c r="U43">
        <f>D43/100*1.3*10^-10*(Data!$R$2+SUM('SSP119'!B$2:B43))*10^8</f>
        <v>8.0629217346185871E-4</v>
      </c>
      <c r="V43">
        <v>0</v>
      </c>
      <c r="W43">
        <v>0</v>
      </c>
    </row>
    <row r="44" spans="1:23" x14ac:dyDescent="0.55000000000000004">
      <c r="A44">
        <v>44</v>
      </c>
      <c r="B44">
        <v>0</v>
      </c>
      <c r="C44">
        <v>1.7272581879999998</v>
      </c>
      <c r="D44">
        <v>4.4186740760103653</v>
      </c>
      <c r="E44">
        <v>12.719999999999999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f>VLOOKUP(E44,[1]Sheet1!$A$2:$C$22,3,1)/[1]Sheet1!$E$1</f>
        <v>2.3402111851602157E-3</v>
      </c>
      <c r="M44">
        <v>0</v>
      </c>
      <c r="N44">
        <v>0</v>
      </c>
      <c r="O44">
        <f t="shared" si="0"/>
        <v>9.8626442534799977E-2</v>
      </c>
      <c r="P44">
        <f t="shared" si="1"/>
        <v>4.1108744874399999E-2</v>
      </c>
      <c r="Q44">
        <f t="shared" si="2"/>
        <v>6.0454036579999995E-3</v>
      </c>
      <c r="R44">
        <v>0</v>
      </c>
      <c r="S44">
        <f>VLOOKUP(E44,[2]Sheet1!$A$2:$C$22,3,1)*2634/[2]Sheet1!$D$1</f>
        <v>3.2862607288376812E-3</v>
      </c>
      <c r="T44">
        <v>0</v>
      </c>
      <c r="U44">
        <f>D44/100*1.3*10^-10*(Data!$R$2+SUM('SSP119'!B$2:B44))*10^8</f>
        <v>5.591478549265038E-4</v>
      </c>
      <c r="V44">
        <v>0</v>
      </c>
      <c r="W44">
        <v>0</v>
      </c>
    </row>
    <row r="45" spans="1:23" x14ac:dyDescent="0.55000000000000004">
      <c r="A45">
        <v>45</v>
      </c>
      <c r="B45">
        <v>0</v>
      </c>
      <c r="C45">
        <v>1.6122717680000005</v>
      </c>
      <c r="D45">
        <v>4.6430363876105201</v>
      </c>
      <c r="E45">
        <v>13.040000000000001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f>VLOOKUP(E45,[1]Sheet1!$A$2:$C$22,3,1)/[1]Sheet1!$E$1</f>
        <v>2.3402111851602157E-3</v>
      </c>
      <c r="M45">
        <v>0</v>
      </c>
      <c r="N45">
        <v>0</v>
      </c>
      <c r="O45">
        <f t="shared" si="0"/>
        <v>9.206071795280002E-2</v>
      </c>
      <c r="P45">
        <f t="shared" si="1"/>
        <v>3.8372068078400018E-2</v>
      </c>
      <c r="Q45">
        <f t="shared" si="2"/>
        <v>5.6429511880000021E-3</v>
      </c>
      <c r="R45">
        <v>0</v>
      </c>
      <c r="S45">
        <f>VLOOKUP(E45,[2]Sheet1!$A$2:$C$22,3,1)*2634/[2]Sheet1!$D$1</f>
        <v>3.2862607288376812E-3</v>
      </c>
      <c r="T45">
        <v>0</v>
      </c>
      <c r="U45">
        <f>D45/100*1.3*10^-10*(Data!$R$2+SUM('SSP119'!B$2:B45))*10^8</f>
        <v>5.8753911056101053E-4</v>
      </c>
      <c r="V45">
        <v>0</v>
      </c>
      <c r="W45">
        <v>0</v>
      </c>
    </row>
    <row r="46" spans="1:23" x14ac:dyDescent="0.55000000000000004">
      <c r="A46">
        <v>46</v>
      </c>
      <c r="B46">
        <v>0</v>
      </c>
      <c r="C46">
        <v>1.2298542780000004</v>
      </c>
      <c r="D46">
        <v>6.1501545165818063</v>
      </c>
      <c r="E46">
        <v>13.360000000000003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f>VLOOKUP(E46,[1]Sheet1!$A$2:$C$22,3,1)/[1]Sheet1!$E$1</f>
        <v>2.3402111851602157E-3</v>
      </c>
      <c r="M46">
        <v>0</v>
      </c>
      <c r="N46">
        <v>0</v>
      </c>
      <c r="O46">
        <f t="shared" si="0"/>
        <v>7.0224679273800023E-2</v>
      </c>
      <c r="P46">
        <f t="shared" si="1"/>
        <v>2.9270531816400009E-2</v>
      </c>
      <c r="Q46">
        <f t="shared" si="2"/>
        <v>4.3044899730000016E-3</v>
      </c>
      <c r="R46">
        <v>0</v>
      </c>
      <c r="S46">
        <f>VLOOKUP(E46,[2]Sheet1!$A$2:$C$22,3,1)*2634/[2]Sheet1!$D$1</f>
        <v>3.2862607288376812E-3</v>
      </c>
      <c r="T46">
        <v>0</v>
      </c>
      <c r="U46">
        <f>D46/100*1.3*10^-10*(Data!$R$2+SUM('SSP119'!B$2:B46))*10^8</f>
        <v>7.7825285283729514E-4</v>
      </c>
      <c r="V46">
        <v>0</v>
      </c>
      <c r="W46">
        <v>0</v>
      </c>
    </row>
    <row r="47" spans="1:23" x14ac:dyDescent="0.55000000000000004">
      <c r="A47">
        <v>47</v>
      </c>
      <c r="B47">
        <v>0</v>
      </c>
      <c r="C47">
        <v>1.4359720579999999</v>
      </c>
      <c r="D47">
        <v>5.5169063533984399</v>
      </c>
      <c r="E47">
        <v>13.680000000000001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f>VLOOKUP(E47,[1]Sheet1!$A$2:$C$22,3,1)/[1]Sheet1!$E$1</f>
        <v>2.3402111851602157E-3</v>
      </c>
      <c r="M47">
        <v>0</v>
      </c>
      <c r="N47">
        <v>0</v>
      </c>
      <c r="O47">
        <f t="shared" si="0"/>
        <v>8.19940045118E-2</v>
      </c>
      <c r="P47">
        <f t="shared" si="1"/>
        <v>3.4176134980400001E-2</v>
      </c>
      <c r="Q47">
        <f t="shared" si="2"/>
        <v>5.0259022030000001E-3</v>
      </c>
      <c r="R47">
        <v>0</v>
      </c>
      <c r="S47">
        <f>VLOOKUP(E47,[2]Sheet1!$A$2:$C$22,3,1)*2634/[2]Sheet1!$D$1</f>
        <v>3.2862607288376812E-3</v>
      </c>
      <c r="T47">
        <v>0</v>
      </c>
      <c r="U47">
        <f>D47/100*1.3*10^-10*(Data!$R$2+SUM('SSP119'!B$2:B47))*10^8</f>
        <v>6.9812036377174546E-4</v>
      </c>
      <c r="V47">
        <v>0</v>
      </c>
      <c r="W47">
        <v>0</v>
      </c>
    </row>
    <row r="48" spans="1:23" x14ac:dyDescent="0.55000000000000004">
      <c r="A48">
        <v>48</v>
      </c>
      <c r="B48">
        <v>0</v>
      </c>
      <c r="C48">
        <v>1.3913320199999992</v>
      </c>
      <c r="D48">
        <v>5.1294595182089777</v>
      </c>
      <c r="E48">
        <v>14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f>VLOOKUP(E48,[1]Sheet1!$A$2:$C$22,3,1)/[1]Sheet1!$E$1</f>
        <v>2.3402111851602157E-3</v>
      </c>
      <c r="M48">
        <v>0</v>
      </c>
      <c r="N48">
        <v>0</v>
      </c>
      <c r="O48">
        <f t="shared" si="0"/>
        <v>7.9445058341999955E-2</v>
      </c>
      <c r="P48">
        <f t="shared" si="1"/>
        <v>3.3113702075999986E-2</v>
      </c>
      <c r="Q48">
        <f t="shared" si="2"/>
        <v>4.8696620699999974E-3</v>
      </c>
      <c r="R48">
        <v>0</v>
      </c>
      <c r="S48">
        <f>VLOOKUP(E48,[2]Sheet1!$A$2:$C$22,3,1)*2634/[2]Sheet1!$D$1</f>
        <v>3.2862607288376812E-3</v>
      </c>
      <c r="T48">
        <v>0</v>
      </c>
      <c r="U48">
        <f>D48/100*1.3*10^-10*(Data!$R$2+SUM('SSP119'!B$2:B48))*10^8</f>
        <v>6.4909206635320059E-4</v>
      </c>
      <c r="V48">
        <v>0</v>
      </c>
      <c r="W48">
        <v>0</v>
      </c>
    </row>
    <row r="49" spans="1:23" x14ac:dyDescent="0.55000000000000004">
      <c r="A49">
        <v>49</v>
      </c>
      <c r="B49">
        <v>0</v>
      </c>
      <c r="C49">
        <v>1.1581915380000003</v>
      </c>
      <c r="D49">
        <v>6.7041297672294515</v>
      </c>
      <c r="E49">
        <v>14.319999999999999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f>VLOOKUP(E49,[1]Sheet1!$A$2:$C$22,3,1)/[1]Sheet1!$E$1</f>
        <v>2.3402111851602157E-3</v>
      </c>
      <c r="M49">
        <v>0</v>
      </c>
      <c r="N49">
        <v>0</v>
      </c>
      <c r="O49">
        <f t="shared" si="0"/>
        <v>6.6132736819800017E-2</v>
      </c>
      <c r="P49">
        <f t="shared" si="1"/>
        <v>2.756495860440001E-2</v>
      </c>
      <c r="Q49">
        <f t="shared" si="2"/>
        <v>4.0536703830000012E-3</v>
      </c>
      <c r="R49">
        <v>0</v>
      </c>
      <c r="S49">
        <f>VLOOKUP(E49,[2]Sheet1!$A$2:$C$22,3,1)*2634/[2]Sheet1!$D$1</f>
        <v>3.2862607288376812E-3</v>
      </c>
      <c r="T49">
        <v>0</v>
      </c>
      <c r="U49">
        <f>D49/100*1.3*10^-10*(Data!$R$2+SUM('SSP119'!B$2:B49))*10^8</f>
        <v>8.4835398900474945E-4</v>
      </c>
      <c r="V49">
        <v>0</v>
      </c>
      <c r="W49">
        <v>0</v>
      </c>
    </row>
    <row r="50" spans="1:23" x14ac:dyDescent="0.55000000000000004">
      <c r="A50">
        <v>50</v>
      </c>
      <c r="B50">
        <v>0</v>
      </c>
      <c r="C50">
        <v>1.0009585260000005</v>
      </c>
      <c r="D50">
        <v>5.5804408221381632</v>
      </c>
      <c r="E50">
        <v>14.64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f>VLOOKUP(E50,[1]Sheet1!$A$2:$C$22,3,1)/[1]Sheet1!$E$1</f>
        <v>2.3402111851602157E-3</v>
      </c>
      <c r="M50">
        <v>0</v>
      </c>
      <c r="N50">
        <v>0</v>
      </c>
      <c r="O50">
        <f t="shared" si="0"/>
        <v>5.7154731834600021E-2</v>
      </c>
      <c r="P50">
        <f t="shared" si="1"/>
        <v>2.3822812918800014E-2</v>
      </c>
      <c r="Q50">
        <f t="shared" si="2"/>
        <v>3.5033548410000016E-3</v>
      </c>
      <c r="R50">
        <v>0</v>
      </c>
      <c r="S50">
        <f>VLOOKUP(E50,[2]Sheet1!$A$2:$C$22,3,1)*2634/[2]Sheet1!$D$1</f>
        <v>3.2862607288376812E-3</v>
      </c>
      <c r="T50">
        <v>0</v>
      </c>
      <c r="U50">
        <f>D50/100*1.3*10^-10*(Data!$R$2+SUM('SSP119'!B$2:B50))*10^8</f>
        <v>7.0616014251500756E-4</v>
      </c>
      <c r="V50">
        <v>0</v>
      </c>
      <c r="W50">
        <v>0</v>
      </c>
    </row>
    <row r="51" spans="1:23" x14ac:dyDescent="0.55000000000000004">
      <c r="A51">
        <v>51</v>
      </c>
      <c r="B51">
        <v>0</v>
      </c>
      <c r="C51">
        <v>1.7791927340000007</v>
      </c>
      <c r="D51">
        <v>7.6620979014498474</v>
      </c>
      <c r="E51">
        <v>14.959999999999999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f>VLOOKUP(E51,[1]Sheet1!$A$2:$C$22,3,1)/[1]Sheet1!$E$1</f>
        <v>2.3402111851602157E-3</v>
      </c>
      <c r="M51">
        <v>0</v>
      </c>
      <c r="N51">
        <v>0</v>
      </c>
      <c r="O51">
        <f t="shared" si="0"/>
        <v>0.10159190511140004</v>
      </c>
      <c r="P51">
        <f t="shared" si="1"/>
        <v>4.2344787069200016E-2</v>
      </c>
      <c r="Q51">
        <f t="shared" si="2"/>
        <v>6.2271745690000027E-3</v>
      </c>
      <c r="R51">
        <v>0</v>
      </c>
      <c r="S51">
        <f>VLOOKUP(E51,[2]Sheet1!$A$2:$C$22,3,1)*2634/[2]Sheet1!$D$1</f>
        <v>3.2862607288376812E-3</v>
      </c>
      <c r="T51">
        <v>0</v>
      </c>
      <c r="U51">
        <f>D51/100*1.3*10^-10*(Data!$R$2+SUM('SSP119'!B$2:B51))*10^8</f>
        <v>9.695771926452666E-4</v>
      </c>
      <c r="V51">
        <v>0</v>
      </c>
      <c r="W51">
        <v>0</v>
      </c>
    </row>
    <row r="52" spans="1:23" x14ac:dyDescent="0.55000000000000004">
      <c r="A52">
        <v>52</v>
      </c>
      <c r="B52">
        <v>0</v>
      </c>
      <c r="C52">
        <v>0.89431644400000043</v>
      </c>
      <c r="D52">
        <v>4.2595647555743819</v>
      </c>
      <c r="E52">
        <v>15.280000000000001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f>VLOOKUP(E52,[1]Sheet1!$A$2:$C$22,3,1)/[1]Sheet1!$E$1</f>
        <v>3.1163708281080255E-3</v>
      </c>
      <c r="M52">
        <v>0</v>
      </c>
      <c r="N52">
        <v>0</v>
      </c>
      <c r="O52">
        <f t="shared" si="0"/>
        <v>5.1065468952400023E-2</v>
      </c>
      <c r="P52">
        <f t="shared" si="1"/>
        <v>2.1284731367200011E-2</v>
      </c>
      <c r="Q52">
        <f t="shared" si="2"/>
        <v>3.1301075540000017E-3</v>
      </c>
      <c r="R52">
        <v>0</v>
      </c>
      <c r="S52">
        <f>VLOOKUP(E52,[2]Sheet1!$A$2:$C$22,3,1)*2634/[2]Sheet1!$D$1</f>
        <v>5.0330556011355665E-3</v>
      </c>
      <c r="T52">
        <v>0</v>
      </c>
      <c r="U52">
        <f>D52/100*1.3*10^-10*(Data!$R$2+SUM('SSP119'!B$2:B52))*10^8</f>
        <v>5.3901384329989354E-4</v>
      </c>
      <c r="V52">
        <v>0</v>
      </c>
      <c r="W52">
        <v>0</v>
      </c>
    </row>
    <row r="53" spans="1:23" x14ac:dyDescent="0.55000000000000004">
      <c r="A53">
        <v>53</v>
      </c>
      <c r="B53">
        <v>0</v>
      </c>
      <c r="C53">
        <v>1.5327359780000001</v>
      </c>
      <c r="D53">
        <v>6.8527737985070782</v>
      </c>
      <c r="E53">
        <v>15.6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f>VLOOKUP(E53,[1]Sheet1!$A$2:$C$22,3,1)/[1]Sheet1!$E$1</f>
        <v>3.1163708281080255E-3</v>
      </c>
      <c r="M53">
        <v>0</v>
      </c>
      <c r="N53">
        <v>0</v>
      </c>
      <c r="O53">
        <f t="shared" si="0"/>
        <v>8.7519224343799995E-2</v>
      </c>
      <c r="P53">
        <f t="shared" si="1"/>
        <v>3.6479116276400006E-2</v>
      </c>
      <c r="Q53">
        <f t="shared" si="2"/>
        <v>5.3645759230000001E-3</v>
      </c>
      <c r="R53">
        <v>0</v>
      </c>
      <c r="S53">
        <f>VLOOKUP(E53,[2]Sheet1!$A$2:$C$22,3,1)*2634/[2]Sheet1!$D$1</f>
        <v>5.0330556011355665E-3</v>
      </c>
      <c r="T53">
        <v>0</v>
      </c>
      <c r="U53">
        <f>D53/100*1.3*10^-10*(Data!$R$2+SUM('SSP119'!B$2:B53))*10^8</f>
        <v>8.6716370201068277E-4</v>
      </c>
      <c r="V53">
        <v>0</v>
      </c>
      <c r="W53">
        <v>0</v>
      </c>
    </row>
    <row r="54" spans="1:23" x14ac:dyDescent="0.55000000000000004">
      <c r="A54">
        <v>54</v>
      </c>
      <c r="B54">
        <v>0</v>
      </c>
      <c r="C54">
        <v>1.0244446199999999</v>
      </c>
      <c r="D54">
        <v>5.0736896918428389</v>
      </c>
      <c r="E54">
        <v>15.852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f>VLOOKUP(E54,[1]Sheet1!$A$2:$C$22,3,1)/[1]Sheet1!$E$1</f>
        <v>3.1163708281080255E-3</v>
      </c>
      <c r="M54">
        <v>0</v>
      </c>
      <c r="N54">
        <v>0</v>
      </c>
      <c r="O54">
        <f t="shared" si="0"/>
        <v>5.8495787801999995E-2</v>
      </c>
      <c r="P54">
        <f t="shared" si="1"/>
        <v>2.4381781956E-2</v>
      </c>
      <c r="Q54">
        <f t="shared" si="2"/>
        <v>3.5855561699999999E-3</v>
      </c>
      <c r="R54">
        <v>0</v>
      </c>
      <c r="S54">
        <f>VLOOKUP(E54,[2]Sheet1!$A$2:$C$22,3,1)*2634/[2]Sheet1!$D$1</f>
        <v>5.0330556011355665E-3</v>
      </c>
      <c r="T54">
        <v>0</v>
      </c>
      <c r="U54">
        <f>D54/100*1.3*10^-10*(Data!$R$2+SUM('SSP119'!B$2:B54))*10^8</f>
        <v>6.4203484098517667E-4</v>
      </c>
      <c r="V54">
        <v>0</v>
      </c>
      <c r="W54">
        <v>0</v>
      </c>
    </row>
    <row r="55" spans="1:23" x14ac:dyDescent="0.55000000000000004">
      <c r="A55">
        <v>55</v>
      </c>
      <c r="B55">
        <v>0</v>
      </c>
      <c r="C55">
        <v>1.5934228580000005</v>
      </c>
      <c r="D55">
        <v>5.3070404436563052</v>
      </c>
      <c r="E55">
        <v>16.104000000000003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f>VLOOKUP(E55,[1]Sheet1!$A$2:$C$22,3,1)/[1]Sheet1!$E$1</f>
        <v>3.1163708281080255E-3</v>
      </c>
      <c r="M55">
        <v>0</v>
      </c>
      <c r="N55">
        <v>0</v>
      </c>
      <c r="O55">
        <f t="shared" si="0"/>
        <v>9.0984445191800031E-2</v>
      </c>
      <c r="P55">
        <f t="shared" si="1"/>
        <v>3.7923464020400012E-2</v>
      </c>
      <c r="Q55">
        <f t="shared" si="2"/>
        <v>5.5769800030000018E-3</v>
      </c>
      <c r="R55">
        <v>0</v>
      </c>
      <c r="S55">
        <f>VLOOKUP(E55,[2]Sheet1!$A$2:$C$22,3,1)*2634/[2]Sheet1!$D$1</f>
        <v>5.0330556011355665E-3</v>
      </c>
      <c r="T55">
        <v>0</v>
      </c>
      <c r="U55">
        <f>D55/100*1.3*10^-10*(Data!$R$2+SUM('SSP119'!B$2:B55))*10^8</f>
        <v>6.7156351182115622E-4</v>
      </c>
      <c r="V55">
        <v>0</v>
      </c>
      <c r="W55">
        <v>0</v>
      </c>
    </row>
    <row r="56" spans="1:23" x14ac:dyDescent="0.55000000000000004">
      <c r="A56">
        <v>56</v>
      </c>
      <c r="B56">
        <v>0</v>
      </c>
      <c r="C56">
        <v>1.1084816000000002</v>
      </c>
      <c r="D56">
        <v>5.0522002160617419</v>
      </c>
      <c r="E56">
        <v>16.356000000000002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f>VLOOKUP(E56,[1]Sheet1!$A$2:$C$22,3,1)/[1]Sheet1!$E$1</f>
        <v>3.1163708281080255E-3</v>
      </c>
      <c r="M56">
        <v>0</v>
      </c>
      <c r="N56">
        <v>0</v>
      </c>
      <c r="O56">
        <f t="shared" si="0"/>
        <v>6.3294299360000014E-2</v>
      </c>
      <c r="P56">
        <f t="shared" si="1"/>
        <v>2.6381862080000006E-2</v>
      </c>
      <c r="Q56">
        <f t="shared" si="2"/>
        <v>3.8796856000000005E-3</v>
      </c>
      <c r="R56">
        <v>0</v>
      </c>
      <c r="S56">
        <f>VLOOKUP(E56,[2]Sheet1!$A$2:$C$22,3,1)*2634/[2]Sheet1!$D$1</f>
        <v>5.0330556011355665E-3</v>
      </c>
      <c r="T56">
        <v>0</v>
      </c>
      <c r="U56">
        <f>D56/100*1.3*10^-10*(Data!$R$2+SUM('SSP119'!B$2:B56))*10^8</f>
        <v>6.393155197408851E-4</v>
      </c>
      <c r="V56">
        <v>0</v>
      </c>
      <c r="W56">
        <v>0</v>
      </c>
    </row>
    <row r="57" spans="1:23" x14ac:dyDescent="0.55000000000000004">
      <c r="A57">
        <v>57</v>
      </c>
      <c r="B57">
        <v>0</v>
      </c>
      <c r="C57">
        <v>1.2527234999999999</v>
      </c>
      <c r="D57">
        <v>6.0269019687568228</v>
      </c>
      <c r="E57">
        <v>16.608000000000001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f>VLOOKUP(E57,[1]Sheet1!$A$2:$C$22,3,1)/[1]Sheet1!$E$1</f>
        <v>3.1163708281080255E-3</v>
      </c>
      <c r="M57">
        <v>0</v>
      </c>
      <c r="N57">
        <v>0</v>
      </c>
      <c r="O57">
        <f t="shared" si="0"/>
        <v>7.1530511849999992E-2</v>
      </c>
      <c r="P57">
        <f t="shared" si="1"/>
        <v>2.98148193E-2</v>
      </c>
      <c r="Q57">
        <f t="shared" si="2"/>
        <v>4.3845322499999999E-3</v>
      </c>
      <c r="R57">
        <v>0</v>
      </c>
      <c r="S57">
        <f>VLOOKUP(E57,[2]Sheet1!$A$2:$C$22,3,1)*2634/[2]Sheet1!$D$1</f>
        <v>5.0330556011355665E-3</v>
      </c>
      <c r="T57">
        <v>0</v>
      </c>
      <c r="U57">
        <f>D57/100*1.3*10^-10*(Data!$R$2+SUM('SSP119'!B$2:B57))*10^8</f>
        <v>7.6265622893042606E-4</v>
      </c>
      <c r="V57">
        <v>0</v>
      </c>
      <c r="W57">
        <v>0</v>
      </c>
    </row>
    <row r="58" spans="1:23" x14ac:dyDescent="0.55000000000000004">
      <c r="A58">
        <v>58</v>
      </c>
      <c r="B58">
        <v>0</v>
      </c>
      <c r="C58">
        <v>1.7151656039999992</v>
      </c>
      <c r="D58">
        <v>5.6417548783198166</v>
      </c>
      <c r="E58">
        <v>16.860000000000003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f>VLOOKUP(E58,[1]Sheet1!$A$2:$C$22,3,1)/[1]Sheet1!$E$1</f>
        <v>3.1163708281080255E-3</v>
      </c>
      <c r="M58">
        <v>0</v>
      </c>
      <c r="N58">
        <v>0</v>
      </c>
      <c r="O58">
        <f t="shared" si="0"/>
        <v>9.793595598839995E-2</v>
      </c>
      <c r="P58">
        <f t="shared" si="1"/>
        <v>4.0820941375199982E-2</v>
      </c>
      <c r="Q58">
        <f t="shared" si="2"/>
        <v>6.0030796139999973E-3</v>
      </c>
      <c r="R58">
        <v>0</v>
      </c>
      <c r="S58">
        <f>VLOOKUP(E58,[2]Sheet1!$A$2:$C$22,3,1)*2634/[2]Sheet1!$D$1</f>
        <v>5.0330556011355665E-3</v>
      </c>
      <c r="T58">
        <v>0</v>
      </c>
      <c r="U58">
        <f>D58/100*1.3*10^-10*(Data!$R$2+SUM('SSP119'!B$2:B58))*10^8</f>
        <v>7.1391894581234632E-4</v>
      </c>
      <c r="V58">
        <v>0</v>
      </c>
      <c r="W58">
        <v>0</v>
      </c>
    </row>
    <row r="59" spans="1:23" x14ac:dyDescent="0.55000000000000004">
      <c r="A59">
        <v>59</v>
      </c>
      <c r="B59">
        <v>0</v>
      </c>
      <c r="C59">
        <v>0.57717212400000006</v>
      </c>
      <c r="D59">
        <v>5.8837057294331778</v>
      </c>
      <c r="E59">
        <v>17.112000000000002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f>VLOOKUP(E59,[1]Sheet1!$A$2:$C$22,3,1)/[1]Sheet1!$E$1</f>
        <v>3.1163708281080255E-3</v>
      </c>
      <c r="M59">
        <v>0</v>
      </c>
      <c r="N59">
        <v>0</v>
      </c>
      <c r="O59">
        <f t="shared" si="0"/>
        <v>3.2956528280400001E-2</v>
      </c>
      <c r="P59">
        <f t="shared" si="1"/>
        <v>1.3736696551200002E-2</v>
      </c>
      <c r="Q59">
        <f t="shared" si="2"/>
        <v>2.0201024340000002E-3</v>
      </c>
      <c r="R59">
        <v>0</v>
      </c>
      <c r="S59">
        <f>VLOOKUP(E59,[2]Sheet1!$A$2:$C$22,3,1)*2634/[2]Sheet1!$D$1</f>
        <v>5.0330556011355665E-3</v>
      </c>
      <c r="T59">
        <v>0</v>
      </c>
      <c r="U59">
        <f>D59/100*1.3*10^-10*(Data!$R$2+SUM('SSP119'!B$2:B59))*10^8</f>
        <v>7.4453589041393329E-4</v>
      </c>
      <c r="V59">
        <v>0</v>
      </c>
      <c r="W59">
        <v>0</v>
      </c>
    </row>
    <row r="60" spans="1:23" x14ac:dyDescent="0.55000000000000004">
      <c r="A60">
        <v>60</v>
      </c>
      <c r="B60">
        <v>0</v>
      </c>
      <c r="C60">
        <v>1.2294184860000001</v>
      </c>
      <c r="D60">
        <v>3.9367215162301803</v>
      </c>
      <c r="E60">
        <v>17.364000000000001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f>VLOOKUP(E60,[1]Sheet1!$A$2:$C$22,3,1)/[1]Sheet1!$E$1</f>
        <v>3.1163708281080255E-3</v>
      </c>
      <c r="M60">
        <v>0</v>
      </c>
      <c r="N60">
        <v>0</v>
      </c>
      <c r="O60">
        <f t="shared" si="0"/>
        <v>7.0199795550600005E-2</v>
      </c>
      <c r="P60">
        <f t="shared" si="1"/>
        <v>2.9260159966800005E-2</v>
      </c>
      <c r="Q60">
        <f t="shared" si="2"/>
        <v>4.3029647010000005E-3</v>
      </c>
      <c r="R60">
        <v>0</v>
      </c>
      <c r="S60">
        <f>VLOOKUP(E60,[2]Sheet1!$A$2:$C$22,3,1)*2634/[2]Sheet1!$D$1</f>
        <v>5.0330556011355665E-3</v>
      </c>
      <c r="T60">
        <v>0</v>
      </c>
      <c r="U60">
        <f>D60/100*1.3*10^-10*(Data!$R$2+SUM('SSP119'!B$2:B60))*10^8</f>
        <v>4.9816061410679958E-4</v>
      </c>
      <c r="V60">
        <v>0</v>
      </c>
      <c r="W60">
        <v>0</v>
      </c>
    </row>
    <row r="61" spans="1:23" x14ac:dyDescent="0.55000000000000004">
      <c r="A61">
        <v>61</v>
      </c>
      <c r="B61">
        <v>0</v>
      </c>
      <c r="C61">
        <v>1.1944136000000005</v>
      </c>
      <c r="D61">
        <v>6.2602544015151125</v>
      </c>
      <c r="E61">
        <v>17.616000000000003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f>VLOOKUP(E61,[1]Sheet1!$A$2:$C$22,3,1)/[1]Sheet1!$E$1</f>
        <v>3.1163708281080255E-3</v>
      </c>
      <c r="M61">
        <v>0</v>
      </c>
      <c r="N61">
        <v>0</v>
      </c>
      <c r="O61">
        <f t="shared" si="0"/>
        <v>6.8201016560000022E-2</v>
      </c>
      <c r="P61">
        <f t="shared" si="1"/>
        <v>2.8427043680000014E-2</v>
      </c>
      <c r="Q61">
        <f t="shared" si="2"/>
        <v>4.1804476000000023E-3</v>
      </c>
      <c r="R61">
        <v>0</v>
      </c>
      <c r="S61">
        <f>VLOOKUP(E61,[2]Sheet1!$A$2:$C$22,3,1)*2634/[2]Sheet1!$D$1</f>
        <v>5.0330556011355665E-3</v>
      </c>
      <c r="T61">
        <v>0</v>
      </c>
      <c r="U61">
        <f>D61/100*1.3*10^-10*(Data!$R$2+SUM('SSP119'!B$2:B61))*10^8</f>
        <v>7.9218511247652554E-4</v>
      </c>
      <c r="V61">
        <v>0</v>
      </c>
      <c r="W61">
        <v>0</v>
      </c>
    </row>
    <row r="62" spans="1:23" x14ac:dyDescent="0.55000000000000004">
      <c r="A62">
        <v>62</v>
      </c>
      <c r="B62">
        <v>0</v>
      </c>
      <c r="C62">
        <v>1.1555517239999999</v>
      </c>
      <c r="D62">
        <v>5.0952917668642081</v>
      </c>
      <c r="E62">
        <v>17.868000000000002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f>VLOOKUP(E62,[1]Sheet1!$A$2:$C$22,3,1)/[1]Sheet1!$E$1</f>
        <v>3.1163708281080255E-3</v>
      </c>
      <c r="M62">
        <v>0</v>
      </c>
      <c r="N62">
        <v>0</v>
      </c>
      <c r="O62">
        <f t="shared" si="0"/>
        <v>6.5982003440399992E-2</v>
      </c>
      <c r="P62">
        <f t="shared" si="1"/>
        <v>2.75021310312E-2</v>
      </c>
      <c r="Q62">
        <f t="shared" si="2"/>
        <v>4.0444310340000001E-3</v>
      </c>
      <c r="R62">
        <v>0</v>
      </c>
      <c r="S62">
        <f>VLOOKUP(E62,[2]Sheet1!$A$2:$C$22,3,1)*2634/[2]Sheet1!$D$1</f>
        <v>5.0330556011355665E-3</v>
      </c>
      <c r="T62">
        <v>0</v>
      </c>
      <c r="U62">
        <f>D62/100*1.3*10^-10*(Data!$R$2+SUM('SSP119'!B$2:B62))*10^8</f>
        <v>6.4476841076253075E-4</v>
      </c>
      <c r="V62">
        <v>0</v>
      </c>
      <c r="W62">
        <v>0</v>
      </c>
    </row>
    <row r="63" spans="1:23" x14ac:dyDescent="0.55000000000000004">
      <c r="A63">
        <v>63</v>
      </c>
      <c r="B63">
        <v>0</v>
      </c>
      <c r="C63">
        <v>0.13087928200000007</v>
      </c>
      <c r="D63">
        <v>5.387554173147759</v>
      </c>
      <c r="E63">
        <v>18.119999999999997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f>VLOOKUP(E63,[1]Sheet1!$A$2:$C$22,3,1)/[1]Sheet1!$E$1</f>
        <v>3.1163708281080255E-3</v>
      </c>
      <c r="M63">
        <v>0</v>
      </c>
      <c r="N63">
        <v>0</v>
      </c>
      <c r="O63">
        <f t="shared" si="0"/>
        <v>7.473207002200004E-3</v>
      </c>
      <c r="P63">
        <f t="shared" si="1"/>
        <v>3.1149269116000017E-3</v>
      </c>
      <c r="Q63">
        <f t="shared" si="2"/>
        <v>4.5807748700000026E-4</v>
      </c>
      <c r="R63">
        <v>0</v>
      </c>
      <c r="S63">
        <f>VLOOKUP(E63,[2]Sheet1!$A$2:$C$22,3,1)*2634/[2]Sheet1!$D$1</f>
        <v>5.0330556011355665E-3</v>
      </c>
      <c r="T63">
        <v>0</v>
      </c>
      <c r="U63">
        <f>D63/100*1.3*10^-10*(Data!$R$2+SUM('SSP119'!B$2:B63))*10^8</f>
        <v>6.8175188017846383E-4</v>
      </c>
      <c r="V63">
        <v>0</v>
      </c>
      <c r="W63">
        <v>0</v>
      </c>
    </row>
    <row r="64" spans="1:23" x14ac:dyDescent="0.55000000000000004">
      <c r="A64">
        <v>64</v>
      </c>
      <c r="B64">
        <v>0</v>
      </c>
      <c r="C64">
        <v>1.050792892</v>
      </c>
      <c r="D64">
        <v>4.1689535527286496</v>
      </c>
      <c r="E64">
        <v>18.456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f>VLOOKUP(E64,[1]Sheet1!$A$2:$C$22,3,1)/[1]Sheet1!$E$1</f>
        <v>3.1163708281080255E-3</v>
      </c>
      <c r="M64">
        <v>0</v>
      </c>
      <c r="N64">
        <v>0</v>
      </c>
      <c r="O64">
        <f t="shared" si="0"/>
        <v>6.0000274133199999E-2</v>
      </c>
      <c r="P64">
        <f t="shared" si="1"/>
        <v>2.5008870829600002E-2</v>
      </c>
      <c r="Q64">
        <f t="shared" si="2"/>
        <v>3.6777751220000003E-3</v>
      </c>
      <c r="R64">
        <v>0</v>
      </c>
      <c r="S64">
        <f>VLOOKUP(E64,[2]Sheet1!$A$2:$C$22,3,1)*2634/[2]Sheet1!$D$1</f>
        <v>5.0330556011355665E-3</v>
      </c>
      <c r="T64">
        <v>0</v>
      </c>
      <c r="U64">
        <f>D64/100*1.3*10^-10*(Data!$R$2+SUM('SSP119'!B$2:B64))*10^8</f>
        <v>5.2754772046938886E-4</v>
      </c>
      <c r="V64">
        <v>0</v>
      </c>
      <c r="W64">
        <v>0</v>
      </c>
    </row>
    <row r="65" spans="1:23" x14ac:dyDescent="0.55000000000000004">
      <c r="A65">
        <v>65</v>
      </c>
      <c r="B65">
        <v>0</v>
      </c>
      <c r="C65">
        <v>1.9191517599999992</v>
      </c>
      <c r="D65">
        <v>6.2615404166692255</v>
      </c>
      <c r="E65">
        <v>18.792000000000002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f>VLOOKUP(E65,[1]Sheet1!$A$2:$C$22,3,1)/[1]Sheet1!$E$1</f>
        <v>3.1163708281080255E-3</v>
      </c>
      <c r="M65">
        <v>0</v>
      </c>
      <c r="N65">
        <v>0</v>
      </c>
      <c r="O65">
        <f t="shared" si="0"/>
        <v>0.10958356549599996</v>
      </c>
      <c r="P65">
        <f t="shared" si="1"/>
        <v>4.5675811887999983E-2</v>
      </c>
      <c r="Q65">
        <f t="shared" si="2"/>
        <v>6.7170311599999977E-3</v>
      </c>
      <c r="R65">
        <v>0</v>
      </c>
      <c r="S65">
        <f>VLOOKUP(E65,[2]Sheet1!$A$2:$C$22,3,1)*2634/[2]Sheet1!$D$1</f>
        <v>5.0330556011355665E-3</v>
      </c>
      <c r="T65">
        <v>0</v>
      </c>
      <c r="U65">
        <f>D65/100*1.3*10^-10*(Data!$R$2+SUM('SSP119'!B$2:B65))*10^8</f>
        <v>7.9234784740615728E-4</v>
      </c>
      <c r="V65">
        <v>0</v>
      </c>
      <c r="W65">
        <v>0</v>
      </c>
    </row>
    <row r="66" spans="1:23" x14ac:dyDescent="0.55000000000000004">
      <c r="A66">
        <v>66</v>
      </c>
      <c r="B66">
        <v>0</v>
      </c>
      <c r="C66">
        <v>0.7960478179999998</v>
      </c>
      <c r="D66">
        <v>6.1490696764972235</v>
      </c>
      <c r="E66">
        <v>19.128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f>VLOOKUP(E66,[1]Sheet1!$A$2:$C$22,3,1)/[1]Sheet1!$E$1</f>
        <v>3.1163708281080255E-3</v>
      </c>
      <c r="M66">
        <v>0</v>
      </c>
      <c r="N66">
        <v>0</v>
      </c>
      <c r="O66">
        <f t="shared" si="0"/>
        <v>4.5454330407799989E-2</v>
      </c>
      <c r="P66">
        <f t="shared" si="1"/>
        <v>1.8945938068399996E-2</v>
      </c>
      <c r="Q66">
        <f t="shared" si="2"/>
        <v>2.7861673629999994E-3</v>
      </c>
      <c r="R66">
        <v>0</v>
      </c>
      <c r="S66">
        <f>VLOOKUP(E66,[2]Sheet1!$A$2:$C$22,3,1)*2634/[2]Sheet1!$D$1</f>
        <v>5.0330556011355665E-3</v>
      </c>
      <c r="T66">
        <v>0</v>
      </c>
      <c r="U66">
        <f>D66/100*1.3*10^-10*(Data!$R$2+SUM('SSP119'!B$2:B66))*10^8</f>
        <v>7.7811557500331169E-4</v>
      </c>
      <c r="V66">
        <v>0</v>
      </c>
      <c r="W66">
        <v>0</v>
      </c>
    </row>
    <row r="67" spans="1:23" x14ac:dyDescent="0.55000000000000004">
      <c r="A67">
        <v>67</v>
      </c>
      <c r="B67">
        <v>0</v>
      </c>
      <c r="C67">
        <v>0.91643822000000019</v>
      </c>
      <c r="D67">
        <v>6.7993657634676365</v>
      </c>
      <c r="E67">
        <v>19.463999999999999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f>VLOOKUP(E67,[1]Sheet1!$A$2:$C$22,3,1)/[1]Sheet1!$E$1</f>
        <v>3.1163708281080255E-3</v>
      </c>
      <c r="M67">
        <v>0</v>
      </c>
      <c r="N67">
        <v>0</v>
      </c>
      <c r="O67">
        <f t="shared" ref="O67:O83" si="3">0.0571*$C67</f>
        <v>5.2328622362000012E-2</v>
      </c>
      <c r="P67">
        <f t="shared" ref="P67:P83" si="4">0.0238*$C67</f>
        <v>2.1811229636000008E-2</v>
      </c>
      <c r="Q67">
        <f t="shared" ref="Q67:Q83" si="5">0.0035*$C67</f>
        <v>3.2075337700000007E-3</v>
      </c>
      <c r="R67">
        <v>0</v>
      </c>
      <c r="S67">
        <f>VLOOKUP(E67,[2]Sheet1!$A$2:$C$22,3,1)*2634/[2]Sheet1!$D$1</f>
        <v>5.0330556011355665E-3</v>
      </c>
      <c r="T67">
        <v>0</v>
      </c>
      <c r="U67">
        <f>D67/100*1.3*10^-10*(Data!$R$2+SUM('SSP119'!B$2:B67))*10^8</f>
        <v>8.6040534244072179E-4</v>
      </c>
      <c r="V67">
        <v>0</v>
      </c>
      <c r="W67">
        <v>0</v>
      </c>
    </row>
    <row r="68" spans="1:23" x14ac:dyDescent="0.55000000000000004">
      <c r="A68">
        <v>68</v>
      </c>
      <c r="B68">
        <v>0</v>
      </c>
      <c r="C68">
        <v>0.97895306200000021</v>
      </c>
      <c r="D68">
        <v>4.1156450065033061</v>
      </c>
      <c r="E68">
        <v>19.800000000000004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f>VLOOKUP(E68,[1]Sheet1!$A$2:$C$22,3,1)/[1]Sheet1!$E$1</f>
        <v>3.1163708281080255E-3</v>
      </c>
      <c r="M68">
        <v>0</v>
      </c>
      <c r="N68">
        <v>0</v>
      </c>
      <c r="O68">
        <f t="shared" si="3"/>
        <v>5.5898219840200013E-2</v>
      </c>
      <c r="P68">
        <f t="shared" si="4"/>
        <v>2.3299082875600008E-2</v>
      </c>
      <c r="Q68">
        <f t="shared" si="5"/>
        <v>3.426335717000001E-3</v>
      </c>
      <c r="R68">
        <v>0</v>
      </c>
      <c r="S68">
        <f>VLOOKUP(E68,[2]Sheet1!$A$2:$C$22,3,1)*2634/[2]Sheet1!$D$1</f>
        <v>5.0330556011355665E-3</v>
      </c>
      <c r="T68">
        <v>0</v>
      </c>
      <c r="U68">
        <f>D68/100*1.3*10^-10*(Data!$R$2+SUM('SSP119'!B$2:B68))*10^8</f>
        <v>5.2080195041294137E-4</v>
      </c>
      <c r="V68">
        <v>0</v>
      </c>
      <c r="W68">
        <v>0</v>
      </c>
    </row>
    <row r="69" spans="1:23" x14ac:dyDescent="0.55000000000000004">
      <c r="A69">
        <v>69</v>
      </c>
      <c r="B69">
        <v>0</v>
      </c>
      <c r="C69">
        <v>1.7144073459999998</v>
      </c>
      <c r="D69">
        <v>6.2514363218442073</v>
      </c>
      <c r="E69">
        <v>20.135999999999999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f>VLOOKUP(E69,[1]Sheet1!$A$2:$C$22,3,1)/[1]Sheet1!$E$1</f>
        <v>3.8380311359821912E-3</v>
      </c>
      <c r="M69">
        <v>0</v>
      </c>
      <c r="N69">
        <v>0</v>
      </c>
      <c r="O69">
        <f t="shared" si="3"/>
        <v>9.7892659456599987E-2</v>
      </c>
      <c r="P69">
        <f t="shared" si="4"/>
        <v>4.0802894834799999E-2</v>
      </c>
      <c r="Q69">
        <f t="shared" si="5"/>
        <v>6.0004257109999995E-3</v>
      </c>
      <c r="R69">
        <v>0</v>
      </c>
      <c r="S69">
        <f>VLOOKUP(E69,[2]Sheet1!$A$2:$C$22,3,1)*2634/[2]Sheet1!$D$1</f>
        <v>7.5887230011073828E-3</v>
      </c>
      <c r="T69">
        <v>0</v>
      </c>
      <c r="U69">
        <f>D69/100*1.3*10^-10*(Data!$R$2+SUM('SSP119'!B$2:B69))*10^8</f>
        <v>7.9106925503880988E-4</v>
      </c>
      <c r="V69">
        <v>0</v>
      </c>
      <c r="W69">
        <v>0</v>
      </c>
    </row>
    <row r="70" spans="1:23" x14ac:dyDescent="0.55000000000000004">
      <c r="A70">
        <v>70</v>
      </c>
      <c r="B70">
        <v>0</v>
      </c>
      <c r="C70">
        <v>1.2998865880000003</v>
      </c>
      <c r="D70">
        <v>6.0458630027329026</v>
      </c>
      <c r="E70">
        <v>20.472000000000001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f>VLOOKUP(E70,[1]Sheet1!$A$2:$C$22,3,1)/[1]Sheet1!$E$1</f>
        <v>3.8380311359821912E-3</v>
      </c>
      <c r="M70">
        <v>0</v>
      </c>
      <c r="N70">
        <v>0</v>
      </c>
      <c r="O70">
        <f t="shared" si="3"/>
        <v>7.4223524174800021E-2</v>
      </c>
      <c r="P70">
        <f t="shared" si="4"/>
        <v>3.0937300794400012E-2</v>
      </c>
      <c r="Q70">
        <f t="shared" si="5"/>
        <v>4.5496030580000017E-3</v>
      </c>
      <c r="R70">
        <v>0</v>
      </c>
      <c r="S70">
        <f>VLOOKUP(E70,[2]Sheet1!$A$2:$C$22,3,1)*2634/[2]Sheet1!$D$1</f>
        <v>7.5887230011073828E-3</v>
      </c>
      <c r="T70">
        <v>0</v>
      </c>
      <c r="U70">
        <f>D70/100*1.3*10^-10*(Data!$R$2+SUM('SSP119'!B$2:B70))*10^8</f>
        <v>7.650555960918271E-4</v>
      </c>
      <c r="V70">
        <v>0</v>
      </c>
      <c r="W70">
        <v>0</v>
      </c>
    </row>
    <row r="71" spans="1:23" x14ac:dyDescent="0.55000000000000004">
      <c r="A71">
        <v>71</v>
      </c>
      <c r="B71">
        <v>0</v>
      </c>
      <c r="C71">
        <v>0.86018604399999954</v>
      </c>
      <c r="D71">
        <v>5.5235946447046373</v>
      </c>
      <c r="E71">
        <v>20.808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f>VLOOKUP(E71,[1]Sheet1!$A$2:$C$22,3,1)/[1]Sheet1!$E$1</f>
        <v>3.8380311359821912E-3</v>
      </c>
      <c r="M71">
        <v>0</v>
      </c>
      <c r="N71">
        <v>0</v>
      </c>
      <c r="O71">
        <f t="shared" si="3"/>
        <v>4.9116623112399969E-2</v>
      </c>
      <c r="P71">
        <f t="shared" si="4"/>
        <v>2.0472427847199992E-2</v>
      </c>
      <c r="Q71">
        <f t="shared" si="5"/>
        <v>3.0106511539999986E-3</v>
      </c>
      <c r="R71">
        <v>0</v>
      </c>
      <c r="S71">
        <f>VLOOKUP(E71,[2]Sheet1!$A$2:$C$22,3,1)*2634/[2]Sheet1!$D$1</f>
        <v>7.5887230011073828E-3</v>
      </c>
      <c r="T71">
        <v>0</v>
      </c>
      <c r="U71">
        <f>D71/100*1.3*10^-10*(Data!$R$2+SUM('SSP119'!B$2:B71))*10^8</f>
        <v>6.9896671353021416E-4</v>
      </c>
      <c r="V71">
        <v>0</v>
      </c>
      <c r="W71">
        <v>0</v>
      </c>
    </row>
    <row r="72" spans="1:23" x14ac:dyDescent="0.55000000000000004">
      <c r="A72">
        <v>72</v>
      </c>
      <c r="B72">
        <v>0</v>
      </c>
      <c r="C72">
        <v>0.92553748399999991</v>
      </c>
      <c r="D72">
        <v>4.3743194524644844</v>
      </c>
      <c r="E72">
        <v>21.143999999999998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f>VLOOKUP(E72,[1]Sheet1!$A$2:$C$22,3,1)/[1]Sheet1!$E$1</f>
        <v>3.8380311359821912E-3</v>
      </c>
      <c r="M72">
        <v>0</v>
      </c>
      <c r="N72">
        <v>0</v>
      </c>
      <c r="O72">
        <f t="shared" si="3"/>
        <v>5.2848190336399994E-2</v>
      </c>
      <c r="P72">
        <f t="shared" si="4"/>
        <v>2.2027792119199998E-2</v>
      </c>
      <c r="Q72">
        <f t="shared" si="5"/>
        <v>3.2393811939999996E-3</v>
      </c>
      <c r="R72">
        <v>0</v>
      </c>
      <c r="S72">
        <f>VLOOKUP(E72,[2]Sheet1!$A$2:$C$22,3,1)*2634/[2]Sheet1!$D$1</f>
        <v>7.5887230011073828E-3</v>
      </c>
      <c r="T72">
        <v>0</v>
      </c>
      <c r="U72">
        <f>D72/100*1.3*10^-10*(Data!$R$2+SUM('SSP119'!B$2:B72))*10^8</f>
        <v>5.5353513215376077E-4</v>
      </c>
      <c r="V72">
        <v>0</v>
      </c>
      <c r="W72">
        <v>0</v>
      </c>
    </row>
    <row r="73" spans="1:23" x14ac:dyDescent="0.55000000000000004">
      <c r="A73">
        <v>73</v>
      </c>
      <c r="B73">
        <v>0</v>
      </c>
      <c r="C73">
        <v>1.2080530939999998</v>
      </c>
      <c r="D73">
        <v>5.6021050618284791</v>
      </c>
      <c r="E73">
        <v>21.48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f>VLOOKUP(E73,[1]Sheet1!$A$2:$C$22,3,1)/[1]Sheet1!$E$1</f>
        <v>3.8380311359821912E-3</v>
      </c>
      <c r="M73">
        <v>0</v>
      </c>
      <c r="N73">
        <v>0</v>
      </c>
      <c r="O73">
        <f t="shared" si="3"/>
        <v>6.8979831667399988E-2</v>
      </c>
      <c r="P73">
        <f t="shared" si="4"/>
        <v>2.8751663637199998E-2</v>
      </c>
      <c r="Q73">
        <f t="shared" si="5"/>
        <v>4.2281858289999995E-3</v>
      </c>
      <c r="R73">
        <v>0</v>
      </c>
      <c r="S73">
        <f>VLOOKUP(E73,[2]Sheet1!$A$2:$C$22,3,1)*2634/[2]Sheet1!$D$1</f>
        <v>7.5887230011073828E-3</v>
      </c>
      <c r="T73">
        <v>0</v>
      </c>
      <c r="U73">
        <f>D73/100*1.3*10^-10*(Data!$R$2+SUM('SSP119'!B$2:B73))*10^8</f>
        <v>7.0890157873389952E-4</v>
      </c>
      <c r="V73">
        <v>0</v>
      </c>
      <c r="W73">
        <v>0</v>
      </c>
    </row>
    <row r="74" spans="1:23" x14ac:dyDescent="0.55000000000000004">
      <c r="A74">
        <v>74</v>
      </c>
      <c r="B74">
        <v>0</v>
      </c>
      <c r="C74">
        <v>1.0697438839999998</v>
      </c>
      <c r="D74">
        <v>4.3268890344221003</v>
      </c>
      <c r="E74">
        <v>21.673999999999999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f>VLOOKUP(E74,[1]Sheet1!$A$2:$C$22,3,1)/[1]Sheet1!$E$1</f>
        <v>3.8380311359821912E-3</v>
      </c>
      <c r="M74">
        <v>0</v>
      </c>
      <c r="N74">
        <v>0</v>
      </c>
      <c r="O74">
        <f t="shared" si="3"/>
        <v>6.1082375776399987E-2</v>
      </c>
      <c r="P74">
        <f t="shared" si="4"/>
        <v>2.5459904439199994E-2</v>
      </c>
      <c r="Q74">
        <f t="shared" si="5"/>
        <v>3.7441035939999993E-3</v>
      </c>
      <c r="R74">
        <v>0</v>
      </c>
      <c r="S74">
        <f>VLOOKUP(E74,[2]Sheet1!$A$2:$C$22,3,1)*2634/[2]Sheet1!$D$1</f>
        <v>7.5887230011073828E-3</v>
      </c>
      <c r="T74">
        <v>0</v>
      </c>
      <c r="U74">
        <f>D74/100*1.3*10^-10*(Data!$R$2+SUM('SSP119'!B$2:B74))*10^8</f>
        <v>5.4753319219384147E-4</v>
      </c>
      <c r="V74">
        <v>0</v>
      </c>
      <c r="W74">
        <v>0</v>
      </c>
    </row>
    <row r="75" spans="1:23" x14ac:dyDescent="0.55000000000000004">
      <c r="A75">
        <v>75</v>
      </c>
      <c r="B75">
        <v>0</v>
      </c>
      <c r="C75">
        <v>1.1392296200000001</v>
      </c>
      <c r="D75">
        <v>4.9167364320850622</v>
      </c>
      <c r="E75">
        <v>21.868000000000002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f>VLOOKUP(E75,[1]Sheet1!$A$2:$C$22,3,1)/[1]Sheet1!$E$1</f>
        <v>3.8380311359821912E-3</v>
      </c>
      <c r="M75">
        <v>0</v>
      </c>
      <c r="N75">
        <v>0</v>
      </c>
      <c r="O75">
        <f t="shared" si="3"/>
        <v>6.5050011301999999E-2</v>
      </c>
      <c r="P75">
        <f t="shared" si="4"/>
        <v>2.7113664956000004E-2</v>
      </c>
      <c r="Q75">
        <f t="shared" si="5"/>
        <v>3.9873036700000001E-3</v>
      </c>
      <c r="R75">
        <v>0</v>
      </c>
      <c r="S75">
        <f>VLOOKUP(E75,[2]Sheet1!$A$2:$C$22,3,1)*2634/[2]Sheet1!$D$1</f>
        <v>7.5887230011073828E-3</v>
      </c>
      <c r="T75">
        <v>0</v>
      </c>
      <c r="U75">
        <f>D75/100*1.3*10^-10*(Data!$R$2+SUM('SSP119'!B$2:B75))*10^8</f>
        <v>6.2217366158890807E-4</v>
      </c>
      <c r="V75">
        <v>0</v>
      </c>
      <c r="W75">
        <v>0</v>
      </c>
    </row>
    <row r="76" spans="1:23" x14ac:dyDescent="0.55000000000000004">
      <c r="A76">
        <v>76</v>
      </c>
      <c r="B76">
        <v>0</v>
      </c>
      <c r="C76">
        <v>1.2057432960000001</v>
      </c>
      <c r="D76">
        <v>4.4061023585912427</v>
      </c>
      <c r="E76">
        <v>22.062000000000001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f>VLOOKUP(E76,[1]Sheet1!$A$2:$C$22,3,1)/[1]Sheet1!$E$1</f>
        <v>3.8380311359821912E-3</v>
      </c>
      <c r="M76">
        <v>0</v>
      </c>
      <c r="N76">
        <v>0</v>
      </c>
      <c r="O76">
        <f t="shared" si="3"/>
        <v>6.8847942201599996E-2</v>
      </c>
      <c r="P76">
        <f t="shared" si="4"/>
        <v>2.8696690444800003E-2</v>
      </c>
      <c r="Q76">
        <f t="shared" si="5"/>
        <v>4.220101536E-3</v>
      </c>
      <c r="R76">
        <v>0</v>
      </c>
      <c r="S76">
        <f>VLOOKUP(E76,[2]Sheet1!$A$2:$C$22,3,1)*2634/[2]Sheet1!$D$1</f>
        <v>7.5887230011073828E-3</v>
      </c>
      <c r="T76">
        <v>0</v>
      </c>
      <c r="U76">
        <f>D76/100*1.3*10^-10*(Data!$R$2+SUM('SSP119'!B$2:B76))*10^8</f>
        <v>5.5755700466085317E-4</v>
      </c>
      <c r="V76">
        <v>0</v>
      </c>
      <c r="W76">
        <v>0</v>
      </c>
    </row>
    <row r="77" spans="1:23" x14ac:dyDescent="0.55000000000000004">
      <c r="A77">
        <v>77</v>
      </c>
      <c r="B77">
        <v>0</v>
      </c>
      <c r="C77">
        <v>1.0347431939999998</v>
      </c>
      <c r="D77">
        <v>4.3709234321025097</v>
      </c>
      <c r="E77">
        <v>22.256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f>VLOOKUP(E77,[1]Sheet1!$A$2:$C$22,3,1)/[1]Sheet1!$E$1</f>
        <v>3.8380311359821912E-3</v>
      </c>
      <c r="M77">
        <v>0</v>
      </c>
      <c r="N77">
        <v>0</v>
      </c>
      <c r="O77">
        <f t="shared" si="3"/>
        <v>5.9083836377399987E-2</v>
      </c>
      <c r="P77">
        <f t="shared" si="4"/>
        <v>2.4626888017199998E-2</v>
      </c>
      <c r="Q77">
        <f t="shared" si="5"/>
        <v>3.6216011789999996E-3</v>
      </c>
      <c r="R77">
        <v>0</v>
      </c>
      <c r="S77">
        <f>VLOOKUP(E77,[2]Sheet1!$A$2:$C$22,3,1)*2634/[2]Sheet1!$D$1</f>
        <v>7.5887230011073828E-3</v>
      </c>
      <c r="T77">
        <v>0</v>
      </c>
      <c r="U77">
        <f>D77/100*1.3*10^-10*(Data!$R$2+SUM('SSP119'!B$2:B77))*10^8</f>
        <v>5.5310539294511581E-4</v>
      </c>
      <c r="V77">
        <v>0</v>
      </c>
      <c r="W77">
        <v>0</v>
      </c>
    </row>
    <row r="78" spans="1:23" x14ac:dyDescent="0.55000000000000004">
      <c r="A78">
        <v>78</v>
      </c>
      <c r="B78">
        <v>0</v>
      </c>
      <c r="C78">
        <v>1.3747042500000004</v>
      </c>
      <c r="D78">
        <v>6.8647106768864345</v>
      </c>
      <c r="E78">
        <v>22.45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f>VLOOKUP(E78,[1]Sheet1!$A$2:$C$22,3,1)/[1]Sheet1!$E$1</f>
        <v>3.8380311359821912E-3</v>
      </c>
      <c r="M78">
        <v>0</v>
      </c>
      <c r="N78">
        <v>0</v>
      </c>
      <c r="O78">
        <f t="shared" si="3"/>
        <v>7.849561267500002E-2</v>
      </c>
      <c r="P78">
        <f t="shared" si="4"/>
        <v>3.2717961150000009E-2</v>
      </c>
      <c r="Q78">
        <f t="shared" si="5"/>
        <v>4.8114648750000018E-3</v>
      </c>
      <c r="R78">
        <v>0</v>
      </c>
      <c r="S78">
        <f>VLOOKUP(E78,[2]Sheet1!$A$2:$C$22,3,1)*2634/[2]Sheet1!$D$1</f>
        <v>7.5887230011073828E-3</v>
      </c>
      <c r="T78">
        <v>0</v>
      </c>
      <c r="U78">
        <f>D78/100*1.3*10^-10*(Data!$R$2+SUM('SSP119'!B$2:B78))*10^8</f>
        <v>8.6867421847456336E-4</v>
      </c>
      <c r="V78">
        <v>0</v>
      </c>
      <c r="W78">
        <v>0</v>
      </c>
    </row>
    <row r="79" spans="1:23" x14ac:dyDescent="0.55000000000000004">
      <c r="A79">
        <v>79</v>
      </c>
      <c r="B79">
        <v>0</v>
      </c>
      <c r="C79">
        <v>0.94624774599999961</v>
      </c>
      <c r="D79">
        <v>5.8481704984651293</v>
      </c>
      <c r="E79">
        <v>22.643999999999998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f>VLOOKUP(E79,[1]Sheet1!$A$2:$C$22,3,1)/[1]Sheet1!$E$1</f>
        <v>3.8380311359821912E-3</v>
      </c>
      <c r="M79">
        <v>0</v>
      </c>
      <c r="N79">
        <v>0</v>
      </c>
      <c r="O79">
        <f t="shared" si="3"/>
        <v>5.4030746296599978E-2</v>
      </c>
      <c r="P79">
        <f t="shared" si="4"/>
        <v>2.2520696354799991E-2</v>
      </c>
      <c r="Q79">
        <f t="shared" si="5"/>
        <v>3.3118671109999987E-3</v>
      </c>
      <c r="R79">
        <v>0</v>
      </c>
      <c r="S79">
        <f>VLOOKUP(E79,[2]Sheet1!$A$2:$C$22,3,1)*2634/[2]Sheet1!$D$1</f>
        <v>7.5887230011073828E-3</v>
      </c>
      <c r="T79">
        <v>0</v>
      </c>
      <c r="U79">
        <f>D79/100*1.3*10^-10*(Data!$R$2+SUM('SSP119'!B$2:B79))*10^8</f>
        <v>7.4003919121677446E-4</v>
      </c>
      <c r="V79">
        <v>0</v>
      </c>
      <c r="W79">
        <v>0</v>
      </c>
    </row>
    <row r="80" spans="1:23" x14ac:dyDescent="0.55000000000000004">
      <c r="A80">
        <v>80</v>
      </c>
      <c r="B80">
        <v>0</v>
      </c>
      <c r="C80">
        <v>0.27059196000000002</v>
      </c>
      <c r="D80">
        <v>4.1560336191182135</v>
      </c>
      <c r="E80">
        <v>22.838000000000001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f>VLOOKUP(E80,[1]Sheet1!$A$2:$C$22,3,1)/[1]Sheet1!$E$1</f>
        <v>3.8380311359821912E-3</v>
      </c>
      <c r="M80">
        <v>0</v>
      </c>
      <c r="N80">
        <v>0</v>
      </c>
      <c r="O80">
        <f t="shared" si="3"/>
        <v>1.5450800916E-2</v>
      </c>
      <c r="P80">
        <f t="shared" si="4"/>
        <v>6.4400886480000009E-3</v>
      </c>
      <c r="Q80">
        <f t="shared" si="5"/>
        <v>9.470718600000001E-4</v>
      </c>
      <c r="R80">
        <v>0</v>
      </c>
      <c r="S80">
        <f>VLOOKUP(E80,[2]Sheet1!$A$2:$C$22,3,1)*2634/[2]Sheet1!$D$1</f>
        <v>7.5887230011073828E-3</v>
      </c>
      <c r="T80">
        <v>0</v>
      </c>
      <c r="U80">
        <f>D80/100*1.3*10^-10*(Data!$R$2+SUM('SSP119'!B$2:B80))*10^8</f>
        <v>5.2591280623045709E-4</v>
      </c>
      <c r="V80">
        <v>0</v>
      </c>
      <c r="W80">
        <v>0</v>
      </c>
    </row>
    <row r="81" spans="1:23" x14ac:dyDescent="0.55000000000000004">
      <c r="A81">
        <v>81</v>
      </c>
      <c r="B81">
        <v>0</v>
      </c>
      <c r="C81">
        <v>1.6201888019999995</v>
      </c>
      <c r="D81">
        <v>4.424908404250119</v>
      </c>
      <c r="E81">
        <v>23.032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f>VLOOKUP(E81,[1]Sheet1!$A$2:$C$22,3,1)/[1]Sheet1!$E$1</f>
        <v>3.8380311359821912E-3</v>
      </c>
      <c r="M81">
        <v>0</v>
      </c>
      <c r="N81">
        <v>0</v>
      </c>
      <c r="O81">
        <f t="shared" si="3"/>
        <v>9.251278059419997E-2</v>
      </c>
      <c r="P81">
        <f t="shared" si="4"/>
        <v>3.8560493487599989E-2</v>
      </c>
      <c r="Q81">
        <f t="shared" si="5"/>
        <v>5.6706608069999982E-3</v>
      </c>
      <c r="R81">
        <v>0</v>
      </c>
      <c r="S81">
        <f>VLOOKUP(E81,[2]Sheet1!$A$2:$C$22,3,1)*2634/[2]Sheet1!$D$1</f>
        <v>7.5887230011073828E-3</v>
      </c>
      <c r="T81">
        <v>0</v>
      </c>
      <c r="U81">
        <f>D81/100*1.3*10^-10*(Data!$R$2+SUM('SSP119'!B$2:B81))*10^8</f>
        <v>5.5993675929061869E-4</v>
      </c>
      <c r="V81">
        <v>0</v>
      </c>
      <c r="W81">
        <v>0</v>
      </c>
    </row>
    <row r="82" spans="1:23" x14ac:dyDescent="0.55000000000000004">
      <c r="A82">
        <v>82</v>
      </c>
      <c r="B82">
        <v>0</v>
      </c>
      <c r="C82">
        <v>1.2229397179999999</v>
      </c>
      <c r="D82">
        <v>5.8304351071477134</v>
      </c>
      <c r="E82">
        <v>23.225999999999999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f>VLOOKUP(E82,[1]Sheet1!$A$2:$C$22,3,1)/[1]Sheet1!$E$1</f>
        <v>3.8380311359821912E-3</v>
      </c>
      <c r="M82">
        <v>0</v>
      </c>
      <c r="N82">
        <v>0</v>
      </c>
      <c r="O82">
        <f t="shared" si="3"/>
        <v>6.9829857897799996E-2</v>
      </c>
      <c r="P82">
        <f t="shared" si="4"/>
        <v>2.9105965288399999E-2</v>
      </c>
      <c r="Q82">
        <f t="shared" si="5"/>
        <v>4.280289013E-3</v>
      </c>
      <c r="R82">
        <v>0</v>
      </c>
      <c r="S82">
        <f>VLOOKUP(E82,[2]Sheet1!$A$2:$C$22,3,1)*2634/[2]Sheet1!$D$1</f>
        <v>7.5887230011073828E-3</v>
      </c>
      <c r="T82">
        <v>0</v>
      </c>
      <c r="U82">
        <f>D82/100*1.3*10^-10*(Data!$R$2+SUM('SSP119'!B$2:B82))*10^8</f>
        <v>7.3779491932868604E-4</v>
      </c>
      <c r="V82">
        <v>0</v>
      </c>
      <c r="W82">
        <v>0</v>
      </c>
    </row>
    <row r="83" spans="1:23" x14ac:dyDescent="0.55000000000000004">
      <c r="A83">
        <v>83</v>
      </c>
      <c r="B83">
        <v>0</v>
      </c>
      <c r="C83">
        <v>1.2229397179999999</v>
      </c>
      <c r="D83">
        <v>5.5612845365840391</v>
      </c>
      <c r="E83">
        <v>23.225999999999999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f>VLOOKUP(E83,[1]Sheet1!$A$2:$C$22,3,1)/[1]Sheet1!$E$1</f>
        <v>3.8380311359821912E-3</v>
      </c>
      <c r="M83">
        <v>0</v>
      </c>
      <c r="N83">
        <v>0</v>
      </c>
      <c r="O83">
        <f t="shared" si="3"/>
        <v>6.9829857897799996E-2</v>
      </c>
      <c r="P83">
        <f t="shared" si="4"/>
        <v>2.9105965288399999E-2</v>
      </c>
      <c r="Q83">
        <f t="shared" si="5"/>
        <v>4.280289013E-3</v>
      </c>
      <c r="R83">
        <v>0</v>
      </c>
      <c r="S83">
        <f>VLOOKUP(E83,[2]Sheet1!$A$2:$C$22,3,1)*2634/[2]Sheet1!$D$1</f>
        <v>7.5887230011073828E-3</v>
      </c>
      <c r="T83">
        <v>0</v>
      </c>
      <c r="U83">
        <f>D83/100*1.3*10^-10*(Data!$R$2+SUM('SSP119'!B$2:B83))*10^8</f>
        <v>7.0373606782841763E-4</v>
      </c>
      <c r="V83">
        <v>0</v>
      </c>
      <c r="W83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9480C-411F-4C4E-BB2A-56DF433F8663}">
  <dimension ref="A1:W83"/>
  <sheetViews>
    <sheetView workbookViewId="0">
      <selection activeCell="S76" sqref="S76"/>
    </sheetView>
  </sheetViews>
  <sheetFormatPr defaultRowHeight="14.4" x14ac:dyDescent="0.55000000000000004"/>
  <cols>
    <col min="1" max="1" width="4.578125" bestFit="1" customWidth="1"/>
    <col min="2" max="2" width="7.5234375" bestFit="1" customWidth="1"/>
    <col min="3" max="3" width="8.734375" bestFit="1" customWidth="1"/>
    <col min="4" max="4" width="11.83984375" bestFit="1" customWidth="1"/>
    <col min="5" max="5" width="6.20703125" bestFit="1" customWidth="1"/>
    <col min="6" max="8" width="10.68359375" bestFit="1" customWidth="1"/>
    <col min="9" max="11" width="10.9453125" bestFit="1" customWidth="1"/>
    <col min="12" max="14" width="9.578125" bestFit="1" customWidth="1"/>
    <col min="15" max="17" width="11.7890625" bestFit="1" customWidth="1"/>
    <col min="18" max="20" width="11.5234375" bestFit="1" customWidth="1"/>
    <col min="21" max="21" width="6.89453125" bestFit="1" customWidth="1"/>
    <col min="22" max="22" width="10.3671875" bestFit="1" customWidth="1"/>
    <col min="23" max="23" width="11.3671875" bestFit="1" customWidth="1"/>
  </cols>
  <sheetData>
    <row r="1" spans="1:23" x14ac:dyDescent="0.55000000000000004">
      <c r="A1" t="s">
        <v>214</v>
      </c>
      <c r="B1" t="s">
        <v>215</v>
      </c>
      <c r="C1" t="s">
        <v>224</v>
      </c>
      <c r="D1" t="s">
        <v>225</v>
      </c>
      <c r="E1" t="s">
        <v>226</v>
      </c>
      <c r="F1" t="s">
        <v>227</v>
      </c>
      <c r="G1" t="s">
        <v>228</v>
      </c>
      <c r="H1" t="s">
        <v>229</v>
      </c>
      <c r="I1" t="s">
        <v>230</v>
      </c>
      <c r="J1" t="s">
        <v>231</v>
      </c>
      <c r="K1" t="s">
        <v>232</v>
      </c>
      <c r="L1" t="s">
        <v>233</v>
      </c>
      <c r="M1" t="s">
        <v>234</v>
      </c>
      <c r="N1" t="s">
        <v>235</v>
      </c>
      <c r="O1" t="s">
        <v>236</v>
      </c>
      <c r="P1" t="s">
        <v>237</v>
      </c>
      <c r="Q1" t="s">
        <v>238</v>
      </c>
      <c r="R1" t="s">
        <v>239</v>
      </c>
      <c r="S1" t="s">
        <v>240</v>
      </c>
      <c r="T1" t="s">
        <v>241</v>
      </c>
      <c r="U1" t="s">
        <v>242</v>
      </c>
      <c r="V1" t="s">
        <v>243</v>
      </c>
      <c r="W1" t="s">
        <v>244</v>
      </c>
    </row>
    <row r="2" spans="1:23" x14ac:dyDescent="0.55000000000000004">
      <c r="A2">
        <v>2</v>
      </c>
      <c r="B2">
        <v>0</v>
      </c>
      <c r="C2">
        <v>0.84278937399999976</v>
      </c>
      <c r="D2">
        <v>6.137258401990981</v>
      </c>
      <c r="E2">
        <v>1.0916600000000003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f>VLOOKUP(E2,[1]Sheet1!$A$2:$C$22,3,1)/[1]Sheet1!$E$1</f>
        <v>5.43480880051833E-4</v>
      </c>
      <c r="M2">
        <v>0</v>
      </c>
      <c r="N2">
        <v>0</v>
      </c>
      <c r="O2">
        <f>0.0571*$C2</f>
        <v>4.8123273255399987E-2</v>
      </c>
      <c r="P2">
        <f>0.0238*$C2</f>
        <v>2.0058387101199997E-2</v>
      </c>
      <c r="Q2">
        <f>0.0035*$C2</f>
        <v>2.9497628089999992E-3</v>
      </c>
      <c r="R2">
        <v>0</v>
      </c>
      <c r="S2">
        <f>VLOOKUP(E2,[2]Sheet1!$A$2:$C$22,3,1)*2634/[2]Sheet1!$D$1</f>
        <v>9.7035390898850466E-4</v>
      </c>
      <c r="T2">
        <v>0</v>
      </c>
      <c r="U2">
        <f>D2/100*1.3*10^-10*(Data!$R$2+SUM('SSP119'!B$2:B2))*10^8</f>
        <v>7.7662095270474279E-4</v>
      </c>
      <c r="V2">
        <v>0</v>
      </c>
      <c r="W2">
        <v>0</v>
      </c>
    </row>
    <row r="3" spans="1:23" x14ac:dyDescent="0.55000000000000004">
      <c r="A3">
        <v>3</v>
      </c>
      <c r="B3">
        <v>0</v>
      </c>
      <c r="C3">
        <v>4.5943257999999855E-2</v>
      </c>
      <c r="D3">
        <v>7.568885656510921</v>
      </c>
      <c r="E3">
        <v>1.31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f>VLOOKUP(E3,[1]Sheet1!$A$2:$C$22,3,1)/[1]Sheet1!$E$1</f>
        <v>5.43480880051833E-4</v>
      </c>
      <c r="M3">
        <v>0</v>
      </c>
      <c r="N3">
        <v>0</v>
      </c>
      <c r="O3">
        <f t="shared" ref="O3:O66" si="0">0.0571*$C3</f>
        <v>2.6233600317999918E-3</v>
      </c>
      <c r="P3">
        <f t="shared" ref="P3:P66" si="1">0.0238*$C3</f>
        <v>1.0934495403999967E-3</v>
      </c>
      <c r="Q3">
        <f t="shared" ref="Q3:Q66" si="2">0.0035*$C3</f>
        <v>1.608014029999995E-4</v>
      </c>
      <c r="R3">
        <v>0</v>
      </c>
      <c r="S3">
        <f>VLOOKUP(E3,[2]Sheet1!$A$2:$C$22,3,1)*2634/[2]Sheet1!$D$1</f>
        <v>9.7035390898850466E-4</v>
      </c>
      <c r="T3">
        <v>0</v>
      </c>
      <c r="U3">
        <f>D3/100*1.3*10^-10*(Data!$R$2+SUM('SSP119'!B$2:B3))*10^8</f>
        <v>9.5778192874620505E-4</v>
      </c>
      <c r="V3">
        <v>0</v>
      </c>
      <c r="W3">
        <v>0</v>
      </c>
    </row>
    <row r="4" spans="1:23" x14ac:dyDescent="0.55000000000000004">
      <c r="A4">
        <v>4</v>
      </c>
      <c r="B4">
        <v>0</v>
      </c>
      <c r="C4">
        <v>1.6858184099999993</v>
      </c>
      <c r="D4">
        <v>5.1411954582651962</v>
      </c>
      <c r="E4">
        <v>1.5820000000000003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f>VLOOKUP(E4,[1]Sheet1!$A$2:$C$22,3,1)/[1]Sheet1!$E$1</f>
        <v>5.43480880051833E-4</v>
      </c>
      <c r="M4">
        <v>0</v>
      </c>
      <c r="N4">
        <v>0</v>
      </c>
      <c r="O4">
        <f t="shared" si="0"/>
        <v>9.6260231210999955E-2</v>
      </c>
      <c r="P4">
        <f t="shared" si="1"/>
        <v>4.0122478157999984E-2</v>
      </c>
      <c r="Q4">
        <f t="shared" si="2"/>
        <v>5.9003644349999978E-3</v>
      </c>
      <c r="R4">
        <v>0</v>
      </c>
      <c r="S4">
        <f>VLOOKUP(E4,[2]Sheet1!$A$2:$C$22,3,1)*2634/[2]Sheet1!$D$1</f>
        <v>9.7035390898850466E-4</v>
      </c>
      <c r="T4">
        <v>0</v>
      </c>
      <c r="U4">
        <f>D4/100*1.3*10^-10*(Data!$R$2+SUM('SSP119'!B$2:B4))*10^8</f>
        <v>6.5057715567979452E-4</v>
      </c>
      <c r="V4">
        <v>0</v>
      </c>
      <c r="W4">
        <v>0</v>
      </c>
    </row>
    <row r="5" spans="1:23" x14ac:dyDescent="0.55000000000000004">
      <c r="A5">
        <v>5</v>
      </c>
      <c r="B5">
        <v>0</v>
      </c>
      <c r="C5">
        <v>1.3082662499999997</v>
      </c>
      <c r="D5">
        <v>7.1930779278709993</v>
      </c>
      <c r="E5">
        <v>1.8539999999999999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f>VLOOKUP(E5,[1]Sheet1!$A$2:$C$22,3,1)/[1]Sheet1!$E$1</f>
        <v>5.43480880051833E-4</v>
      </c>
      <c r="M5">
        <v>0</v>
      </c>
      <c r="N5">
        <v>0</v>
      </c>
      <c r="O5">
        <f t="shared" si="0"/>
        <v>7.4702002874999979E-2</v>
      </c>
      <c r="P5">
        <f t="shared" si="1"/>
        <v>3.1136736749999998E-2</v>
      </c>
      <c r="Q5">
        <f t="shared" si="2"/>
        <v>4.5789318749999992E-3</v>
      </c>
      <c r="R5">
        <v>0</v>
      </c>
      <c r="S5">
        <f>VLOOKUP(E5,[2]Sheet1!$A$2:$C$22,3,1)*2634/[2]Sheet1!$D$1</f>
        <v>9.7035390898850466E-4</v>
      </c>
      <c r="T5">
        <v>0</v>
      </c>
      <c r="U5">
        <f>D5/100*1.3*10^-10*(Data!$R$2+SUM('SSP119'!B$2:B5))*10^8</f>
        <v>9.1022646714865221E-4</v>
      </c>
      <c r="V5">
        <v>0</v>
      </c>
      <c r="W5">
        <v>0</v>
      </c>
    </row>
    <row r="6" spans="1:23" x14ac:dyDescent="0.55000000000000004">
      <c r="A6">
        <v>6</v>
      </c>
      <c r="B6">
        <v>0</v>
      </c>
      <c r="C6">
        <v>0.53732959400000002</v>
      </c>
      <c r="D6">
        <v>6.833430613598221</v>
      </c>
      <c r="E6">
        <v>2.1260000000000003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f>VLOOKUP(E6,[1]Sheet1!$A$2:$C$22,3,1)/[1]Sheet1!$E$1</f>
        <v>5.43480880051833E-4</v>
      </c>
      <c r="M6">
        <v>0</v>
      </c>
      <c r="N6">
        <v>0</v>
      </c>
      <c r="O6">
        <f t="shared" si="0"/>
        <v>3.0681519817399999E-2</v>
      </c>
      <c r="P6">
        <f t="shared" si="1"/>
        <v>1.2788444337200002E-2</v>
      </c>
      <c r="Q6">
        <f t="shared" si="2"/>
        <v>1.8806535790000002E-3</v>
      </c>
      <c r="R6">
        <v>0</v>
      </c>
      <c r="S6">
        <f>VLOOKUP(E6,[2]Sheet1!$A$2:$C$22,3,1)*2634/[2]Sheet1!$D$1</f>
        <v>9.7035390898850466E-4</v>
      </c>
      <c r="T6">
        <v>0</v>
      </c>
      <c r="U6">
        <f>D6/100*1.3*10^-10*(Data!$R$2+SUM('SSP119'!B$2:B6))*10^8</f>
        <v>8.64715976705946E-4</v>
      </c>
      <c r="V6">
        <v>0</v>
      </c>
      <c r="W6">
        <v>0</v>
      </c>
    </row>
    <row r="7" spans="1:23" x14ac:dyDescent="0.55000000000000004">
      <c r="A7">
        <v>7</v>
      </c>
      <c r="B7">
        <v>0</v>
      </c>
      <c r="C7">
        <v>0.82803463200000005</v>
      </c>
      <c r="D7">
        <v>7.2723597765503802</v>
      </c>
      <c r="E7">
        <v>2.3980000000000001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f>VLOOKUP(E7,[1]Sheet1!$A$2:$C$22,3,1)/[1]Sheet1!$E$1</f>
        <v>5.43480880051833E-4</v>
      </c>
      <c r="M7">
        <v>0</v>
      </c>
      <c r="N7">
        <v>0</v>
      </c>
      <c r="O7">
        <f t="shared" si="0"/>
        <v>4.7280777487199999E-2</v>
      </c>
      <c r="P7">
        <f t="shared" si="1"/>
        <v>1.9707224241600003E-2</v>
      </c>
      <c r="Q7">
        <f t="shared" si="2"/>
        <v>2.8981212120000001E-3</v>
      </c>
      <c r="R7">
        <v>0</v>
      </c>
      <c r="S7">
        <f>VLOOKUP(E7,[2]Sheet1!$A$2:$C$22,3,1)*2634/[2]Sheet1!$D$1</f>
        <v>9.7035390898850466E-4</v>
      </c>
      <c r="T7">
        <v>0</v>
      </c>
      <c r="U7">
        <f>D7/100*1.3*10^-10*(Data!$R$2+SUM('SSP119'!B$2:B7))*10^8</f>
        <v>9.2025895084423828E-4</v>
      </c>
      <c r="V7">
        <v>0</v>
      </c>
      <c r="W7">
        <v>0</v>
      </c>
    </row>
    <row r="8" spans="1:23" x14ac:dyDescent="0.55000000000000004">
      <c r="A8">
        <v>8</v>
      </c>
      <c r="B8">
        <v>0</v>
      </c>
      <c r="C8">
        <v>1.5649063839999995</v>
      </c>
      <c r="D8">
        <v>4.6793598002460879</v>
      </c>
      <c r="E8">
        <v>2.6700000000000004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f>VLOOKUP(E8,[1]Sheet1!$A$2:$C$22,3,1)/[1]Sheet1!$E$1</f>
        <v>5.43480880051833E-4</v>
      </c>
      <c r="M8">
        <v>0</v>
      </c>
      <c r="N8">
        <v>0</v>
      </c>
      <c r="O8">
        <f t="shared" si="0"/>
        <v>8.9356154526399972E-2</v>
      </c>
      <c r="P8">
        <f t="shared" si="1"/>
        <v>3.7244771939199992E-2</v>
      </c>
      <c r="Q8">
        <f t="shared" si="2"/>
        <v>5.4771723439999984E-3</v>
      </c>
      <c r="R8">
        <v>0</v>
      </c>
      <c r="S8">
        <f>VLOOKUP(E8,[2]Sheet1!$A$2:$C$22,3,1)*2634/[2]Sheet1!$D$1</f>
        <v>9.7035390898850466E-4</v>
      </c>
      <c r="T8">
        <v>0</v>
      </c>
      <c r="U8">
        <f>D8/100*1.3*10^-10*(Data!$R$2+SUM('SSP119'!B$2:B8))*10^8</f>
        <v>5.921355478427405E-4</v>
      </c>
      <c r="V8">
        <v>0</v>
      </c>
      <c r="W8">
        <v>0</v>
      </c>
    </row>
    <row r="9" spans="1:23" x14ac:dyDescent="0.55000000000000004">
      <c r="A9">
        <v>9</v>
      </c>
      <c r="B9">
        <v>0</v>
      </c>
      <c r="C9">
        <v>0.75749996399999986</v>
      </c>
      <c r="D9">
        <v>7.8010494298724371</v>
      </c>
      <c r="E9">
        <v>2.9420000000000002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f>VLOOKUP(E9,[1]Sheet1!$A$2:$C$22,3,1)/[1]Sheet1!$E$1</f>
        <v>5.43480880051833E-4</v>
      </c>
      <c r="M9">
        <v>0</v>
      </c>
      <c r="N9">
        <v>0</v>
      </c>
      <c r="O9">
        <f t="shared" si="0"/>
        <v>4.325324794439999E-2</v>
      </c>
      <c r="P9">
        <f t="shared" si="1"/>
        <v>1.8028499143199997E-2</v>
      </c>
      <c r="Q9">
        <f t="shared" si="2"/>
        <v>2.6512498739999996E-3</v>
      </c>
      <c r="R9">
        <v>0</v>
      </c>
      <c r="S9">
        <f>VLOOKUP(E9,[2]Sheet1!$A$2:$C$22,3,1)*2634/[2]Sheet1!$D$1</f>
        <v>9.7035390898850466E-4</v>
      </c>
      <c r="T9">
        <v>0</v>
      </c>
      <c r="U9">
        <f>D9/100*1.3*10^-10*(Data!$R$2+SUM('SSP119'!B$2:B9))*10^8</f>
        <v>9.871603969549181E-4</v>
      </c>
      <c r="V9">
        <v>0</v>
      </c>
      <c r="W9">
        <v>0</v>
      </c>
    </row>
    <row r="10" spans="1:23" x14ac:dyDescent="0.55000000000000004">
      <c r="A10">
        <v>10</v>
      </c>
      <c r="B10">
        <v>0</v>
      </c>
      <c r="C10">
        <v>0.88973686400000018</v>
      </c>
      <c r="D10">
        <v>6.8141640253588598</v>
      </c>
      <c r="E10">
        <v>3.214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f>VLOOKUP(E10,[1]Sheet1!$A$2:$C$22,3,1)/[1]Sheet1!$E$1</f>
        <v>5.43480880051833E-4</v>
      </c>
      <c r="M10">
        <v>0</v>
      </c>
      <c r="N10">
        <v>0</v>
      </c>
      <c r="O10">
        <f t="shared" si="0"/>
        <v>5.080397493440001E-2</v>
      </c>
      <c r="P10">
        <f t="shared" si="1"/>
        <v>2.1175737363200005E-2</v>
      </c>
      <c r="Q10">
        <f t="shared" si="2"/>
        <v>3.1140790240000008E-3</v>
      </c>
      <c r="R10">
        <v>0</v>
      </c>
      <c r="S10">
        <f>VLOOKUP(E10,[2]Sheet1!$A$2:$C$22,3,1)*2634/[2]Sheet1!$D$1</f>
        <v>9.7035390898850466E-4</v>
      </c>
      <c r="T10">
        <v>0</v>
      </c>
      <c r="U10">
        <f>D10/100*1.3*10^-10*(Data!$R$2+SUM('SSP119'!B$2:B10))*10^8</f>
        <v>8.6227794409696093E-4</v>
      </c>
      <c r="V10">
        <v>0</v>
      </c>
      <c r="W10">
        <v>0</v>
      </c>
    </row>
    <row r="11" spans="1:23" x14ac:dyDescent="0.55000000000000004">
      <c r="A11">
        <v>11</v>
      </c>
      <c r="B11">
        <v>0</v>
      </c>
      <c r="C11">
        <v>2.0205053640000004</v>
      </c>
      <c r="D11">
        <v>6.9978292865815384</v>
      </c>
      <c r="E11">
        <v>3.4859999999999998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f>VLOOKUP(E11,[1]Sheet1!$A$2:$C$22,3,1)/[1]Sheet1!$E$1</f>
        <v>5.43480880051833E-4</v>
      </c>
      <c r="M11">
        <v>0</v>
      </c>
      <c r="N11">
        <v>0</v>
      </c>
      <c r="O11">
        <f t="shared" si="0"/>
        <v>0.11537085628440001</v>
      </c>
      <c r="P11">
        <f t="shared" si="1"/>
        <v>4.8088027663200014E-2</v>
      </c>
      <c r="Q11">
        <f t="shared" si="2"/>
        <v>7.0717687740000012E-3</v>
      </c>
      <c r="R11">
        <v>0</v>
      </c>
      <c r="S11">
        <f>VLOOKUP(E11,[2]Sheet1!$A$2:$C$22,3,1)*2634/[2]Sheet1!$D$1</f>
        <v>9.7035390898850466E-4</v>
      </c>
      <c r="T11">
        <v>0</v>
      </c>
      <c r="U11">
        <f>D11/100*1.3*10^-10*(Data!$R$2+SUM('SSP119'!B$2:B11))*10^8</f>
        <v>8.8551931358260116E-4</v>
      </c>
      <c r="V11">
        <v>0</v>
      </c>
      <c r="W11">
        <v>0</v>
      </c>
    </row>
    <row r="12" spans="1:23" x14ac:dyDescent="0.55000000000000004">
      <c r="A12">
        <v>12</v>
      </c>
      <c r="B12">
        <v>0</v>
      </c>
      <c r="C12">
        <v>0.79396186800000013</v>
      </c>
      <c r="D12">
        <v>4.5426747420367208</v>
      </c>
      <c r="E12">
        <v>3.758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f>VLOOKUP(E12,[1]Sheet1!$A$2:$C$22,3,1)/[1]Sheet1!$E$1</f>
        <v>5.43480880051833E-4</v>
      </c>
      <c r="M12">
        <v>0</v>
      </c>
      <c r="N12">
        <v>0</v>
      </c>
      <c r="O12">
        <f t="shared" si="0"/>
        <v>4.5335222662800004E-2</v>
      </c>
      <c r="P12">
        <f t="shared" si="1"/>
        <v>1.8896292458400004E-2</v>
      </c>
      <c r="Q12">
        <f t="shared" si="2"/>
        <v>2.7788665380000005E-3</v>
      </c>
      <c r="R12">
        <v>0</v>
      </c>
      <c r="S12">
        <f>VLOOKUP(E12,[2]Sheet1!$A$2:$C$22,3,1)*2634/[2]Sheet1!$D$1</f>
        <v>9.7035390898850466E-4</v>
      </c>
      <c r="T12">
        <v>0</v>
      </c>
      <c r="U12">
        <f>D12/100*1.3*10^-10*(Data!$R$2+SUM('SSP119'!B$2:B12))*10^8</f>
        <v>5.7483914720681082E-4</v>
      </c>
      <c r="V12">
        <v>0</v>
      </c>
      <c r="W12">
        <v>0</v>
      </c>
    </row>
    <row r="13" spans="1:23" x14ac:dyDescent="0.55000000000000004">
      <c r="A13">
        <v>13</v>
      </c>
      <c r="B13">
        <v>0</v>
      </c>
      <c r="C13">
        <v>1.1763037840000001</v>
      </c>
      <c r="D13">
        <v>7.7931273525241025</v>
      </c>
      <c r="E13">
        <v>4.0299999999999994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f>VLOOKUP(E13,[1]Sheet1!$A$2:$C$22,3,1)/[1]Sheet1!$E$1</f>
        <v>5.43480880051833E-4</v>
      </c>
      <c r="M13">
        <v>0</v>
      </c>
      <c r="N13">
        <v>0</v>
      </c>
      <c r="O13">
        <f t="shared" si="0"/>
        <v>6.7166946066400002E-2</v>
      </c>
      <c r="P13">
        <f t="shared" si="1"/>
        <v>2.7996030059200004E-2</v>
      </c>
      <c r="Q13">
        <f t="shared" si="2"/>
        <v>4.1170632440000006E-3</v>
      </c>
      <c r="R13">
        <v>0</v>
      </c>
      <c r="S13">
        <f>VLOOKUP(E13,[2]Sheet1!$A$2:$C$22,3,1)*2634/[2]Sheet1!$D$1</f>
        <v>9.7035390898850466E-4</v>
      </c>
      <c r="T13">
        <v>0</v>
      </c>
      <c r="U13">
        <f>D13/100*1.3*10^-10*(Data!$R$2+SUM('SSP119'!B$2:B13))*10^8</f>
        <v>9.8615792144310529E-4</v>
      </c>
      <c r="V13">
        <v>0</v>
      </c>
      <c r="W13">
        <v>0</v>
      </c>
    </row>
    <row r="14" spans="1:23" x14ac:dyDescent="0.55000000000000004">
      <c r="A14">
        <v>14</v>
      </c>
      <c r="B14">
        <v>0</v>
      </c>
      <c r="C14">
        <v>1.729374196</v>
      </c>
      <c r="D14">
        <v>7.5839993892827744</v>
      </c>
      <c r="E14">
        <v>4.3579999999999997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f>VLOOKUP(E14,[1]Sheet1!$A$2:$C$22,3,1)/[1]Sheet1!$E$1</f>
        <v>5.43480880051833E-4</v>
      </c>
      <c r="M14">
        <v>0</v>
      </c>
      <c r="N14">
        <v>0</v>
      </c>
      <c r="O14">
        <f t="shared" si="0"/>
        <v>9.8747266591599991E-2</v>
      </c>
      <c r="P14">
        <f t="shared" si="1"/>
        <v>4.1159105864800004E-2</v>
      </c>
      <c r="Q14">
        <f t="shared" si="2"/>
        <v>6.052809686E-3</v>
      </c>
      <c r="R14">
        <v>0</v>
      </c>
      <c r="S14">
        <f>VLOOKUP(E14,[2]Sheet1!$A$2:$C$22,3,1)*2634/[2]Sheet1!$D$1</f>
        <v>9.7035390898850466E-4</v>
      </c>
      <c r="T14">
        <v>0</v>
      </c>
      <c r="U14">
        <f>D14/100*1.3*10^-10*(Data!$R$2+SUM('SSP119'!B$2:B14))*10^8</f>
        <v>9.5969445071862093E-4</v>
      </c>
      <c r="V14">
        <v>0</v>
      </c>
      <c r="W14">
        <v>0</v>
      </c>
    </row>
    <row r="15" spans="1:23" x14ac:dyDescent="0.55000000000000004">
      <c r="A15">
        <v>15</v>
      </c>
      <c r="B15">
        <v>0</v>
      </c>
      <c r="C15">
        <v>0.89634788599999982</v>
      </c>
      <c r="D15">
        <v>6.8087346755897071</v>
      </c>
      <c r="E15">
        <v>4.6859999999999999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f>VLOOKUP(E15,[1]Sheet1!$A$2:$C$22,3,1)/[1]Sheet1!$E$1</f>
        <v>5.43480880051833E-4</v>
      </c>
      <c r="M15">
        <v>0</v>
      </c>
      <c r="N15">
        <v>0</v>
      </c>
      <c r="O15">
        <f t="shared" si="0"/>
        <v>5.1181464290599984E-2</v>
      </c>
      <c r="P15">
        <f t="shared" si="1"/>
        <v>2.1333079686799997E-2</v>
      </c>
      <c r="Q15">
        <f t="shared" si="2"/>
        <v>3.1372176009999996E-3</v>
      </c>
      <c r="R15">
        <v>0</v>
      </c>
      <c r="S15">
        <f>VLOOKUP(E15,[2]Sheet1!$A$2:$C$22,3,1)*2634/[2]Sheet1!$D$1</f>
        <v>9.7035390898850466E-4</v>
      </c>
      <c r="T15">
        <v>0</v>
      </c>
      <c r="U15">
        <f>D15/100*1.3*10^-10*(Data!$R$2+SUM('SSP119'!B$2:B15))*10^8</f>
        <v>8.6159090331847283E-4</v>
      </c>
      <c r="V15">
        <v>0</v>
      </c>
      <c r="W15">
        <v>0</v>
      </c>
    </row>
    <row r="16" spans="1:23" x14ac:dyDescent="0.55000000000000004">
      <c r="A16">
        <v>16</v>
      </c>
      <c r="B16">
        <v>0</v>
      </c>
      <c r="C16">
        <v>0.9827017899999998</v>
      </c>
      <c r="D16">
        <v>4.8570152852994495</v>
      </c>
      <c r="E16">
        <v>5.0140000000000002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f>VLOOKUP(E16,[1]Sheet1!$A$2:$C$22,3,1)/[1]Sheet1!$E$1</f>
        <v>1.9664771026638842E-3</v>
      </c>
      <c r="M16">
        <v>0</v>
      </c>
      <c r="N16">
        <v>0</v>
      </c>
      <c r="O16">
        <f t="shared" si="0"/>
        <v>5.6112272208999989E-2</v>
      </c>
      <c r="P16">
        <f t="shared" si="1"/>
        <v>2.3388302601999998E-2</v>
      </c>
      <c r="Q16">
        <f t="shared" si="2"/>
        <v>3.4394562649999994E-3</v>
      </c>
      <c r="R16">
        <v>0</v>
      </c>
      <c r="S16">
        <f>VLOOKUP(E16,[2]Sheet1!$A$2:$C$22,3,1)*2634/[2]Sheet1!$D$1</f>
        <v>2.3069627731298684E-3</v>
      </c>
      <c r="T16">
        <v>0</v>
      </c>
      <c r="U16">
        <f>D16/100*1.3*10^-10*(Data!$R$2+SUM('SSP119'!B$2:B16))*10^8</f>
        <v>6.1461642823236299E-4</v>
      </c>
      <c r="V16">
        <v>0</v>
      </c>
      <c r="W16">
        <v>0</v>
      </c>
    </row>
    <row r="17" spans="1:23" x14ac:dyDescent="0.55000000000000004">
      <c r="A17">
        <v>17</v>
      </c>
      <c r="B17">
        <v>0</v>
      </c>
      <c r="C17">
        <v>1.2355688939999998</v>
      </c>
      <c r="D17">
        <v>6.8918190199453981</v>
      </c>
      <c r="E17">
        <v>5.3420000000000005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f>VLOOKUP(E17,[1]Sheet1!$A$2:$C$22,3,1)/[1]Sheet1!$E$1</f>
        <v>1.9664771026638842E-3</v>
      </c>
      <c r="M17">
        <v>0</v>
      </c>
      <c r="N17">
        <v>0</v>
      </c>
      <c r="O17">
        <f t="shared" si="0"/>
        <v>7.0550983847399981E-2</v>
      </c>
      <c r="P17">
        <f t="shared" si="1"/>
        <v>2.9406539677199996E-2</v>
      </c>
      <c r="Q17">
        <f t="shared" si="2"/>
        <v>4.3244911289999997E-3</v>
      </c>
      <c r="R17">
        <v>0</v>
      </c>
      <c r="S17">
        <f>VLOOKUP(E17,[2]Sheet1!$A$2:$C$22,3,1)*2634/[2]Sheet1!$D$1</f>
        <v>2.3069627731298684E-3</v>
      </c>
      <c r="T17">
        <v>0</v>
      </c>
      <c r="U17">
        <f>D17/100*1.3*10^-10*(Data!$R$2+SUM('SSP119'!B$2:B17))*10^8</f>
        <v>8.7210456242193082E-4</v>
      </c>
      <c r="V17">
        <v>0</v>
      </c>
      <c r="W17">
        <v>0</v>
      </c>
    </row>
    <row r="18" spans="1:23" x14ac:dyDescent="0.55000000000000004">
      <c r="A18">
        <v>18</v>
      </c>
      <c r="B18">
        <v>0</v>
      </c>
      <c r="C18">
        <v>1.678918916</v>
      </c>
      <c r="D18">
        <v>6.5905703168701892</v>
      </c>
      <c r="E18">
        <v>5.67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f>VLOOKUP(E18,[1]Sheet1!$A$2:$C$22,3,1)/[1]Sheet1!$E$1</f>
        <v>1.9664771026638842E-3</v>
      </c>
      <c r="M18">
        <v>0</v>
      </c>
      <c r="N18">
        <v>0</v>
      </c>
      <c r="O18">
        <f t="shared" si="0"/>
        <v>9.5866270103599993E-2</v>
      </c>
      <c r="P18">
        <f t="shared" si="1"/>
        <v>3.9958270200800006E-2</v>
      </c>
      <c r="Q18">
        <f t="shared" si="2"/>
        <v>5.8762162060000001E-3</v>
      </c>
      <c r="R18">
        <v>0</v>
      </c>
      <c r="S18">
        <f>VLOOKUP(E18,[2]Sheet1!$A$2:$C$22,3,1)*2634/[2]Sheet1!$D$1</f>
        <v>2.3069627731298684E-3</v>
      </c>
      <c r="T18">
        <v>0</v>
      </c>
      <c r="U18">
        <f>D18/100*1.3*10^-10*(Data!$R$2+SUM('SSP119'!B$2:B18))*10^8</f>
        <v>8.3398394903738758E-4</v>
      </c>
      <c r="V18">
        <v>0</v>
      </c>
      <c r="W18">
        <v>0</v>
      </c>
    </row>
    <row r="19" spans="1:23" x14ac:dyDescent="0.55000000000000004">
      <c r="A19">
        <v>19</v>
      </c>
      <c r="B19">
        <v>0</v>
      </c>
      <c r="C19">
        <v>1.8593773260000004</v>
      </c>
      <c r="D19">
        <v>7.9108435618332393</v>
      </c>
      <c r="E19">
        <v>5.9979999999999993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f>VLOOKUP(E19,[1]Sheet1!$A$2:$C$22,3,1)/[1]Sheet1!$E$1</f>
        <v>1.9664771026638842E-3</v>
      </c>
      <c r="M19">
        <v>0</v>
      </c>
      <c r="N19">
        <v>0</v>
      </c>
      <c r="O19">
        <f t="shared" si="0"/>
        <v>0.10617044531460001</v>
      </c>
      <c r="P19">
        <f t="shared" si="1"/>
        <v>4.4253180358800014E-2</v>
      </c>
      <c r="Q19">
        <f t="shared" si="2"/>
        <v>6.5078206410000014E-3</v>
      </c>
      <c r="R19">
        <v>0</v>
      </c>
      <c r="S19">
        <f>VLOOKUP(E19,[2]Sheet1!$A$2:$C$22,3,1)*2634/[2]Sheet1!$D$1</f>
        <v>2.3069627731298684E-3</v>
      </c>
      <c r="T19">
        <v>0</v>
      </c>
      <c r="U19">
        <f>D19/100*1.3*10^-10*(Data!$R$2+SUM('SSP119'!B$2:B19))*10^8</f>
        <v>1.0010539660015017E-3</v>
      </c>
      <c r="V19">
        <v>0</v>
      </c>
      <c r="W19">
        <v>0</v>
      </c>
    </row>
    <row r="20" spans="1:23" x14ac:dyDescent="0.55000000000000004">
      <c r="A20">
        <v>20</v>
      </c>
      <c r="B20">
        <v>0</v>
      </c>
      <c r="C20">
        <v>1.5721067039999994</v>
      </c>
      <c r="D20">
        <v>4.9570432610629496</v>
      </c>
      <c r="E20">
        <v>6.3259999999999996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f>VLOOKUP(E20,[1]Sheet1!$A$2:$C$22,3,1)/[1]Sheet1!$E$1</f>
        <v>1.9664771026638842E-3</v>
      </c>
      <c r="M20">
        <v>0</v>
      </c>
      <c r="N20">
        <v>0</v>
      </c>
      <c r="O20">
        <f t="shared" si="0"/>
        <v>8.976729279839997E-2</v>
      </c>
      <c r="P20">
        <f t="shared" si="1"/>
        <v>3.7416139555199991E-2</v>
      </c>
      <c r="Q20">
        <f t="shared" si="2"/>
        <v>5.5023734639999978E-3</v>
      </c>
      <c r="R20">
        <v>0</v>
      </c>
      <c r="S20">
        <f>VLOOKUP(E20,[2]Sheet1!$A$2:$C$22,3,1)*2634/[2]Sheet1!$D$1</f>
        <v>2.3069627731298684E-3</v>
      </c>
      <c r="T20">
        <v>0</v>
      </c>
      <c r="U20">
        <f>D20/100*1.3*10^-10*(Data!$R$2+SUM('SSP119'!B$2:B20))*10^8</f>
        <v>6.2727416834142786E-4</v>
      </c>
      <c r="V20">
        <v>0</v>
      </c>
      <c r="W20">
        <v>0</v>
      </c>
    </row>
    <row r="21" spans="1:23" x14ac:dyDescent="0.55000000000000004">
      <c r="A21">
        <v>21</v>
      </c>
      <c r="B21">
        <v>0</v>
      </c>
      <c r="C21">
        <v>1.4045964459999993</v>
      </c>
      <c r="D21">
        <v>6.9177197372345658</v>
      </c>
      <c r="E21">
        <v>6.653999999999999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f>VLOOKUP(E21,[1]Sheet1!$A$2:$C$22,3,1)/[1]Sheet1!$E$1</f>
        <v>1.9664771026638842E-3</v>
      </c>
      <c r="M21">
        <v>0</v>
      </c>
      <c r="N21">
        <v>0</v>
      </c>
      <c r="O21">
        <f t="shared" si="0"/>
        <v>8.0202457066599953E-2</v>
      </c>
      <c r="P21">
        <f t="shared" si="1"/>
        <v>3.3429395414799987E-2</v>
      </c>
      <c r="Q21">
        <f t="shared" si="2"/>
        <v>4.9160875609999977E-3</v>
      </c>
      <c r="R21">
        <v>0</v>
      </c>
      <c r="S21">
        <f>VLOOKUP(E21,[2]Sheet1!$A$2:$C$22,3,1)*2634/[2]Sheet1!$D$1</f>
        <v>2.3069627731298684E-3</v>
      </c>
      <c r="T21">
        <v>0</v>
      </c>
      <c r="U21">
        <f>D21/100*1.3*10^-10*(Data!$R$2+SUM('SSP119'!B$2:B21))*10^8</f>
        <v>8.7538209098913665E-4</v>
      </c>
      <c r="V21">
        <v>0</v>
      </c>
      <c r="W21">
        <v>0</v>
      </c>
    </row>
    <row r="22" spans="1:23" x14ac:dyDescent="0.55000000000000004">
      <c r="A22">
        <v>22</v>
      </c>
      <c r="B22">
        <v>0</v>
      </c>
      <c r="C22">
        <v>1.1527168259999998</v>
      </c>
      <c r="D22">
        <v>6.5328792241722935</v>
      </c>
      <c r="E22">
        <v>6.9819999999999993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f>VLOOKUP(E22,[1]Sheet1!$A$2:$C$22,3,1)/[1]Sheet1!$E$1</f>
        <v>1.9664771026638842E-3</v>
      </c>
      <c r="M22">
        <v>0</v>
      </c>
      <c r="N22">
        <v>0</v>
      </c>
      <c r="O22">
        <f t="shared" si="0"/>
        <v>6.5820130764599985E-2</v>
      </c>
      <c r="P22">
        <f t="shared" si="1"/>
        <v>2.7434660458799998E-2</v>
      </c>
      <c r="Q22">
        <f t="shared" si="2"/>
        <v>4.0345088909999995E-3</v>
      </c>
      <c r="R22">
        <v>0</v>
      </c>
      <c r="S22">
        <f>VLOOKUP(E22,[2]Sheet1!$A$2:$C$22,3,1)*2634/[2]Sheet1!$D$1</f>
        <v>2.3069627731298684E-3</v>
      </c>
      <c r="T22">
        <v>0</v>
      </c>
      <c r="U22">
        <f>D22/100*1.3*10^-10*(Data!$R$2+SUM('SSP119'!B$2:B22))*10^8</f>
        <v>8.2668360278521035E-4</v>
      </c>
      <c r="V22">
        <v>0</v>
      </c>
      <c r="W22">
        <v>0</v>
      </c>
    </row>
    <row r="23" spans="1:23" x14ac:dyDescent="0.55000000000000004">
      <c r="A23">
        <v>23</v>
      </c>
      <c r="B23">
        <v>0</v>
      </c>
      <c r="C23">
        <v>0.63820717199999988</v>
      </c>
      <c r="D23">
        <v>8.3677739186432341</v>
      </c>
      <c r="E23">
        <v>7.31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f>VLOOKUP(E23,[1]Sheet1!$A$2:$C$22,3,1)/[1]Sheet1!$E$1</f>
        <v>1.9664771026638842E-3</v>
      </c>
      <c r="M23">
        <v>0</v>
      </c>
      <c r="N23">
        <v>0</v>
      </c>
      <c r="O23">
        <f t="shared" si="0"/>
        <v>3.6441629521199989E-2</v>
      </c>
      <c r="P23">
        <f t="shared" si="1"/>
        <v>1.5189330693599998E-2</v>
      </c>
      <c r="Q23">
        <f t="shared" si="2"/>
        <v>2.2337251019999998E-3</v>
      </c>
      <c r="R23">
        <v>0</v>
      </c>
      <c r="S23">
        <f>VLOOKUP(E23,[2]Sheet1!$A$2:$C$22,3,1)*2634/[2]Sheet1!$D$1</f>
        <v>2.3069627731298684E-3</v>
      </c>
      <c r="T23">
        <v>0</v>
      </c>
      <c r="U23">
        <f>D23/100*1.3*10^-10*(Data!$R$2+SUM('SSP119'!B$2:B23))*10^8</f>
        <v>1.0588748472129524E-3</v>
      </c>
      <c r="V23">
        <v>0</v>
      </c>
      <c r="W23">
        <v>0</v>
      </c>
    </row>
    <row r="24" spans="1:23" x14ac:dyDescent="0.55000000000000004">
      <c r="A24">
        <v>24</v>
      </c>
      <c r="B24">
        <v>0</v>
      </c>
      <c r="C24">
        <v>1.8942212659999997</v>
      </c>
      <c r="D24">
        <v>4.8833038903342949</v>
      </c>
      <c r="E24">
        <v>7.7919999999999998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f>VLOOKUP(E24,[1]Sheet1!$A$2:$C$22,3,1)/[1]Sheet1!$E$1</f>
        <v>1.9664771026638842E-3</v>
      </c>
      <c r="M24">
        <v>0</v>
      </c>
      <c r="N24">
        <v>0</v>
      </c>
      <c r="O24">
        <f t="shared" si="0"/>
        <v>0.10816003428859998</v>
      </c>
      <c r="P24">
        <f t="shared" si="1"/>
        <v>4.5082466130799997E-2</v>
      </c>
      <c r="Q24">
        <f t="shared" si="2"/>
        <v>6.6297744309999993E-3</v>
      </c>
      <c r="R24">
        <v>0</v>
      </c>
      <c r="S24">
        <f>VLOOKUP(E24,[2]Sheet1!$A$2:$C$22,3,1)*2634/[2]Sheet1!$D$1</f>
        <v>2.3069627731298684E-3</v>
      </c>
      <c r="T24">
        <v>0</v>
      </c>
      <c r="U24">
        <f>D24/100*1.3*10^-10*(Data!$R$2+SUM('SSP119'!B$2:B24))*10^8</f>
        <v>6.1794304089068247E-4</v>
      </c>
      <c r="V24">
        <v>0</v>
      </c>
      <c r="W24">
        <v>0</v>
      </c>
    </row>
    <row r="25" spans="1:23" x14ac:dyDescent="0.55000000000000004">
      <c r="A25">
        <v>25</v>
      </c>
      <c r="B25">
        <v>0</v>
      </c>
      <c r="C25">
        <v>1.6239012159999999</v>
      </c>
      <c r="D25">
        <v>5.6143610871546565</v>
      </c>
      <c r="E25">
        <v>8.2740000000000009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f>VLOOKUP(E25,[1]Sheet1!$A$2:$C$22,3,1)/[1]Sheet1!$E$1</f>
        <v>1.9664771026638842E-3</v>
      </c>
      <c r="M25">
        <v>0</v>
      </c>
      <c r="N25">
        <v>0</v>
      </c>
      <c r="O25">
        <f t="shared" si="0"/>
        <v>9.2724759433599993E-2</v>
      </c>
      <c r="P25">
        <f t="shared" si="1"/>
        <v>3.86488489408E-2</v>
      </c>
      <c r="Q25">
        <f t="shared" si="2"/>
        <v>5.6836542559999996E-3</v>
      </c>
      <c r="R25">
        <v>0</v>
      </c>
      <c r="S25">
        <f>VLOOKUP(E25,[2]Sheet1!$A$2:$C$22,3,1)*2634/[2]Sheet1!$D$1</f>
        <v>2.3069627731298684E-3</v>
      </c>
      <c r="T25">
        <v>0</v>
      </c>
      <c r="U25">
        <f>D25/100*1.3*10^-10*(Data!$R$2+SUM('SSP119'!B$2:B25))*10^8</f>
        <v>7.1045248069072462E-4</v>
      </c>
      <c r="V25">
        <v>0</v>
      </c>
      <c r="W25">
        <v>0</v>
      </c>
    </row>
    <row r="26" spans="1:23" x14ac:dyDescent="0.55000000000000004">
      <c r="A26">
        <v>26</v>
      </c>
      <c r="B26">
        <v>0</v>
      </c>
      <c r="C26">
        <v>1.0947725339999999</v>
      </c>
      <c r="D26">
        <v>6.6865754917660833</v>
      </c>
      <c r="E26">
        <v>8.7560000000000002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f>VLOOKUP(E26,[1]Sheet1!$A$2:$C$22,3,1)/[1]Sheet1!$E$1</f>
        <v>1.9664771026638842E-3</v>
      </c>
      <c r="M26">
        <v>0</v>
      </c>
      <c r="N26">
        <v>0</v>
      </c>
      <c r="O26">
        <f t="shared" si="0"/>
        <v>6.2511511691399985E-2</v>
      </c>
      <c r="P26">
        <f t="shared" si="1"/>
        <v>2.6055586309199998E-2</v>
      </c>
      <c r="Q26">
        <f t="shared" si="2"/>
        <v>3.8317038689999997E-3</v>
      </c>
      <c r="R26">
        <v>0</v>
      </c>
      <c r="S26">
        <f>VLOOKUP(E26,[2]Sheet1!$A$2:$C$22,3,1)*2634/[2]Sheet1!$D$1</f>
        <v>2.3069627731298684E-3</v>
      </c>
      <c r="T26">
        <v>0</v>
      </c>
      <c r="U26">
        <f>D26/100*1.3*10^-10*(Data!$R$2+SUM('SSP119'!B$2:B26))*10^8</f>
        <v>8.461326358790639E-4</v>
      </c>
      <c r="V26">
        <v>0</v>
      </c>
      <c r="W26">
        <v>0</v>
      </c>
    </row>
    <row r="27" spans="1:23" x14ac:dyDescent="0.55000000000000004">
      <c r="A27">
        <v>27</v>
      </c>
      <c r="B27">
        <v>0</v>
      </c>
      <c r="C27">
        <v>1.5416732059999998</v>
      </c>
      <c r="D27">
        <v>6.2605715768642201</v>
      </c>
      <c r="E27">
        <v>9.2379999999999995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f>VLOOKUP(E27,[1]Sheet1!$A$2:$C$22,3,1)/[1]Sheet1!$E$1</f>
        <v>1.9664771026638842E-3</v>
      </c>
      <c r="M27">
        <v>0</v>
      </c>
      <c r="N27">
        <v>0</v>
      </c>
      <c r="O27">
        <f t="shared" si="0"/>
        <v>8.8029540062599984E-2</v>
      </c>
      <c r="P27">
        <f t="shared" si="1"/>
        <v>3.6691822302799999E-2</v>
      </c>
      <c r="Q27">
        <f t="shared" si="2"/>
        <v>5.3958562209999996E-3</v>
      </c>
      <c r="R27">
        <v>0</v>
      </c>
      <c r="S27">
        <f>VLOOKUP(E27,[2]Sheet1!$A$2:$C$22,3,1)*2634/[2]Sheet1!$D$1</f>
        <v>2.3069627731298684E-3</v>
      </c>
      <c r="T27">
        <v>0</v>
      </c>
      <c r="U27">
        <f>D27/100*1.3*10^-10*(Data!$R$2+SUM('SSP119'!B$2:B27))*10^8</f>
        <v>7.9222524847955217E-4</v>
      </c>
      <c r="V27">
        <v>0</v>
      </c>
      <c r="W27">
        <v>0</v>
      </c>
    </row>
    <row r="28" spans="1:23" x14ac:dyDescent="0.55000000000000004">
      <c r="A28">
        <v>28</v>
      </c>
      <c r="B28">
        <v>0</v>
      </c>
      <c r="C28">
        <v>1.4599616540000004</v>
      </c>
      <c r="D28">
        <v>5.099248219892246</v>
      </c>
      <c r="E28">
        <v>9.7199999999999989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f>VLOOKUP(E28,[1]Sheet1!$A$2:$C$22,3,1)/[1]Sheet1!$E$1</f>
        <v>1.9664771026638842E-3</v>
      </c>
      <c r="M28">
        <v>0</v>
      </c>
      <c r="N28">
        <v>0</v>
      </c>
      <c r="O28">
        <f t="shared" si="0"/>
        <v>8.3363810443400022E-2</v>
      </c>
      <c r="P28">
        <f t="shared" si="1"/>
        <v>3.4747087365200012E-2</v>
      </c>
      <c r="Q28">
        <f t="shared" si="2"/>
        <v>5.1098657890000015E-3</v>
      </c>
      <c r="R28">
        <v>0</v>
      </c>
      <c r="S28">
        <f>VLOOKUP(E28,[2]Sheet1!$A$2:$C$22,3,1)*2634/[2]Sheet1!$D$1</f>
        <v>2.3069627731298684E-3</v>
      </c>
      <c r="T28">
        <v>0</v>
      </c>
      <c r="U28">
        <f>D28/100*1.3*10^-10*(Data!$R$2+SUM('SSP119'!B$2:B28))*10^8</f>
        <v>6.4526906824160471E-4</v>
      </c>
      <c r="V28">
        <v>0</v>
      </c>
      <c r="W28">
        <v>0</v>
      </c>
    </row>
    <row r="29" spans="1:23" x14ac:dyDescent="0.55000000000000004">
      <c r="A29">
        <v>29</v>
      </c>
      <c r="B29">
        <v>0</v>
      </c>
      <c r="C29">
        <v>1.6240095940000001</v>
      </c>
      <c r="D29">
        <v>6.6084778662616914</v>
      </c>
      <c r="E29">
        <v>10.202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f>VLOOKUP(E29,[1]Sheet1!$A$2:$C$22,3,1)/[1]Sheet1!$E$1</f>
        <v>2.3402111851602157E-3</v>
      </c>
      <c r="M29">
        <v>0</v>
      </c>
      <c r="N29">
        <v>0</v>
      </c>
      <c r="O29">
        <f t="shared" si="0"/>
        <v>9.2730947817400003E-2</v>
      </c>
      <c r="P29">
        <f t="shared" si="1"/>
        <v>3.8651428337200006E-2</v>
      </c>
      <c r="Q29">
        <f t="shared" si="2"/>
        <v>5.6840335790000005E-3</v>
      </c>
      <c r="R29">
        <v>0</v>
      </c>
      <c r="S29">
        <f>VLOOKUP(E29,[2]Sheet1!$A$2:$C$22,3,1)*2634/[2]Sheet1!$D$1</f>
        <v>3.2862607288376812E-3</v>
      </c>
      <c r="T29">
        <v>0</v>
      </c>
      <c r="U29">
        <f>D29/100*1.3*10^-10*(Data!$R$2+SUM('SSP119'!B$2:B29))*10^8</f>
        <v>8.3625000615248713E-4</v>
      </c>
      <c r="V29">
        <v>0</v>
      </c>
      <c r="W29">
        <v>0</v>
      </c>
    </row>
    <row r="30" spans="1:23" x14ac:dyDescent="0.55000000000000004">
      <c r="A30">
        <v>30</v>
      </c>
      <c r="B30">
        <v>0</v>
      </c>
      <c r="C30">
        <v>1.5500394399999997</v>
      </c>
      <c r="D30">
        <v>8.4277387617227184</v>
      </c>
      <c r="E30">
        <v>10.684000000000001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f>VLOOKUP(E30,[1]Sheet1!$A$2:$C$22,3,1)/[1]Sheet1!$E$1</f>
        <v>2.3402111851602157E-3</v>
      </c>
      <c r="M30">
        <v>0</v>
      </c>
      <c r="N30">
        <v>0</v>
      </c>
      <c r="O30">
        <f t="shared" si="0"/>
        <v>8.8507252023999977E-2</v>
      </c>
      <c r="P30">
        <f t="shared" si="1"/>
        <v>3.6890938671999995E-2</v>
      </c>
      <c r="Q30">
        <f t="shared" si="2"/>
        <v>5.4251380399999993E-3</v>
      </c>
      <c r="R30">
        <v>0</v>
      </c>
      <c r="S30">
        <f>VLOOKUP(E30,[2]Sheet1!$A$2:$C$22,3,1)*2634/[2]Sheet1!$D$1</f>
        <v>3.2862607288376812E-3</v>
      </c>
      <c r="T30">
        <v>0</v>
      </c>
      <c r="U30">
        <f>D30/100*1.3*10^-10*(Data!$R$2+SUM('SSP119'!B$2:B30))*10^8</f>
        <v>1.0664629183859164E-3</v>
      </c>
      <c r="V30">
        <v>0</v>
      </c>
      <c r="W30">
        <v>0</v>
      </c>
    </row>
    <row r="31" spans="1:23" x14ac:dyDescent="0.55000000000000004">
      <c r="A31">
        <v>31</v>
      </c>
      <c r="B31">
        <v>0</v>
      </c>
      <c r="C31">
        <v>1.4548377240000001</v>
      </c>
      <c r="D31">
        <v>6.5432943816304698</v>
      </c>
      <c r="E31">
        <v>11.166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f>VLOOKUP(E31,[1]Sheet1!$A$2:$C$22,3,1)/[1]Sheet1!$E$1</f>
        <v>2.3402111851602157E-3</v>
      </c>
      <c r="M31">
        <v>0</v>
      </c>
      <c r="N31">
        <v>0</v>
      </c>
      <c r="O31">
        <f t="shared" si="0"/>
        <v>8.3071234040399997E-2</v>
      </c>
      <c r="P31">
        <f t="shared" si="1"/>
        <v>3.4625137831200005E-2</v>
      </c>
      <c r="Q31">
        <f t="shared" si="2"/>
        <v>5.0919320340000003E-3</v>
      </c>
      <c r="R31">
        <v>0</v>
      </c>
      <c r="S31">
        <f>VLOOKUP(E31,[2]Sheet1!$A$2:$C$22,3,1)*2634/[2]Sheet1!$D$1</f>
        <v>3.2862607288376812E-3</v>
      </c>
      <c r="T31">
        <v>0</v>
      </c>
      <c r="U31">
        <f>D31/100*1.3*10^-10*(Data!$R$2+SUM('SSP119'!B$2:B31))*10^8</f>
        <v>8.2800155764028299E-4</v>
      </c>
      <c r="V31">
        <v>0</v>
      </c>
      <c r="W31">
        <v>0</v>
      </c>
    </row>
    <row r="32" spans="1:23" x14ac:dyDescent="0.55000000000000004">
      <c r="A32">
        <v>32</v>
      </c>
      <c r="B32">
        <v>0</v>
      </c>
      <c r="C32">
        <v>1.4826843960000002</v>
      </c>
      <c r="D32">
        <v>4.9799664817228448</v>
      </c>
      <c r="E32">
        <v>11.648000000000001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f>VLOOKUP(E32,[1]Sheet1!$A$2:$C$22,3,1)/[1]Sheet1!$E$1</f>
        <v>2.3402111851602157E-3</v>
      </c>
      <c r="M32">
        <v>0</v>
      </c>
      <c r="N32">
        <v>0</v>
      </c>
      <c r="O32">
        <f t="shared" si="0"/>
        <v>8.4661279011600005E-2</v>
      </c>
      <c r="P32">
        <f t="shared" si="1"/>
        <v>3.5287888624800007E-2</v>
      </c>
      <c r="Q32">
        <f t="shared" si="2"/>
        <v>5.1893953860000014E-3</v>
      </c>
      <c r="R32">
        <v>0</v>
      </c>
      <c r="S32">
        <f>VLOOKUP(E32,[2]Sheet1!$A$2:$C$22,3,1)*2634/[2]Sheet1!$D$1</f>
        <v>3.2862607288376812E-3</v>
      </c>
      <c r="T32">
        <v>0</v>
      </c>
      <c r="U32">
        <f>D32/100*1.3*10^-10*(Data!$R$2+SUM('SSP119'!B$2:B32))*10^8</f>
        <v>6.3017491853017223E-4</v>
      </c>
      <c r="V32">
        <v>0</v>
      </c>
      <c r="W32">
        <v>0</v>
      </c>
    </row>
    <row r="33" spans="1:23" x14ac:dyDescent="0.55000000000000004">
      <c r="A33">
        <v>33</v>
      </c>
      <c r="B33">
        <v>0</v>
      </c>
      <c r="C33">
        <v>1.2325905599999998</v>
      </c>
      <c r="D33">
        <v>5.9346643951936571</v>
      </c>
      <c r="E33">
        <v>12.129999999999999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f>VLOOKUP(E33,[1]Sheet1!$A$2:$C$22,3,1)/[1]Sheet1!$E$1</f>
        <v>2.3402111851602157E-3</v>
      </c>
      <c r="M33">
        <v>0</v>
      </c>
      <c r="N33">
        <v>0</v>
      </c>
      <c r="O33">
        <f t="shared" si="0"/>
        <v>7.0380920975999989E-2</v>
      </c>
      <c r="P33">
        <f t="shared" si="1"/>
        <v>2.9335655327999997E-2</v>
      </c>
      <c r="Q33">
        <f t="shared" si="2"/>
        <v>4.3140669599999997E-3</v>
      </c>
      <c r="R33">
        <v>0</v>
      </c>
      <c r="S33">
        <f>VLOOKUP(E33,[2]Sheet1!$A$2:$C$22,3,1)*2634/[2]Sheet1!$D$1</f>
        <v>3.2862607288376812E-3</v>
      </c>
      <c r="T33">
        <v>0</v>
      </c>
      <c r="U33">
        <f>D33/100*1.3*10^-10*(Data!$R$2+SUM('SSP119'!B$2:B33))*10^8</f>
        <v>7.5098430189659594E-4</v>
      </c>
      <c r="V33">
        <v>0</v>
      </c>
      <c r="W33">
        <v>0</v>
      </c>
    </row>
    <row r="34" spans="1:23" x14ac:dyDescent="0.55000000000000004">
      <c r="A34">
        <v>34</v>
      </c>
      <c r="B34">
        <v>0</v>
      </c>
      <c r="C34">
        <v>1.6753776940000003</v>
      </c>
      <c r="D34">
        <v>6.743105870774408</v>
      </c>
      <c r="E34">
        <v>12.572000000000003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f>VLOOKUP(E34,[1]Sheet1!$A$2:$C$22,3,1)/[1]Sheet1!$E$1</f>
        <v>2.3402111851602157E-3</v>
      </c>
      <c r="M34">
        <v>0</v>
      </c>
      <c r="N34">
        <v>0</v>
      </c>
      <c r="O34">
        <f t="shared" si="0"/>
        <v>9.5664066327400016E-2</v>
      </c>
      <c r="P34">
        <f t="shared" si="1"/>
        <v>3.9873989117200012E-2</v>
      </c>
      <c r="Q34">
        <f t="shared" si="2"/>
        <v>5.863821929000001E-3</v>
      </c>
      <c r="R34">
        <v>0</v>
      </c>
      <c r="S34">
        <f>VLOOKUP(E34,[2]Sheet1!$A$2:$C$22,3,1)*2634/[2]Sheet1!$D$1</f>
        <v>3.2862607288376812E-3</v>
      </c>
      <c r="T34">
        <v>0</v>
      </c>
      <c r="U34">
        <f>D34/100*1.3*10^-10*(Data!$R$2+SUM('SSP119'!B$2:B34))*10^8</f>
        <v>8.5328610309953518E-4</v>
      </c>
      <c r="V34">
        <v>0</v>
      </c>
      <c r="W34">
        <v>0</v>
      </c>
    </row>
    <row r="35" spans="1:23" x14ac:dyDescent="0.55000000000000004">
      <c r="A35">
        <v>35</v>
      </c>
      <c r="B35">
        <v>0</v>
      </c>
      <c r="C35">
        <v>2.1186081760000004</v>
      </c>
      <c r="D35">
        <v>8.0622188256337317</v>
      </c>
      <c r="E35">
        <v>13.014000000000001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f>VLOOKUP(E35,[1]Sheet1!$A$2:$C$22,3,1)/[1]Sheet1!$E$1</f>
        <v>2.3402111851602157E-3</v>
      </c>
      <c r="M35">
        <v>0</v>
      </c>
      <c r="N35">
        <v>0</v>
      </c>
      <c r="O35">
        <f t="shared" si="0"/>
        <v>0.12097252684960001</v>
      </c>
      <c r="P35">
        <f t="shared" si="1"/>
        <v>5.0422874588800015E-2</v>
      </c>
      <c r="Q35">
        <f t="shared" si="2"/>
        <v>7.4151286160000019E-3</v>
      </c>
      <c r="R35">
        <v>0</v>
      </c>
      <c r="S35">
        <f>VLOOKUP(E35,[2]Sheet1!$A$2:$C$22,3,1)*2634/[2]Sheet1!$D$1</f>
        <v>3.2862607288376812E-3</v>
      </c>
      <c r="T35">
        <v>0</v>
      </c>
      <c r="U35">
        <f>D35/100*1.3*10^-10*(Data!$R$2+SUM('SSP119'!B$2:B35))*10^8</f>
        <v>1.0202092946333438E-3</v>
      </c>
      <c r="V35">
        <v>0</v>
      </c>
      <c r="W35">
        <v>0</v>
      </c>
    </row>
    <row r="36" spans="1:23" x14ac:dyDescent="0.55000000000000004">
      <c r="A36">
        <v>36</v>
      </c>
      <c r="B36">
        <v>0</v>
      </c>
      <c r="C36">
        <v>1.1199211140000001</v>
      </c>
      <c r="D36">
        <v>5.0702406523544665</v>
      </c>
      <c r="E36">
        <v>13.456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f>VLOOKUP(E36,[1]Sheet1!$A$2:$C$22,3,1)/[1]Sheet1!$E$1</f>
        <v>2.3402111851602157E-3</v>
      </c>
      <c r="M36">
        <v>0</v>
      </c>
      <c r="N36">
        <v>0</v>
      </c>
      <c r="O36">
        <f t="shared" si="0"/>
        <v>6.3947495609399996E-2</v>
      </c>
      <c r="P36">
        <f t="shared" si="1"/>
        <v>2.6654122513200002E-2</v>
      </c>
      <c r="Q36">
        <f t="shared" si="2"/>
        <v>3.9197238990000003E-3</v>
      </c>
      <c r="R36">
        <v>0</v>
      </c>
      <c r="S36">
        <f>VLOOKUP(E36,[2]Sheet1!$A$2:$C$22,3,1)*2634/[2]Sheet1!$D$1</f>
        <v>3.2862607288376812E-3</v>
      </c>
      <c r="T36">
        <v>0</v>
      </c>
      <c r="U36">
        <f>D36/100*1.3*10^-10*(Data!$R$2+SUM('SSP119'!B$2:B36))*10^8</f>
        <v>6.4159839263023904E-4</v>
      </c>
      <c r="V36">
        <v>0</v>
      </c>
      <c r="W36">
        <v>0</v>
      </c>
    </row>
    <row r="37" spans="1:23" x14ac:dyDescent="0.55000000000000004">
      <c r="A37">
        <v>37</v>
      </c>
      <c r="B37">
        <v>0</v>
      </c>
      <c r="C37">
        <v>1.7440045159999999</v>
      </c>
      <c r="D37">
        <v>6.2698705895539364</v>
      </c>
      <c r="E37">
        <v>13.898000000000001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f>VLOOKUP(E37,[1]Sheet1!$A$2:$C$22,3,1)/[1]Sheet1!$E$1</f>
        <v>2.3402111851602157E-3</v>
      </c>
      <c r="M37">
        <v>0</v>
      </c>
      <c r="N37">
        <v>0</v>
      </c>
      <c r="O37">
        <f t="shared" si="0"/>
        <v>9.9582657863599988E-2</v>
      </c>
      <c r="P37">
        <f t="shared" si="1"/>
        <v>4.1507307480800004E-2</v>
      </c>
      <c r="Q37">
        <f t="shared" si="2"/>
        <v>6.1040158060000002E-3</v>
      </c>
      <c r="R37">
        <v>0</v>
      </c>
      <c r="S37">
        <f>VLOOKUP(E37,[2]Sheet1!$A$2:$C$22,3,1)*2634/[2]Sheet1!$D$1</f>
        <v>3.2862607288376812E-3</v>
      </c>
      <c r="T37">
        <v>0</v>
      </c>
      <c r="U37">
        <f>D37/100*1.3*10^-10*(Data!$R$2+SUM('SSP119'!B$2:B37))*10^8</f>
        <v>7.9340196414333418E-4</v>
      </c>
      <c r="V37">
        <v>0</v>
      </c>
      <c r="W37">
        <v>0</v>
      </c>
    </row>
    <row r="38" spans="1:23" x14ac:dyDescent="0.55000000000000004">
      <c r="A38">
        <v>38</v>
      </c>
      <c r="B38">
        <v>0</v>
      </c>
      <c r="C38">
        <v>2.1429317479999996</v>
      </c>
      <c r="D38">
        <v>8.8562586537920485</v>
      </c>
      <c r="E38">
        <v>14.34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f>VLOOKUP(E38,[1]Sheet1!$A$2:$C$22,3,1)/[1]Sheet1!$E$1</f>
        <v>2.3402111851602157E-3</v>
      </c>
      <c r="M38">
        <v>0</v>
      </c>
      <c r="N38">
        <v>0</v>
      </c>
      <c r="O38">
        <f t="shared" si="0"/>
        <v>0.12236140281079998</v>
      </c>
      <c r="P38">
        <f t="shared" si="1"/>
        <v>5.1001775602399997E-2</v>
      </c>
      <c r="Q38">
        <f t="shared" si="2"/>
        <v>7.5002611179999989E-3</v>
      </c>
      <c r="R38">
        <v>0</v>
      </c>
      <c r="S38">
        <f>VLOOKUP(E38,[2]Sheet1!$A$2:$C$22,3,1)*2634/[2]Sheet1!$D$1</f>
        <v>3.2862607288376812E-3</v>
      </c>
      <c r="T38">
        <v>0</v>
      </c>
      <c r="U38">
        <f>D38/100*1.3*10^-10*(Data!$R$2+SUM('SSP119'!B$2:B38))*10^8</f>
        <v>1.1206886825681536E-3</v>
      </c>
      <c r="V38">
        <v>0</v>
      </c>
      <c r="W38">
        <v>0</v>
      </c>
    </row>
    <row r="39" spans="1:23" x14ac:dyDescent="0.55000000000000004">
      <c r="A39">
        <v>39</v>
      </c>
      <c r="B39">
        <v>0</v>
      </c>
      <c r="C39">
        <v>1.2014443160000001</v>
      </c>
      <c r="D39">
        <v>9.3123416724794197</v>
      </c>
      <c r="E39">
        <v>14.782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f>VLOOKUP(E39,[1]Sheet1!$A$2:$C$22,3,1)/[1]Sheet1!$E$1</f>
        <v>2.3402111851602157E-3</v>
      </c>
      <c r="M39">
        <v>0</v>
      </c>
      <c r="N39">
        <v>0</v>
      </c>
      <c r="O39">
        <f t="shared" si="0"/>
        <v>6.8602470443600003E-2</v>
      </c>
      <c r="P39">
        <f t="shared" si="1"/>
        <v>2.8594374720800005E-2</v>
      </c>
      <c r="Q39">
        <f t="shared" si="2"/>
        <v>4.2050551060000005E-3</v>
      </c>
      <c r="R39">
        <v>0</v>
      </c>
      <c r="S39">
        <f>VLOOKUP(E39,[2]Sheet1!$A$2:$C$22,3,1)*2634/[2]Sheet1!$D$1</f>
        <v>3.2862607288376812E-3</v>
      </c>
      <c r="T39">
        <v>0</v>
      </c>
      <c r="U39">
        <f>D39/100*1.3*10^-10*(Data!$R$2+SUM('SSP119'!B$2:B39))*10^8</f>
        <v>1.1784023399188908E-3</v>
      </c>
      <c r="V39">
        <v>0</v>
      </c>
      <c r="W39">
        <v>0</v>
      </c>
    </row>
    <row r="40" spans="1:23" x14ac:dyDescent="0.55000000000000004">
      <c r="A40">
        <v>40</v>
      </c>
      <c r="B40">
        <v>0</v>
      </c>
      <c r="C40">
        <v>1.4440387379999999</v>
      </c>
      <c r="D40">
        <v>5.2123170352833634</v>
      </c>
      <c r="E40">
        <v>15.224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f>VLOOKUP(E40,[1]Sheet1!$A$2:$C$22,3,1)/[1]Sheet1!$E$1</f>
        <v>3.1163708281080255E-3</v>
      </c>
      <c r="M40">
        <v>0</v>
      </c>
      <c r="N40">
        <v>0</v>
      </c>
      <c r="O40">
        <f t="shared" si="0"/>
        <v>8.2454611939799999E-2</v>
      </c>
      <c r="P40">
        <f t="shared" si="1"/>
        <v>3.4368121964399999E-2</v>
      </c>
      <c r="Q40">
        <f t="shared" si="2"/>
        <v>5.0541355830000002E-3</v>
      </c>
      <c r="R40">
        <v>0</v>
      </c>
      <c r="S40">
        <f>VLOOKUP(E40,[2]Sheet1!$A$2:$C$22,3,1)*2634/[2]Sheet1!$D$1</f>
        <v>5.0330556011355665E-3</v>
      </c>
      <c r="T40">
        <v>0</v>
      </c>
      <c r="U40">
        <f>D40/100*1.3*10^-10*(Data!$R$2+SUM('SSP119'!B$2:B40))*10^8</f>
        <v>6.5957702227882739E-4</v>
      </c>
      <c r="V40">
        <v>0</v>
      </c>
      <c r="W40">
        <v>0</v>
      </c>
    </row>
    <row r="41" spans="1:23" x14ac:dyDescent="0.55000000000000004">
      <c r="A41">
        <v>41</v>
      </c>
      <c r="B41">
        <v>0</v>
      </c>
      <c r="C41">
        <v>1.5085250480000001</v>
      </c>
      <c r="D41">
        <v>7.173759720757551</v>
      </c>
      <c r="E41">
        <v>15.666000000000002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f>VLOOKUP(E41,[1]Sheet1!$A$2:$C$22,3,1)/[1]Sheet1!$E$1</f>
        <v>3.1163708281080255E-3</v>
      </c>
      <c r="M41">
        <v>0</v>
      </c>
      <c r="N41">
        <v>0</v>
      </c>
      <c r="O41">
        <f t="shared" si="0"/>
        <v>8.6136780240800001E-2</v>
      </c>
      <c r="P41">
        <f t="shared" si="1"/>
        <v>3.5902896142400005E-2</v>
      </c>
      <c r="Q41">
        <f t="shared" si="2"/>
        <v>5.2798376680000007E-3</v>
      </c>
      <c r="R41">
        <v>0</v>
      </c>
      <c r="S41">
        <f>VLOOKUP(E41,[2]Sheet1!$A$2:$C$22,3,1)*2634/[2]Sheet1!$D$1</f>
        <v>5.0330556011355665E-3</v>
      </c>
      <c r="T41">
        <v>0</v>
      </c>
      <c r="U41">
        <f>D41/100*1.3*10^-10*(Data!$R$2+SUM('SSP119'!B$2:B41))*10^8</f>
        <v>9.0778190258410227E-4</v>
      </c>
      <c r="V41">
        <v>0</v>
      </c>
      <c r="W41">
        <v>0</v>
      </c>
    </row>
    <row r="42" spans="1:23" x14ac:dyDescent="0.55000000000000004">
      <c r="A42">
        <v>42</v>
      </c>
      <c r="B42">
        <v>0</v>
      </c>
      <c r="C42">
        <v>1.492368886</v>
      </c>
      <c r="D42">
        <v>7.1310110909668003</v>
      </c>
      <c r="E42">
        <v>16.108000000000001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f>VLOOKUP(E42,[1]Sheet1!$A$2:$C$22,3,1)/[1]Sheet1!$E$1</f>
        <v>3.1163708281080255E-3</v>
      </c>
      <c r="M42">
        <v>0</v>
      </c>
      <c r="N42">
        <v>0</v>
      </c>
      <c r="O42">
        <f t="shared" si="0"/>
        <v>8.5214263390599995E-2</v>
      </c>
      <c r="P42">
        <f t="shared" si="1"/>
        <v>3.5518379486799999E-2</v>
      </c>
      <c r="Q42">
        <f t="shared" si="2"/>
        <v>5.2232911009999997E-3</v>
      </c>
      <c r="R42">
        <v>0</v>
      </c>
      <c r="S42">
        <f>VLOOKUP(E42,[2]Sheet1!$A$2:$C$22,3,1)*2634/[2]Sheet1!$D$1</f>
        <v>5.0330556011355665E-3</v>
      </c>
      <c r="T42">
        <v>0</v>
      </c>
      <c r="U42">
        <f>D42/100*1.3*10^-10*(Data!$R$2+SUM('SSP119'!B$2:B42))*10^8</f>
        <v>9.0237240547312093E-4</v>
      </c>
      <c r="V42">
        <v>0</v>
      </c>
      <c r="W42">
        <v>0</v>
      </c>
    </row>
    <row r="43" spans="1:23" x14ac:dyDescent="0.55000000000000004">
      <c r="A43">
        <v>43</v>
      </c>
      <c r="B43">
        <v>0</v>
      </c>
      <c r="C43">
        <v>2.0210277579999989</v>
      </c>
      <c r="D43">
        <v>6.0996083543290727</v>
      </c>
      <c r="E43">
        <v>16.55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f>VLOOKUP(E43,[1]Sheet1!$A$2:$C$22,3,1)/[1]Sheet1!$E$1</f>
        <v>3.1163708281080255E-3</v>
      </c>
      <c r="M43">
        <v>0</v>
      </c>
      <c r="N43">
        <v>0</v>
      </c>
      <c r="O43">
        <f t="shared" si="0"/>
        <v>0.11540068498179994</v>
      </c>
      <c r="P43">
        <f t="shared" si="1"/>
        <v>4.8100460640399974E-2</v>
      </c>
      <c r="Q43">
        <f t="shared" si="2"/>
        <v>7.0735971529999964E-3</v>
      </c>
      <c r="R43">
        <v>0</v>
      </c>
      <c r="S43">
        <f>VLOOKUP(E43,[2]Sheet1!$A$2:$C$22,3,1)*2634/[2]Sheet1!$D$1</f>
        <v>5.0330556011355665E-3</v>
      </c>
      <c r="T43">
        <v>0</v>
      </c>
      <c r="U43">
        <f>D43/100*1.3*10^-10*(Data!$R$2+SUM('SSP119'!B$2:B43))*10^8</f>
        <v>7.7185664037350955E-4</v>
      </c>
      <c r="V43">
        <v>0</v>
      </c>
      <c r="W43">
        <v>0</v>
      </c>
    </row>
    <row r="44" spans="1:23" x14ac:dyDescent="0.55000000000000004">
      <c r="A44">
        <v>44</v>
      </c>
      <c r="B44">
        <v>0</v>
      </c>
      <c r="C44">
        <v>1.1437137579999999</v>
      </c>
      <c r="D44">
        <v>5.4110199633241711</v>
      </c>
      <c r="E44">
        <v>17.095999999999997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f>VLOOKUP(E44,[1]Sheet1!$A$2:$C$22,3,1)/[1]Sheet1!$E$1</f>
        <v>3.1163708281080255E-3</v>
      </c>
      <c r="M44">
        <v>0</v>
      </c>
      <c r="N44">
        <v>0</v>
      </c>
      <c r="O44">
        <f t="shared" si="0"/>
        <v>6.5306055581799985E-2</v>
      </c>
      <c r="P44">
        <f t="shared" si="1"/>
        <v>2.72203874404E-2</v>
      </c>
      <c r="Q44">
        <f t="shared" si="2"/>
        <v>4.0029981529999996E-3</v>
      </c>
      <c r="R44">
        <v>0</v>
      </c>
      <c r="S44">
        <f>VLOOKUP(E44,[2]Sheet1!$A$2:$C$22,3,1)*2634/[2]Sheet1!$D$1</f>
        <v>5.0330556011355665E-3</v>
      </c>
      <c r="T44">
        <v>0</v>
      </c>
      <c r="U44">
        <f>D44/100*1.3*10^-10*(Data!$R$2+SUM('SSP119'!B$2:B44))*10^8</f>
        <v>6.847212881989673E-4</v>
      </c>
      <c r="V44">
        <v>0</v>
      </c>
      <c r="W44">
        <v>0</v>
      </c>
    </row>
    <row r="45" spans="1:23" x14ac:dyDescent="0.55000000000000004">
      <c r="A45">
        <v>45</v>
      </c>
      <c r="B45">
        <v>0</v>
      </c>
      <c r="C45">
        <v>1.4017107399999997</v>
      </c>
      <c r="D45">
        <v>5.8374318417091526</v>
      </c>
      <c r="E45">
        <v>17.641999999999999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f>VLOOKUP(E45,[1]Sheet1!$A$2:$C$22,3,1)/[1]Sheet1!$E$1</f>
        <v>3.1163708281080255E-3</v>
      </c>
      <c r="M45">
        <v>0</v>
      </c>
      <c r="N45">
        <v>0</v>
      </c>
      <c r="O45">
        <f t="shared" si="0"/>
        <v>8.0037683253999986E-2</v>
      </c>
      <c r="P45">
        <f t="shared" si="1"/>
        <v>3.3360715611999998E-2</v>
      </c>
      <c r="Q45">
        <f t="shared" si="2"/>
        <v>4.9059875899999991E-3</v>
      </c>
      <c r="R45">
        <v>0</v>
      </c>
      <c r="S45">
        <f>VLOOKUP(E45,[2]Sheet1!$A$2:$C$22,3,1)*2634/[2]Sheet1!$D$1</f>
        <v>5.0330556011355665E-3</v>
      </c>
      <c r="T45">
        <v>0</v>
      </c>
      <c r="U45">
        <f>D45/100*1.3*10^-10*(Data!$R$2+SUM('SSP119'!B$2:B45))*10^8</f>
        <v>7.3868030011355968E-4</v>
      </c>
      <c r="V45">
        <v>0</v>
      </c>
      <c r="W45">
        <v>0</v>
      </c>
    </row>
    <row r="46" spans="1:23" x14ac:dyDescent="0.55000000000000004">
      <c r="A46">
        <v>46</v>
      </c>
      <c r="B46">
        <v>0</v>
      </c>
      <c r="C46">
        <v>1.9815804279999998</v>
      </c>
      <c r="D46">
        <v>7.2553051722722071</v>
      </c>
      <c r="E46">
        <v>18.187999999999999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f>VLOOKUP(E46,[1]Sheet1!$A$2:$C$22,3,1)/[1]Sheet1!$E$1</f>
        <v>3.1163708281080255E-3</v>
      </c>
      <c r="M46">
        <v>0</v>
      </c>
      <c r="N46">
        <v>0</v>
      </c>
      <c r="O46">
        <f t="shared" si="0"/>
        <v>0.11314824243879998</v>
      </c>
      <c r="P46">
        <f t="shared" si="1"/>
        <v>4.7161614186399997E-2</v>
      </c>
      <c r="Q46">
        <f t="shared" si="2"/>
        <v>6.9355314979999997E-3</v>
      </c>
      <c r="R46">
        <v>0</v>
      </c>
      <c r="S46">
        <f>VLOOKUP(E46,[2]Sheet1!$A$2:$C$22,3,1)*2634/[2]Sheet1!$D$1</f>
        <v>5.0330556011355665E-3</v>
      </c>
      <c r="T46">
        <v>0</v>
      </c>
      <c r="U46">
        <f>D46/100*1.3*10^-10*(Data!$R$2+SUM('SSP119'!B$2:B46))*10^8</f>
        <v>9.1810082710966985E-4</v>
      </c>
      <c r="V46">
        <v>0</v>
      </c>
      <c r="W46">
        <v>0</v>
      </c>
    </row>
    <row r="47" spans="1:23" x14ac:dyDescent="0.55000000000000004">
      <c r="A47">
        <v>47</v>
      </c>
      <c r="B47">
        <v>0</v>
      </c>
      <c r="C47">
        <v>2.2604151479999994</v>
      </c>
      <c r="D47">
        <v>6.9978098325853821</v>
      </c>
      <c r="E47">
        <v>18.734000000000002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f>VLOOKUP(E47,[1]Sheet1!$A$2:$C$22,3,1)/[1]Sheet1!$E$1</f>
        <v>3.1163708281080255E-3</v>
      </c>
      <c r="M47">
        <v>0</v>
      </c>
      <c r="N47">
        <v>0</v>
      </c>
      <c r="O47">
        <f t="shared" si="0"/>
        <v>0.12906970495079997</v>
      </c>
      <c r="P47">
        <f t="shared" si="1"/>
        <v>5.3797880522399991E-2</v>
      </c>
      <c r="Q47">
        <f t="shared" si="2"/>
        <v>7.9114530179999979E-3</v>
      </c>
      <c r="R47">
        <v>0</v>
      </c>
      <c r="S47">
        <f>VLOOKUP(E47,[2]Sheet1!$A$2:$C$22,3,1)*2634/[2]Sheet1!$D$1</f>
        <v>5.0330556011355665E-3</v>
      </c>
      <c r="T47">
        <v>0</v>
      </c>
      <c r="U47">
        <f>D47/100*1.3*10^-10*(Data!$R$2+SUM('SSP119'!B$2:B47))*10^8</f>
        <v>8.8551685183501955E-4</v>
      </c>
      <c r="V47">
        <v>0</v>
      </c>
      <c r="W47">
        <v>0</v>
      </c>
    </row>
    <row r="48" spans="1:23" x14ac:dyDescent="0.55000000000000004">
      <c r="A48">
        <v>48</v>
      </c>
      <c r="B48">
        <v>0</v>
      </c>
      <c r="C48">
        <v>1.9110052480000002</v>
      </c>
      <c r="D48">
        <v>5.5467426232383694</v>
      </c>
      <c r="E48">
        <v>19.28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f>VLOOKUP(E48,[1]Sheet1!$A$2:$C$22,3,1)/[1]Sheet1!$E$1</f>
        <v>3.1163708281080255E-3</v>
      </c>
      <c r="M48">
        <v>0</v>
      </c>
      <c r="N48">
        <v>0</v>
      </c>
      <c r="O48">
        <f t="shared" si="0"/>
        <v>0.1091183996608</v>
      </c>
      <c r="P48">
        <f t="shared" si="1"/>
        <v>4.5481924902400009E-2</v>
      </c>
      <c r="Q48">
        <f t="shared" si="2"/>
        <v>6.6885183680000003E-3</v>
      </c>
      <c r="R48">
        <v>0</v>
      </c>
      <c r="S48">
        <f>VLOOKUP(E48,[2]Sheet1!$A$2:$C$22,3,1)*2634/[2]Sheet1!$D$1</f>
        <v>5.0330556011355665E-3</v>
      </c>
      <c r="T48">
        <v>0</v>
      </c>
      <c r="U48">
        <f>D48/100*1.3*10^-10*(Data!$R$2+SUM('SSP119'!B$2:B48))*10^8</f>
        <v>7.0189590502982985E-4</v>
      </c>
      <c r="V48">
        <v>0</v>
      </c>
      <c r="W48">
        <v>0</v>
      </c>
    </row>
    <row r="49" spans="1:23" x14ac:dyDescent="0.55000000000000004">
      <c r="A49">
        <v>49</v>
      </c>
      <c r="B49">
        <v>0</v>
      </c>
      <c r="C49">
        <v>1.7479530699999999</v>
      </c>
      <c r="D49">
        <v>7.8069834426270583</v>
      </c>
      <c r="E49">
        <v>19.826000000000001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f>VLOOKUP(E49,[1]Sheet1!$A$2:$C$22,3,1)/[1]Sheet1!$E$1</f>
        <v>3.1163708281080255E-3</v>
      </c>
      <c r="M49">
        <v>0</v>
      </c>
      <c r="N49">
        <v>0</v>
      </c>
      <c r="O49">
        <f t="shared" si="0"/>
        <v>9.9808120296999994E-2</v>
      </c>
      <c r="P49">
        <f t="shared" si="1"/>
        <v>4.1601283066E-2</v>
      </c>
      <c r="Q49">
        <f t="shared" si="2"/>
        <v>6.1178357449999995E-3</v>
      </c>
      <c r="R49">
        <v>0</v>
      </c>
      <c r="S49">
        <f>VLOOKUP(E49,[2]Sheet1!$A$2:$C$22,3,1)*2634/[2]Sheet1!$D$1</f>
        <v>5.0330556011355665E-3</v>
      </c>
      <c r="T49">
        <v>0</v>
      </c>
      <c r="U49">
        <f>D49/100*1.3*10^-10*(Data!$R$2+SUM('SSP119'!B$2:B49))*10^8</f>
        <v>9.8791129879691316E-4</v>
      </c>
      <c r="V49">
        <v>0</v>
      </c>
      <c r="W49">
        <v>0</v>
      </c>
    </row>
    <row r="50" spans="1:23" x14ac:dyDescent="0.55000000000000004">
      <c r="A50">
        <v>50</v>
      </c>
      <c r="B50">
        <v>0</v>
      </c>
      <c r="C50">
        <v>2.4193752219999998</v>
      </c>
      <c r="D50">
        <v>8.2197936297849488</v>
      </c>
      <c r="E50">
        <v>20.372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f>VLOOKUP(E50,[1]Sheet1!$A$2:$C$22,3,1)/[1]Sheet1!$E$1</f>
        <v>3.8380311359821912E-3</v>
      </c>
      <c r="M50">
        <v>0</v>
      </c>
      <c r="N50">
        <v>0</v>
      </c>
      <c r="O50">
        <f t="shared" si="0"/>
        <v>0.13814632517619999</v>
      </c>
      <c r="P50">
        <f t="shared" si="1"/>
        <v>5.7581130283599999E-2</v>
      </c>
      <c r="Q50">
        <f t="shared" si="2"/>
        <v>8.4678132769999987E-3</v>
      </c>
      <c r="R50">
        <v>0</v>
      </c>
      <c r="S50">
        <f>VLOOKUP(E50,[2]Sheet1!$A$2:$C$22,3,1)*2634/[2]Sheet1!$D$1</f>
        <v>7.5887230011073828E-3</v>
      </c>
      <c r="T50">
        <v>0</v>
      </c>
      <c r="U50">
        <f>D50/100*1.3*10^-10*(Data!$R$2+SUM('SSP119'!B$2:B50))*10^8</f>
        <v>1.0401491255002471E-3</v>
      </c>
      <c r="V50">
        <v>0</v>
      </c>
      <c r="W50">
        <v>0</v>
      </c>
    </row>
    <row r="51" spans="1:23" x14ac:dyDescent="0.55000000000000004">
      <c r="A51">
        <v>51</v>
      </c>
      <c r="B51">
        <v>0</v>
      </c>
      <c r="C51">
        <v>2.0359136239999995</v>
      </c>
      <c r="D51">
        <v>9.2641044955383922</v>
      </c>
      <c r="E51">
        <v>20.917999999999999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f>VLOOKUP(E51,[1]Sheet1!$A$2:$C$22,3,1)/[1]Sheet1!$E$1</f>
        <v>3.8380311359821912E-3</v>
      </c>
      <c r="M51">
        <v>0</v>
      </c>
      <c r="N51">
        <v>0</v>
      </c>
      <c r="O51">
        <f t="shared" si="0"/>
        <v>0.11625066793039997</v>
      </c>
      <c r="P51">
        <f t="shared" si="1"/>
        <v>4.8454744251199992E-2</v>
      </c>
      <c r="Q51">
        <f t="shared" si="2"/>
        <v>7.1256976839999984E-3</v>
      </c>
      <c r="R51">
        <v>0</v>
      </c>
      <c r="S51">
        <f>VLOOKUP(E51,[2]Sheet1!$A$2:$C$22,3,1)*2634/[2]Sheet1!$D$1</f>
        <v>7.5887230011073828E-3</v>
      </c>
      <c r="T51">
        <v>0</v>
      </c>
      <c r="U51">
        <f>D51/100*1.3*10^-10*(Data!$R$2+SUM('SSP119'!B$2:B51))*10^8</f>
        <v>1.1722983110744193E-3</v>
      </c>
      <c r="V51">
        <v>0</v>
      </c>
      <c r="W51">
        <v>0</v>
      </c>
    </row>
    <row r="52" spans="1:23" x14ac:dyDescent="0.55000000000000004">
      <c r="A52">
        <v>52</v>
      </c>
      <c r="B52">
        <v>0</v>
      </c>
      <c r="C52">
        <v>1.579269408</v>
      </c>
      <c r="D52">
        <v>5.5954490599014619</v>
      </c>
      <c r="E52">
        <v>21.464000000000002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f>VLOOKUP(E52,[1]Sheet1!$A$2:$C$22,3,1)/[1]Sheet1!$E$1</f>
        <v>3.8380311359821912E-3</v>
      </c>
      <c r="M52">
        <v>0</v>
      </c>
      <c r="N52">
        <v>0</v>
      </c>
      <c r="O52">
        <f t="shared" si="0"/>
        <v>9.0176283196800003E-2</v>
      </c>
      <c r="P52">
        <f t="shared" si="1"/>
        <v>3.7586611910400004E-2</v>
      </c>
      <c r="Q52">
        <f t="shared" si="2"/>
        <v>5.5274429280000002E-3</v>
      </c>
      <c r="R52">
        <v>0</v>
      </c>
      <c r="S52">
        <f>VLOOKUP(E52,[2]Sheet1!$A$2:$C$22,3,1)*2634/[2]Sheet1!$D$1</f>
        <v>7.5887230011073828E-3</v>
      </c>
      <c r="T52">
        <v>0</v>
      </c>
      <c r="U52">
        <f>D52/100*1.3*10^-10*(Data!$R$2+SUM('SSP119'!B$2:B52))*10^8</f>
        <v>7.0805931493805093E-4</v>
      </c>
      <c r="V52">
        <v>0</v>
      </c>
      <c r="W52">
        <v>0</v>
      </c>
    </row>
    <row r="53" spans="1:23" x14ac:dyDescent="0.55000000000000004">
      <c r="A53">
        <v>53</v>
      </c>
      <c r="B53">
        <v>0</v>
      </c>
      <c r="C53">
        <v>1.7348068660000002</v>
      </c>
      <c r="D53">
        <v>6.3876323356292364</v>
      </c>
      <c r="E53">
        <v>22.009999999999998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f>VLOOKUP(E53,[1]Sheet1!$A$2:$C$22,3,1)/[1]Sheet1!$E$1</f>
        <v>3.8380311359821912E-3</v>
      </c>
      <c r="M53">
        <v>0</v>
      </c>
      <c r="N53">
        <v>0</v>
      </c>
      <c r="O53">
        <f t="shared" si="0"/>
        <v>9.9057472048600007E-2</v>
      </c>
      <c r="P53">
        <f t="shared" si="1"/>
        <v>4.1288403410800006E-2</v>
      </c>
      <c r="Q53">
        <f t="shared" si="2"/>
        <v>6.0718240310000011E-3</v>
      </c>
      <c r="R53">
        <v>0</v>
      </c>
      <c r="S53">
        <f>VLOOKUP(E53,[2]Sheet1!$A$2:$C$22,3,1)*2634/[2]Sheet1!$D$1</f>
        <v>7.5887230011073828E-3</v>
      </c>
      <c r="T53">
        <v>0</v>
      </c>
      <c r="U53">
        <f>D53/100*1.3*10^-10*(Data!$R$2+SUM('SSP119'!B$2:B53))*10^8</f>
        <v>8.0830377101519496E-4</v>
      </c>
      <c r="V53">
        <v>0</v>
      </c>
      <c r="W53">
        <v>0</v>
      </c>
    </row>
    <row r="54" spans="1:23" x14ac:dyDescent="0.55000000000000004">
      <c r="A54">
        <v>54</v>
      </c>
      <c r="B54">
        <v>0</v>
      </c>
      <c r="C54">
        <v>2.0678825739999995</v>
      </c>
      <c r="D54">
        <v>9.8936276669252852</v>
      </c>
      <c r="E54">
        <v>22.565999999999999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f>VLOOKUP(E54,[1]Sheet1!$A$2:$C$22,3,1)/[1]Sheet1!$E$1</f>
        <v>3.8380311359821912E-3</v>
      </c>
      <c r="M54">
        <v>0</v>
      </c>
      <c r="N54">
        <v>0</v>
      </c>
      <c r="O54">
        <f t="shared" si="0"/>
        <v>0.11807609497539998</v>
      </c>
      <c r="P54">
        <f t="shared" si="1"/>
        <v>4.9215605261199995E-2</v>
      </c>
      <c r="Q54">
        <f t="shared" si="2"/>
        <v>7.2375890089999987E-3</v>
      </c>
      <c r="R54">
        <v>0</v>
      </c>
      <c r="S54">
        <f>VLOOKUP(E54,[2]Sheet1!$A$2:$C$22,3,1)*2634/[2]Sheet1!$D$1</f>
        <v>7.5887230011073828E-3</v>
      </c>
      <c r="T54">
        <v>0</v>
      </c>
      <c r="U54">
        <f>D54/100*1.3*10^-10*(Data!$R$2+SUM('SSP119'!B$2:B54))*10^8</f>
        <v>1.2519594322280595E-3</v>
      </c>
      <c r="V54">
        <v>0</v>
      </c>
      <c r="W54">
        <v>0</v>
      </c>
    </row>
    <row r="55" spans="1:23" x14ac:dyDescent="0.55000000000000004">
      <c r="A55">
        <v>55</v>
      </c>
      <c r="B55">
        <v>0</v>
      </c>
      <c r="C55">
        <v>2.2449594180000001</v>
      </c>
      <c r="D55">
        <v>8.7295766940150656</v>
      </c>
      <c r="E55">
        <v>23.122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f>VLOOKUP(E55,[1]Sheet1!$A$2:$C$22,3,1)/[1]Sheet1!$E$1</f>
        <v>3.8380311359821912E-3</v>
      </c>
      <c r="M55">
        <v>0</v>
      </c>
      <c r="N55">
        <v>0</v>
      </c>
      <c r="O55">
        <f t="shared" si="0"/>
        <v>0.1281871827678</v>
      </c>
      <c r="P55">
        <f t="shared" si="1"/>
        <v>5.3430034148400009E-2</v>
      </c>
      <c r="Q55">
        <f t="shared" si="2"/>
        <v>7.8573579629999998E-3</v>
      </c>
      <c r="R55">
        <v>0</v>
      </c>
      <c r="S55">
        <f>VLOOKUP(E55,[2]Sheet1!$A$2:$C$22,3,1)*2634/[2]Sheet1!$D$1</f>
        <v>7.5887230011073828E-3</v>
      </c>
      <c r="T55">
        <v>0</v>
      </c>
      <c r="U55">
        <f>D55/100*1.3*10^-10*(Data!$R$2+SUM('SSP119'!B$2:B55))*10^8</f>
        <v>1.1046580940140545E-3</v>
      </c>
      <c r="V55">
        <v>0</v>
      </c>
      <c r="W55">
        <v>0</v>
      </c>
    </row>
    <row r="56" spans="1:23" x14ac:dyDescent="0.55000000000000004">
      <c r="A56">
        <v>56</v>
      </c>
      <c r="B56">
        <v>0</v>
      </c>
      <c r="C56">
        <v>1.5151226779999996</v>
      </c>
      <c r="D56">
        <v>5.5797699047428679</v>
      </c>
      <c r="E56">
        <v>23.677999999999997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f>VLOOKUP(E56,[1]Sheet1!$A$2:$C$22,3,1)/[1]Sheet1!$E$1</f>
        <v>3.8380311359821912E-3</v>
      </c>
      <c r="M56">
        <v>0</v>
      </c>
      <c r="N56">
        <v>0</v>
      </c>
      <c r="O56">
        <f t="shared" si="0"/>
        <v>8.6513504913799971E-2</v>
      </c>
      <c r="P56">
        <f t="shared" si="1"/>
        <v>3.6059919736399992E-2</v>
      </c>
      <c r="Q56">
        <f t="shared" si="2"/>
        <v>5.3029293729999986E-3</v>
      </c>
      <c r="R56">
        <v>0</v>
      </c>
      <c r="S56">
        <f>VLOOKUP(E56,[2]Sheet1!$A$2:$C$22,3,1)*2634/[2]Sheet1!$D$1</f>
        <v>7.5887230011073828E-3</v>
      </c>
      <c r="T56">
        <v>0</v>
      </c>
      <c r="U56">
        <f>D56/100*1.3*10^-10*(Data!$R$2+SUM('SSP119'!B$2:B56))*10^8</f>
        <v>7.0607524328597201E-4</v>
      </c>
      <c r="V56">
        <v>0</v>
      </c>
      <c r="W56">
        <v>0</v>
      </c>
    </row>
    <row r="57" spans="1:23" x14ac:dyDescent="0.55000000000000004">
      <c r="A57">
        <v>57</v>
      </c>
      <c r="B57">
        <v>0</v>
      </c>
      <c r="C57">
        <v>1.6749212679999999</v>
      </c>
      <c r="D57">
        <v>8.4189614259203545</v>
      </c>
      <c r="E57">
        <v>24.234000000000002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f>VLOOKUP(E57,[1]Sheet1!$A$2:$C$22,3,1)/[1]Sheet1!$E$1</f>
        <v>3.8380311359821912E-3</v>
      </c>
      <c r="M57">
        <v>0</v>
      </c>
      <c r="N57">
        <v>0</v>
      </c>
      <c r="O57">
        <f t="shared" si="0"/>
        <v>9.5638004402799986E-2</v>
      </c>
      <c r="P57">
        <f t="shared" si="1"/>
        <v>3.9863126178400002E-2</v>
      </c>
      <c r="Q57">
        <f t="shared" si="2"/>
        <v>5.8622244379999992E-3</v>
      </c>
      <c r="R57">
        <v>0</v>
      </c>
      <c r="S57">
        <f>VLOOKUP(E57,[2]Sheet1!$A$2:$C$22,3,1)*2634/[2]Sheet1!$D$1</f>
        <v>7.5887230011073828E-3</v>
      </c>
      <c r="T57">
        <v>0</v>
      </c>
      <c r="U57">
        <f>D57/100*1.3*10^-10*(Data!$R$2+SUM('SSP119'!B$2:B57))*10^8</f>
        <v>1.0653522167588137E-3</v>
      </c>
      <c r="V57">
        <v>0</v>
      </c>
      <c r="W57">
        <v>0</v>
      </c>
    </row>
    <row r="58" spans="1:23" x14ac:dyDescent="0.55000000000000004">
      <c r="A58">
        <v>58</v>
      </c>
      <c r="B58">
        <v>0</v>
      </c>
      <c r="C58">
        <v>3.3334984959999989</v>
      </c>
      <c r="D58">
        <v>8.8620107432393169</v>
      </c>
      <c r="E58">
        <v>24.79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f>VLOOKUP(E58,[1]Sheet1!$A$2:$C$22,3,1)/[1]Sheet1!$E$1</f>
        <v>3.8380311359821912E-3</v>
      </c>
      <c r="M58">
        <v>0</v>
      </c>
      <c r="N58">
        <v>0</v>
      </c>
      <c r="O58">
        <f t="shared" si="0"/>
        <v>0.19034276412159992</v>
      </c>
      <c r="P58">
        <f t="shared" si="1"/>
        <v>7.9337264204799973E-2</v>
      </c>
      <c r="Q58">
        <f t="shared" si="2"/>
        <v>1.1667244735999997E-2</v>
      </c>
      <c r="R58">
        <v>0</v>
      </c>
      <c r="S58">
        <f>VLOOKUP(E58,[2]Sheet1!$A$2:$C$22,3,1)*2634/[2]Sheet1!$D$1</f>
        <v>7.5887230011073828E-3</v>
      </c>
      <c r="T58">
        <v>0</v>
      </c>
      <c r="U58">
        <f>D58/100*1.3*10^-10*(Data!$R$2+SUM('SSP119'!B$2:B58))*10^8</f>
        <v>1.1214165634709896E-3</v>
      </c>
      <c r="V58">
        <v>0</v>
      </c>
      <c r="W58">
        <v>0</v>
      </c>
    </row>
    <row r="59" spans="1:23" x14ac:dyDescent="0.55000000000000004">
      <c r="A59">
        <v>59</v>
      </c>
      <c r="B59">
        <v>0</v>
      </c>
      <c r="C59">
        <v>2.0669820040000002</v>
      </c>
      <c r="D59">
        <v>9.6698459073325331</v>
      </c>
      <c r="E59">
        <v>25.345999999999997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f>VLOOKUP(E59,[1]Sheet1!$A$2:$C$22,3,1)/[1]Sheet1!$E$1</f>
        <v>4.8661789277068095E-3</v>
      </c>
      <c r="M59">
        <v>0</v>
      </c>
      <c r="N59">
        <v>0</v>
      </c>
      <c r="O59">
        <f t="shared" si="0"/>
        <v>0.11802467242840001</v>
      </c>
      <c r="P59">
        <f t="shared" si="1"/>
        <v>4.919417169520001E-2</v>
      </c>
      <c r="Q59">
        <f t="shared" si="2"/>
        <v>7.2344370140000006E-3</v>
      </c>
      <c r="R59">
        <v>0</v>
      </c>
      <c r="S59">
        <f>VLOOKUP(E59,[2]Sheet1!$A$2:$C$22,3,1)*2634/[2]Sheet1!$D$1</f>
        <v>1.2963456218931827E-2</v>
      </c>
      <c r="T59">
        <v>0</v>
      </c>
      <c r="U59">
        <f>D59/100*1.3*10^-10*(Data!$R$2+SUM('SSP119'!B$2:B59))*10^8</f>
        <v>1.2236416408056736E-3</v>
      </c>
      <c r="V59">
        <v>0</v>
      </c>
      <c r="W59">
        <v>0</v>
      </c>
    </row>
    <row r="60" spans="1:23" x14ac:dyDescent="0.55000000000000004">
      <c r="A60">
        <v>60</v>
      </c>
      <c r="B60">
        <v>0</v>
      </c>
      <c r="C60">
        <v>2.1614738020000006</v>
      </c>
      <c r="D60">
        <v>5.3372509266506896</v>
      </c>
      <c r="E60">
        <v>25.901999999999997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f>VLOOKUP(E60,[1]Sheet1!$A$2:$C$22,3,1)/[1]Sheet1!$E$1</f>
        <v>4.8661789277068095E-3</v>
      </c>
      <c r="M60">
        <v>0</v>
      </c>
      <c r="N60">
        <v>0</v>
      </c>
      <c r="O60">
        <f t="shared" si="0"/>
        <v>0.12342015409420003</v>
      </c>
      <c r="P60">
        <f t="shared" si="1"/>
        <v>5.144307648760002E-2</v>
      </c>
      <c r="Q60">
        <f t="shared" si="2"/>
        <v>7.5651583070000025E-3</v>
      </c>
      <c r="R60">
        <v>0</v>
      </c>
      <c r="S60">
        <f>VLOOKUP(E60,[2]Sheet1!$A$2:$C$22,3,1)*2634/[2]Sheet1!$D$1</f>
        <v>1.2963456218931827E-2</v>
      </c>
      <c r="T60">
        <v>0</v>
      </c>
      <c r="U60">
        <f>D60/100*1.3*10^-10*(Data!$R$2+SUM('SSP119'!B$2:B60))*10^8</f>
        <v>6.7538640676023155E-4</v>
      </c>
      <c r="V60">
        <v>0</v>
      </c>
      <c r="W60">
        <v>0</v>
      </c>
    </row>
    <row r="61" spans="1:23" x14ac:dyDescent="0.55000000000000004">
      <c r="A61">
        <v>61</v>
      </c>
      <c r="B61">
        <v>0</v>
      </c>
      <c r="C61">
        <v>2.483502762000001</v>
      </c>
      <c r="D61">
        <v>8.7350532795165687</v>
      </c>
      <c r="E61">
        <v>26.457999999999998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f>VLOOKUP(E61,[1]Sheet1!$A$2:$C$22,3,1)/[1]Sheet1!$E$1</f>
        <v>4.8661789277068095E-3</v>
      </c>
      <c r="M61">
        <v>0</v>
      </c>
      <c r="N61">
        <v>0</v>
      </c>
      <c r="O61">
        <f t="shared" si="0"/>
        <v>0.14180800771020005</v>
      </c>
      <c r="P61">
        <f t="shared" si="1"/>
        <v>5.9107365735600027E-2</v>
      </c>
      <c r="Q61">
        <f t="shared" si="2"/>
        <v>8.6922596670000029E-3</v>
      </c>
      <c r="R61">
        <v>0</v>
      </c>
      <c r="S61">
        <f>VLOOKUP(E61,[2]Sheet1!$A$2:$C$22,3,1)*2634/[2]Sheet1!$D$1</f>
        <v>1.2963456218931827E-2</v>
      </c>
      <c r="T61">
        <v>0</v>
      </c>
      <c r="U61">
        <f>D61/100*1.3*10^-10*(Data!$R$2+SUM('SSP119'!B$2:B61))*10^8</f>
        <v>1.1053511120965858E-3</v>
      </c>
      <c r="V61">
        <v>0</v>
      </c>
      <c r="W61">
        <v>0</v>
      </c>
    </row>
    <row r="62" spans="1:23" x14ac:dyDescent="0.55000000000000004">
      <c r="A62">
        <v>62</v>
      </c>
      <c r="B62">
        <v>0</v>
      </c>
      <c r="C62">
        <v>2.5948178119999987</v>
      </c>
      <c r="D62">
        <v>8.5745534820534424</v>
      </c>
      <c r="E62">
        <v>27.013999999999999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f>VLOOKUP(E62,[1]Sheet1!$A$2:$C$22,3,1)/[1]Sheet1!$E$1</f>
        <v>4.8661789277068095E-3</v>
      </c>
      <c r="M62">
        <v>0</v>
      </c>
      <c r="N62">
        <v>0</v>
      </c>
      <c r="O62">
        <f t="shared" si="0"/>
        <v>0.14816409706519992</v>
      </c>
      <c r="P62">
        <f t="shared" si="1"/>
        <v>6.1756663925599975E-2</v>
      </c>
      <c r="Q62">
        <f t="shared" si="2"/>
        <v>9.0818623419999956E-3</v>
      </c>
      <c r="R62">
        <v>0</v>
      </c>
      <c r="S62">
        <f>VLOOKUP(E62,[2]Sheet1!$A$2:$C$22,3,1)*2634/[2]Sheet1!$D$1</f>
        <v>1.2963456218931827E-2</v>
      </c>
      <c r="T62">
        <v>0</v>
      </c>
      <c r="U62">
        <f>D62/100*1.3*10^-10*(Data!$R$2+SUM('SSP119'!B$2:B62))*10^8</f>
        <v>1.0850411467260069E-3</v>
      </c>
      <c r="V62">
        <v>0</v>
      </c>
      <c r="W62">
        <v>0</v>
      </c>
    </row>
    <row r="63" spans="1:23" x14ac:dyDescent="0.55000000000000004">
      <c r="A63">
        <v>63</v>
      </c>
      <c r="B63">
        <v>0</v>
      </c>
      <c r="C63">
        <v>3.009662931999999</v>
      </c>
      <c r="D63">
        <v>9.023073528235976</v>
      </c>
      <c r="E63">
        <v>27.57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f>VLOOKUP(E63,[1]Sheet1!$A$2:$C$22,3,1)/[1]Sheet1!$E$1</f>
        <v>4.8661789277068095E-3</v>
      </c>
      <c r="M63">
        <v>0</v>
      </c>
      <c r="N63">
        <v>0</v>
      </c>
      <c r="O63">
        <f t="shared" si="0"/>
        <v>0.17185175341719994</v>
      </c>
      <c r="P63">
        <f t="shared" si="1"/>
        <v>7.1629977781599977E-2</v>
      </c>
      <c r="Q63">
        <f t="shared" si="2"/>
        <v>1.0533820261999997E-2</v>
      </c>
      <c r="R63">
        <v>0</v>
      </c>
      <c r="S63">
        <f>VLOOKUP(E63,[2]Sheet1!$A$2:$C$22,3,1)*2634/[2]Sheet1!$D$1</f>
        <v>1.2963456218931827E-2</v>
      </c>
      <c r="T63">
        <v>0</v>
      </c>
      <c r="U63">
        <f>D63/100*1.3*10^-10*(Data!$R$2+SUM('SSP119'!B$2:B63))*10^8</f>
        <v>1.1417977704100369E-3</v>
      </c>
      <c r="V63">
        <v>0</v>
      </c>
      <c r="W63">
        <v>0</v>
      </c>
    </row>
    <row r="64" spans="1:23" x14ac:dyDescent="0.55000000000000004">
      <c r="A64">
        <v>64</v>
      </c>
      <c r="B64">
        <v>0</v>
      </c>
      <c r="C64">
        <v>1.8419376739999997</v>
      </c>
      <c r="D64">
        <v>5.4205221180503127</v>
      </c>
      <c r="E64">
        <v>28.167999999999999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f>VLOOKUP(E64,[1]Sheet1!$A$2:$C$22,3,1)/[1]Sheet1!$E$1</f>
        <v>4.8661789277068095E-3</v>
      </c>
      <c r="M64">
        <v>0</v>
      </c>
      <c r="N64">
        <v>0</v>
      </c>
      <c r="O64">
        <f t="shared" si="0"/>
        <v>0.10517464118539999</v>
      </c>
      <c r="P64">
        <f t="shared" si="1"/>
        <v>4.3838116641199999E-2</v>
      </c>
      <c r="Q64">
        <f t="shared" si="2"/>
        <v>6.4467818589999991E-3</v>
      </c>
      <c r="R64">
        <v>0</v>
      </c>
      <c r="S64">
        <f>VLOOKUP(E64,[2]Sheet1!$A$2:$C$22,3,1)*2634/[2]Sheet1!$D$1</f>
        <v>1.2963456218931827E-2</v>
      </c>
      <c r="T64">
        <v>0</v>
      </c>
      <c r="U64">
        <f>D64/100*1.3*10^-10*(Data!$R$2+SUM('SSP119'!B$2:B64))*10^8</f>
        <v>6.8592370986232274E-4</v>
      </c>
      <c r="V64">
        <v>0</v>
      </c>
      <c r="W64">
        <v>0</v>
      </c>
    </row>
    <row r="65" spans="1:23" x14ac:dyDescent="0.55000000000000004">
      <c r="A65">
        <v>65</v>
      </c>
      <c r="B65">
        <v>0</v>
      </c>
      <c r="C65">
        <v>2.7480906759999999</v>
      </c>
      <c r="D65">
        <v>8.5116388033324881</v>
      </c>
      <c r="E65">
        <v>28.765999999999998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f>VLOOKUP(E65,[1]Sheet1!$A$2:$C$22,3,1)/[1]Sheet1!$E$1</f>
        <v>4.8661789277068095E-3</v>
      </c>
      <c r="M65">
        <v>0</v>
      </c>
      <c r="N65">
        <v>0</v>
      </c>
      <c r="O65">
        <f t="shared" si="0"/>
        <v>0.15691597759959999</v>
      </c>
      <c r="P65">
        <f t="shared" si="1"/>
        <v>6.5404558088799997E-2</v>
      </c>
      <c r="Q65">
        <f t="shared" si="2"/>
        <v>9.6183173660000006E-3</v>
      </c>
      <c r="R65">
        <v>0</v>
      </c>
      <c r="S65">
        <f>VLOOKUP(E65,[2]Sheet1!$A$2:$C$22,3,1)*2634/[2]Sheet1!$D$1</f>
        <v>1.2963456218931827E-2</v>
      </c>
      <c r="T65">
        <v>0</v>
      </c>
      <c r="U65">
        <f>D65/100*1.3*10^-10*(Data!$R$2+SUM('SSP119'!B$2:B65))*10^8</f>
        <v>1.0770797974513E-3</v>
      </c>
      <c r="V65">
        <v>0</v>
      </c>
      <c r="W65">
        <v>0</v>
      </c>
    </row>
    <row r="66" spans="1:23" x14ac:dyDescent="0.55000000000000004">
      <c r="A66">
        <v>66</v>
      </c>
      <c r="B66">
        <v>0</v>
      </c>
      <c r="C66">
        <v>2.7921338300000009</v>
      </c>
      <c r="D66">
        <v>10.927536020405626</v>
      </c>
      <c r="E66">
        <v>29.363999999999997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f>VLOOKUP(E66,[1]Sheet1!$A$2:$C$22,3,1)/[1]Sheet1!$E$1</f>
        <v>4.8661789277068095E-3</v>
      </c>
      <c r="M66">
        <v>0</v>
      </c>
      <c r="N66">
        <v>0</v>
      </c>
      <c r="O66">
        <f t="shared" si="0"/>
        <v>0.15943084169300004</v>
      </c>
      <c r="P66">
        <f t="shared" si="1"/>
        <v>6.6452785154000021E-2</v>
      </c>
      <c r="Q66">
        <f t="shared" si="2"/>
        <v>9.7724684050000035E-3</v>
      </c>
      <c r="R66">
        <v>0</v>
      </c>
      <c r="S66">
        <f>VLOOKUP(E66,[2]Sheet1!$A$2:$C$22,3,1)*2634/[2]Sheet1!$D$1</f>
        <v>1.2963456218931827E-2</v>
      </c>
      <c r="T66">
        <v>0</v>
      </c>
      <c r="U66">
        <f>D66/100*1.3*10^-10*(Data!$R$2+SUM('SSP119'!B$2:B66))*10^8</f>
        <v>1.3827922630941687E-3</v>
      </c>
      <c r="V66">
        <v>0</v>
      </c>
      <c r="W66">
        <v>0</v>
      </c>
    </row>
    <row r="67" spans="1:23" x14ac:dyDescent="0.55000000000000004">
      <c r="A67">
        <v>67</v>
      </c>
      <c r="B67">
        <v>0</v>
      </c>
      <c r="C67">
        <v>2.5243093459999999</v>
      </c>
      <c r="D67">
        <v>8.0773400266043929</v>
      </c>
      <c r="E67">
        <v>29.961999999999996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f>VLOOKUP(E67,[1]Sheet1!$A$2:$C$22,3,1)/[1]Sheet1!$E$1</f>
        <v>4.8661789277068095E-3</v>
      </c>
      <c r="M67">
        <v>0</v>
      </c>
      <c r="N67">
        <v>0</v>
      </c>
      <c r="O67">
        <f t="shared" ref="O67:O83" si="3">0.0571*$C67</f>
        <v>0.14413806365659998</v>
      </c>
      <c r="P67">
        <f t="shared" ref="P67:P83" si="4">0.0238*$C67</f>
        <v>6.0078562434800004E-2</v>
      </c>
      <c r="Q67">
        <f t="shared" ref="Q67:Q83" si="5">0.0035*$C67</f>
        <v>8.8350827109999995E-3</v>
      </c>
      <c r="R67">
        <v>0</v>
      </c>
      <c r="S67">
        <f>VLOOKUP(E67,[2]Sheet1!$A$2:$C$22,3,1)*2634/[2]Sheet1!$D$1</f>
        <v>1.2963456218931827E-2</v>
      </c>
      <c r="T67">
        <v>0</v>
      </c>
      <c r="U67">
        <f>D67/100*1.3*10^-10*(Data!$R$2+SUM('SSP119'!B$2:B67))*10^8</f>
        <v>1.0221227616465732E-3</v>
      </c>
      <c r="V67">
        <v>0</v>
      </c>
      <c r="W67">
        <v>0</v>
      </c>
    </row>
    <row r="68" spans="1:23" x14ac:dyDescent="0.55000000000000004">
      <c r="A68">
        <v>68</v>
      </c>
      <c r="B68">
        <v>0</v>
      </c>
      <c r="C68">
        <v>2.8486838139999997</v>
      </c>
      <c r="D68">
        <v>6.2604976718121303</v>
      </c>
      <c r="E68">
        <v>30.560000000000002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f>VLOOKUP(E68,[1]Sheet1!$A$2:$C$22,3,1)/[1]Sheet1!$E$1</f>
        <v>5.411526526962699E-3</v>
      </c>
      <c r="M68">
        <v>0</v>
      </c>
      <c r="N68">
        <v>0</v>
      </c>
      <c r="O68">
        <f t="shared" si="3"/>
        <v>0.16265984577939999</v>
      </c>
      <c r="P68">
        <f t="shared" si="4"/>
        <v>6.7798674773199993E-2</v>
      </c>
      <c r="Q68">
        <f t="shared" si="5"/>
        <v>9.9703933489999983E-3</v>
      </c>
      <c r="R68">
        <v>0</v>
      </c>
      <c r="S68">
        <f>VLOOKUP(E68,[2]Sheet1!$A$2:$C$22,3,1)*2634/[2]Sheet1!$D$1</f>
        <v>1.3924828501172789E-2</v>
      </c>
      <c r="T68">
        <v>0</v>
      </c>
      <c r="U68">
        <f>D68/100*1.3*10^-10*(Data!$R$2+SUM('SSP119'!B$2:B68))*10^8</f>
        <v>7.9221589638645072E-4</v>
      </c>
      <c r="V68">
        <v>0</v>
      </c>
      <c r="W68">
        <v>0</v>
      </c>
    </row>
    <row r="69" spans="1:23" x14ac:dyDescent="0.55000000000000004">
      <c r="A69">
        <v>69</v>
      </c>
      <c r="B69">
        <v>0</v>
      </c>
      <c r="C69">
        <v>2.3534411199999998</v>
      </c>
      <c r="D69">
        <v>6.8223480879125651</v>
      </c>
      <c r="E69">
        <v>31.157999999999998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f>VLOOKUP(E69,[1]Sheet1!$A$2:$C$22,3,1)/[1]Sheet1!$E$1</f>
        <v>5.411526526962699E-3</v>
      </c>
      <c r="M69">
        <v>0</v>
      </c>
      <c r="N69">
        <v>0</v>
      </c>
      <c r="O69">
        <f t="shared" si="3"/>
        <v>0.13438148795199997</v>
      </c>
      <c r="P69">
        <f t="shared" si="4"/>
        <v>5.6011898656000002E-2</v>
      </c>
      <c r="Q69">
        <f t="shared" si="5"/>
        <v>8.2370439199999992E-3</v>
      </c>
      <c r="R69">
        <v>0</v>
      </c>
      <c r="S69">
        <f>VLOOKUP(E69,[2]Sheet1!$A$2:$C$22,3,1)*2634/[2]Sheet1!$D$1</f>
        <v>1.3924828501172789E-2</v>
      </c>
      <c r="T69">
        <v>0</v>
      </c>
      <c r="U69">
        <f>D69/100*1.3*10^-10*(Data!$R$2+SUM('SSP119'!B$2:B69))*10^8</f>
        <v>8.6331357174063194E-4</v>
      </c>
      <c r="V69">
        <v>0</v>
      </c>
      <c r="W69">
        <v>0</v>
      </c>
    </row>
    <row r="70" spans="1:23" x14ac:dyDescent="0.55000000000000004">
      <c r="A70">
        <v>70</v>
      </c>
      <c r="B70">
        <v>0</v>
      </c>
      <c r="C70">
        <v>2.5305309259999995</v>
      </c>
      <c r="D70">
        <v>7.4090512266717043</v>
      </c>
      <c r="E70">
        <v>31.756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f>VLOOKUP(E70,[1]Sheet1!$A$2:$C$22,3,1)/[1]Sheet1!$E$1</f>
        <v>5.411526526962699E-3</v>
      </c>
      <c r="M70">
        <v>0</v>
      </c>
      <c r="N70">
        <v>0</v>
      </c>
      <c r="O70">
        <f t="shared" si="3"/>
        <v>0.14449331587459996</v>
      </c>
      <c r="P70">
        <f t="shared" si="4"/>
        <v>6.0226636038799991E-2</v>
      </c>
      <c r="Q70">
        <f t="shared" si="5"/>
        <v>8.8568582409999982E-3</v>
      </c>
      <c r="R70">
        <v>0</v>
      </c>
      <c r="S70">
        <f>VLOOKUP(E70,[2]Sheet1!$A$2:$C$22,3,1)*2634/[2]Sheet1!$D$1</f>
        <v>1.3924828501172789E-2</v>
      </c>
      <c r="T70">
        <v>0</v>
      </c>
      <c r="U70">
        <f>D70/100*1.3*10^-10*(Data!$R$2+SUM('SSP119'!B$2:B70))*10^8</f>
        <v>9.3755616032549104E-4</v>
      </c>
      <c r="V70">
        <v>0</v>
      </c>
      <c r="W70">
        <v>0</v>
      </c>
    </row>
    <row r="71" spans="1:23" x14ac:dyDescent="0.55000000000000004">
      <c r="A71">
        <v>71</v>
      </c>
      <c r="B71">
        <v>0</v>
      </c>
      <c r="C71">
        <v>2.6915600199999994</v>
      </c>
      <c r="D71">
        <v>7.3763553090993481</v>
      </c>
      <c r="E71">
        <v>32.353999999999999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f>VLOOKUP(E71,[1]Sheet1!$A$2:$C$22,3,1)/[1]Sheet1!$E$1</f>
        <v>5.411526526962699E-3</v>
      </c>
      <c r="M71">
        <v>0</v>
      </c>
      <c r="N71">
        <v>0</v>
      </c>
      <c r="O71">
        <f t="shared" si="3"/>
        <v>0.15368807714199995</v>
      </c>
      <c r="P71">
        <f t="shared" si="4"/>
        <v>6.4059128475999996E-2</v>
      </c>
      <c r="Q71">
        <f t="shared" si="5"/>
        <v>9.4204600699999974E-3</v>
      </c>
      <c r="R71">
        <v>0</v>
      </c>
      <c r="S71">
        <f>VLOOKUP(E71,[2]Sheet1!$A$2:$C$22,3,1)*2634/[2]Sheet1!$D$1</f>
        <v>1.3924828501172789E-2</v>
      </c>
      <c r="T71">
        <v>0</v>
      </c>
      <c r="U71">
        <f>D71/100*1.3*10^-10*(Data!$R$2+SUM('SSP119'!B$2:B71))*10^8</f>
        <v>9.3341875352404968E-4</v>
      </c>
      <c r="V71">
        <v>0</v>
      </c>
      <c r="W71">
        <v>0</v>
      </c>
    </row>
    <row r="72" spans="1:23" x14ac:dyDescent="0.55000000000000004">
      <c r="A72">
        <v>72</v>
      </c>
      <c r="B72">
        <v>0</v>
      </c>
      <c r="C72">
        <v>2.3428112380000004</v>
      </c>
      <c r="D72">
        <v>5.7955890898741673</v>
      </c>
      <c r="E72">
        <v>32.951999999999998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f>VLOOKUP(E72,[1]Sheet1!$A$2:$C$22,3,1)/[1]Sheet1!$E$1</f>
        <v>5.411526526962699E-3</v>
      </c>
      <c r="M72">
        <v>0</v>
      </c>
      <c r="N72">
        <v>0</v>
      </c>
      <c r="O72">
        <f t="shared" si="3"/>
        <v>0.1337745216898</v>
      </c>
      <c r="P72">
        <f t="shared" si="4"/>
        <v>5.5758907464400015E-2</v>
      </c>
      <c r="Q72">
        <f t="shared" si="5"/>
        <v>8.1998393330000013E-3</v>
      </c>
      <c r="R72">
        <v>0</v>
      </c>
      <c r="S72">
        <f>VLOOKUP(E72,[2]Sheet1!$A$2:$C$22,3,1)*2634/[2]Sheet1!$D$1</f>
        <v>1.3924828501172789E-2</v>
      </c>
      <c r="T72">
        <v>0</v>
      </c>
      <c r="U72">
        <f>D72/100*1.3*10^-10*(Data!$R$2+SUM('SSP119'!B$2:B72))*10^8</f>
        <v>7.3338543461085688E-4</v>
      </c>
      <c r="V72">
        <v>0</v>
      </c>
      <c r="W72">
        <v>0</v>
      </c>
    </row>
    <row r="73" spans="1:23" x14ac:dyDescent="0.55000000000000004">
      <c r="A73">
        <v>73</v>
      </c>
      <c r="B73">
        <v>0</v>
      </c>
      <c r="C73">
        <v>3.0848407740000003</v>
      </c>
      <c r="D73">
        <v>7.080009232933147</v>
      </c>
      <c r="E73">
        <v>33.549999999999997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f>VLOOKUP(E73,[1]Sheet1!$A$2:$C$22,3,1)/[1]Sheet1!$E$1</f>
        <v>5.411526526962699E-3</v>
      </c>
      <c r="M73">
        <v>0</v>
      </c>
      <c r="N73">
        <v>0</v>
      </c>
      <c r="O73">
        <f t="shared" si="3"/>
        <v>0.1761444081954</v>
      </c>
      <c r="P73">
        <f t="shared" si="4"/>
        <v>7.3419210421200018E-2</v>
      </c>
      <c r="Q73">
        <f t="shared" si="5"/>
        <v>1.0796942709000001E-2</v>
      </c>
      <c r="R73">
        <v>0</v>
      </c>
      <c r="S73">
        <f>VLOOKUP(E73,[2]Sheet1!$A$2:$C$22,3,1)*2634/[2]Sheet1!$D$1</f>
        <v>1.3924828501172789E-2</v>
      </c>
      <c r="T73">
        <v>0</v>
      </c>
      <c r="U73">
        <f>D73/100*1.3*10^-10*(Data!$R$2+SUM('SSP119'!B$2:B73))*10^8</f>
        <v>8.9591852835382629E-4</v>
      </c>
      <c r="V73">
        <v>0</v>
      </c>
      <c r="W73">
        <v>0</v>
      </c>
    </row>
    <row r="74" spans="1:23" x14ac:dyDescent="0.55000000000000004">
      <c r="A74">
        <v>74</v>
      </c>
      <c r="B74">
        <v>0</v>
      </c>
      <c r="C74">
        <v>1.409248576</v>
      </c>
      <c r="D74">
        <v>6.2556676973220089</v>
      </c>
      <c r="E74">
        <v>34.32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f>VLOOKUP(E74,[1]Sheet1!$A$2:$C$22,3,1)/[1]Sheet1!$E$1</f>
        <v>5.411526526962699E-3</v>
      </c>
      <c r="M74">
        <v>0</v>
      </c>
      <c r="N74">
        <v>0</v>
      </c>
      <c r="O74">
        <f t="shared" si="3"/>
        <v>8.0468093689599993E-2</v>
      </c>
      <c r="P74">
        <f t="shared" si="4"/>
        <v>3.3540116108799999E-2</v>
      </c>
      <c r="Q74">
        <f t="shared" si="5"/>
        <v>4.9323700160000001E-3</v>
      </c>
      <c r="R74">
        <v>0</v>
      </c>
      <c r="S74">
        <f>VLOOKUP(E74,[2]Sheet1!$A$2:$C$22,3,1)*2634/[2]Sheet1!$D$1</f>
        <v>1.3924828501172789E-2</v>
      </c>
      <c r="T74">
        <v>0</v>
      </c>
      <c r="U74">
        <f>D74/100*1.3*10^-10*(Data!$R$2+SUM('SSP119'!B$2:B74))*10^8</f>
        <v>7.916047017545219E-4</v>
      </c>
      <c r="V74">
        <v>0</v>
      </c>
      <c r="W74">
        <v>0</v>
      </c>
    </row>
    <row r="75" spans="1:23" x14ac:dyDescent="0.55000000000000004">
      <c r="A75">
        <v>75</v>
      </c>
      <c r="B75">
        <v>0</v>
      </c>
      <c r="C75">
        <v>2.3059421879999995</v>
      </c>
      <c r="D75">
        <v>8.6592281849435739</v>
      </c>
      <c r="E75">
        <v>35.089999999999996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f>VLOOKUP(E75,[1]Sheet1!$A$2:$C$22,3,1)/[1]Sheet1!$E$1</f>
        <v>6.1140494583976157E-3</v>
      </c>
      <c r="M75">
        <v>0</v>
      </c>
      <c r="N75">
        <v>0</v>
      </c>
      <c r="O75">
        <f t="shared" si="3"/>
        <v>0.13166929893479998</v>
      </c>
      <c r="P75">
        <f t="shared" si="4"/>
        <v>5.4881424074399991E-2</v>
      </c>
      <c r="Q75">
        <f t="shared" si="5"/>
        <v>8.0707976579999976E-3</v>
      </c>
      <c r="R75">
        <v>0</v>
      </c>
      <c r="S75">
        <f>VLOOKUP(E75,[2]Sheet1!$A$2:$C$22,3,1)*2634/[2]Sheet1!$D$1</f>
        <v>1.5298528853179521E-2</v>
      </c>
      <c r="T75">
        <v>0</v>
      </c>
      <c r="U75">
        <f>D75/100*1.3*10^-10*(Data!$R$2+SUM('SSP119'!B$2:B75))*10^8</f>
        <v>1.0957560529791298E-3</v>
      </c>
      <c r="V75">
        <v>0</v>
      </c>
      <c r="W75">
        <v>0</v>
      </c>
    </row>
    <row r="76" spans="1:23" x14ac:dyDescent="0.55000000000000004">
      <c r="A76">
        <v>76</v>
      </c>
      <c r="B76">
        <v>0</v>
      </c>
      <c r="C76">
        <v>3.1254957919999997</v>
      </c>
      <c r="D76">
        <v>5.1832587803741088</v>
      </c>
      <c r="E76">
        <v>35.86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f>VLOOKUP(E76,[1]Sheet1!$A$2:$C$22,3,1)/[1]Sheet1!$E$1</f>
        <v>6.1140494583976157E-3</v>
      </c>
      <c r="M76">
        <v>0</v>
      </c>
      <c r="N76">
        <v>0</v>
      </c>
      <c r="O76">
        <f t="shared" si="3"/>
        <v>0.17846580972319998</v>
      </c>
      <c r="P76">
        <f t="shared" si="4"/>
        <v>7.4386799849600005E-2</v>
      </c>
      <c r="Q76">
        <f t="shared" si="5"/>
        <v>1.0939235271999999E-2</v>
      </c>
      <c r="R76">
        <v>0</v>
      </c>
      <c r="S76">
        <f>VLOOKUP(E76,[2]Sheet1!$A$2:$C$22,3,1)*2634/[2]Sheet1!$D$1</f>
        <v>1.5298528853179521E-2</v>
      </c>
      <c r="T76">
        <v>0</v>
      </c>
      <c r="U76">
        <f>D76/100*1.3*10^-10*(Data!$R$2+SUM('SSP119'!B$2:B76))*10^8</f>
        <v>6.5589993258610051E-4</v>
      </c>
      <c r="V76">
        <v>0</v>
      </c>
      <c r="W76">
        <v>0</v>
      </c>
    </row>
    <row r="77" spans="1:23" x14ac:dyDescent="0.55000000000000004">
      <c r="A77">
        <v>77</v>
      </c>
      <c r="B77">
        <v>0</v>
      </c>
      <c r="C77">
        <v>2.3735304279999996</v>
      </c>
      <c r="D77">
        <v>7.8623173375482356</v>
      </c>
      <c r="E77">
        <v>36.630000000000003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f>VLOOKUP(E77,[1]Sheet1!$A$2:$C$22,3,1)/[1]Sheet1!$E$1</f>
        <v>6.1140494583976157E-3</v>
      </c>
      <c r="M77">
        <v>0</v>
      </c>
      <c r="N77">
        <v>0</v>
      </c>
      <c r="O77">
        <f t="shared" si="3"/>
        <v>0.13552858743879997</v>
      </c>
      <c r="P77">
        <f t="shared" si="4"/>
        <v>5.6490024186399992E-2</v>
      </c>
      <c r="Q77">
        <f t="shared" si="5"/>
        <v>8.307356497999999E-3</v>
      </c>
      <c r="R77">
        <v>0</v>
      </c>
      <c r="S77">
        <f>VLOOKUP(E77,[2]Sheet1!$A$2:$C$22,3,1)*2634/[2]Sheet1!$D$1</f>
        <v>1.5298528853179521E-2</v>
      </c>
      <c r="T77">
        <v>0</v>
      </c>
      <c r="U77">
        <f>D77/100*1.3*10^-10*(Data!$R$2+SUM('SSP119'!B$2:B77))*10^8</f>
        <v>9.9491336052802914E-4</v>
      </c>
      <c r="V77">
        <v>0</v>
      </c>
      <c r="W77">
        <v>0</v>
      </c>
    </row>
    <row r="78" spans="1:23" x14ac:dyDescent="0.55000000000000004">
      <c r="A78">
        <v>78</v>
      </c>
      <c r="B78">
        <v>0</v>
      </c>
      <c r="C78">
        <v>2.1368039319999999</v>
      </c>
      <c r="D78">
        <v>7.1549625414109963</v>
      </c>
      <c r="E78">
        <v>37.4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f>VLOOKUP(E78,[1]Sheet1!$A$2:$C$22,3,1)/[1]Sheet1!$E$1</f>
        <v>6.1140494583976157E-3</v>
      </c>
      <c r="M78">
        <v>0</v>
      </c>
      <c r="N78">
        <v>0</v>
      </c>
      <c r="O78">
        <f t="shared" si="3"/>
        <v>0.12201150451719998</v>
      </c>
      <c r="P78">
        <f t="shared" si="4"/>
        <v>5.0855933581600003E-2</v>
      </c>
      <c r="Q78">
        <f t="shared" si="5"/>
        <v>7.4788137619999995E-3</v>
      </c>
      <c r="R78">
        <v>0</v>
      </c>
      <c r="S78">
        <f>VLOOKUP(E78,[2]Sheet1!$A$2:$C$22,3,1)*2634/[2]Sheet1!$D$1</f>
        <v>1.5298528853179521E-2</v>
      </c>
      <c r="T78">
        <v>0</v>
      </c>
      <c r="U78">
        <f>D78/100*1.3*10^-10*(Data!$R$2+SUM('SSP119'!B$2:B78))*10^8</f>
        <v>9.0540326991523029E-4</v>
      </c>
      <c r="V78">
        <v>0</v>
      </c>
      <c r="W78">
        <v>0</v>
      </c>
    </row>
    <row r="79" spans="1:23" x14ac:dyDescent="0.55000000000000004">
      <c r="A79">
        <v>79</v>
      </c>
      <c r="B79">
        <v>0</v>
      </c>
      <c r="C79">
        <v>2.2767504939999998</v>
      </c>
      <c r="D79">
        <v>8.0262227559876855</v>
      </c>
      <c r="E79">
        <v>38.17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f>VLOOKUP(E79,[1]Sheet1!$A$2:$C$22,3,1)/[1]Sheet1!$E$1</f>
        <v>6.1140494583976157E-3</v>
      </c>
      <c r="M79">
        <v>0</v>
      </c>
      <c r="N79">
        <v>0</v>
      </c>
      <c r="O79">
        <f t="shared" si="3"/>
        <v>0.13000245320739998</v>
      </c>
      <c r="P79">
        <f t="shared" si="4"/>
        <v>5.4186661757200001E-2</v>
      </c>
      <c r="Q79">
        <f t="shared" si="5"/>
        <v>7.9686267290000005E-3</v>
      </c>
      <c r="R79">
        <v>0</v>
      </c>
      <c r="S79">
        <f>VLOOKUP(E79,[2]Sheet1!$A$2:$C$22,3,1)*2634/[2]Sheet1!$D$1</f>
        <v>1.5298528853179521E-2</v>
      </c>
      <c r="T79">
        <v>0</v>
      </c>
      <c r="U79">
        <f>D79/100*1.3*10^-10*(Data!$R$2+SUM('SSP119'!B$2:B79))*10^8</f>
        <v>1.0156542799881938E-3</v>
      </c>
      <c r="V79">
        <v>0</v>
      </c>
      <c r="W79">
        <v>0</v>
      </c>
    </row>
    <row r="80" spans="1:23" x14ac:dyDescent="0.55000000000000004">
      <c r="A80">
        <v>80</v>
      </c>
      <c r="B80">
        <v>0</v>
      </c>
      <c r="C80">
        <v>2.6687712419999992</v>
      </c>
      <c r="D80">
        <v>5.6369951454187213</v>
      </c>
      <c r="E80">
        <v>38.94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f>VLOOKUP(E80,[1]Sheet1!$A$2:$C$22,3,1)/[1]Sheet1!$E$1</f>
        <v>6.1140494583976157E-3</v>
      </c>
      <c r="M80">
        <v>0</v>
      </c>
      <c r="N80">
        <v>0</v>
      </c>
      <c r="O80">
        <f t="shared" si="3"/>
        <v>0.15238683791819996</v>
      </c>
      <c r="P80">
        <f t="shared" si="4"/>
        <v>6.3516755559599986E-2</v>
      </c>
      <c r="Q80">
        <f t="shared" si="5"/>
        <v>9.3406993469999974E-3</v>
      </c>
      <c r="R80">
        <v>0</v>
      </c>
      <c r="S80">
        <f>VLOOKUP(E80,[2]Sheet1!$A$2:$C$22,3,1)*2634/[2]Sheet1!$D$1</f>
        <v>1.5298528853179521E-2</v>
      </c>
      <c r="T80">
        <v>0</v>
      </c>
      <c r="U80">
        <f>D80/100*1.3*10^-10*(Data!$R$2+SUM('SSP119'!B$2:B80))*10^8</f>
        <v>7.1331663969157583E-4</v>
      </c>
      <c r="V80">
        <v>0</v>
      </c>
      <c r="W80">
        <v>0</v>
      </c>
    </row>
    <row r="81" spans="1:23" x14ac:dyDescent="0.55000000000000004">
      <c r="A81">
        <v>81</v>
      </c>
      <c r="B81">
        <v>0</v>
      </c>
      <c r="C81">
        <v>2.6846548160000001</v>
      </c>
      <c r="D81">
        <v>9.067966260255913</v>
      </c>
      <c r="E81">
        <v>39.709999999999994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f>VLOOKUP(E81,[1]Sheet1!$A$2:$C$22,3,1)/[1]Sheet1!$E$1</f>
        <v>6.1140494583976157E-3</v>
      </c>
      <c r="M81">
        <v>0</v>
      </c>
      <c r="N81">
        <v>0</v>
      </c>
      <c r="O81">
        <f t="shared" si="3"/>
        <v>0.15329378999359999</v>
      </c>
      <c r="P81">
        <f t="shared" si="4"/>
        <v>6.3894784620800005E-2</v>
      </c>
      <c r="Q81">
        <f t="shared" si="5"/>
        <v>9.3962918560000011E-3</v>
      </c>
      <c r="R81">
        <v>0</v>
      </c>
      <c r="S81">
        <f>VLOOKUP(E81,[2]Sheet1!$A$2:$C$22,3,1)*2634/[2]Sheet1!$D$1</f>
        <v>1.5298528853179521E-2</v>
      </c>
      <c r="T81">
        <v>0</v>
      </c>
      <c r="U81">
        <f>D81/100*1.3*10^-10*(Data!$R$2+SUM('SSP119'!B$2:B81))*10^8</f>
        <v>1.1474785865053039E-3</v>
      </c>
      <c r="V81">
        <v>0</v>
      </c>
      <c r="W81">
        <v>0</v>
      </c>
    </row>
    <row r="82" spans="1:23" x14ac:dyDescent="0.55000000000000004">
      <c r="A82">
        <v>82</v>
      </c>
      <c r="B82">
        <v>0</v>
      </c>
      <c r="C82">
        <v>2.5037897459999998</v>
      </c>
      <c r="D82">
        <v>8.0920289854685183</v>
      </c>
      <c r="E82">
        <v>40.480000000000004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f>VLOOKUP(E82,[1]Sheet1!$A$2:$C$22,3,1)/[1]Sheet1!$E$1</f>
        <v>7.3323555821610664E-3</v>
      </c>
      <c r="M82">
        <v>0</v>
      </c>
      <c r="N82">
        <v>0</v>
      </c>
      <c r="O82">
        <f t="shared" si="3"/>
        <v>0.14296639449659998</v>
      </c>
      <c r="P82">
        <f t="shared" si="4"/>
        <v>5.9590195954800002E-2</v>
      </c>
      <c r="Q82">
        <f t="shared" si="5"/>
        <v>8.7632641109999989E-3</v>
      </c>
      <c r="R82">
        <v>0</v>
      </c>
      <c r="S82">
        <f>VLOOKUP(E82,[2]Sheet1!$A$2:$C$22,3,1)*2634/[2]Sheet1!$D$1</f>
        <v>1.6629613453170721E-2</v>
      </c>
      <c r="T82">
        <v>0</v>
      </c>
      <c r="U82">
        <f>D82/100*1.3*10^-10*(Data!$R$2+SUM('SSP119'!B$2:B82))*10^8</f>
        <v>1.0239815318791572E-3</v>
      </c>
      <c r="V82">
        <v>0</v>
      </c>
      <c r="W82">
        <v>0</v>
      </c>
    </row>
    <row r="83" spans="1:23" x14ac:dyDescent="0.55000000000000004">
      <c r="A83">
        <v>83</v>
      </c>
      <c r="B83">
        <v>0</v>
      </c>
      <c r="C83">
        <v>2.5037897459999998</v>
      </c>
      <c r="D83">
        <v>10.105163851117631</v>
      </c>
      <c r="E83">
        <v>40.480000000000004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f>VLOOKUP(E83,[1]Sheet1!$A$2:$C$22,3,1)/[1]Sheet1!$E$1</f>
        <v>7.3323555821610664E-3</v>
      </c>
      <c r="M83">
        <v>0</v>
      </c>
      <c r="N83">
        <v>0</v>
      </c>
      <c r="O83">
        <f t="shared" si="3"/>
        <v>0.14296639449659998</v>
      </c>
      <c r="P83">
        <f t="shared" si="4"/>
        <v>5.9590195954800002E-2</v>
      </c>
      <c r="Q83">
        <f t="shared" si="5"/>
        <v>8.7632641109999989E-3</v>
      </c>
      <c r="R83">
        <v>0</v>
      </c>
      <c r="S83">
        <f>VLOOKUP(E83,[2]Sheet1!$A$2:$C$22,3,1)*2634/[2]Sheet1!$D$1</f>
        <v>1.6629613453170721E-2</v>
      </c>
      <c r="T83">
        <v>0</v>
      </c>
      <c r="U83">
        <f>D83/100*1.3*10^-10*(Data!$R$2+SUM('SSP119'!B$2:B83))*10^8</f>
        <v>1.2787276440481274E-3</v>
      </c>
      <c r="V83">
        <v>0</v>
      </c>
      <c r="W83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B2E140-EF6A-4584-BDB1-1A798A897C8A}">
  <dimension ref="A1:W83"/>
  <sheetViews>
    <sheetView workbookViewId="0">
      <selection activeCell="S76" sqref="S76"/>
    </sheetView>
  </sheetViews>
  <sheetFormatPr defaultRowHeight="14.4" x14ac:dyDescent="0.55000000000000004"/>
  <cols>
    <col min="1" max="1" width="4.578125" bestFit="1" customWidth="1"/>
    <col min="2" max="2" width="7.5234375" bestFit="1" customWidth="1"/>
    <col min="3" max="3" width="8.734375" bestFit="1" customWidth="1"/>
    <col min="4" max="4" width="11.83984375" bestFit="1" customWidth="1"/>
    <col min="5" max="5" width="6.20703125" bestFit="1" customWidth="1"/>
    <col min="6" max="8" width="10.68359375" bestFit="1" customWidth="1"/>
    <col min="9" max="11" width="10.9453125" bestFit="1" customWidth="1"/>
    <col min="12" max="14" width="9.578125" bestFit="1" customWidth="1"/>
    <col min="15" max="17" width="11.7890625" bestFit="1" customWidth="1"/>
    <col min="18" max="20" width="11.5234375" bestFit="1" customWidth="1"/>
    <col min="21" max="21" width="6.89453125" bestFit="1" customWidth="1"/>
    <col min="22" max="22" width="10.3671875" bestFit="1" customWidth="1"/>
    <col min="23" max="23" width="11.3671875" bestFit="1" customWidth="1"/>
  </cols>
  <sheetData>
    <row r="1" spans="1:23" x14ac:dyDescent="0.55000000000000004">
      <c r="A1" t="s">
        <v>214</v>
      </c>
      <c r="B1" t="s">
        <v>215</v>
      </c>
      <c r="C1" t="s">
        <v>224</v>
      </c>
      <c r="D1" t="s">
        <v>225</v>
      </c>
      <c r="E1" t="s">
        <v>226</v>
      </c>
      <c r="F1" t="s">
        <v>227</v>
      </c>
      <c r="G1" t="s">
        <v>228</v>
      </c>
      <c r="H1" t="s">
        <v>229</v>
      </c>
      <c r="I1" t="s">
        <v>230</v>
      </c>
      <c r="J1" t="s">
        <v>231</v>
      </c>
      <c r="K1" t="s">
        <v>232</v>
      </c>
      <c r="L1" t="s">
        <v>233</v>
      </c>
      <c r="M1" t="s">
        <v>234</v>
      </c>
      <c r="N1" t="s">
        <v>235</v>
      </c>
      <c r="O1" t="s">
        <v>236</v>
      </c>
      <c r="P1" t="s">
        <v>237</v>
      </c>
      <c r="Q1" t="s">
        <v>238</v>
      </c>
      <c r="R1" t="s">
        <v>239</v>
      </c>
      <c r="S1" t="s">
        <v>240</v>
      </c>
      <c r="T1" t="s">
        <v>241</v>
      </c>
      <c r="U1" t="s">
        <v>242</v>
      </c>
      <c r="V1" t="s">
        <v>243</v>
      </c>
      <c r="W1" t="s">
        <v>244</v>
      </c>
    </row>
    <row r="2" spans="1:23" x14ac:dyDescent="0.55000000000000004">
      <c r="A2">
        <v>2</v>
      </c>
      <c r="B2">
        <v>0</v>
      </c>
      <c r="C2">
        <v>0.42284234200000059</v>
      </c>
      <c r="D2">
        <v>4.6562610676405836</v>
      </c>
      <c r="E2">
        <v>1.0082600000000002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f>VLOOKUP(E2,[1]Sheet1!$A$2:$C$22,3,1)/[1]Sheet1!$E$1</f>
        <v>5.43480880051833E-4</v>
      </c>
      <c r="M2">
        <v>0</v>
      </c>
      <c r="N2">
        <v>0</v>
      </c>
      <c r="O2">
        <f>0.0571*$C2</f>
        <v>2.4144297728200034E-2</v>
      </c>
      <c r="P2">
        <f>0.0238*$C2</f>
        <v>1.0063647739600015E-2</v>
      </c>
      <c r="Q2">
        <f>0.0035*$C2</f>
        <v>1.4799481970000021E-3</v>
      </c>
      <c r="R2">
        <v>0</v>
      </c>
      <c r="S2">
        <f>VLOOKUP(E2,[2]Sheet1!$A$2:$C$22,3,1)*2634/[2]Sheet1!$D$1</f>
        <v>9.7035390898850466E-4</v>
      </c>
      <c r="T2">
        <v>0</v>
      </c>
      <c r="U2">
        <f>D2/100*1.3*10^-10*(Data!$R$2+SUM('SSP119'!B$2:B2))*10^8</f>
        <v>5.8921258802137485E-4</v>
      </c>
      <c r="V2">
        <v>0</v>
      </c>
      <c r="W2">
        <v>0</v>
      </c>
    </row>
    <row r="3" spans="1:23" x14ac:dyDescent="0.55000000000000004">
      <c r="A3">
        <v>3</v>
      </c>
      <c r="B3">
        <v>0</v>
      </c>
      <c r="C3">
        <v>0.8266342680000005</v>
      </c>
      <c r="D3">
        <v>5.9447762642648669</v>
      </c>
      <c r="E3">
        <v>1.21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f>VLOOKUP(E3,[1]Sheet1!$A$2:$C$22,3,1)/[1]Sheet1!$E$1</f>
        <v>5.43480880051833E-4</v>
      </c>
      <c r="M3">
        <v>0</v>
      </c>
      <c r="N3">
        <v>0</v>
      </c>
      <c r="O3">
        <f t="shared" ref="O3:O66" si="0">0.0571*$C3</f>
        <v>4.7200816702800026E-2</v>
      </c>
      <c r="P3">
        <f t="shared" ref="P3:P66" si="1">0.0238*$C3</f>
        <v>1.9673895578400012E-2</v>
      </c>
      <c r="Q3">
        <f t="shared" ref="Q3:Q66" si="2">0.0035*$C3</f>
        <v>2.8932199380000017E-3</v>
      </c>
      <c r="R3">
        <v>0</v>
      </c>
      <c r="S3">
        <f>VLOOKUP(E3,[2]Sheet1!$A$2:$C$22,3,1)*2634/[2]Sheet1!$D$1</f>
        <v>9.7035390898850466E-4</v>
      </c>
      <c r="T3">
        <v>0</v>
      </c>
      <c r="U3">
        <f>D3/100*1.3*10^-10*(Data!$R$2+SUM('SSP119'!B$2:B3))*10^8</f>
        <v>7.5226387803260493E-4</v>
      </c>
      <c r="V3">
        <v>0</v>
      </c>
      <c r="W3">
        <v>0</v>
      </c>
    </row>
    <row r="4" spans="1:23" x14ac:dyDescent="0.55000000000000004">
      <c r="A4">
        <v>4</v>
      </c>
      <c r="B4">
        <v>0</v>
      </c>
      <c r="C4">
        <v>0.53995964200000035</v>
      </c>
      <c r="D4">
        <v>4.7715453295289212</v>
      </c>
      <c r="E4">
        <v>1.556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f>VLOOKUP(E4,[1]Sheet1!$A$2:$C$22,3,1)/[1]Sheet1!$E$1</f>
        <v>5.43480880051833E-4</v>
      </c>
      <c r="M4">
        <v>0</v>
      </c>
      <c r="N4">
        <v>0</v>
      </c>
      <c r="O4">
        <f t="shared" si="0"/>
        <v>3.083169555820002E-2</v>
      </c>
      <c r="P4">
        <f t="shared" si="1"/>
        <v>1.2851039479600009E-2</v>
      </c>
      <c r="Q4">
        <f t="shared" si="2"/>
        <v>1.8898587470000013E-3</v>
      </c>
      <c r="R4">
        <v>0</v>
      </c>
      <c r="S4">
        <f>VLOOKUP(E4,[2]Sheet1!$A$2:$C$22,3,1)*2634/[2]Sheet1!$D$1</f>
        <v>9.7035390898850466E-4</v>
      </c>
      <c r="T4">
        <v>0</v>
      </c>
      <c r="U4">
        <f>D4/100*1.3*10^-10*(Data!$R$2+SUM('SSP119'!B$2:B4))*10^8</f>
        <v>6.0380088908924877E-4</v>
      </c>
      <c r="V4">
        <v>0</v>
      </c>
      <c r="W4">
        <v>0</v>
      </c>
    </row>
    <row r="5" spans="1:23" x14ac:dyDescent="0.55000000000000004">
      <c r="A5">
        <v>5</v>
      </c>
      <c r="B5">
        <v>0</v>
      </c>
      <c r="C5">
        <v>0.78226094000000013</v>
      </c>
      <c r="D5">
        <v>5.8365491631823092</v>
      </c>
      <c r="E5">
        <v>1.9019999999999999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f>VLOOKUP(E5,[1]Sheet1!$A$2:$C$22,3,1)/[1]Sheet1!$E$1</f>
        <v>5.43480880051833E-4</v>
      </c>
      <c r="M5">
        <v>0</v>
      </c>
      <c r="N5">
        <v>0</v>
      </c>
      <c r="O5">
        <f t="shared" si="0"/>
        <v>4.4667099674000003E-2</v>
      </c>
      <c r="P5">
        <f t="shared" si="1"/>
        <v>1.8617810372000006E-2</v>
      </c>
      <c r="Q5">
        <f t="shared" si="2"/>
        <v>2.7379132900000004E-3</v>
      </c>
      <c r="R5">
        <v>0</v>
      </c>
      <c r="S5">
        <f>VLOOKUP(E5,[2]Sheet1!$A$2:$C$22,3,1)*2634/[2]Sheet1!$D$1</f>
        <v>9.7035390898850466E-4</v>
      </c>
      <c r="T5">
        <v>0</v>
      </c>
      <c r="U5">
        <f>D5/100*1.3*10^-10*(Data!$R$2+SUM('SSP119'!B$2:B5))*10^8</f>
        <v>7.3856860420741576E-4</v>
      </c>
      <c r="V5">
        <v>0</v>
      </c>
      <c r="W5">
        <v>0</v>
      </c>
    </row>
    <row r="6" spans="1:23" x14ac:dyDescent="0.55000000000000004">
      <c r="A6">
        <v>6</v>
      </c>
      <c r="B6">
        <v>0</v>
      </c>
      <c r="C6">
        <v>0.84939781000000014</v>
      </c>
      <c r="D6">
        <v>6.6394482911959436</v>
      </c>
      <c r="E6">
        <v>2.2480000000000002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f>VLOOKUP(E6,[1]Sheet1!$A$2:$C$22,3,1)/[1]Sheet1!$E$1</f>
        <v>5.43480880051833E-4</v>
      </c>
      <c r="M6">
        <v>0</v>
      </c>
      <c r="N6">
        <v>0</v>
      </c>
      <c r="O6">
        <f t="shared" si="0"/>
        <v>4.8500614951000005E-2</v>
      </c>
      <c r="P6">
        <f t="shared" si="1"/>
        <v>2.0215667878000006E-2</v>
      </c>
      <c r="Q6">
        <f t="shared" si="2"/>
        <v>2.9728923350000004E-3</v>
      </c>
      <c r="R6">
        <v>0</v>
      </c>
      <c r="S6">
        <f>VLOOKUP(E6,[2]Sheet1!$A$2:$C$22,3,1)*2634/[2]Sheet1!$D$1</f>
        <v>9.7035390898850466E-4</v>
      </c>
      <c r="T6">
        <v>0</v>
      </c>
      <c r="U6">
        <f>D6/100*1.3*10^-10*(Data!$R$2+SUM('SSP119'!B$2:B6))*10^8</f>
        <v>8.401690656645171E-4</v>
      </c>
      <c r="V6">
        <v>0</v>
      </c>
      <c r="W6">
        <v>0</v>
      </c>
    </row>
    <row r="7" spans="1:23" x14ac:dyDescent="0.55000000000000004">
      <c r="A7">
        <v>7</v>
      </c>
      <c r="B7">
        <v>0</v>
      </c>
      <c r="C7">
        <v>1.6032738919999998</v>
      </c>
      <c r="D7">
        <v>7.2683775505619854</v>
      </c>
      <c r="E7">
        <v>2.5940000000000003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f>VLOOKUP(E7,[1]Sheet1!$A$2:$C$22,3,1)/[1]Sheet1!$E$1</f>
        <v>5.43480880051833E-4</v>
      </c>
      <c r="M7">
        <v>0</v>
      </c>
      <c r="N7">
        <v>0</v>
      </c>
      <c r="O7">
        <f t="shared" si="0"/>
        <v>9.1546939233199981E-2</v>
      </c>
      <c r="P7">
        <f t="shared" si="1"/>
        <v>3.8157918629599996E-2</v>
      </c>
      <c r="Q7">
        <f t="shared" si="2"/>
        <v>5.6114586219999998E-3</v>
      </c>
      <c r="R7">
        <v>0</v>
      </c>
      <c r="S7">
        <f>VLOOKUP(E7,[2]Sheet1!$A$2:$C$22,3,1)*2634/[2]Sheet1!$D$1</f>
        <v>9.7035390898850466E-4</v>
      </c>
      <c r="T7">
        <v>0</v>
      </c>
      <c r="U7">
        <f>D7/100*1.3*10^-10*(Data!$R$2+SUM('SSP119'!B$2:B7))*10^8</f>
        <v>9.1975503200321482E-4</v>
      </c>
      <c r="V7">
        <v>0</v>
      </c>
      <c r="W7">
        <v>0</v>
      </c>
    </row>
    <row r="8" spans="1:23" x14ac:dyDescent="0.55000000000000004">
      <c r="A8">
        <v>8</v>
      </c>
      <c r="B8">
        <v>0</v>
      </c>
      <c r="C8">
        <v>0.71827541600000022</v>
      </c>
      <c r="D8">
        <v>4.8680980289534705</v>
      </c>
      <c r="E8">
        <v>2.9400000000000004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f>VLOOKUP(E8,[1]Sheet1!$A$2:$C$22,3,1)/[1]Sheet1!$E$1</f>
        <v>5.43480880051833E-4</v>
      </c>
      <c r="M8">
        <v>0</v>
      </c>
      <c r="N8">
        <v>0</v>
      </c>
      <c r="O8">
        <f t="shared" si="0"/>
        <v>4.1013526253600011E-2</v>
      </c>
      <c r="P8">
        <f t="shared" si="1"/>
        <v>1.7094954900800007E-2</v>
      </c>
      <c r="Q8">
        <f t="shared" si="2"/>
        <v>2.5139639560000007E-3</v>
      </c>
      <c r="R8">
        <v>0</v>
      </c>
      <c r="S8">
        <f>VLOOKUP(E8,[2]Sheet1!$A$2:$C$22,3,1)*2634/[2]Sheet1!$D$1</f>
        <v>9.7035390898850466E-4</v>
      </c>
      <c r="T8">
        <v>0</v>
      </c>
      <c r="U8">
        <f>D8/100*1.3*10^-10*(Data!$R$2+SUM('SSP119'!B$2:B8))*10^8</f>
        <v>6.160188607798302E-4</v>
      </c>
      <c r="V8">
        <v>0</v>
      </c>
      <c r="W8">
        <v>0</v>
      </c>
    </row>
    <row r="9" spans="1:23" x14ac:dyDescent="0.55000000000000004">
      <c r="A9">
        <v>9</v>
      </c>
      <c r="B9">
        <v>0</v>
      </c>
      <c r="C9">
        <v>0.86482346200000026</v>
      </c>
      <c r="D9">
        <v>5.4722375387560565</v>
      </c>
      <c r="E9">
        <v>3.286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f>VLOOKUP(E9,[1]Sheet1!$A$2:$C$22,3,1)/[1]Sheet1!$E$1</f>
        <v>5.43480880051833E-4</v>
      </c>
      <c r="M9">
        <v>0</v>
      </c>
      <c r="N9">
        <v>0</v>
      </c>
      <c r="O9">
        <f t="shared" si="0"/>
        <v>4.938141968020001E-2</v>
      </c>
      <c r="P9">
        <f t="shared" si="1"/>
        <v>2.0582798395600007E-2</v>
      </c>
      <c r="Q9">
        <f t="shared" si="2"/>
        <v>3.0268821170000011E-3</v>
      </c>
      <c r="R9">
        <v>0</v>
      </c>
      <c r="S9">
        <f>VLOOKUP(E9,[2]Sheet1!$A$2:$C$22,3,1)*2634/[2]Sheet1!$D$1</f>
        <v>9.7035390898850466E-4</v>
      </c>
      <c r="T9">
        <v>0</v>
      </c>
      <c r="U9">
        <f>D9/100*1.3*10^-10*(Data!$R$2+SUM('SSP119'!B$2:B9))*10^8</f>
        <v>6.9246788262926893E-4</v>
      </c>
      <c r="V9">
        <v>0</v>
      </c>
      <c r="W9">
        <v>0</v>
      </c>
    </row>
    <row r="10" spans="1:23" x14ac:dyDescent="0.55000000000000004">
      <c r="A10">
        <v>10</v>
      </c>
      <c r="B10">
        <v>0</v>
      </c>
      <c r="C10">
        <v>1.0580435180000001</v>
      </c>
      <c r="D10">
        <v>7.7089205782272758</v>
      </c>
      <c r="E10">
        <v>3.6319999999999992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f>VLOOKUP(E10,[1]Sheet1!$A$2:$C$22,3,1)/[1]Sheet1!$E$1</f>
        <v>5.43480880051833E-4</v>
      </c>
      <c r="M10">
        <v>0</v>
      </c>
      <c r="N10">
        <v>0</v>
      </c>
      <c r="O10">
        <f t="shared" si="0"/>
        <v>6.0414284877800005E-2</v>
      </c>
      <c r="P10">
        <f t="shared" si="1"/>
        <v>2.5181435728400002E-2</v>
      </c>
      <c r="Q10">
        <f t="shared" si="2"/>
        <v>3.7031523130000004E-3</v>
      </c>
      <c r="R10">
        <v>0</v>
      </c>
      <c r="S10">
        <f>VLOOKUP(E10,[2]Sheet1!$A$2:$C$22,3,1)*2634/[2]Sheet1!$D$1</f>
        <v>9.7035390898850466E-4</v>
      </c>
      <c r="T10">
        <v>0</v>
      </c>
      <c r="U10">
        <f>D10/100*1.3*10^-10*(Data!$R$2+SUM('SSP119'!B$2:B10))*10^8</f>
        <v>9.7550222781003608E-4</v>
      </c>
      <c r="V10">
        <v>0</v>
      </c>
      <c r="W10">
        <v>0</v>
      </c>
    </row>
    <row r="11" spans="1:23" x14ac:dyDescent="0.55000000000000004">
      <c r="A11">
        <v>11</v>
      </c>
      <c r="B11">
        <v>0</v>
      </c>
      <c r="C11">
        <v>0.72670170800000067</v>
      </c>
      <c r="D11">
        <v>6.4035963543117278</v>
      </c>
      <c r="E11">
        <v>3.9780000000000002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f>VLOOKUP(E11,[1]Sheet1!$A$2:$C$22,3,1)/[1]Sheet1!$E$1</f>
        <v>5.43480880051833E-4</v>
      </c>
      <c r="M11">
        <v>0</v>
      </c>
      <c r="N11">
        <v>0</v>
      </c>
      <c r="O11">
        <f t="shared" si="0"/>
        <v>4.149466752680004E-2</v>
      </c>
      <c r="P11">
        <f t="shared" si="1"/>
        <v>1.7295500650400017E-2</v>
      </c>
      <c r="Q11">
        <f t="shared" si="2"/>
        <v>2.5434559780000022E-3</v>
      </c>
      <c r="R11">
        <v>0</v>
      </c>
      <c r="S11">
        <f>VLOOKUP(E11,[2]Sheet1!$A$2:$C$22,3,1)*2634/[2]Sheet1!$D$1</f>
        <v>9.7035390898850466E-4</v>
      </c>
      <c r="T11">
        <v>0</v>
      </c>
      <c r="U11">
        <f>D11/100*1.3*10^-10*(Data!$R$2+SUM('SSP119'!B$2:B11))*10^8</f>
        <v>8.1032388986731476E-4</v>
      </c>
      <c r="V11">
        <v>0</v>
      </c>
      <c r="W11">
        <v>0</v>
      </c>
    </row>
    <row r="12" spans="1:23" x14ac:dyDescent="0.55000000000000004">
      <c r="A12">
        <v>12</v>
      </c>
      <c r="B12">
        <v>0</v>
      </c>
      <c r="C12">
        <v>1.3156989340000005</v>
      </c>
      <c r="D12">
        <v>5.2511215003236709</v>
      </c>
      <c r="E12">
        <v>4.3239999999999998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f>VLOOKUP(E12,[1]Sheet1!$A$2:$C$22,3,1)/[1]Sheet1!$E$1</f>
        <v>5.43480880051833E-4</v>
      </c>
      <c r="M12">
        <v>0</v>
      </c>
      <c r="N12">
        <v>0</v>
      </c>
      <c r="O12">
        <f t="shared" si="0"/>
        <v>7.5126409131400021E-2</v>
      </c>
      <c r="P12">
        <f t="shared" si="1"/>
        <v>3.1313634629200011E-2</v>
      </c>
      <c r="Q12">
        <f t="shared" si="2"/>
        <v>4.6049462690000015E-3</v>
      </c>
      <c r="R12">
        <v>0</v>
      </c>
      <c r="S12">
        <f>VLOOKUP(E12,[2]Sheet1!$A$2:$C$22,3,1)*2634/[2]Sheet1!$D$1</f>
        <v>9.7035390898850466E-4</v>
      </c>
      <c r="T12">
        <v>0</v>
      </c>
      <c r="U12">
        <f>D12/100*1.3*10^-10*(Data!$R$2+SUM('SSP119'!B$2:B12))*10^8</f>
        <v>6.6448741689395811E-4</v>
      </c>
      <c r="V12">
        <v>0</v>
      </c>
      <c r="W12">
        <v>0</v>
      </c>
    </row>
    <row r="13" spans="1:23" x14ac:dyDescent="0.55000000000000004">
      <c r="A13">
        <v>13</v>
      </c>
      <c r="B13">
        <v>0</v>
      </c>
      <c r="C13">
        <v>1.3544739240000003</v>
      </c>
      <c r="D13">
        <v>6.9848676782482446</v>
      </c>
      <c r="E13">
        <v>4.67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f>VLOOKUP(E13,[1]Sheet1!$A$2:$C$22,3,1)/[1]Sheet1!$E$1</f>
        <v>5.43480880051833E-4</v>
      </c>
      <c r="M13">
        <v>0</v>
      </c>
      <c r="N13">
        <v>0</v>
      </c>
      <c r="O13">
        <f t="shared" si="0"/>
        <v>7.7340461060400018E-2</v>
      </c>
      <c r="P13">
        <f t="shared" si="1"/>
        <v>3.2236479391200008E-2</v>
      </c>
      <c r="Q13">
        <f t="shared" si="2"/>
        <v>4.7406587340000014E-3</v>
      </c>
      <c r="R13">
        <v>0</v>
      </c>
      <c r="S13">
        <f>VLOOKUP(E13,[2]Sheet1!$A$2:$C$22,3,1)*2634/[2]Sheet1!$D$1</f>
        <v>9.7035390898850466E-4</v>
      </c>
      <c r="T13">
        <v>0</v>
      </c>
      <c r="U13">
        <f>D13/100*1.3*10^-10*(Data!$R$2+SUM('SSP119'!B$2:B13))*10^8</f>
        <v>8.8387912574088945E-4</v>
      </c>
      <c r="V13">
        <v>0</v>
      </c>
      <c r="W13">
        <v>0</v>
      </c>
    </row>
    <row r="14" spans="1:23" x14ac:dyDescent="0.55000000000000004">
      <c r="A14">
        <v>14</v>
      </c>
      <c r="B14">
        <v>0</v>
      </c>
      <c r="C14">
        <v>2.0540110860000005</v>
      </c>
      <c r="D14">
        <v>7.3686819891501871</v>
      </c>
      <c r="E14">
        <v>5.1180000000000003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f>VLOOKUP(E14,[1]Sheet1!$A$2:$C$22,3,1)/[1]Sheet1!$E$1</f>
        <v>1.9664771026638842E-3</v>
      </c>
      <c r="M14">
        <v>0</v>
      </c>
      <c r="N14">
        <v>0</v>
      </c>
      <c r="O14">
        <f t="shared" si="0"/>
        <v>0.11728403301060002</v>
      </c>
      <c r="P14">
        <f t="shared" si="1"/>
        <v>4.8885463846800016E-2</v>
      </c>
      <c r="Q14">
        <f t="shared" si="2"/>
        <v>7.1890388010000016E-3</v>
      </c>
      <c r="R14">
        <v>0</v>
      </c>
      <c r="S14">
        <f>VLOOKUP(E14,[2]Sheet1!$A$2:$C$22,3,1)*2634/[2]Sheet1!$D$1</f>
        <v>2.3069627731298684E-3</v>
      </c>
      <c r="T14">
        <v>0</v>
      </c>
      <c r="U14">
        <f>D14/100*1.3*10^-10*(Data!$R$2+SUM('SSP119'!B$2:B14))*10^8</f>
        <v>9.3244775627104328E-4</v>
      </c>
      <c r="V14">
        <v>0</v>
      </c>
      <c r="W14">
        <v>0</v>
      </c>
    </row>
    <row r="15" spans="1:23" x14ac:dyDescent="0.55000000000000004">
      <c r="A15">
        <v>15</v>
      </c>
      <c r="B15">
        <v>0</v>
      </c>
      <c r="C15">
        <v>1.0923684380000005</v>
      </c>
      <c r="D15">
        <v>6.7049378795843557</v>
      </c>
      <c r="E15">
        <v>5.5660000000000007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f>VLOOKUP(E15,[1]Sheet1!$A$2:$C$22,3,1)/[1]Sheet1!$E$1</f>
        <v>1.9664771026638842E-3</v>
      </c>
      <c r="M15">
        <v>0</v>
      </c>
      <c r="N15">
        <v>0</v>
      </c>
      <c r="O15">
        <f t="shared" si="0"/>
        <v>6.2374237809800025E-2</v>
      </c>
      <c r="P15">
        <f t="shared" si="1"/>
        <v>2.5998368824400014E-2</v>
      </c>
      <c r="Q15">
        <f t="shared" si="2"/>
        <v>3.8232895330000019E-3</v>
      </c>
      <c r="R15">
        <v>0</v>
      </c>
      <c r="S15">
        <f>VLOOKUP(E15,[2]Sheet1!$A$2:$C$22,3,1)*2634/[2]Sheet1!$D$1</f>
        <v>2.3069627731298684E-3</v>
      </c>
      <c r="T15">
        <v>0</v>
      </c>
      <c r="U15">
        <f>D15/100*1.3*10^-10*(Data!$R$2+SUM('SSP119'!B$2:B15))*10^8</f>
        <v>8.4845624915836357E-4</v>
      </c>
      <c r="V15">
        <v>0</v>
      </c>
      <c r="W15">
        <v>0</v>
      </c>
    </row>
    <row r="16" spans="1:23" x14ac:dyDescent="0.55000000000000004">
      <c r="A16">
        <v>16</v>
      </c>
      <c r="B16">
        <v>0</v>
      </c>
      <c r="C16">
        <v>1.0551738879999997</v>
      </c>
      <c r="D16">
        <v>4.6469717751743085</v>
      </c>
      <c r="E16">
        <v>6.0140000000000002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f>VLOOKUP(E16,[1]Sheet1!$A$2:$C$22,3,1)/[1]Sheet1!$E$1</f>
        <v>1.9664771026638842E-3</v>
      </c>
      <c r="M16">
        <v>0</v>
      </c>
      <c r="N16">
        <v>0</v>
      </c>
      <c r="O16">
        <f t="shared" si="0"/>
        <v>6.0250429004799981E-2</v>
      </c>
      <c r="P16">
        <f t="shared" si="1"/>
        <v>2.5113138534399993E-2</v>
      </c>
      <c r="Q16">
        <f t="shared" si="2"/>
        <v>3.6931086079999989E-3</v>
      </c>
      <c r="R16">
        <v>0</v>
      </c>
      <c r="S16">
        <f>VLOOKUP(E16,[2]Sheet1!$A$2:$C$22,3,1)*2634/[2]Sheet1!$D$1</f>
        <v>2.3069627731298684E-3</v>
      </c>
      <c r="T16">
        <v>0</v>
      </c>
      <c r="U16">
        <f>D16/100*1.3*10^-10*(Data!$R$2+SUM('SSP119'!B$2:B16))*10^8</f>
        <v>5.8803710237410737E-4</v>
      </c>
      <c r="V16">
        <v>0</v>
      </c>
      <c r="W16">
        <v>0</v>
      </c>
    </row>
    <row r="17" spans="1:23" x14ac:dyDescent="0.55000000000000004">
      <c r="A17">
        <v>17</v>
      </c>
      <c r="B17">
        <v>0</v>
      </c>
      <c r="C17">
        <v>1.5122005899999993</v>
      </c>
      <c r="D17">
        <v>7.6378033080012404</v>
      </c>
      <c r="E17">
        <v>6.4620000000000006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f>VLOOKUP(E17,[1]Sheet1!$A$2:$C$22,3,1)/[1]Sheet1!$E$1</f>
        <v>1.9664771026638842E-3</v>
      </c>
      <c r="M17">
        <v>0</v>
      </c>
      <c r="N17">
        <v>0</v>
      </c>
      <c r="O17">
        <f t="shared" si="0"/>
        <v>8.634665368899995E-2</v>
      </c>
      <c r="P17">
        <f t="shared" si="1"/>
        <v>3.5990374041999985E-2</v>
      </c>
      <c r="Q17">
        <f t="shared" si="2"/>
        <v>5.2927020649999974E-3</v>
      </c>
      <c r="R17">
        <v>0</v>
      </c>
      <c r="S17">
        <f>VLOOKUP(E17,[2]Sheet1!$A$2:$C$22,3,1)*2634/[2]Sheet1!$D$1</f>
        <v>2.3069627731298684E-3</v>
      </c>
      <c r="T17">
        <v>0</v>
      </c>
      <c r="U17">
        <f>D17/100*1.3*10^-10*(Data!$R$2+SUM('SSP119'!B$2:B17))*10^8</f>
        <v>9.6650290620109295E-4</v>
      </c>
      <c r="V17">
        <v>0</v>
      </c>
      <c r="W17">
        <v>0</v>
      </c>
    </row>
    <row r="18" spans="1:23" x14ac:dyDescent="0.55000000000000004">
      <c r="A18">
        <v>18</v>
      </c>
      <c r="B18">
        <v>0</v>
      </c>
      <c r="C18">
        <v>1.1118179480000006</v>
      </c>
      <c r="D18">
        <v>9.4787763653198596</v>
      </c>
      <c r="E18">
        <v>6.9099999999999993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f>VLOOKUP(E18,[1]Sheet1!$A$2:$C$22,3,1)/[1]Sheet1!$E$1</f>
        <v>1.9664771026638842E-3</v>
      </c>
      <c r="M18">
        <v>0</v>
      </c>
      <c r="N18">
        <v>0</v>
      </c>
      <c r="O18">
        <f t="shared" si="0"/>
        <v>6.3484804830800032E-2</v>
      </c>
      <c r="P18">
        <f t="shared" si="1"/>
        <v>2.6461267162400014E-2</v>
      </c>
      <c r="Q18">
        <f t="shared" si="2"/>
        <v>3.8913628180000021E-3</v>
      </c>
      <c r="R18">
        <v>0</v>
      </c>
      <c r="S18">
        <f>VLOOKUP(E18,[2]Sheet1!$A$2:$C$22,3,1)*2634/[2]Sheet1!$D$1</f>
        <v>2.3069627731298684E-3</v>
      </c>
      <c r="T18">
        <v>0</v>
      </c>
      <c r="U18">
        <f>D18/100*1.3*10^-10*(Data!$R$2+SUM('SSP119'!B$2:B18))*10^8</f>
        <v>1.1994633188203059E-3</v>
      </c>
      <c r="V18">
        <v>0</v>
      </c>
      <c r="W18">
        <v>0</v>
      </c>
    </row>
    <row r="19" spans="1:23" x14ac:dyDescent="0.55000000000000004">
      <c r="A19">
        <v>19</v>
      </c>
      <c r="B19">
        <v>0</v>
      </c>
      <c r="C19">
        <v>1.9875437260000004</v>
      </c>
      <c r="D19">
        <v>7.5288898870034142</v>
      </c>
      <c r="E19">
        <v>7.3580000000000023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f>VLOOKUP(E19,[1]Sheet1!$A$2:$C$22,3,1)/[1]Sheet1!$E$1</f>
        <v>1.9664771026638842E-3</v>
      </c>
      <c r="M19">
        <v>0</v>
      </c>
      <c r="N19">
        <v>0</v>
      </c>
      <c r="O19">
        <f t="shared" si="0"/>
        <v>0.11348874675460002</v>
      </c>
      <c r="P19">
        <f t="shared" si="1"/>
        <v>4.7303540678800014E-2</v>
      </c>
      <c r="Q19">
        <f t="shared" si="2"/>
        <v>6.9564030410000019E-3</v>
      </c>
      <c r="R19">
        <v>0</v>
      </c>
      <c r="S19">
        <f>VLOOKUP(E19,[2]Sheet1!$A$2:$C$22,3,1)*2634/[2]Sheet1!$D$1</f>
        <v>2.3069627731298684E-3</v>
      </c>
      <c r="T19">
        <v>0</v>
      </c>
      <c r="U19">
        <f>D19/100*1.3*10^-10*(Data!$R$2+SUM('SSP119'!B$2:B19))*10^8</f>
        <v>9.5272078408118626E-4</v>
      </c>
      <c r="V19">
        <v>0</v>
      </c>
      <c r="W19">
        <v>0</v>
      </c>
    </row>
    <row r="20" spans="1:23" x14ac:dyDescent="0.55000000000000004">
      <c r="A20">
        <v>20</v>
      </c>
      <c r="B20">
        <v>0</v>
      </c>
      <c r="C20">
        <v>1.5039452760000001</v>
      </c>
      <c r="D20">
        <v>4.983721354560096</v>
      </c>
      <c r="E20">
        <v>7.8060000000000027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f>VLOOKUP(E20,[1]Sheet1!$A$2:$C$22,3,1)/[1]Sheet1!$E$1</f>
        <v>1.9664771026638842E-3</v>
      </c>
      <c r="M20">
        <v>0</v>
      </c>
      <c r="N20">
        <v>0</v>
      </c>
      <c r="O20">
        <f t="shared" si="0"/>
        <v>8.5875275259599995E-2</v>
      </c>
      <c r="P20">
        <f t="shared" si="1"/>
        <v>3.5793897568800005E-2</v>
      </c>
      <c r="Q20">
        <f t="shared" si="2"/>
        <v>5.2638084659999999E-3</v>
      </c>
      <c r="R20">
        <v>0</v>
      </c>
      <c r="S20">
        <f>VLOOKUP(E20,[2]Sheet1!$A$2:$C$22,3,1)*2634/[2]Sheet1!$D$1</f>
        <v>2.3069627731298684E-3</v>
      </c>
      <c r="T20">
        <v>0</v>
      </c>
      <c r="U20">
        <f>D20/100*1.3*10^-10*(Data!$R$2+SUM('SSP119'!B$2:B20))*10^8</f>
        <v>6.3065006764874366E-4</v>
      </c>
      <c r="V20">
        <v>0</v>
      </c>
      <c r="W20">
        <v>0</v>
      </c>
    </row>
    <row r="21" spans="1:23" x14ac:dyDescent="0.55000000000000004">
      <c r="A21">
        <v>21</v>
      </c>
      <c r="B21">
        <v>0</v>
      </c>
      <c r="C21">
        <v>2.3970464000000002</v>
      </c>
      <c r="D21">
        <v>8.3109090535086132</v>
      </c>
      <c r="E21">
        <v>8.2540000000000013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f>VLOOKUP(E21,[1]Sheet1!$A$2:$C$22,3,1)/[1]Sheet1!$E$1</f>
        <v>1.9664771026638842E-3</v>
      </c>
      <c r="M21">
        <v>0</v>
      </c>
      <c r="N21">
        <v>0</v>
      </c>
      <c r="O21">
        <f t="shared" si="0"/>
        <v>0.13687134944000001</v>
      </c>
      <c r="P21">
        <f t="shared" si="1"/>
        <v>5.7049704320000012E-2</v>
      </c>
      <c r="Q21">
        <f t="shared" si="2"/>
        <v>8.389662400000001E-3</v>
      </c>
      <c r="R21">
        <v>0</v>
      </c>
      <c r="S21">
        <f>VLOOKUP(E21,[2]Sheet1!$A$2:$C$22,3,1)*2634/[2]Sheet1!$D$1</f>
        <v>2.3069627731298684E-3</v>
      </c>
      <c r="T21">
        <v>0</v>
      </c>
      <c r="U21">
        <f>D21/100*1.3*10^-10*(Data!$R$2+SUM('SSP119'!B$2:B21))*10^8</f>
        <v>1.051679053449087E-3</v>
      </c>
      <c r="V21">
        <v>0</v>
      </c>
      <c r="W21">
        <v>0</v>
      </c>
    </row>
    <row r="22" spans="1:23" x14ac:dyDescent="0.55000000000000004">
      <c r="A22">
        <v>22</v>
      </c>
      <c r="B22">
        <v>0</v>
      </c>
      <c r="C22">
        <v>1.6333322200000009</v>
      </c>
      <c r="D22">
        <v>6.0796440933767419</v>
      </c>
      <c r="E22">
        <v>8.7020000000000017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f>VLOOKUP(E22,[1]Sheet1!$A$2:$C$22,3,1)/[1]Sheet1!$E$1</f>
        <v>1.9664771026638842E-3</v>
      </c>
      <c r="M22">
        <v>0</v>
      </c>
      <c r="N22">
        <v>0</v>
      </c>
      <c r="O22">
        <f t="shared" si="0"/>
        <v>9.3263269762000042E-2</v>
      </c>
      <c r="P22">
        <f t="shared" si="1"/>
        <v>3.8873306836000023E-2</v>
      </c>
      <c r="Q22">
        <f t="shared" si="2"/>
        <v>5.716662770000003E-3</v>
      </c>
      <c r="R22">
        <v>0</v>
      </c>
      <c r="S22">
        <f>VLOOKUP(E22,[2]Sheet1!$A$2:$C$22,3,1)*2634/[2]Sheet1!$D$1</f>
        <v>2.3069627731298684E-3</v>
      </c>
      <c r="T22">
        <v>0</v>
      </c>
      <c r="U22">
        <f>D22/100*1.3*10^-10*(Data!$R$2+SUM('SSP119'!B$2:B22))*10^8</f>
        <v>7.693303228640798E-4</v>
      </c>
      <c r="V22">
        <v>0</v>
      </c>
      <c r="W22">
        <v>0</v>
      </c>
    </row>
    <row r="23" spans="1:23" x14ac:dyDescent="0.55000000000000004">
      <c r="A23">
        <v>23</v>
      </c>
      <c r="B23">
        <v>0</v>
      </c>
      <c r="C23">
        <v>1.8843145060000004</v>
      </c>
      <c r="D23">
        <v>5.8298546812495875</v>
      </c>
      <c r="E23">
        <v>9.1500000000000021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f>VLOOKUP(E23,[1]Sheet1!$A$2:$C$22,3,1)/[1]Sheet1!$E$1</f>
        <v>1.9664771026638842E-3</v>
      </c>
      <c r="M23">
        <v>0</v>
      </c>
      <c r="N23">
        <v>0</v>
      </c>
      <c r="O23">
        <f t="shared" si="0"/>
        <v>0.10759435829260001</v>
      </c>
      <c r="P23">
        <f t="shared" si="1"/>
        <v>4.4846685242800013E-2</v>
      </c>
      <c r="Q23">
        <f t="shared" si="2"/>
        <v>6.5951007710000013E-3</v>
      </c>
      <c r="R23">
        <v>0</v>
      </c>
      <c r="S23">
        <f>VLOOKUP(E23,[2]Sheet1!$A$2:$C$22,3,1)*2634/[2]Sheet1!$D$1</f>
        <v>2.3069627731298684E-3</v>
      </c>
      <c r="T23">
        <v>0</v>
      </c>
      <c r="U23">
        <f>D23/100*1.3*10^-10*(Data!$R$2+SUM('SSP119'!B$2:B23))*10^8</f>
        <v>7.3772147107468522E-4</v>
      </c>
      <c r="V23">
        <v>0</v>
      </c>
      <c r="W23">
        <v>0</v>
      </c>
    </row>
    <row r="24" spans="1:23" x14ac:dyDescent="0.55000000000000004">
      <c r="A24">
        <v>24</v>
      </c>
      <c r="B24">
        <v>0</v>
      </c>
      <c r="C24">
        <v>2.241654434</v>
      </c>
      <c r="D24">
        <v>5.4835821877602235</v>
      </c>
      <c r="E24">
        <v>9.7360000000000007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f>VLOOKUP(E24,[1]Sheet1!$A$2:$C$22,3,1)/[1]Sheet1!$E$1</f>
        <v>1.9664771026638842E-3</v>
      </c>
      <c r="M24">
        <v>0</v>
      </c>
      <c r="N24">
        <v>0</v>
      </c>
      <c r="O24">
        <f t="shared" si="0"/>
        <v>0.12799846818139998</v>
      </c>
      <c r="P24">
        <f t="shared" si="1"/>
        <v>5.3351375529200003E-2</v>
      </c>
      <c r="Q24">
        <f t="shared" si="2"/>
        <v>7.8457905189999993E-3</v>
      </c>
      <c r="R24">
        <v>0</v>
      </c>
      <c r="S24">
        <f>VLOOKUP(E24,[2]Sheet1!$A$2:$C$22,3,1)*2634/[2]Sheet1!$D$1</f>
        <v>2.3069627731298684E-3</v>
      </c>
      <c r="T24">
        <v>0</v>
      </c>
      <c r="U24">
        <f>D24/100*1.3*10^-10*(Data!$R$2+SUM('SSP119'!B$2:B24))*10^8</f>
        <v>6.9390345720355426E-4</v>
      </c>
      <c r="V24">
        <v>0</v>
      </c>
      <c r="W24">
        <v>0</v>
      </c>
    </row>
    <row r="25" spans="1:23" x14ac:dyDescent="0.55000000000000004">
      <c r="A25">
        <v>25</v>
      </c>
      <c r="B25">
        <v>0</v>
      </c>
      <c r="C25">
        <v>1.2632190420000002</v>
      </c>
      <c r="D25">
        <v>7.1125520456252405</v>
      </c>
      <c r="E25">
        <v>10.321999999999999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f>VLOOKUP(E25,[1]Sheet1!$A$2:$C$22,3,1)/[1]Sheet1!$E$1</f>
        <v>2.3402111851602157E-3</v>
      </c>
      <c r="M25">
        <v>0</v>
      </c>
      <c r="N25">
        <v>0</v>
      </c>
      <c r="O25">
        <f t="shared" si="0"/>
        <v>7.212980729820001E-2</v>
      </c>
      <c r="P25">
        <f t="shared" si="1"/>
        <v>3.0064613199600007E-2</v>
      </c>
      <c r="Q25">
        <f t="shared" si="2"/>
        <v>4.4212666470000005E-3</v>
      </c>
      <c r="R25">
        <v>0</v>
      </c>
      <c r="S25">
        <f>VLOOKUP(E25,[2]Sheet1!$A$2:$C$22,3,1)*2634/[2]Sheet1!$D$1</f>
        <v>3.2862607288376812E-3</v>
      </c>
      <c r="T25">
        <v>0</v>
      </c>
      <c r="U25">
        <f>D25/100*1.3*10^-10*(Data!$R$2+SUM('SSP119'!B$2:B25))*10^8</f>
        <v>9.0003656095750928E-4</v>
      </c>
      <c r="V25">
        <v>0</v>
      </c>
      <c r="W25">
        <v>0</v>
      </c>
    </row>
    <row r="26" spans="1:23" x14ac:dyDescent="0.55000000000000004">
      <c r="A26">
        <v>26</v>
      </c>
      <c r="B26">
        <v>0</v>
      </c>
      <c r="C26">
        <v>1.78427289</v>
      </c>
      <c r="D26">
        <v>8.5501861680032594</v>
      </c>
      <c r="E26">
        <v>10.907999999999996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f>VLOOKUP(E26,[1]Sheet1!$A$2:$C$22,3,1)/[1]Sheet1!$E$1</f>
        <v>2.3402111851602157E-3</v>
      </c>
      <c r="M26">
        <v>0</v>
      </c>
      <c r="N26">
        <v>0</v>
      </c>
      <c r="O26">
        <f t="shared" si="0"/>
        <v>0.10188198201899999</v>
      </c>
      <c r="P26">
        <f t="shared" si="1"/>
        <v>4.2465694782000005E-2</v>
      </c>
      <c r="Q26">
        <f t="shared" si="2"/>
        <v>6.2449551149999999E-3</v>
      </c>
      <c r="R26">
        <v>0</v>
      </c>
      <c r="S26">
        <f>VLOOKUP(E26,[2]Sheet1!$A$2:$C$22,3,1)*2634/[2]Sheet1!$D$1</f>
        <v>3.2862607288376812E-3</v>
      </c>
      <c r="T26">
        <v>0</v>
      </c>
      <c r="U26">
        <f>D26/100*1.3*10^-10*(Data!$R$2+SUM('SSP119'!B$2:B26))*10^8</f>
        <v>1.0819576580714686E-3</v>
      </c>
      <c r="V26">
        <v>0</v>
      </c>
      <c r="W26">
        <v>0</v>
      </c>
    </row>
    <row r="27" spans="1:23" x14ac:dyDescent="0.55000000000000004">
      <c r="A27">
        <v>27</v>
      </c>
      <c r="B27">
        <v>0</v>
      </c>
      <c r="C27">
        <v>1.3980645820000002</v>
      </c>
      <c r="D27">
        <v>7.7410281059400257</v>
      </c>
      <c r="E27">
        <v>11.493999999999991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f>VLOOKUP(E27,[1]Sheet1!$A$2:$C$22,3,1)/[1]Sheet1!$E$1</f>
        <v>2.3402111851602157E-3</v>
      </c>
      <c r="M27">
        <v>0</v>
      </c>
      <c r="N27">
        <v>0</v>
      </c>
      <c r="O27">
        <f t="shared" si="0"/>
        <v>7.9829487632200005E-2</v>
      </c>
      <c r="P27">
        <f t="shared" si="1"/>
        <v>3.3273937051600005E-2</v>
      </c>
      <c r="Q27">
        <f t="shared" si="2"/>
        <v>4.8932260370000008E-3</v>
      </c>
      <c r="R27">
        <v>0</v>
      </c>
      <c r="S27">
        <f>VLOOKUP(E27,[2]Sheet1!$A$2:$C$22,3,1)*2634/[2]Sheet1!$D$1</f>
        <v>3.2862607288376812E-3</v>
      </c>
      <c r="T27">
        <v>0</v>
      </c>
      <c r="U27">
        <f>D27/100*1.3*10^-10*(Data!$R$2+SUM('SSP119'!B$2:B27))*10^8</f>
        <v>9.7956517858186279E-4</v>
      </c>
      <c r="V27">
        <v>0</v>
      </c>
      <c r="W27">
        <v>0</v>
      </c>
    </row>
    <row r="28" spans="1:23" x14ac:dyDescent="0.55000000000000004">
      <c r="A28">
        <v>28</v>
      </c>
      <c r="B28">
        <v>0</v>
      </c>
      <c r="C28">
        <v>1.8129766159999996</v>
      </c>
      <c r="D28">
        <v>5.4464177504104105</v>
      </c>
      <c r="E28">
        <v>12.079999999999989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f>VLOOKUP(E28,[1]Sheet1!$A$2:$C$22,3,1)/[1]Sheet1!$E$1</f>
        <v>2.3402111851602157E-3</v>
      </c>
      <c r="M28">
        <v>0</v>
      </c>
      <c r="N28">
        <v>0</v>
      </c>
      <c r="O28">
        <f t="shared" si="0"/>
        <v>0.10352096477359997</v>
      </c>
      <c r="P28">
        <f t="shared" si="1"/>
        <v>4.3148843460799995E-2</v>
      </c>
      <c r="Q28">
        <f t="shared" si="2"/>
        <v>6.3454181559999987E-3</v>
      </c>
      <c r="R28">
        <v>0</v>
      </c>
      <c r="S28">
        <f>VLOOKUP(E28,[2]Sheet1!$A$2:$C$22,3,1)*2634/[2]Sheet1!$D$1</f>
        <v>3.2862607288376812E-3</v>
      </c>
      <c r="T28">
        <v>0</v>
      </c>
      <c r="U28">
        <f>D28/100*1.3*10^-10*(Data!$R$2+SUM('SSP119'!B$2:B28))*10^8</f>
        <v>6.8920059497243422E-4</v>
      </c>
      <c r="V28">
        <v>0</v>
      </c>
      <c r="W28">
        <v>0</v>
      </c>
    </row>
    <row r="29" spans="1:23" x14ac:dyDescent="0.55000000000000004">
      <c r="A29">
        <v>29</v>
      </c>
      <c r="B29">
        <v>0</v>
      </c>
      <c r="C29">
        <v>2.3032727820000001</v>
      </c>
      <c r="D29">
        <v>8.5455099594884736</v>
      </c>
      <c r="E29">
        <v>12.665999999999988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f>VLOOKUP(E29,[1]Sheet1!$A$2:$C$22,3,1)/[1]Sheet1!$E$1</f>
        <v>2.3402111851602157E-3</v>
      </c>
      <c r="M29">
        <v>0</v>
      </c>
      <c r="N29">
        <v>0</v>
      </c>
      <c r="O29">
        <f t="shared" si="0"/>
        <v>0.13151687585220001</v>
      </c>
      <c r="P29">
        <f t="shared" si="1"/>
        <v>5.4817892211600008E-2</v>
      </c>
      <c r="Q29">
        <f t="shared" si="2"/>
        <v>8.0614547370000001E-3</v>
      </c>
      <c r="R29">
        <v>0</v>
      </c>
      <c r="S29">
        <f>VLOOKUP(E29,[2]Sheet1!$A$2:$C$22,3,1)*2634/[2]Sheet1!$D$1</f>
        <v>3.2862607288376812E-3</v>
      </c>
      <c r="T29">
        <v>0</v>
      </c>
      <c r="U29">
        <f>D29/100*1.3*10^-10*(Data!$R$2+SUM('SSP119'!B$2:B29))*10^8</f>
        <v>1.0813659212935904E-3</v>
      </c>
      <c r="V29">
        <v>0</v>
      </c>
      <c r="W29">
        <v>0</v>
      </c>
    </row>
    <row r="30" spans="1:23" x14ac:dyDescent="0.55000000000000004">
      <c r="A30">
        <v>30</v>
      </c>
      <c r="B30">
        <v>0</v>
      </c>
      <c r="C30">
        <v>1.7152705800000003</v>
      </c>
      <c r="D30">
        <v>6.948366002692218</v>
      </c>
      <c r="E30">
        <v>13.251999999999986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f>VLOOKUP(E30,[1]Sheet1!$A$2:$C$22,3,1)/[1]Sheet1!$E$1</f>
        <v>2.3402111851602157E-3</v>
      </c>
      <c r="M30">
        <v>0</v>
      </c>
      <c r="N30">
        <v>0</v>
      </c>
      <c r="O30">
        <f t="shared" si="0"/>
        <v>9.7941950118000012E-2</v>
      </c>
      <c r="P30">
        <f t="shared" si="1"/>
        <v>4.0823439804000008E-2</v>
      </c>
      <c r="Q30">
        <f t="shared" si="2"/>
        <v>6.003447030000001E-3</v>
      </c>
      <c r="R30">
        <v>0</v>
      </c>
      <c r="S30">
        <f>VLOOKUP(E30,[2]Sheet1!$A$2:$C$22,3,1)*2634/[2]Sheet1!$D$1</f>
        <v>3.2862607288376812E-3</v>
      </c>
      <c r="T30">
        <v>0</v>
      </c>
      <c r="U30">
        <f>D30/100*1.3*10^-10*(Data!$R$2+SUM('SSP119'!B$2:B30))*10^8</f>
        <v>8.7926013071267862E-4</v>
      </c>
      <c r="V30">
        <v>0</v>
      </c>
      <c r="W30">
        <v>0</v>
      </c>
    </row>
    <row r="31" spans="1:23" x14ac:dyDescent="0.55000000000000004">
      <c r="A31">
        <v>31</v>
      </c>
      <c r="B31">
        <v>0</v>
      </c>
      <c r="C31">
        <v>1.7102074479999998</v>
      </c>
      <c r="D31">
        <v>7.9293704629589135</v>
      </c>
      <c r="E31">
        <v>13.837999999999983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f>VLOOKUP(E31,[1]Sheet1!$A$2:$C$22,3,1)/[1]Sheet1!$E$1</f>
        <v>2.3402111851602157E-3</v>
      </c>
      <c r="M31">
        <v>0</v>
      </c>
      <c r="N31">
        <v>0</v>
      </c>
      <c r="O31">
        <f t="shared" si="0"/>
        <v>9.7652845280799982E-2</v>
      </c>
      <c r="P31">
        <f t="shared" si="1"/>
        <v>4.0702937262399999E-2</v>
      </c>
      <c r="Q31">
        <f t="shared" si="2"/>
        <v>5.9857260679999991E-3</v>
      </c>
      <c r="R31">
        <v>0</v>
      </c>
      <c r="S31">
        <f>VLOOKUP(E31,[2]Sheet1!$A$2:$C$22,3,1)*2634/[2]Sheet1!$D$1</f>
        <v>3.2862607288376812E-3</v>
      </c>
      <c r="T31">
        <v>0</v>
      </c>
      <c r="U31">
        <f>D31/100*1.3*10^-10*(Data!$R$2+SUM('SSP119'!B$2:B31))*10^8</f>
        <v>1.003398397123747E-3</v>
      </c>
      <c r="V31">
        <v>0</v>
      </c>
      <c r="W31">
        <v>0</v>
      </c>
    </row>
    <row r="32" spans="1:23" x14ac:dyDescent="0.55000000000000004">
      <c r="A32">
        <v>32</v>
      </c>
      <c r="B32">
        <v>0</v>
      </c>
      <c r="C32">
        <v>2.7454897040000001</v>
      </c>
      <c r="D32">
        <v>5.2955434763255989</v>
      </c>
      <c r="E32">
        <v>14.423999999999984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f>VLOOKUP(E32,[1]Sheet1!$A$2:$C$22,3,1)/[1]Sheet1!$E$1</f>
        <v>2.3402111851602157E-3</v>
      </c>
      <c r="M32">
        <v>0</v>
      </c>
      <c r="N32">
        <v>0</v>
      </c>
      <c r="O32">
        <f t="shared" si="0"/>
        <v>0.15676746209840001</v>
      </c>
      <c r="P32">
        <f t="shared" si="1"/>
        <v>6.5342654955200002E-2</v>
      </c>
      <c r="Q32">
        <f t="shared" si="2"/>
        <v>9.6092139640000015E-3</v>
      </c>
      <c r="R32">
        <v>0</v>
      </c>
      <c r="S32">
        <f>VLOOKUP(E32,[2]Sheet1!$A$2:$C$22,3,1)*2634/[2]Sheet1!$D$1</f>
        <v>3.2862607288376812E-3</v>
      </c>
      <c r="T32">
        <v>0</v>
      </c>
      <c r="U32">
        <f>D32/100*1.3*10^-10*(Data!$R$2+SUM('SSP119'!B$2:B32))*10^8</f>
        <v>6.70108662581194E-4</v>
      </c>
      <c r="V32">
        <v>0</v>
      </c>
      <c r="W32">
        <v>0</v>
      </c>
    </row>
    <row r="33" spans="1:23" x14ac:dyDescent="0.55000000000000004">
      <c r="A33">
        <v>33</v>
      </c>
      <c r="B33">
        <v>0</v>
      </c>
      <c r="C33">
        <v>1.6892729980000001</v>
      </c>
      <c r="D33">
        <v>7.9183172412455596</v>
      </c>
      <c r="E33">
        <v>15.00999999999998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f>VLOOKUP(E33,[1]Sheet1!$A$2:$C$22,3,1)/[1]Sheet1!$E$1</f>
        <v>3.1163708281080255E-3</v>
      </c>
      <c r="M33">
        <v>0</v>
      </c>
      <c r="N33">
        <v>0</v>
      </c>
      <c r="O33">
        <f t="shared" si="0"/>
        <v>9.6457488185799994E-2</v>
      </c>
      <c r="P33">
        <f t="shared" si="1"/>
        <v>4.0204697352400003E-2</v>
      </c>
      <c r="Q33">
        <f t="shared" si="2"/>
        <v>5.9124554930000007E-3</v>
      </c>
      <c r="R33">
        <v>0</v>
      </c>
      <c r="S33">
        <f>VLOOKUP(E33,[2]Sheet1!$A$2:$C$22,3,1)*2634/[2]Sheet1!$D$1</f>
        <v>5.0330556011355665E-3</v>
      </c>
      <c r="T33">
        <v>0</v>
      </c>
      <c r="U33">
        <f>D33/100*1.3*10^-10*(Data!$R$2+SUM('SSP119'!B$2:B33))*10^8</f>
        <v>1.0019997003416956E-3</v>
      </c>
      <c r="V33">
        <v>0</v>
      </c>
      <c r="W33">
        <v>0</v>
      </c>
    </row>
    <row r="34" spans="1:23" x14ac:dyDescent="0.55000000000000004">
      <c r="A34">
        <v>34</v>
      </c>
      <c r="B34">
        <v>0</v>
      </c>
      <c r="C34">
        <v>1.6407286920000004</v>
      </c>
      <c r="D34">
        <v>5.9197564496737245</v>
      </c>
      <c r="E34">
        <v>15.598000000000003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f>VLOOKUP(E34,[1]Sheet1!$A$2:$C$22,3,1)/[1]Sheet1!$E$1</f>
        <v>3.1163708281080255E-3</v>
      </c>
      <c r="M34">
        <v>0</v>
      </c>
      <c r="N34">
        <v>0</v>
      </c>
      <c r="O34">
        <f t="shared" si="0"/>
        <v>9.3685608313200025E-2</v>
      </c>
      <c r="P34">
        <f t="shared" si="1"/>
        <v>3.9049342869600011E-2</v>
      </c>
      <c r="Q34">
        <f t="shared" si="2"/>
        <v>5.7425504220000017E-3</v>
      </c>
      <c r="R34">
        <v>0</v>
      </c>
      <c r="S34">
        <f>VLOOKUP(E34,[2]Sheet1!$A$2:$C$22,3,1)*2634/[2]Sheet1!$D$1</f>
        <v>5.0330556011355665E-3</v>
      </c>
      <c r="T34">
        <v>0</v>
      </c>
      <c r="U34">
        <f>D34/100*1.3*10^-10*(Data!$R$2+SUM('SSP119'!B$2:B34))*10^8</f>
        <v>7.4909782065461252E-4</v>
      </c>
      <c r="V34">
        <v>0</v>
      </c>
      <c r="W34">
        <v>0</v>
      </c>
    </row>
    <row r="35" spans="1:23" x14ac:dyDescent="0.55000000000000004">
      <c r="A35">
        <v>35</v>
      </c>
      <c r="B35">
        <v>0</v>
      </c>
      <c r="C35">
        <v>2.7923931980000014</v>
      </c>
      <c r="D35">
        <v>6.6304684187533214</v>
      </c>
      <c r="E35">
        <v>16.186000000000018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f>VLOOKUP(E35,[1]Sheet1!$A$2:$C$22,3,1)/[1]Sheet1!$E$1</f>
        <v>3.1163708281080255E-3</v>
      </c>
      <c r="M35">
        <v>0</v>
      </c>
      <c r="N35">
        <v>0</v>
      </c>
      <c r="O35">
        <f t="shared" si="0"/>
        <v>0.15944565160580007</v>
      </c>
      <c r="P35">
        <f t="shared" si="1"/>
        <v>6.6458958112400032E-2</v>
      </c>
      <c r="Q35">
        <f t="shared" si="2"/>
        <v>9.7733761930000052E-3</v>
      </c>
      <c r="R35">
        <v>0</v>
      </c>
      <c r="S35">
        <f>VLOOKUP(E35,[2]Sheet1!$A$2:$C$22,3,1)*2634/[2]Sheet1!$D$1</f>
        <v>5.0330556011355665E-3</v>
      </c>
      <c r="T35">
        <v>0</v>
      </c>
      <c r="U35">
        <f>D35/100*1.3*10^-10*(Data!$R$2+SUM('SSP119'!B$2:B35))*10^8</f>
        <v>8.3903273464588294E-4</v>
      </c>
      <c r="V35">
        <v>0</v>
      </c>
      <c r="W35">
        <v>0</v>
      </c>
    </row>
    <row r="36" spans="1:23" x14ac:dyDescent="0.55000000000000004">
      <c r="A36">
        <v>36</v>
      </c>
      <c r="B36">
        <v>0</v>
      </c>
      <c r="C36">
        <v>1.6230842200000006</v>
      </c>
      <c r="D36">
        <v>6.0869293257113899</v>
      </c>
      <c r="E36">
        <v>16.77400000000004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f>VLOOKUP(E36,[1]Sheet1!$A$2:$C$22,3,1)/[1]Sheet1!$E$1</f>
        <v>3.1163708281080255E-3</v>
      </c>
      <c r="M36">
        <v>0</v>
      </c>
      <c r="N36">
        <v>0</v>
      </c>
      <c r="O36">
        <f t="shared" si="0"/>
        <v>9.267810896200003E-2</v>
      </c>
      <c r="P36">
        <f t="shared" si="1"/>
        <v>3.862940443600002E-2</v>
      </c>
      <c r="Q36">
        <f t="shared" si="2"/>
        <v>5.6807947700000024E-3</v>
      </c>
      <c r="R36">
        <v>0</v>
      </c>
      <c r="S36">
        <f>VLOOKUP(E36,[2]Sheet1!$A$2:$C$22,3,1)*2634/[2]Sheet1!$D$1</f>
        <v>5.0330556011355665E-3</v>
      </c>
      <c r="T36">
        <v>0</v>
      </c>
      <c r="U36">
        <f>D36/100*1.3*10^-10*(Data!$R$2+SUM('SSP119'!B$2:B36))*10^8</f>
        <v>7.7025221073417081E-4</v>
      </c>
      <c r="V36">
        <v>0</v>
      </c>
      <c r="W36">
        <v>0</v>
      </c>
    </row>
    <row r="37" spans="1:23" x14ac:dyDescent="0.55000000000000004">
      <c r="A37">
        <v>37</v>
      </c>
      <c r="B37">
        <v>0</v>
      </c>
      <c r="C37">
        <v>2.7720837119999993</v>
      </c>
      <c r="D37">
        <v>6.4486239505182334</v>
      </c>
      <c r="E37">
        <v>17.362000000000059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f>VLOOKUP(E37,[1]Sheet1!$A$2:$C$22,3,1)/[1]Sheet1!$E$1</f>
        <v>3.1163708281080255E-3</v>
      </c>
      <c r="M37">
        <v>0</v>
      </c>
      <c r="N37">
        <v>0</v>
      </c>
      <c r="O37">
        <f t="shared" si="0"/>
        <v>0.15828597995519994</v>
      </c>
      <c r="P37">
        <f t="shared" si="1"/>
        <v>6.5975592345599993E-2</v>
      </c>
      <c r="Q37">
        <f t="shared" si="2"/>
        <v>9.7022929919999973E-3</v>
      </c>
      <c r="R37">
        <v>0</v>
      </c>
      <c r="S37">
        <f>VLOOKUP(E37,[2]Sheet1!$A$2:$C$22,3,1)*2634/[2]Sheet1!$D$1</f>
        <v>5.0330556011355665E-3</v>
      </c>
      <c r="T37">
        <v>0</v>
      </c>
      <c r="U37">
        <f>D37/100*1.3*10^-10*(Data!$R$2+SUM('SSP119'!B$2:B37))*10^8</f>
        <v>8.1602177194647853E-4</v>
      </c>
      <c r="V37">
        <v>0</v>
      </c>
      <c r="W37">
        <v>0</v>
      </c>
    </row>
    <row r="38" spans="1:23" x14ac:dyDescent="0.55000000000000004">
      <c r="A38">
        <v>38</v>
      </c>
      <c r="B38">
        <v>0</v>
      </c>
      <c r="C38">
        <v>2.2044239120000011</v>
      </c>
      <c r="D38">
        <v>9.5498276222329643</v>
      </c>
      <c r="E38">
        <v>17.950000000000081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f>VLOOKUP(E38,[1]Sheet1!$A$2:$C$22,3,1)/[1]Sheet1!$E$1</f>
        <v>3.1163708281080255E-3</v>
      </c>
      <c r="M38">
        <v>0</v>
      </c>
      <c r="N38">
        <v>0</v>
      </c>
      <c r="O38">
        <f t="shared" si="0"/>
        <v>0.12587260537520006</v>
      </c>
      <c r="P38">
        <f t="shared" si="1"/>
        <v>5.2465289105600027E-2</v>
      </c>
      <c r="Q38">
        <f t="shared" si="2"/>
        <v>7.7154836920000037E-3</v>
      </c>
      <c r="R38">
        <v>0</v>
      </c>
      <c r="S38">
        <f>VLOOKUP(E38,[2]Sheet1!$A$2:$C$22,3,1)*2634/[2]Sheet1!$D$1</f>
        <v>5.0330556011355665E-3</v>
      </c>
      <c r="T38">
        <v>0</v>
      </c>
      <c r="U38">
        <f>D38/100*1.3*10^-10*(Data!$R$2+SUM('SSP119'!B$2:B38))*10^8</f>
        <v>1.2084542869726037E-3</v>
      </c>
      <c r="V38">
        <v>0</v>
      </c>
      <c r="W38">
        <v>0</v>
      </c>
    </row>
    <row r="39" spans="1:23" x14ac:dyDescent="0.55000000000000004">
      <c r="A39">
        <v>39</v>
      </c>
      <c r="B39">
        <v>0</v>
      </c>
      <c r="C39">
        <v>2.831377569999999</v>
      </c>
      <c r="D39">
        <v>9.6137644938637106</v>
      </c>
      <c r="E39">
        <v>18.5380000000001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f>VLOOKUP(E39,[1]Sheet1!$A$2:$C$22,3,1)/[1]Sheet1!$E$1</f>
        <v>3.1163708281080255E-3</v>
      </c>
      <c r="M39">
        <v>0</v>
      </c>
      <c r="N39">
        <v>0</v>
      </c>
      <c r="O39">
        <f t="shared" si="0"/>
        <v>0.16167165924699994</v>
      </c>
      <c r="P39">
        <f t="shared" si="1"/>
        <v>6.7386786165999982E-2</v>
      </c>
      <c r="Q39">
        <f t="shared" si="2"/>
        <v>9.9098214949999968E-3</v>
      </c>
      <c r="R39">
        <v>0</v>
      </c>
      <c r="S39">
        <f>VLOOKUP(E39,[2]Sheet1!$A$2:$C$22,3,1)*2634/[2]Sheet1!$D$1</f>
        <v>5.0330556011355665E-3</v>
      </c>
      <c r="T39">
        <v>0</v>
      </c>
      <c r="U39">
        <f>D39/100*1.3*10^-10*(Data!$R$2+SUM('SSP119'!B$2:B39))*10^8</f>
        <v>1.2165449865825019E-3</v>
      </c>
      <c r="V39">
        <v>0</v>
      </c>
      <c r="W39">
        <v>0</v>
      </c>
    </row>
    <row r="40" spans="1:23" x14ac:dyDescent="0.55000000000000004">
      <c r="A40">
        <v>40</v>
      </c>
      <c r="B40">
        <v>0</v>
      </c>
      <c r="C40">
        <v>2.0654428140000012</v>
      </c>
      <c r="D40">
        <v>6.0503618816986293</v>
      </c>
      <c r="E40">
        <v>19.126000000000118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f>VLOOKUP(E40,[1]Sheet1!$A$2:$C$22,3,1)/[1]Sheet1!$E$1</f>
        <v>3.1163708281080255E-3</v>
      </c>
      <c r="M40">
        <v>0</v>
      </c>
      <c r="N40">
        <v>0</v>
      </c>
      <c r="O40">
        <f t="shared" si="0"/>
        <v>0.11793678467940007</v>
      </c>
      <c r="P40">
        <f t="shared" si="1"/>
        <v>4.9157538973200035E-2</v>
      </c>
      <c r="Q40">
        <f t="shared" si="2"/>
        <v>7.2290498490000044E-3</v>
      </c>
      <c r="R40">
        <v>0</v>
      </c>
      <c r="S40">
        <f>VLOOKUP(E40,[2]Sheet1!$A$2:$C$22,3,1)*2634/[2]Sheet1!$D$1</f>
        <v>5.0330556011355665E-3</v>
      </c>
      <c r="T40">
        <v>0</v>
      </c>
      <c r="U40">
        <f>D40/100*1.3*10^-10*(Data!$R$2+SUM('SSP119'!B$2:B40))*10^8</f>
        <v>7.6562489323390808E-4</v>
      </c>
      <c r="V40">
        <v>0</v>
      </c>
      <c r="W40">
        <v>0</v>
      </c>
    </row>
    <row r="41" spans="1:23" x14ac:dyDescent="0.55000000000000004">
      <c r="A41">
        <v>41</v>
      </c>
      <c r="B41">
        <v>0</v>
      </c>
      <c r="C41">
        <v>3.1795607840000004</v>
      </c>
      <c r="D41">
        <v>6.2472206939557751</v>
      </c>
      <c r="E41">
        <v>19.714000000000137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f>VLOOKUP(E41,[1]Sheet1!$A$2:$C$22,3,1)/[1]Sheet1!$E$1</f>
        <v>3.1163708281080255E-3</v>
      </c>
      <c r="M41">
        <v>0</v>
      </c>
      <c r="N41">
        <v>0</v>
      </c>
      <c r="O41">
        <f t="shared" si="0"/>
        <v>0.18155292076640001</v>
      </c>
      <c r="P41">
        <f t="shared" si="1"/>
        <v>7.5673546659200022E-2</v>
      </c>
      <c r="Q41">
        <f t="shared" si="2"/>
        <v>1.1128462744000001E-2</v>
      </c>
      <c r="R41">
        <v>0</v>
      </c>
      <c r="S41">
        <f>VLOOKUP(E41,[2]Sheet1!$A$2:$C$22,3,1)*2634/[2]Sheet1!$D$1</f>
        <v>5.0330556011355665E-3</v>
      </c>
      <c r="T41">
        <v>0</v>
      </c>
      <c r="U41">
        <f>D41/100*1.3*10^-10*(Data!$R$2+SUM('SSP119'!B$2:B41))*10^8</f>
        <v>7.9053580105455177E-4</v>
      </c>
      <c r="V41">
        <v>0</v>
      </c>
      <c r="W41">
        <v>0</v>
      </c>
    </row>
    <row r="42" spans="1:23" x14ac:dyDescent="0.55000000000000004">
      <c r="A42">
        <v>42</v>
      </c>
      <c r="B42">
        <v>0</v>
      </c>
      <c r="C42">
        <v>2.8764824800000013</v>
      </c>
      <c r="D42">
        <v>8.4122223803183385</v>
      </c>
      <c r="E42">
        <v>20.302000000000159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f>VLOOKUP(E42,[1]Sheet1!$A$2:$C$22,3,1)/[1]Sheet1!$E$1</f>
        <v>3.8380311359821912E-3</v>
      </c>
      <c r="M42">
        <v>0</v>
      </c>
      <c r="N42">
        <v>0</v>
      </c>
      <c r="O42">
        <f t="shared" si="0"/>
        <v>0.16424714960800008</v>
      </c>
      <c r="P42">
        <f t="shared" si="1"/>
        <v>6.8460283024000035E-2</v>
      </c>
      <c r="Q42">
        <f t="shared" si="2"/>
        <v>1.0067688680000004E-2</v>
      </c>
      <c r="R42">
        <v>0</v>
      </c>
      <c r="S42">
        <f>VLOOKUP(E42,[2]Sheet1!$A$2:$C$22,3,1)*2634/[2]Sheet1!$D$1</f>
        <v>7.5887230011073828E-3</v>
      </c>
      <c r="T42">
        <v>0</v>
      </c>
      <c r="U42">
        <f>D42/100*1.3*10^-10*(Data!$R$2+SUM('SSP119'!B$2:B42))*10^8</f>
        <v>1.0644994444502433E-3</v>
      </c>
      <c r="V42">
        <v>0</v>
      </c>
      <c r="W42">
        <v>0</v>
      </c>
    </row>
    <row r="43" spans="1:23" x14ac:dyDescent="0.55000000000000004">
      <c r="A43">
        <v>43</v>
      </c>
      <c r="B43">
        <v>0</v>
      </c>
      <c r="C43">
        <v>1.8691061459999998</v>
      </c>
      <c r="D43">
        <v>9.1256328361043177</v>
      </c>
      <c r="E43">
        <v>20.890000000000178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f>VLOOKUP(E43,[1]Sheet1!$A$2:$C$22,3,1)/[1]Sheet1!$E$1</f>
        <v>3.8380311359821912E-3</v>
      </c>
      <c r="M43">
        <v>0</v>
      </c>
      <c r="N43">
        <v>0</v>
      </c>
      <c r="O43">
        <f t="shared" si="0"/>
        <v>0.10672596093659999</v>
      </c>
      <c r="P43">
        <f t="shared" si="1"/>
        <v>4.4484726274799997E-2</v>
      </c>
      <c r="Q43">
        <f t="shared" si="2"/>
        <v>6.5418715109999996E-3</v>
      </c>
      <c r="R43">
        <v>0</v>
      </c>
      <c r="S43">
        <f>VLOOKUP(E43,[2]Sheet1!$A$2:$C$22,3,1)*2634/[2]Sheet1!$D$1</f>
        <v>7.5887230011073828E-3</v>
      </c>
      <c r="T43">
        <v>0</v>
      </c>
      <c r="U43">
        <f>D43/100*1.3*10^-10*(Data!$R$2+SUM('SSP119'!B$2:B43))*10^8</f>
        <v>1.1547758303463128E-3</v>
      </c>
      <c r="V43">
        <v>0</v>
      </c>
      <c r="W43">
        <v>0</v>
      </c>
    </row>
    <row r="44" spans="1:23" x14ac:dyDescent="0.55000000000000004">
      <c r="A44">
        <v>44</v>
      </c>
      <c r="B44">
        <v>0</v>
      </c>
      <c r="C44">
        <v>2.4300643280000007</v>
      </c>
      <c r="D44">
        <v>6.0854625628536425</v>
      </c>
      <c r="E44">
        <v>21.702000000000002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f>VLOOKUP(E44,[1]Sheet1!$A$2:$C$22,3,1)/[1]Sheet1!$E$1</f>
        <v>3.8380311359821912E-3</v>
      </c>
      <c r="M44">
        <v>0</v>
      </c>
      <c r="N44">
        <v>0</v>
      </c>
      <c r="O44">
        <f t="shared" si="0"/>
        <v>0.13875667312880002</v>
      </c>
      <c r="P44">
        <f t="shared" si="1"/>
        <v>5.7835531006400022E-2</v>
      </c>
      <c r="Q44">
        <f t="shared" si="2"/>
        <v>8.5052251480000028E-3</v>
      </c>
      <c r="R44">
        <v>0</v>
      </c>
      <c r="S44">
        <f>VLOOKUP(E44,[2]Sheet1!$A$2:$C$22,3,1)*2634/[2]Sheet1!$D$1</f>
        <v>7.5887230011073828E-3</v>
      </c>
      <c r="T44">
        <v>0</v>
      </c>
      <c r="U44">
        <f>D44/100*1.3*10^-10*(Data!$R$2+SUM('SSP119'!B$2:B44))*10^8</f>
        <v>7.7006660362862562E-4</v>
      </c>
      <c r="V44">
        <v>0</v>
      </c>
      <c r="W44">
        <v>0</v>
      </c>
    </row>
    <row r="45" spans="1:23" x14ac:dyDescent="0.55000000000000004">
      <c r="A45">
        <v>45</v>
      </c>
      <c r="B45">
        <v>0</v>
      </c>
      <c r="C45">
        <v>2.1328231499999997</v>
      </c>
      <c r="D45">
        <v>7.1804757432785316</v>
      </c>
      <c r="E45">
        <v>22.513999999999825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f>VLOOKUP(E45,[1]Sheet1!$A$2:$C$22,3,1)/[1]Sheet1!$E$1</f>
        <v>3.8380311359821912E-3</v>
      </c>
      <c r="M45">
        <v>0</v>
      </c>
      <c r="N45">
        <v>0</v>
      </c>
      <c r="O45">
        <f t="shared" si="0"/>
        <v>0.12178420186499998</v>
      </c>
      <c r="P45">
        <f t="shared" si="1"/>
        <v>5.0761190969999995E-2</v>
      </c>
      <c r="Q45">
        <f t="shared" si="2"/>
        <v>7.4648810249999991E-3</v>
      </c>
      <c r="R45">
        <v>0</v>
      </c>
      <c r="S45">
        <f>VLOOKUP(E45,[2]Sheet1!$A$2:$C$22,3,1)*2634/[2]Sheet1!$D$1</f>
        <v>7.5887230011073828E-3</v>
      </c>
      <c r="T45">
        <v>0</v>
      </c>
      <c r="U45">
        <f>D45/100*1.3*10^-10*(Data!$R$2+SUM('SSP119'!B$2:B45))*10^8</f>
        <v>9.0863176150595207E-4</v>
      </c>
      <c r="V45">
        <v>0</v>
      </c>
      <c r="W45">
        <v>0</v>
      </c>
    </row>
    <row r="46" spans="1:23" x14ac:dyDescent="0.55000000000000004">
      <c r="A46">
        <v>46</v>
      </c>
      <c r="B46">
        <v>0</v>
      </c>
      <c r="C46">
        <v>2.9910022860000005</v>
      </c>
      <c r="D46">
        <v>7.6391814630746033</v>
      </c>
      <c r="E46">
        <v>23.325999999999645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f>VLOOKUP(E46,[1]Sheet1!$A$2:$C$22,3,1)/[1]Sheet1!$E$1</f>
        <v>3.8380311359821912E-3</v>
      </c>
      <c r="M46">
        <v>0</v>
      </c>
      <c r="N46">
        <v>0</v>
      </c>
      <c r="O46">
        <f t="shared" si="0"/>
        <v>0.17078623053060002</v>
      </c>
      <c r="P46">
        <f t="shared" si="1"/>
        <v>7.1185854406800017E-2</v>
      </c>
      <c r="Q46">
        <f t="shared" si="2"/>
        <v>1.0468508001000002E-2</v>
      </c>
      <c r="R46">
        <v>0</v>
      </c>
      <c r="S46">
        <f>VLOOKUP(E46,[2]Sheet1!$A$2:$C$22,3,1)*2634/[2]Sheet1!$D$1</f>
        <v>7.5887230011073828E-3</v>
      </c>
      <c r="T46">
        <v>0</v>
      </c>
      <c r="U46">
        <f>D46/100*1.3*10^-10*(Data!$R$2+SUM('SSP119'!B$2:B46))*10^8</f>
        <v>9.6667730070038645E-4</v>
      </c>
      <c r="V46">
        <v>0</v>
      </c>
      <c r="W46">
        <v>0</v>
      </c>
    </row>
    <row r="47" spans="1:23" x14ac:dyDescent="0.55000000000000004">
      <c r="A47">
        <v>47</v>
      </c>
      <c r="B47">
        <v>0</v>
      </c>
      <c r="C47">
        <v>3.1000791620000006</v>
      </c>
      <c r="D47">
        <v>8.28516698825457</v>
      </c>
      <c r="E47">
        <v>24.137999999999469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f>VLOOKUP(E47,[1]Sheet1!$A$2:$C$22,3,1)/[1]Sheet1!$E$1</f>
        <v>3.8380311359821912E-3</v>
      </c>
      <c r="M47">
        <v>0</v>
      </c>
      <c r="N47">
        <v>0</v>
      </c>
      <c r="O47">
        <f t="shared" si="0"/>
        <v>0.17701452015020003</v>
      </c>
      <c r="P47">
        <f t="shared" si="1"/>
        <v>7.3781884055600017E-2</v>
      </c>
      <c r="Q47">
        <f t="shared" si="2"/>
        <v>1.0850277067000003E-2</v>
      </c>
      <c r="R47">
        <v>0</v>
      </c>
      <c r="S47">
        <f>VLOOKUP(E47,[2]Sheet1!$A$2:$C$22,3,1)*2634/[2]Sheet1!$D$1</f>
        <v>7.5887230011073828E-3</v>
      </c>
      <c r="T47">
        <v>0</v>
      </c>
      <c r="U47">
        <f>D47/100*1.3*10^-10*(Data!$R$2+SUM('SSP119'!B$2:B47))*10^8</f>
        <v>1.0484216010277099E-3</v>
      </c>
      <c r="V47">
        <v>0</v>
      </c>
      <c r="W47">
        <v>0</v>
      </c>
    </row>
    <row r="48" spans="1:23" x14ac:dyDescent="0.55000000000000004">
      <c r="A48">
        <v>48</v>
      </c>
      <c r="B48">
        <v>0</v>
      </c>
      <c r="C48">
        <v>2.8766967780000012</v>
      </c>
      <c r="D48">
        <v>5.7112013046351953</v>
      </c>
      <c r="E48">
        <v>24.949999999999285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f>VLOOKUP(E48,[1]Sheet1!$A$2:$C$22,3,1)/[1]Sheet1!$E$1</f>
        <v>3.8380311359821912E-3</v>
      </c>
      <c r="M48">
        <v>0</v>
      </c>
      <c r="N48">
        <v>0</v>
      </c>
      <c r="O48">
        <f t="shared" si="0"/>
        <v>0.16425938602380005</v>
      </c>
      <c r="P48">
        <f t="shared" si="1"/>
        <v>6.8465383316400036E-2</v>
      </c>
      <c r="Q48">
        <f t="shared" si="2"/>
        <v>1.0068438723000004E-2</v>
      </c>
      <c r="R48">
        <v>0</v>
      </c>
      <c r="S48">
        <f>VLOOKUP(E48,[2]Sheet1!$A$2:$C$22,3,1)*2634/[2]Sheet1!$D$1</f>
        <v>7.5887230011073828E-3</v>
      </c>
      <c r="T48">
        <v>0</v>
      </c>
      <c r="U48">
        <f>D48/100*1.3*10^-10*(Data!$R$2+SUM('SSP119'!B$2:B48))*10^8</f>
        <v>7.227068354911469E-4</v>
      </c>
      <c r="V48">
        <v>0</v>
      </c>
      <c r="W48">
        <v>0</v>
      </c>
    </row>
    <row r="49" spans="1:23" x14ac:dyDescent="0.55000000000000004">
      <c r="A49">
        <v>49</v>
      </c>
      <c r="B49">
        <v>0</v>
      </c>
      <c r="C49">
        <v>2.4274391199999998</v>
      </c>
      <c r="D49">
        <v>8.805060748974336</v>
      </c>
      <c r="E49">
        <v>25.761999999999112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f>VLOOKUP(E49,[1]Sheet1!$A$2:$C$22,3,1)/[1]Sheet1!$E$1</f>
        <v>4.8661789277068095E-3</v>
      </c>
      <c r="M49">
        <v>0</v>
      </c>
      <c r="N49">
        <v>0</v>
      </c>
      <c r="O49">
        <f t="shared" si="0"/>
        <v>0.13860677375199998</v>
      </c>
      <c r="P49">
        <f t="shared" si="1"/>
        <v>5.7773051056000002E-2</v>
      </c>
      <c r="Q49">
        <f t="shared" si="2"/>
        <v>8.49603692E-3</v>
      </c>
      <c r="R49">
        <v>0</v>
      </c>
      <c r="S49">
        <f>VLOOKUP(E49,[2]Sheet1!$A$2:$C$22,3,1)*2634/[2]Sheet1!$D$1</f>
        <v>1.2963456218931827E-2</v>
      </c>
      <c r="T49">
        <v>0</v>
      </c>
      <c r="U49">
        <f>D49/100*1.3*10^-10*(Data!$R$2+SUM('SSP119'!B$2:B49))*10^8</f>
        <v>1.1142099972967104E-3</v>
      </c>
      <c r="V49">
        <v>0</v>
      </c>
      <c r="W49">
        <v>0</v>
      </c>
    </row>
    <row r="50" spans="1:23" x14ac:dyDescent="0.55000000000000004">
      <c r="A50">
        <v>50</v>
      </c>
      <c r="B50">
        <v>0</v>
      </c>
      <c r="C50">
        <v>3.4324178360000008</v>
      </c>
      <c r="D50">
        <v>10.206249886082194</v>
      </c>
      <c r="E50">
        <v>26.573999999998932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f>VLOOKUP(E50,[1]Sheet1!$A$2:$C$22,3,1)/[1]Sheet1!$E$1</f>
        <v>4.8661789277068095E-3</v>
      </c>
      <c r="M50">
        <v>0</v>
      </c>
      <c r="N50">
        <v>0</v>
      </c>
      <c r="O50">
        <f t="shared" si="0"/>
        <v>0.19599105843560005</v>
      </c>
      <c r="P50">
        <f t="shared" si="1"/>
        <v>8.1691544496800023E-2</v>
      </c>
      <c r="Q50">
        <f t="shared" si="2"/>
        <v>1.2013462426000003E-2</v>
      </c>
      <c r="R50">
        <v>0</v>
      </c>
      <c r="S50">
        <f>VLOOKUP(E50,[2]Sheet1!$A$2:$C$22,3,1)*2634/[2]Sheet1!$D$1</f>
        <v>1.2963456218931827E-2</v>
      </c>
      <c r="T50">
        <v>0</v>
      </c>
      <c r="U50">
        <f>D50/100*1.3*10^-10*(Data!$R$2+SUM('SSP119'!B$2:B50))*10^8</f>
        <v>1.2915192730846134E-3</v>
      </c>
      <c r="V50">
        <v>0</v>
      </c>
      <c r="W50">
        <v>0</v>
      </c>
    </row>
    <row r="51" spans="1:23" x14ac:dyDescent="0.55000000000000004">
      <c r="A51">
        <v>51</v>
      </c>
      <c r="B51">
        <v>0</v>
      </c>
      <c r="C51">
        <v>2.5326492760000003</v>
      </c>
      <c r="D51">
        <v>8.9691169777439903</v>
      </c>
      <c r="E51">
        <v>27.385999999998752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f>VLOOKUP(E51,[1]Sheet1!$A$2:$C$22,3,1)/[1]Sheet1!$E$1</f>
        <v>4.8661789277068095E-3</v>
      </c>
      <c r="M51">
        <v>0</v>
      </c>
      <c r="N51">
        <v>0</v>
      </c>
      <c r="O51">
        <f t="shared" si="0"/>
        <v>0.1446142736596</v>
      </c>
      <c r="P51">
        <f t="shared" si="1"/>
        <v>6.0277052768800014E-2</v>
      </c>
      <c r="Q51">
        <f t="shared" si="2"/>
        <v>8.8642724660000019E-3</v>
      </c>
      <c r="R51">
        <v>0</v>
      </c>
      <c r="S51">
        <f>VLOOKUP(E51,[2]Sheet1!$A$2:$C$22,3,1)*2634/[2]Sheet1!$D$1</f>
        <v>1.2963456218931827E-2</v>
      </c>
      <c r="T51">
        <v>0</v>
      </c>
      <c r="U51">
        <f>D51/100*1.3*10^-10*(Data!$R$2+SUM('SSP119'!B$2:B51))*10^8</f>
        <v>1.13497000059768E-3</v>
      </c>
      <c r="V51">
        <v>0</v>
      </c>
      <c r="W51">
        <v>0</v>
      </c>
    </row>
    <row r="52" spans="1:23" x14ac:dyDescent="0.55000000000000004">
      <c r="A52">
        <v>52</v>
      </c>
      <c r="B52">
        <v>0</v>
      </c>
      <c r="C52">
        <v>3.6754952739999998</v>
      </c>
      <c r="D52">
        <v>6.054264904085958</v>
      </c>
      <c r="E52">
        <v>28.197999999998576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f>VLOOKUP(E52,[1]Sheet1!$A$2:$C$22,3,1)/[1]Sheet1!$E$1</f>
        <v>4.8661789277068095E-3</v>
      </c>
      <c r="M52">
        <v>0</v>
      </c>
      <c r="N52">
        <v>0</v>
      </c>
      <c r="O52">
        <f t="shared" si="0"/>
        <v>0.20987078014539998</v>
      </c>
      <c r="P52">
        <f t="shared" si="1"/>
        <v>8.74767875212E-2</v>
      </c>
      <c r="Q52">
        <f t="shared" si="2"/>
        <v>1.2864233458999999E-2</v>
      </c>
      <c r="R52">
        <v>0</v>
      </c>
      <c r="S52">
        <f>VLOOKUP(E52,[2]Sheet1!$A$2:$C$22,3,1)*2634/[2]Sheet1!$D$1</f>
        <v>1.2963456218931827E-2</v>
      </c>
      <c r="T52">
        <v>0</v>
      </c>
      <c r="U52">
        <f>D52/100*1.3*10^-10*(Data!$R$2+SUM('SSP119'!B$2:B52))*10^8</f>
        <v>7.6611878949284543E-4</v>
      </c>
      <c r="V52">
        <v>0</v>
      </c>
      <c r="W52">
        <v>0</v>
      </c>
    </row>
    <row r="53" spans="1:23" x14ac:dyDescent="0.55000000000000004">
      <c r="A53">
        <v>53</v>
      </c>
      <c r="B53">
        <v>0</v>
      </c>
      <c r="C53">
        <v>3.429637689999999</v>
      </c>
      <c r="D53">
        <v>8.0121540576399095</v>
      </c>
      <c r="E53">
        <v>29.009999999998399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f>VLOOKUP(E53,[1]Sheet1!$A$2:$C$22,3,1)/[1]Sheet1!$E$1</f>
        <v>4.8661789277068095E-3</v>
      </c>
      <c r="M53">
        <v>0</v>
      </c>
      <c r="N53">
        <v>0</v>
      </c>
      <c r="O53">
        <f t="shared" si="0"/>
        <v>0.19583231209899993</v>
      </c>
      <c r="P53">
        <f t="shared" si="1"/>
        <v>8.1625377021999984E-2</v>
      </c>
      <c r="Q53">
        <f t="shared" si="2"/>
        <v>1.2003731914999996E-2</v>
      </c>
      <c r="R53">
        <v>0</v>
      </c>
      <c r="S53">
        <f>VLOOKUP(E53,[2]Sheet1!$A$2:$C$22,3,1)*2634/[2]Sheet1!$D$1</f>
        <v>1.2963456218931827E-2</v>
      </c>
      <c r="T53">
        <v>0</v>
      </c>
      <c r="U53">
        <f>D53/100*1.3*10^-10*(Data!$R$2+SUM('SSP119'!B$2:B53))*10^8</f>
        <v>1.0138739987618696E-3</v>
      </c>
      <c r="V53">
        <v>0</v>
      </c>
      <c r="W53">
        <v>0</v>
      </c>
    </row>
    <row r="54" spans="1:23" x14ac:dyDescent="0.55000000000000004">
      <c r="A54">
        <v>54</v>
      </c>
      <c r="B54">
        <v>0</v>
      </c>
      <c r="C54">
        <v>2.8111600919999997</v>
      </c>
      <c r="D54">
        <v>9.7907678451119953</v>
      </c>
      <c r="E54">
        <v>29.95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f>VLOOKUP(E54,[1]Sheet1!$A$2:$C$22,3,1)/[1]Sheet1!$E$1</f>
        <v>4.8661789277068095E-3</v>
      </c>
      <c r="M54">
        <v>0</v>
      </c>
      <c r="N54">
        <v>0</v>
      </c>
      <c r="O54">
        <f t="shared" si="0"/>
        <v>0.16051724125319997</v>
      </c>
      <c r="P54">
        <f t="shared" si="1"/>
        <v>6.6905610189599993E-2</v>
      </c>
      <c r="Q54">
        <f t="shared" si="2"/>
        <v>9.8390603219999997E-3</v>
      </c>
      <c r="R54">
        <v>0</v>
      </c>
      <c r="S54">
        <f>VLOOKUP(E54,[2]Sheet1!$A$2:$C$22,3,1)*2634/[2]Sheet1!$D$1</f>
        <v>1.2963456218931827E-2</v>
      </c>
      <c r="T54">
        <v>0</v>
      </c>
      <c r="U54">
        <f>D54/100*1.3*10^-10*(Data!$R$2+SUM('SSP119'!B$2:B54))*10^8</f>
        <v>1.2389433446561623E-3</v>
      </c>
      <c r="V54">
        <v>0</v>
      </c>
      <c r="W54">
        <v>0</v>
      </c>
    </row>
    <row r="55" spans="1:23" x14ac:dyDescent="0.55000000000000004">
      <c r="A55">
        <v>55</v>
      </c>
      <c r="B55">
        <v>0</v>
      </c>
      <c r="C55">
        <v>3.1925128279999999</v>
      </c>
      <c r="D55">
        <v>8.5181572591223915</v>
      </c>
      <c r="E55">
        <v>30.890000000001599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f>VLOOKUP(E55,[1]Sheet1!$A$2:$C$22,3,1)/[1]Sheet1!$E$1</f>
        <v>5.411526526962699E-3</v>
      </c>
      <c r="M55">
        <v>0</v>
      </c>
      <c r="N55">
        <v>0</v>
      </c>
      <c r="O55">
        <f t="shared" si="0"/>
        <v>0.18229248247879998</v>
      </c>
      <c r="P55">
        <f t="shared" si="1"/>
        <v>7.5981805306400002E-2</v>
      </c>
      <c r="Q55">
        <f t="shared" si="2"/>
        <v>1.1173794898E-2</v>
      </c>
      <c r="R55">
        <v>0</v>
      </c>
      <c r="S55">
        <f>VLOOKUP(E55,[2]Sheet1!$A$2:$C$22,3,1)*2634/[2]Sheet1!$D$1</f>
        <v>1.3924828501172789E-2</v>
      </c>
      <c r="T55">
        <v>0</v>
      </c>
      <c r="U55">
        <f>D55/100*1.3*10^-10*(Data!$R$2+SUM('SSP119'!B$2:B55))*10^8</f>
        <v>1.0779046558838659E-3</v>
      </c>
      <c r="V55">
        <v>0</v>
      </c>
      <c r="W55">
        <v>0</v>
      </c>
    </row>
    <row r="56" spans="1:23" x14ac:dyDescent="0.55000000000000004">
      <c r="A56">
        <v>56</v>
      </c>
      <c r="B56">
        <v>0</v>
      </c>
      <c r="C56">
        <v>3.8817652959999998</v>
      </c>
      <c r="D56">
        <v>6.169878151854669</v>
      </c>
      <c r="E56">
        <v>31.830000000003203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f>VLOOKUP(E56,[1]Sheet1!$A$2:$C$22,3,1)/[1]Sheet1!$E$1</f>
        <v>5.411526526962699E-3</v>
      </c>
      <c r="M56">
        <v>0</v>
      </c>
      <c r="N56">
        <v>0</v>
      </c>
      <c r="O56">
        <f t="shared" si="0"/>
        <v>0.22164879840159998</v>
      </c>
      <c r="P56">
        <f t="shared" si="1"/>
        <v>9.2386014044799999E-2</v>
      </c>
      <c r="Q56">
        <f t="shared" si="2"/>
        <v>1.3586178535999999E-2</v>
      </c>
      <c r="R56">
        <v>0</v>
      </c>
      <c r="S56">
        <f>VLOOKUP(E56,[2]Sheet1!$A$2:$C$22,3,1)*2634/[2]Sheet1!$D$1</f>
        <v>1.3924828501172789E-2</v>
      </c>
      <c r="T56">
        <v>0</v>
      </c>
      <c r="U56">
        <f>D56/100*1.3*10^-10*(Data!$R$2+SUM('SSP119'!B$2:B56))*10^8</f>
        <v>7.8074872109199368E-4</v>
      </c>
      <c r="V56">
        <v>0</v>
      </c>
      <c r="W56">
        <v>0</v>
      </c>
    </row>
    <row r="57" spans="1:23" x14ac:dyDescent="0.55000000000000004">
      <c r="A57">
        <v>57</v>
      </c>
      <c r="B57">
        <v>0</v>
      </c>
      <c r="C57">
        <v>3.0467297420000006</v>
      </c>
      <c r="D57">
        <v>7.9904313376055507</v>
      </c>
      <c r="E57">
        <v>32.770000000004806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f>VLOOKUP(E57,[1]Sheet1!$A$2:$C$22,3,1)/[1]Sheet1!$E$1</f>
        <v>5.411526526962699E-3</v>
      </c>
      <c r="M57">
        <v>0</v>
      </c>
      <c r="N57">
        <v>0</v>
      </c>
      <c r="O57">
        <f t="shared" si="0"/>
        <v>0.17396826826820003</v>
      </c>
      <c r="P57">
        <f t="shared" si="1"/>
        <v>7.2512167859600019E-2</v>
      </c>
      <c r="Q57">
        <f t="shared" si="2"/>
        <v>1.0663554097000002E-2</v>
      </c>
      <c r="R57">
        <v>0</v>
      </c>
      <c r="S57">
        <f>VLOOKUP(E57,[2]Sheet1!$A$2:$C$22,3,1)*2634/[2]Sheet1!$D$1</f>
        <v>1.3924828501172789E-2</v>
      </c>
      <c r="T57">
        <v>0</v>
      </c>
      <c r="U57">
        <f>D57/100*1.3*10^-10*(Data!$R$2+SUM('SSP119'!B$2:B57))*10^8</f>
        <v>1.0111251623232819E-3</v>
      </c>
      <c r="V57">
        <v>0</v>
      </c>
      <c r="W57">
        <v>0</v>
      </c>
    </row>
    <row r="58" spans="1:23" x14ac:dyDescent="0.55000000000000004">
      <c r="A58">
        <v>58</v>
      </c>
      <c r="B58">
        <v>0</v>
      </c>
      <c r="C58">
        <v>2.6730641219999995</v>
      </c>
      <c r="D58">
        <v>8.3146231236063031</v>
      </c>
      <c r="E58">
        <v>33.71000000000641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f>VLOOKUP(E58,[1]Sheet1!$A$2:$C$22,3,1)/[1]Sheet1!$E$1</f>
        <v>5.411526526962699E-3</v>
      </c>
      <c r="M58">
        <v>0</v>
      </c>
      <c r="N58">
        <v>0</v>
      </c>
      <c r="O58">
        <f t="shared" si="0"/>
        <v>0.15263196136619997</v>
      </c>
      <c r="P58">
        <f t="shared" si="1"/>
        <v>6.3618926103599996E-2</v>
      </c>
      <c r="Q58">
        <f t="shared" si="2"/>
        <v>9.3557244269999989E-3</v>
      </c>
      <c r="R58">
        <v>0</v>
      </c>
      <c r="S58">
        <f>VLOOKUP(E58,[2]Sheet1!$A$2:$C$22,3,1)*2634/[2]Sheet1!$D$1</f>
        <v>1.3924828501172789E-2</v>
      </c>
      <c r="T58">
        <v>0</v>
      </c>
      <c r="U58">
        <f>D58/100*1.3*10^-10*(Data!$R$2+SUM('SSP119'!B$2:B58))*10^8</f>
        <v>1.052149039307389E-3</v>
      </c>
      <c r="V58">
        <v>0</v>
      </c>
      <c r="W58">
        <v>0</v>
      </c>
    </row>
    <row r="59" spans="1:23" x14ac:dyDescent="0.55000000000000004">
      <c r="A59">
        <v>59</v>
      </c>
      <c r="B59">
        <v>0</v>
      </c>
      <c r="C59">
        <v>3.1148444460000002</v>
      </c>
      <c r="D59">
        <v>9.2040626973885953</v>
      </c>
      <c r="E59">
        <v>34.650000000007992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f>VLOOKUP(E59,[1]Sheet1!$A$2:$C$22,3,1)/[1]Sheet1!$E$1</f>
        <v>5.411526526962699E-3</v>
      </c>
      <c r="M59">
        <v>0</v>
      </c>
      <c r="N59">
        <v>0</v>
      </c>
      <c r="O59">
        <f t="shared" si="0"/>
        <v>0.17785761786660001</v>
      </c>
      <c r="P59">
        <f t="shared" si="1"/>
        <v>7.4133297814800006E-2</v>
      </c>
      <c r="Q59">
        <f t="shared" si="2"/>
        <v>1.0901955561000001E-2</v>
      </c>
      <c r="R59">
        <v>0</v>
      </c>
      <c r="S59">
        <f>VLOOKUP(E59,[2]Sheet1!$A$2:$C$22,3,1)*2634/[2]Sheet1!$D$1</f>
        <v>1.3924828501172789E-2</v>
      </c>
      <c r="T59">
        <v>0</v>
      </c>
      <c r="U59">
        <f>D59/100*1.3*10^-10*(Data!$R$2+SUM('SSP119'!B$2:B59))*10^8</f>
        <v>1.1647005018529477E-3</v>
      </c>
      <c r="V59">
        <v>0</v>
      </c>
      <c r="W59">
        <v>0</v>
      </c>
    </row>
    <row r="60" spans="1:23" x14ac:dyDescent="0.55000000000000004">
      <c r="A60">
        <v>60</v>
      </c>
      <c r="B60">
        <v>0</v>
      </c>
      <c r="C60">
        <v>2.7407740099999995</v>
      </c>
      <c r="D60">
        <v>6.4020928237027217</v>
      </c>
      <c r="E60">
        <v>35.590000000009596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f>VLOOKUP(E60,[1]Sheet1!$A$2:$C$22,3,1)/[1]Sheet1!$E$1</f>
        <v>6.1140494583976157E-3</v>
      </c>
      <c r="M60">
        <v>0</v>
      </c>
      <c r="N60">
        <v>0</v>
      </c>
      <c r="O60">
        <f t="shared" si="0"/>
        <v>0.15649819597099998</v>
      </c>
      <c r="P60">
        <f t="shared" si="1"/>
        <v>6.5230421437999994E-2</v>
      </c>
      <c r="Q60">
        <f t="shared" si="2"/>
        <v>9.592709034999999E-3</v>
      </c>
      <c r="R60">
        <v>0</v>
      </c>
      <c r="S60">
        <f>VLOOKUP(E60,[2]Sheet1!$A$2:$C$22,3,1)*2634/[2]Sheet1!$D$1</f>
        <v>1.5298528853179521E-2</v>
      </c>
      <c r="T60">
        <v>0</v>
      </c>
      <c r="U60">
        <f>D60/100*1.3*10^-10*(Data!$R$2+SUM('SSP119'!B$2:B60))*10^8</f>
        <v>8.1013363009699009E-4</v>
      </c>
      <c r="V60">
        <v>0</v>
      </c>
      <c r="W60">
        <v>0</v>
      </c>
    </row>
    <row r="61" spans="1:23" x14ac:dyDescent="0.55000000000000004">
      <c r="A61">
        <v>61</v>
      </c>
      <c r="B61">
        <v>0</v>
      </c>
      <c r="C61">
        <v>2.7392129600000006</v>
      </c>
      <c r="D61">
        <v>8.2147455531126941</v>
      </c>
      <c r="E61">
        <v>36.530000000011192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f>VLOOKUP(E61,[1]Sheet1!$A$2:$C$22,3,1)/[1]Sheet1!$E$1</f>
        <v>6.1140494583976157E-3</v>
      </c>
      <c r="M61">
        <v>0</v>
      </c>
      <c r="N61">
        <v>0</v>
      </c>
      <c r="O61">
        <f t="shared" si="0"/>
        <v>0.15640906001600002</v>
      </c>
      <c r="P61">
        <f t="shared" si="1"/>
        <v>6.5193268448000025E-2</v>
      </c>
      <c r="Q61">
        <f t="shared" si="2"/>
        <v>9.5872453600000015E-3</v>
      </c>
      <c r="R61">
        <v>0</v>
      </c>
      <c r="S61">
        <f>VLOOKUP(E61,[2]Sheet1!$A$2:$C$22,3,1)*2634/[2]Sheet1!$D$1</f>
        <v>1.5298528853179521E-2</v>
      </c>
      <c r="T61">
        <v>0</v>
      </c>
      <c r="U61">
        <f>D61/100*1.3*10^-10*(Data!$R$2+SUM('SSP119'!B$2:B61))*10^8</f>
        <v>1.0395103317819867E-3</v>
      </c>
      <c r="V61">
        <v>0</v>
      </c>
      <c r="W61">
        <v>0</v>
      </c>
    </row>
    <row r="62" spans="1:23" x14ac:dyDescent="0.55000000000000004">
      <c r="A62">
        <v>62</v>
      </c>
      <c r="B62">
        <v>0</v>
      </c>
      <c r="C62">
        <v>3.0444524039999989</v>
      </c>
      <c r="D62">
        <v>10.639322554973688</v>
      </c>
      <c r="E62">
        <v>37.470000000012796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f>VLOOKUP(E62,[1]Sheet1!$A$2:$C$22,3,1)/[1]Sheet1!$E$1</f>
        <v>6.1140494583976157E-3</v>
      </c>
      <c r="M62">
        <v>0</v>
      </c>
      <c r="N62">
        <v>0</v>
      </c>
      <c r="O62">
        <f t="shared" si="0"/>
        <v>0.17383823226839992</v>
      </c>
      <c r="P62">
        <f t="shared" si="1"/>
        <v>7.2457967215199981E-2</v>
      </c>
      <c r="Q62">
        <f t="shared" si="2"/>
        <v>1.0655583413999997E-2</v>
      </c>
      <c r="R62">
        <v>0</v>
      </c>
      <c r="S62">
        <f>VLOOKUP(E62,[2]Sheet1!$A$2:$C$22,3,1)*2634/[2]Sheet1!$D$1</f>
        <v>1.5298528853179521E-2</v>
      </c>
      <c r="T62">
        <v>0</v>
      </c>
      <c r="U62">
        <f>D62/100*1.3*10^-10*(Data!$R$2+SUM('SSP119'!B$2:B62))*10^8</f>
        <v>1.3463211547514807E-3</v>
      </c>
      <c r="V62">
        <v>0</v>
      </c>
      <c r="W62">
        <v>0</v>
      </c>
    </row>
    <row r="63" spans="1:23" x14ac:dyDescent="0.55000000000000004">
      <c r="A63">
        <v>63</v>
      </c>
      <c r="B63">
        <v>0</v>
      </c>
      <c r="C63">
        <v>3.0157364659999994</v>
      </c>
      <c r="D63">
        <v>9.5939006993275306</v>
      </c>
      <c r="E63">
        <v>38.410000000014399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f>VLOOKUP(E63,[1]Sheet1!$A$2:$C$22,3,1)/[1]Sheet1!$E$1</f>
        <v>6.1140494583976157E-3</v>
      </c>
      <c r="M63">
        <v>0</v>
      </c>
      <c r="N63">
        <v>0</v>
      </c>
      <c r="O63">
        <f t="shared" si="0"/>
        <v>0.17219855220859998</v>
      </c>
      <c r="P63">
        <f t="shared" si="1"/>
        <v>7.1774527890799994E-2</v>
      </c>
      <c r="Q63">
        <f t="shared" si="2"/>
        <v>1.0555077630999998E-2</v>
      </c>
      <c r="R63">
        <v>0</v>
      </c>
      <c r="S63">
        <f>VLOOKUP(E63,[2]Sheet1!$A$2:$C$22,3,1)*2634/[2]Sheet1!$D$1</f>
        <v>1.5298528853179521E-2</v>
      </c>
      <c r="T63">
        <v>0</v>
      </c>
      <c r="U63">
        <f>D63/100*1.3*10^-10*(Data!$R$2+SUM('SSP119'!B$2:B63))*10^8</f>
        <v>1.2140313822943045E-3</v>
      </c>
      <c r="V63">
        <v>0</v>
      </c>
      <c r="W63">
        <v>0</v>
      </c>
    </row>
    <row r="64" spans="1:23" x14ac:dyDescent="0.55000000000000004">
      <c r="A64">
        <v>64</v>
      </c>
      <c r="B64">
        <v>0</v>
      </c>
      <c r="C64">
        <v>3.6773790859999997</v>
      </c>
      <c r="D64">
        <v>6.906463996794999</v>
      </c>
      <c r="E64">
        <v>39.528000000000006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f>VLOOKUP(E64,[1]Sheet1!$A$2:$C$22,3,1)/[1]Sheet1!$E$1</f>
        <v>6.1140494583976157E-3</v>
      </c>
      <c r="M64">
        <v>0</v>
      </c>
      <c r="N64">
        <v>0</v>
      </c>
      <c r="O64">
        <f t="shared" si="0"/>
        <v>0.20997834581059999</v>
      </c>
      <c r="P64">
        <f t="shared" si="1"/>
        <v>8.7521622246800004E-2</v>
      </c>
      <c r="Q64">
        <f t="shared" si="2"/>
        <v>1.2870826800999999E-2</v>
      </c>
      <c r="R64">
        <v>0</v>
      </c>
      <c r="S64">
        <f>VLOOKUP(E64,[2]Sheet1!$A$2:$C$22,3,1)*2634/[2]Sheet1!$D$1</f>
        <v>1.5298528853179521E-2</v>
      </c>
      <c r="T64">
        <v>0</v>
      </c>
      <c r="U64">
        <f>D64/100*1.3*10^-10*(Data!$R$2+SUM('SSP119'!B$2:B64))*10^8</f>
        <v>8.7395776708243291E-4</v>
      </c>
      <c r="V64">
        <v>0</v>
      </c>
      <c r="W64">
        <v>0</v>
      </c>
    </row>
    <row r="65" spans="1:23" x14ac:dyDescent="0.55000000000000004">
      <c r="A65">
        <v>65</v>
      </c>
      <c r="B65">
        <v>0</v>
      </c>
      <c r="C65">
        <v>2.4613535380000009</v>
      </c>
      <c r="D65">
        <v>12.523766865926431</v>
      </c>
      <c r="E65">
        <v>40.645999999985605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f>VLOOKUP(E65,[1]Sheet1!$A$2:$C$22,3,1)/[1]Sheet1!$E$1</f>
        <v>7.3323555821610664E-3</v>
      </c>
      <c r="M65">
        <v>0</v>
      </c>
      <c r="N65">
        <v>0</v>
      </c>
      <c r="O65">
        <f t="shared" si="0"/>
        <v>0.14054328701980004</v>
      </c>
      <c r="P65">
        <f t="shared" si="1"/>
        <v>5.8580214204400023E-2</v>
      </c>
      <c r="Q65">
        <f t="shared" si="2"/>
        <v>8.614737383000004E-3</v>
      </c>
      <c r="R65">
        <v>0</v>
      </c>
      <c r="S65">
        <f>VLOOKUP(E65,[2]Sheet1!$A$2:$C$22,3,1)*2634/[2]Sheet1!$D$1</f>
        <v>1.6629613453170721E-2</v>
      </c>
      <c r="T65">
        <v>0</v>
      </c>
      <c r="U65">
        <f>D65/100*1.3*10^-10*(Data!$R$2+SUM('SSP119'!B$2:B65))*10^8</f>
        <v>1.5847825067480626E-3</v>
      </c>
      <c r="V65">
        <v>0</v>
      </c>
      <c r="W65">
        <v>0</v>
      </c>
    </row>
    <row r="66" spans="1:23" x14ac:dyDescent="0.55000000000000004">
      <c r="A66">
        <v>66</v>
      </c>
      <c r="B66">
        <v>0</v>
      </c>
      <c r="C66">
        <v>2.6080776640000005</v>
      </c>
      <c r="D66">
        <v>10.77021634087513</v>
      </c>
      <c r="E66">
        <v>41.763999999971205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f>VLOOKUP(E66,[1]Sheet1!$A$2:$C$22,3,1)/[1]Sheet1!$E$1</f>
        <v>7.3323555821610664E-3</v>
      </c>
      <c r="M66">
        <v>0</v>
      </c>
      <c r="N66">
        <v>0</v>
      </c>
      <c r="O66">
        <f t="shared" si="0"/>
        <v>0.14892123461440002</v>
      </c>
      <c r="P66">
        <f t="shared" si="1"/>
        <v>6.2072248403200019E-2</v>
      </c>
      <c r="Q66">
        <f t="shared" si="2"/>
        <v>9.1282718240000022E-3</v>
      </c>
      <c r="R66">
        <v>0</v>
      </c>
      <c r="S66">
        <f>VLOOKUP(E66,[2]Sheet1!$A$2:$C$22,3,1)*2634/[2]Sheet1!$D$1</f>
        <v>1.6629613453170721E-2</v>
      </c>
      <c r="T66">
        <v>0</v>
      </c>
      <c r="U66">
        <f>D66/100*1.3*10^-10*(Data!$R$2+SUM('SSP119'!B$2:B66))*10^8</f>
        <v>1.362884716207021E-3</v>
      </c>
      <c r="V66">
        <v>0</v>
      </c>
      <c r="W66">
        <v>0</v>
      </c>
    </row>
    <row r="67" spans="1:23" x14ac:dyDescent="0.55000000000000004">
      <c r="A67">
        <v>67</v>
      </c>
      <c r="B67">
        <v>0</v>
      </c>
      <c r="C67">
        <v>2.9779567420000008</v>
      </c>
      <c r="D67">
        <v>10.878715832052345</v>
      </c>
      <c r="E67">
        <v>42.881999999956804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f>VLOOKUP(E67,[1]Sheet1!$A$2:$C$22,3,1)/[1]Sheet1!$E$1</f>
        <v>7.3323555821610664E-3</v>
      </c>
      <c r="M67">
        <v>0</v>
      </c>
      <c r="N67">
        <v>0</v>
      </c>
      <c r="O67">
        <f t="shared" ref="O67:O83" si="3">0.0571*$C67</f>
        <v>0.17004132996820004</v>
      </c>
      <c r="P67">
        <f t="shared" ref="P67:P83" si="4">0.0238*$C67</f>
        <v>7.0875370459600018E-2</v>
      </c>
      <c r="Q67">
        <f t="shared" ref="Q67:Q83" si="5">0.0035*$C67</f>
        <v>1.0422848597000003E-2</v>
      </c>
      <c r="R67">
        <v>0</v>
      </c>
      <c r="S67">
        <f>VLOOKUP(E67,[2]Sheet1!$A$2:$C$22,3,1)*2634/[2]Sheet1!$D$1</f>
        <v>1.6629613453170721E-2</v>
      </c>
      <c r="T67">
        <v>0</v>
      </c>
      <c r="U67">
        <f>D67/100*1.3*10^-10*(Data!$R$2+SUM('SSP119'!B$2:B67))*10^8</f>
        <v>1.3766144588195682E-3</v>
      </c>
      <c r="V67">
        <v>0</v>
      </c>
      <c r="W67">
        <v>0</v>
      </c>
    </row>
    <row r="68" spans="1:23" x14ac:dyDescent="0.55000000000000004">
      <c r="A68">
        <v>68</v>
      </c>
      <c r="B68">
        <v>0</v>
      </c>
      <c r="C68">
        <v>2.1932258300000007</v>
      </c>
      <c r="D68">
        <v>8.0573114348727266</v>
      </c>
      <c r="E68">
        <v>43.999999999942411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f>VLOOKUP(E68,[1]Sheet1!$A$2:$C$22,3,1)/[1]Sheet1!$E$1</f>
        <v>7.3323555821610664E-3</v>
      </c>
      <c r="M68">
        <v>0</v>
      </c>
      <c r="N68">
        <v>0</v>
      </c>
      <c r="O68">
        <f t="shared" si="3"/>
        <v>0.12523319489300003</v>
      </c>
      <c r="P68">
        <f t="shared" si="4"/>
        <v>5.2198774754000019E-2</v>
      </c>
      <c r="Q68">
        <f t="shared" si="5"/>
        <v>7.6762904050000028E-3</v>
      </c>
      <c r="R68">
        <v>0</v>
      </c>
      <c r="S68">
        <f>VLOOKUP(E68,[2]Sheet1!$A$2:$C$22,3,1)*2634/[2]Sheet1!$D$1</f>
        <v>1.6629613453170721E-2</v>
      </c>
      <c r="T68">
        <v>0</v>
      </c>
      <c r="U68">
        <f>D68/100*1.3*10^-10*(Data!$R$2+SUM('SSP119'!B$2:B68))*10^8</f>
        <v>1.0195883035916647E-3</v>
      </c>
      <c r="V68">
        <v>0</v>
      </c>
      <c r="W68">
        <v>0</v>
      </c>
    </row>
    <row r="69" spans="1:23" x14ac:dyDescent="0.55000000000000004">
      <c r="A69">
        <v>69</v>
      </c>
      <c r="B69">
        <v>0</v>
      </c>
      <c r="C69">
        <v>2.9567057500000002</v>
      </c>
      <c r="D69">
        <v>9.8365751362535416</v>
      </c>
      <c r="E69">
        <v>45.11799999992801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f>VLOOKUP(E69,[1]Sheet1!$A$2:$C$22,3,1)/[1]Sheet1!$E$1</f>
        <v>8.1425011082106521E-3</v>
      </c>
      <c r="M69">
        <v>0</v>
      </c>
      <c r="N69">
        <v>0</v>
      </c>
      <c r="O69">
        <f t="shared" si="3"/>
        <v>0.168827898325</v>
      </c>
      <c r="P69">
        <f t="shared" si="4"/>
        <v>7.0369596850000007E-2</v>
      </c>
      <c r="Q69">
        <f t="shared" si="5"/>
        <v>1.0348470125000002E-2</v>
      </c>
      <c r="R69">
        <v>0</v>
      </c>
      <c r="S69">
        <f>VLOOKUP(E69,[2]Sheet1!$A$2:$C$22,3,1)*2634/[2]Sheet1!$D$1</f>
        <v>1.7463176059393334E-2</v>
      </c>
      <c r="T69">
        <v>0</v>
      </c>
      <c r="U69">
        <f>D69/100*1.3*10^-10*(Data!$R$2+SUM('SSP119'!B$2:B69))*10^8</f>
        <v>1.2447398908917958E-3</v>
      </c>
      <c r="V69">
        <v>0</v>
      </c>
      <c r="W69">
        <v>0</v>
      </c>
    </row>
    <row r="70" spans="1:23" x14ac:dyDescent="0.55000000000000004">
      <c r="A70">
        <v>70</v>
      </c>
      <c r="B70">
        <v>0</v>
      </c>
      <c r="C70">
        <v>2.9436724160000001</v>
      </c>
      <c r="D70">
        <v>12.885063213080921</v>
      </c>
      <c r="E70">
        <v>46.235999999913609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f>VLOOKUP(E70,[1]Sheet1!$A$2:$C$22,3,1)/[1]Sheet1!$E$1</f>
        <v>8.1425011082106521E-3</v>
      </c>
      <c r="M70">
        <v>0</v>
      </c>
      <c r="N70">
        <v>0</v>
      </c>
      <c r="O70">
        <f t="shared" si="3"/>
        <v>0.16808369495360001</v>
      </c>
      <c r="P70">
        <f t="shared" si="4"/>
        <v>7.0059403500800005E-2</v>
      </c>
      <c r="Q70">
        <f t="shared" si="5"/>
        <v>1.0302853456000001E-2</v>
      </c>
      <c r="R70">
        <v>0</v>
      </c>
      <c r="S70">
        <f>VLOOKUP(E70,[2]Sheet1!$A$2:$C$22,3,1)*2634/[2]Sheet1!$D$1</f>
        <v>1.7463176059393334E-2</v>
      </c>
      <c r="T70">
        <v>0</v>
      </c>
      <c r="U70">
        <f>D70/100*1.3*10^-10*(Data!$R$2+SUM('SSP119'!B$2:B70))*10^8</f>
        <v>1.6305016691096864E-3</v>
      </c>
      <c r="V70">
        <v>0</v>
      </c>
      <c r="W70">
        <v>0</v>
      </c>
    </row>
    <row r="71" spans="1:23" x14ac:dyDescent="0.55000000000000004">
      <c r="A71">
        <v>71</v>
      </c>
      <c r="B71">
        <v>0</v>
      </c>
      <c r="C71">
        <v>3.1628911979999996</v>
      </c>
      <c r="D71">
        <v>13.387393729552374</v>
      </c>
      <c r="E71">
        <v>47.35399999989923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f>VLOOKUP(E71,[1]Sheet1!$A$2:$C$22,3,1)/[1]Sheet1!$E$1</f>
        <v>8.1425011082106521E-3</v>
      </c>
      <c r="M71">
        <v>0</v>
      </c>
      <c r="N71">
        <v>0</v>
      </c>
      <c r="O71">
        <f t="shared" si="3"/>
        <v>0.18060108740579997</v>
      </c>
      <c r="P71">
        <f t="shared" si="4"/>
        <v>7.5276810512399997E-2</v>
      </c>
      <c r="Q71">
        <f t="shared" si="5"/>
        <v>1.1070119192999999E-2</v>
      </c>
      <c r="R71">
        <v>0</v>
      </c>
      <c r="S71">
        <f>VLOOKUP(E71,[2]Sheet1!$A$2:$C$22,3,1)*2634/[2]Sheet1!$D$1</f>
        <v>1.7463176059393334E-2</v>
      </c>
      <c r="T71">
        <v>0</v>
      </c>
      <c r="U71">
        <f>D71/100*1.3*10^-10*(Data!$R$2+SUM('SSP119'!B$2:B71))*10^8</f>
        <v>1.6940675773250168E-3</v>
      </c>
      <c r="V71">
        <v>0</v>
      </c>
      <c r="W71">
        <v>0</v>
      </c>
    </row>
    <row r="72" spans="1:23" x14ac:dyDescent="0.55000000000000004">
      <c r="A72">
        <v>72</v>
      </c>
      <c r="B72">
        <v>0</v>
      </c>
      <c r="C72">
        <v>2.9384073339999999</v>
      </c>
      <c r="D72">
        <v>7.4266161798232497</v>
      </c>
      <c r="E72">
        <v>48.471999999884829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f>VLOOKUP(E72,[1]Sheet1!$A$2:$C$22,3,1)/[1]Sheet1!$E$1</f>
        <v>8.1425011082106521E-3</v>
      </c>
      <c r="M72">
        <v>0</v>
      </c>
      <c r="N72">
        <v>0</v>
      </c>
      <c r="O72">
        <f t="shared" si="3"/>
        <v>0.16778305877139998</v>
      </c>
      <c r="P72">
        <f t="shared" si="4"/>
        <v>6.9934094549200007E-2</v>
      </c>
      <c r="Q72">
        <f t="shared" si="5"/>
        <v>1.0284425668999999E-2</v>
      </c>
      <c r="R72">
        <v>0</v>
      </c>
      <c r="S72">
        <f>VLOOKUP(E72,[2]Sheet1!$A$2:$C$22,3,1)*2634/[2]Sheet1!$D$1</f>
        <v>1.7463176059393334E-2</v>
      </c>
      <c r="T72">
        <v>0</v>
      </c>
      <c r="U72">
        <f>D72/100*1.3*10^-10*(Data!$R$2+SUM('SSP119'!B$2:B72))*10^8</f>
        <v>9.3977886462719368E-4</v>
      </c>
      <c r="V72">
        <v>0</v>
      </c>
      <c r="W72">
        <v>0</v>
      </c>
    </row>
    <row r="73" spans="1:23" x14ac:dyDescent="0.55000000000000004">
      <c r="A73">
        <v>73</v>
      </c>
      <c r="B73">
        <v>0</v>
      </c>
      <c r="C73">
        <v>2.9201383320000001</v>
      </c>
      <c r="D73">
        <v>9.8238254641346447</v>
      </c>
      <c r="E73">
        <v>49.589999999870464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f>VLOOKUP(E73,[1]Sheet1!$A$2:$C$22,3,1)/[1]Sheet1!$E$1</f>
        <v>8.1425011082106521E-3</v>
      </c>
      <c r="M73">
        <v>0</v>
      </c>
      <c r="N73">
        <v>0</v>
      </c>
      <c r="O73">
        <f t="shared" si="3"/>
        <v>0.16673989875719999</v>
      </c>
      <c r="P73">
        <f t="shared" si="4"/>
        <v>6.9499292301600013E-2</v>
      </c>
      <c r="Q73">
        <f t="shared" si="5"/>
        <v>1.0220484162E-2</v>
      </c>
      <c r="R73">
        <v>0</v>
      </c>
      <c r="S73">
        <f>VLOOKUP(E73,[2]Sheet1!$A$2:$C$22,3,1)*2634/[2]Sheet1!$D$1</f>
        <v>1.7463176059393334E-2</v>
      </c>
      <c r="T73">
        <v>0</v>
      </c>
      <c r="U73">
        <f>D73/100*1.3*10^-10*(Data!$R$2+SUM('SSP119'!B$2:B73))*10^8</f>
        <v>1.2431265218825263E-3</v>
      </c>
      <c r="V73">
        <v>0</v>
      </c>
      <c r="W73">
        <v>0</v>
      </c>
    </row>
    <row r="74" spans="1:23" x14ac:dyDescent="0.55000000000000004">
      <c r="A74">
        <v>74</v>
      </c>
      <c r="B74">
        <v>0</v>
      </c>
      <c r="C74">
        <v>2.8838921080000013</v>
      </c>
      <c r="D74">
        <v>12.134196461523619</v>
      </c>
      <c r="E74">
        <v>50.862000000000002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f>VLOOKUP(E74,[1]Sheet1!$A$2:$C$22,3,1)/[1]Sheet1!$E$1</f>
        <v>1.0302092528955625E-2</v>
      </c>
      <c r="M74">
        <v>0</v>
      </c>
      <c r="N74">
        <v>0</v>
      </c>
      <c r="O74">
        <f t="shared" si="3"/>
        <v>0.16467023936680006</v>
      </c>
      <c r="P74">
        <f t="shared" si="4"/>
        <v>6.863663217040003E-2</v>
      </c>
      <c r="Q74">
        <f t="shared" si="5"/>
        <v>1.0093622378000005E-2</v>
      </c>
      <c r="R74">
        <v>0</v>
      </c>
      <c r="S74">
        <f>VLOOKUP(E74,[2]Sheet1!$A$2:$C$22,3,1)*2634/[2]Sheet1!$D$1</f>
        <v>1.9292947634028331E-2</v>
      </c>
      <c r="T74">
        <v>0</v>
      </c>
      <c r="U74">
        <f>D74/100*1.3*10^-10*(Data!$R$2+SUM('SSP119'!B$2:B74))*10^8</f>
        <v>1.5354854886341217E-3</v>
      </c>
      <c r="V74">
        <v>0</v>
      </c>
      <c r="W74">
        <v>0</v>
      </c>
    </row>
    <row r="75" spans="1:23" x14ac:dyDescent="0.55000000000000004">
      <c r="A75">
        <v>75</v>
      </c>
      <c r="B75">
        <v>0</v>
      </c>
      <c r="C75">
        <v>2.9997794000000009</v>
      </c>
      <c r="D75">
        <v>10.039194991335108</v>
      </c>
      <c r="E75">
        <v>52.134000000129539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f>VLOOKUP(E75,[1]Sheet1!$A$2:$C$22,3,1)/[1]Sheet1!$E$1</f>
        <v>1.0302092528955625E-2</v>
      </c>
      <c r="M75">
        <v>0</v>
      </c>
      <c r="N75">
        <v>0</v>
      </c>
      <c r="O75">
        <f t="shared" si="3"/>
        <v>0.17128740374000004</v>
      </c>
      <c r="P75">
        <f t="shared" si="4"/>
        <v>7.1394749720000025E-2</v>
      </c>
      <c r="Q75">
        <f t="shared" si="5"/>
        <v>1.0499227900000003E-2</v>
      </c>
      <c r="R75">
        <v>0</v>
      </c>
      <c r="S75">
        <f>VLOOKUP(E75,[2]Sheet1!$A$2:$C$22,3,1)*2634/[2]Sheet1!$D$1</f>
        <v>1.9292947634028331E-2</v>
      </c>
      <c r="T75">
        <v>0</v>
      </c>
      <c r="U75">
        <f>D75/100*1.3*10^-10*(Data!$R$2+SUM('SSP119'!B$2:B75))*10^8</f>
        <v>1.2703798125935275E-3</v>
      </c>
      <c r="V75">
        <v>0</v>
      </c>
      <c r="W75">
        <v>0</v>
      </c>
    </row>
    <row r="76" spans="1:23" x14ac:dyDescent="0.55000000000000004">
      <c r="A76">
        <v>76</v>
      </c>
      <c r="B76">
        <v>0</v>
      </c>
      <c r="C76">
        <v>2.9436516299999993</v>
      </c>
      <c r="D76">
        <v>7.802604970609222</v>
      </c>
      <c r="E76">
        <v>53.406000000259084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f>VLOOKUP(E76,[1]Sheet1!$A$2:$C$22,3,1)/[1]Sheet1!$E$1</f>
        <v>1.0302092528955625E-2</v>
      </c>
      <c r="M76">
        <v>0</v>
      </c>
      <c r="N76">
        <v>0</v>
      </c>
      <c r="O76">
        <f t="shared" si="3"/>
        <v>0.16808250807299996</v>
      </c>
      <c r="P76">
        <f t="shared" si="4"/>
        <v>7.0058908793999994E-2</v>
      </c>
      <c r="Q76">
        <f t="shared" si="5"/>
        <v>1.0302780704999999E-2</v>
      </c>
      <c r="R76">
        <v>0</v>
      </c>
      <c r="S76">
        <f>VLOOKUP(E76,[2]Sheet1!$A$2:$C$22,3,1)*2634/[2]Sheet1!$D$1</f>
        <v>1.9292947634028331E-2</v>
      </c>
      <c r="T76">
        <v>0</v>
      </c>
      <c r="U76">
        <f>D76/100*1.3*10^-10*(Data!$R$2+SUM('SSP119'!B$2:B76))*10^8</f>
        <v>9.8735723819083241E-4</v>
      </c>
      <c r="V76">
        <v>0</v>
      </c>
      <c r="W76">
        <v>0</v>
      </c>
    </row>
    <row r="77" spans="1:23" x14ac:dyDescent="0.55000000000000004">
      <c r="A77">
        <v>77</v>
      </c>
      <c r="B77">
        <v>0</v>
      </c>
      <c r="C77">
        <v>3.3368824060000004</v>
      </c>
      <c r="D77">
        <v>12.646036937300105</v>
      </c>
      <c r="E77">
        <v>54.678000000388622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f>VLOOKUP(E77,[1]Sheet1!$A$2:$C$22,3,1)/[1]Sheet1!$E$1</f>
        <v>1.0302092528955625E-2</v>
      </c>
      <c r="M77">
        <v>0</v>
      </c>
      <c r="N77">
        <v>0</v>
      </c>
      <c r="O77">
        <f t="shared" si="3"/>
        <v>0.19053598538260003</v>
      </c>
      <c r="P77">
        <f t="shared" si="4"/>
        <v>7.9417801262800014E-2</v>
      </c>
      <c r="Q77">
        <f t="shared" si="5"/>
        <v>1.1679088421000001E-2</v>
      </c>
      <c r="R77">
        <v>0</v>
      </c>
      <c r="S77">
        <f>VLOOKUP(E77,[2]Sheet1!$A$2:$C$22,3,1)*2634/[2]Sheet1!$D$1</f>
        <v>1.9292947634028331E-2</v>
      </c>
      <c r="T77">
        <v>0</v>
      </c>
      <c r="U77">
        <f>D77/100*1.3*10^-10*(Data!$R$2+SUM('SSP119'!B$2:B77))*10^8</f>
        <v>1.6002548061198299E-3</v>
      </c>
      <c r="V77">
        <v>0</v>
      </c>
      <c r="W77">
        <v>0</v>
      </c>
    </row>
    <row r="78" spans="1:23" x14ac:dyDescent="0.55000000000000004">
      <c r="A78">
        <v>78</v>
      </c>
      <c r="B78">
        <v>0</v>
      </c>
      <c r="C78">
        <v>3.2557806060000005</v>
      </c>
      <c r="D78">
        <v>10.354417958498402</v>
      </c>
      <c r="E78">
        <v>55.950000000518138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f>VLOOKUP(E78,[1]Sheet1!$A$2:$C$22,3,1)/[1]Sheet1!$E$1</f>
        <v>1.50568801882254E-2</v>
      </c>
      <c r="M78">
        <v>0</v>
      </c>
      <c r="N78">
        <v>0</v>
      </c>
      <c r="O78">
        <f t="shared" si="3"/>
        <v>0.18590507260260003</v>
      </c>
      <c r="P78">
        <f t="shared" si="4"/>
        <v>7.7487578422800019E-2</v>
      </c>
      <c r="Q78">
        <f t="shared" si="5"/>
        <v>1.1395232121000002E-2</v>
      </c>
      <c r="R78">
        <v>0</v>
      </c>
      <c r="S78">
        <f>VLOOKUP(E78,[2]Sheet1!$A$2:$C$22,3,1)*2634/[2]Sheet1!$D$1</f>
        <v>2.1497392090140243E-2</v>
      </c>
      <c r="T78">
        <v>0</v>
      </c>
      <c r="U78">
        <f>D78/100*1.3*10^-10*(Data!$R$2+SUM('SSP119'!B$2:B78))*10^8</f>
        <v>1.3102687573043048E-3</v>
      </c>
      <c r="V78">
        <v>0</v>
      </c>
      <c r="W78">
        <v>0</v>
      </c>
    </row>
    <row r="79" spans="1:23" x14ac:dyDescent="0.55000000000000004">
      <c r="A79">
        <v>79</v>
      </c>
      <c r="B79">
        <v>0</v>
      </c>
      <c r="C79">
        <v>3.2030510379999999</v>
      </c>
      <c r="D79">
        <v>9.8228295946308855</v>
      </c>
      <c r="E79">
        <v>57.222000000647689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f>VLOOKUP(E79,[1]Sheet1!$A$2:$C$22,3,1)/[1]Sheet1!$E$1</f>
        <v>1.50568801882254E-2</v>
      </c>
      <c r="M79">
        <v>0</v>
      </c>
      <c r="N79">
        <v>0</v>
      </c>
      <c r="O79">
        <f t="shared" si="3"/>
        <v>0.18289421426979999</v>
      </c>
      <c r="P79">
        <f t="shared" si="4"/>
        <v>7.6232614704400001E-2</v>
      </c>
      <c r="Q79">
        <f t="shared" si="5"/>
        <v>1.1210678633E-2</v>
      </c>
      <c r="R79">
        <v>0</v>
      </c>
      <c r="S79">
        <f>VLOOKUP(E79,[2]Sheet1!$A$2:$C$22,3,1)*2634/[2]Sheet1!$D$1</f>
        <v>2.1497392090140243E-2</v>
      </c>
      <c r="T79">
        <v>0</v>
      </c>
      <c r="U79">
        <f>D79/100*1.3*10^-10*(Data!$R$2+SUM('SSP119'!B$2:B79))*10^8</f>
        <v>1.2430005025637818E-3</v>
      </c>
      <c r="V79">
        <v>0</v>
      </c>
      <c r="W79">
        <v>0</v>
      </c>
    </row>
    <row r="80" spans="1:23" x14ac:dyDescent="0.55000000000000004">
      <c r="A80">
        <v>80</v>
      </c>
      <c r="B80">
        <v>0</v>
      </c>
      <c r="C80">
        <v>1.9827080620000004</v>
      </c>
      <c r="D80">
        <v>7.1768810957923792</v>
      </c>
      <c r="E80">
        <v>58.494000000777227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f>VLOOKUP(E80,[1]Sheet1!$A$2:$C$22,3,1)/[1]Sheet1!$E$1</f>
        <v>1.50568801882254E-2</v>
      </c>
      <c r="M80">
        <v>0</v>
      </c>
      <c r="N80">
        <v>0</v>
      </c>
      <c r="O80">
        <f t="shared" si="3"/>
        <v>0.11321263034020002</v>
      </c>
      <c r="P80">
        <f t="shared" si="4"/>
        <v>4.7188451875600015E-2</v>
      </c>
      <c r="Q80">
        <f t="shared" si="5"/>
        <v>6.9394782170000011E-3</v>
      </c>
      <c r="R80">
        <v>0</v>
      </c>
      <c r="S80">
        <f>VLOOKUP(E80,[2]Sheet1!$A$2:$C$22,3,1)*2634/[2]Sheet1!$D$1</f>
        <v>2.1497392090140243E-2</v>
      </c>
      <c r="T80">
        <v>0</v>
      </c>
      <c r="U80">
        <f>D80/100*1.3*10^-10*(Data!$R$2+SUM('SSP119'!B$2:B80))*10^8</f>
        <v>9.0817688762375934E-4</v>
      </c>
      <c r="V80">
        <v>0</v>
      </c>
      <c r="W80">
        <v>0</v>
      </c>
    </row>
    <row r="81" spans="1:23" x14ac:dyDescent="0.55000000000000004">
      <c r="A81">
        <v>81</v>
      </c>
      <c r="B81">
        <v>0</v>
      </c>
      <c r="C81">
        <v>3.1895757360000005</v>
      </c>
      <c r="D81">
        <v>11.376493534749736</v>
      </c>
      <c r="E81">
        <v>59.766000000906772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f>VLOOKUP(E81,[1]Sheet1!$A$2:$C$22,3,1)/[1]Sheet1!$E$1</f>
        <v>1.50568801882254E-2</v>
      </c>
      <c r="M81">
        <v>0</v>
      </c>
      <c r="N81">
        <v>0</v>
      </c>
      <c r="O81">
        <f t="shared" si="3"/>
        <v>0.18212477452560002</v>
      </c>
      <c r="P81">
        <f t="shared" si="4"/>
        <v>7.5911902516800023E-2</v>
      </c>
      <c r="Q81">
        <f t="shared" si="5"/>
        <v>1.1163515076000002E-2</v>
      </c>
      <c r="R81">
        <v>0</v>
      </c>
      <c r="S81">
        <f>VLOOKUP(E81,[2]Sheet1!$A$2:$C$22,3,1)*2634/[2]Sheet1!$D$1</f>
        <v>2.1497392090140243E-2</v>
      </c>
      <c r="T81">
        <v>0</v>
      </c>
      <c r="U81">
        <f>D81/100*1.3*10^-10*(Data!$R$2+SUM('SSP119'!B$2:B81))*10^8</f>
        <v>1.4396042448743011E-3</v>
      </c>
      <c r="V81">
        <v>0</v>
      </c>
      <c r="W81">
        <v>0</v>
      </c>
    </row>
    <row r="82" spans="1:23" x14ac:dyDescent="0.55000000000000004">
      <c r="A82">
        <v>82</v>
      </c>
      <c r="B82">
        <v>0</v>
      </c>
      <c r="C82">
        <v>3.9439570220000011</v>
      </c>
      <c r="D82">
        <v>11.175556574153095</v>
      </c>
      <c r="E82">
        <v>61.038000001036337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f>VLOOKUP(E82,[1]Sheet1!$A$2:$C$22,3,1)/[1]Sheet1!$E$1</f>
        <v>1.50568801882254E-2</v>
      </c>
      <c r="M82">
        <v>0</v>
      </c>
      <c r="N82">
        <v>0</v>
      </c>
      <c r="O82">
        <f t="shared" si="3"/>
        <v>0.22519994595620005</v>
      </c>
      <c r="P82">
        <f t="shared" si="4"/>
        <v>9.3866177123600028E-2</v>
      </c>
      <c r="Q82">
        <f t="shared" si="5"/>
        <v>1.3803849577000003E-2</v>
      </c>
      <c r="R82">
        <v>0</v>
      </c>
      <c r="S82">
        <f>VLOOKUP(E82,[2]Sheet1!$A$2:$C$22,3,1)*2634/[2]Sheet1!$D$1</f>
        <v>2.1497392090140243E-2</v>
      </c>
      <c r="T82">
        <v>0</v>
      </c>
      <c r="U82">
        <f>D82/100*1.3*10^-10*(Data!$R$2+SUM('SSP119'!B$2:B82))*10^8</f>
        <v>1.4141772800064813E-3</v>
      </c>
      <c r="V82">
        <v>0</v>
      </c>
      <c r="W82">
        <v>0</v>
      </c>
    </row>
    <row r="83" spans="1:23" x14ac:dyDescent="0.55000000000000004">
      <c r="A83">
        <v>83</v>
      </c>
      <c r="B83">
        <v>0</v>
      </c>
      <c r="C83">
        <v>3.9439570220000011</v>
      </c>
      <c r="D83">
        <v>13.32643571032758</v>
      </c>
      <c r="E83">
        <v>61.038000001036337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f>VLOOKUP(E83,[1]Sheet1!$A$2:$C$22,3,1)/[1]Sheet1!$E$1</f>
        <v>1.50568801882254E-2</v>
      </c>
      <c r="M83">
        <v>0</v>
      </c>
      <c r="N83">
        <v>0</v>
      </c>
      <c r="O83">
        <f t="shared" si="3"/>
        <v>0.22519994595620005</v>
      </c>
      <c r="P83">
        <f t="shared" si="4"/>
        <v>9.3866177123600028E-2</v>
      </c>
      <c r="Q83">
        <f t="shared" si="5"/>
        <v>1.3803849577000003E-2</v>
      </c>
      <c r="R83">
        <v>0</v>
      </c>
      <c r="S83">
        <f>VLOOKUP(E83,[2]Sheet1!$A$2:$C$22,3,1)*2634/[2]Sheet1!$D$1</f>
        <v>2.1497392090140243E-2</v>
      </c>
      <c r="T83">
        <v>0</v>
      </c>
      <c r="U83">
        <f>D83/100*1.3*10^-10*(Data!$R$2+SUM('SSP119'!B$2:B83))*10^8</f>
        <v>1.686353827656273E-3</v>
      </c>
      <c r="V83">
        <v>0</v>
      </c>
      <c r="W83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506F6-225B-44C9-9F85-39194512C9AF}">
  <dimension ref="A1:W83"/>
  <sheetViews>
    <sheetView workbookViewId="0">
      <selection activeCell="N29" sqref="N29"/>
    </sheetView>
  </sheetViews>
  <sheetFormatPr defaultRowHeight="14.4" x14ac:dyDescent="0.55000000000000004"/>
  <cols>
    <col min="1" max="1" width="4.578125" bestFit="1" customWidth="1"/>
    <col min="2" max="2" width="7.5234375" bestFit="1" customWidth="1"/>
    <col min="3" max="3" width="8.734375" bestFit="1" customWidth="1"/>
    <col min="4" max="4" width="11.83984375" bestFit="1" customWidth="1"/>
    <col min="5" max="5" width="6.20703125" bestFit="1" customWidth="1"/>
    <col min="6" max="8" width="10.68359375" bestFit="1" customWidth="1"/>
    <col min="9" max="11" width="10.9453125" bestFit="1" customWidth="1"/>
    <col min="12" max="14" width="9.578125" bestFit="1" customWidth="1"/>
    <col min="15" max="17" width="11.7890625" bestFit="1" customWidth="1"/>
    <col min="18" max="20" width="11.5234375" bestFit="1" customWidth="1"/>
    <col min="21" max="21" width="6.89453125" bestFit="1" customWidth="1"/>
    <col min="22" max="22" width="10.3671875" bestFit="1" customWidth="1"/>
    <col min="23" max="23" width="11.3671875" bestFit="1" customWidth="1"/>
  </cols>
  <sheetData>
    <row r="1" spans="1:23" x14ac:dyDescent="0.55000000000000004">
      <c r="A1" t="s">
        <v>214</v>
      </c>
      <c r="B1" t="s">
        <v>215</v>
      </c>
      <c r="C1" t="s">
        <v>224</v>
      </c>
      <c r="D1" t="s">
        <v>225</v>
      </c>
      <c r="E1" t="s">
        <v>226</v>
      </c>
      <c r="F1" t="s">
        <v>227</v>
      </c>
      <c r="G1" t="s">
        <v>228</v>
      </c>
      <c r="H1" t="s">
        <v>229</v>
      </c>
      <c r="I1" t="s">
        <v>230</v>
      </c>
      <c r="J1" t="s">
        <v>231</v>
      </c>
      <c r="K1" t="s">
        <v>232</v>
      </c>
      <c r="L1" t="s">
        <v>233</v>
      </c>
      <c r="M1" t="s">
        <v>234</v>
      </c>
      <c r="N1" t="s">
        <v>235</v>
      </c>
      <c r="O1" t="s">
        <v>236</v>
      </c>
      <c r="P1" t="s">
        <v>237</v>
      </c>
      <c r="Q1" t="s">
        <v>238</v>
      </c>
      <c r="R1" t="s">
        <v>239</v>
      </c>
      <c r="S1" t="s">
        <v>240</v>
      </c>
      <c r="T1" t="s">
        <v>241</v>
      </c>
      <c r="U1" t="s">
        <v>242</v>
      </c>
      <c r="V1" t="s">
        <v>243</v>
      </c>
      <c r="W1" t="s">
        <v>244</v>
      </c>
    </row>
    <row r="2" spans="1:23" x14ac:dyDescent="0.55000000000000004">
      <c r="A2">
        <v>2</v>
      </c>
      <c r="B2">
        <v>0</v>
      </c>
      <c r="C2">
        <v>0.82174518999999979</v>
      </c>
      <c r="D2">
        <v>6.3678969011815694</v>
      </c>
      <c r="E2">
        <v>1.2833000000000001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f>0.0571*$C2</f>
        <v>4.6921650348999984E-2</v>
      </c>
      <c r="P2">
        <f>0.0238*$C2</f>
        <v>1.9557535521999996E-2</v>
      </c>
      <c r="Q2">
        <f>0.0035*$C2</f>
        <v>2.8761081649999994E-3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 x14ac:dyDescent="0.55000000000000004">
      <c r="A3">
        <v>3</v>
      </c>
      <c r="B3">
        <v>0</v>
      </c>
      <c r="C3">
        <v>1.4237180719999998</v>
      </c>
      <c r="D3">
        <v>6.8708789112204647</v>
      </c>
      <c r="E3">
        <v>1.5400000000000003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f t="shared" ref="O3:O66" si="0">0.0571*$C3</f>
        <v>8.129430191119999E-2</v>
      </c>
      <c r="P3">
        <f t="shared" ref="P3:P66" si="1">0.0238*$C3</f>
        <v>3.3884490113599994E-2</v>
      </c>
      <c r="Q3">
        <f t="shared" ref="Q3:Q66" si="2">0.0035*$C3</f>
        <v>4.9830132519999995E-3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 x14ac:dyDescent="0.55000000000000004">
      <c r="A4">
        <v>4</v>
      </c>
      <c r="B4">
        <v>0</v>
      </c>
      <c r="C4">
        <v>0.10614699800000026</v>
      </c>
      <c r="D4">
        <v>4.8733892699840382</v>
      </c>
      <c r="E4">
        <v>1.8520000000000003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f t="shared" si="0"/>
        <v>6.0609935858000142E-3</v>
      </c>
      <c r="P4">
        <f t="shared" si="1"/>
        <v>2.5262985524000061E-3</v>
      </c>
      <c r="Q4">
        <f t="shared" si="2"/>
        <v>3.7151449300000088E-4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 x14ac:dyDescent="0.55000000000000004">
      <c r="A5">
        <v>5</v>
      </c>
      <c r="B5">
        <v>0</v>
      </c>
      <c r="C5">
        <v>0.78874529999999998</v>
      </c>
      <c r="D5">
        <v>5.4135128132129084</v>
      </c>
      <c r="E5">
        <v>2.1640000000000006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f t="shared" si="0"/>
        <v>4.5037356629999997E-2</v>
      </c>
      <c r="P5">
        <f t="shared" si="1"/>
        <v>1.8772138140000002E-2</v>
      </c>
      <c r="Q5">
        <f t="shared" si="2"/>
        <v>2.7606085499999999E-3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 x14ac:dyDescent="0.55000000000000004">
      <c r="A6">
        <v>6</v>
      </c>
      <c r="B6">
        <v>0</v>
      </c>
      <c r="C6">
        <v>0.62636029000000004</v>
      </c>
      <c r="D6">
        <v>6.2137783520172105</v>
      </c>
      <c r="E6">
        <v>2.476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f t="shared" si="0"/>
        <v>3.5765172559000004E-2</v>
      </c>
      <c r="P6">
        <f t="shared" si="1"/>
        <v>1.4907374902000002E-2</v>
      </c>
      <c r="Q6">
        <f t="shared" si="2"/>
        <v>2.192261015E-3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 x14ac:dyDescent="0.55000000000000004">
      <c r="A7">
        <v>7</v>
      </c>
      <c r="B7">
        <v>0</v>
      </c>
      <c r="C7">
        <v>0.40981796199999998</v>
      </c>
      <c r="D7">
        <v>5.6646684093168487</v>
      </c>
      <c r="E7">
        <v>2.7879999999999998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f t="shared" si="0"/>
        <v>2.3400605630199998E-2</v>
      </c>
      <c r="P7">
        <f t="shared" si="1"/>
        <v>9.7536674956000009E-3</v>
      </c>
      <c r="Q7">
        <f t="shared" si="2"/>
        <v>1.434362867E-3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 x14ac:dyDescent="0.55000000000000004">
      <c r="A8">
        <v>8</v>
      </c>
      <c r="B8">
        <v>0</v>
      </c>
      <c r="C8">
        <v>1.1556008500000003</v>
      </c>
      <c r="D8">
        <v>4.4697096418214981</v>
      </c>
      <c r="E8">
        <v>3.0999999999999996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f t="shared" si="0"/>
        <v>6.5984808535000022E-2</v>
      </c>
      <c r="P8">
        <f t="shared" si="1"/>
        <v>2.750330023000001E-2</v>
      </c>
      <c r="Q8">
        <f t="shared" si="2"/>
        <v>4.0446029750000013E-3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 x14ac:dyDescent="0.55000000000000004">
      <c r="A9">
        <v>9</v>
      </c>
      <c r="B9">
        <v>0</v>
      </c>
      <c r="C9">
        <v>0.76552158400000025</v>
      </c>
      <c r="D9">
        <v>6.4975200600261882</v>
      </c>
      <c r="E9">
        <v>3.4120000000000004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f t="shared" si="0"/>
        <v>4.3711282446400011E-2</v>
      </c>
      <c r="P9">
        <f t="shared" si="1"/>
        <v>1.8219413699200007E-2</v>
      </c>
      <c r="Q9">
        <f t="shared" si="2"/>
        <v>2.6793255440000011E-3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 x14ac:dyDescent="0.55000000000000004">
      <c r="A10">
        <v>10</v>
      </c>
      <c r="B10">
        <v>0</v>
      </c>
      <c r="C10">
        <v>1.7306108879999993</v>
      </c>
      <c r="D10">
        <v>6.4392933505623793</v>
      </c>
      <c r="E10">
        <v>3.7239999999999993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f t="shared" si="0"/>
        <v>9.8817881704799951E-2</v>
      </c>
      <c r="P10">
        <f t="shared" si="1"/>
        <v>4.1188539134399987E-2</v>
      </c>
      <c r="Q10">
        <f t="shared" si="2"/>
        <v>6.0571381079999979E-3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 x14ac:dyDescent="0.55000000000000004">
      <c r="A11">
        <v>11</v>
      </c>
      <c r="B11">
        <v>0</v>
      </c>
      <c r="C11">
        <v>0.2039647619999998</v>
      </c>
      <c r="D11">
        <v>5.1147876464135331</v>
      </c>
      <c r="E11">
        <v>4.0359999999999996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f t="shared" si="0"/>
        <v>1.1646387910199988E-2</v>
      </c>
      <c r="P11">
        <f t="shared" si="1"/>
        <v>4.8543613355999955E-3</v>
      </c>
      <c r="Q11">
        <f t="shared" si="2"/>
        <v>7.1387666699999929E-4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 x14ac:dyDescent="0.55000000000000004">
      <c r="A12">
        <v>12</v>
      </c>
      <c r="B12">
        <v>0</v>
      </c>
      <c r="C12">
        <v>0.68557414200000022</v>
      </c>
      <c r="D12">
        <v>4.8725088377226395</v>
      </c>
      <c r="E12">
        <v>4.3480000000000008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f t="shared" si="0"/>
        <v>3.9146283508200014E-2</v>
      </c>
      <c r="P12">
        <f t="shared" si="1"/>
        <v>1.6316664579600005E-2</v>
      </c>
      <c r="Q12">
        <f t="shared" si="2"/>
        <v>2.3995094970000008E-3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 x14ac:dyDescent="0.55000000000000004">
      <c r="A13">
        <v>13</v>
      </c>
      <c r="B13">
        <v>0</v>
      </c>
      <c r="C13">
        <v>1.4948146480000006</v>
      </c>
      <c r="D13">
        <v>7.2597685047270231</v>
      </c>
      <c r="E13">
        <v>4.66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f t="shared" si="0"/>
        <v>8.5353916400800034E-2</v>
      </c>
      <c r="P13">
        <f t="shared" si="1"/>
        <v>3.557658862240002E-2</v>
      </c>
      <c r="Q13">
        <f t="shared" si="2"/>
        <v>5.2318512680000024E-3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 x14ac:dyDescent="0.55000000000000004">
      <c r="A14">
        <v>14</v>
      </c>
      <c r="B14">
        <v>0</v>
      </c>
      <c r="C14">
        <v>1.3753046779999993</v>
      </c>
      <c r="D14">
        <v>6.6135592370049325</v>
      </c>
      <c r="E14">
        <v>4.886000000000001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f t="shared" si="0"/>
        <v>7.8529897113799957E-2</v>
      </c>
      <c r="P14">
        <f t="shared" si="1"/>
        <v>3.2732251336399988E-2</v>
      </c>
      <c r="Q14">
        <f t="shared" si="2"/>
        <v>4.8135663729999981E-3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 x14ac:dyDescent="0.55000000000000004">
      <c r="A15">
        <v>15</v>
      </c>
      <c r="B15">
        <v>0</v>
      </c>
      <c r="C15">
        <v>0.83356773799999995</v>
      </c>
      <c r="D15">
        <v>5.4863513257785703</v>
      </c>
      <c r="E15">
        <v>5.1120000000000001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f t="shared" si="0"/>
        <v>4.7596717839799997E-2</v>
      </c>
      <c r="P15">
        <f t="shared" si="1"/>
        <v>1.9838912164400001E-2</v>
      </c>
      <c r="Q15">
        <f t="shared" si="2"/>
        <v>2.917487083E-3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 x14ac:dyDescent="0.55000000000000004">
      <c r="A16">
        <v>16</v>
      </c>
      <c r="B16">
        <v>0</v>
      </c>
      <c r="C16">
        <v>1.4404772580000003</v>
      </c>
      <c r="D16">
        <v>4.4069868381990274</v>
      </c>
      <c r="E16">
        <v>5.3379999999999992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f t="shared" si="0"/>
        <v>8.225125143180001E-2</v>
      </c>
      <c r="P16">
        <f t="shared" si="1"/>
        <v>3.4283358740400012E-2</v>
      </c>
      <c r="Q16">
        <f t="shared" si="2"/>
        <v>5.0416704030000013E-3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 x14ac:dyDescent="0.55000000000000004">
      <c r="A17">
        <v>17</v>
      </c>
      <c r="B17">
        <v>0</v>
      </c>
      <c r="C17">
        <v>2.1243233099999999</v>
      </c>
      <c r="D17">
        <v>5.3927677513151897</v>
      </c>
      <c r="E17">
        <v>5.5639999999999992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f t="shared" si="0"/>
        <v>0.12129886100099999</v>
      </c>
      <c r="P17">
        <f t="shared" si="1"/>
        <v>5.0558894777999998E-2</v>
      </c>
      <c r="Q17">
        <f t="shared" si="2"/>
        <v>7.435131585E-3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 x14ac:dyDescent="0.55000000000000004">
      <c r="A18">
        <v>18</v>
      </c>
      <c r="B18">
        <v>0</v>
      </c>
      <c r="C18">
        <v>1.2444323060000004</v>
      </c>
      <c r="D18">
        <v>6.1258095473218122</v>
      </c>
      <c r="E18">
        <v>5.7900000000000009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f t="shared" si="0"/>
        <v>7.1057084672600024E-2</v>
      </c>
      <c r="P18">
        <f t="shared" si="1"/>
        <v>2.9617488882800011E-2</v>
      </c>
      <c r="Q18">
        <f t="shared" si="2"/>
        <v>4.355513071000002E-3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 x14ac:dyDescent="0.55000000000000004">
      <c r="A19">
        <v>19</v>
      </c>
      <c r="B19">
        <v>0</v>
      </c>
      <c r="C19">
        <v>0.99908455399999985</v>
      </c>
      <c r="D19">
        <v>4.9761737895709839</v>
      </c>
      <c r="E19">
        <v>6.016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f t="shared" si="0"/>
        <v>5.704772803339999E-2</v>
      </c>
      <c r="P19">
        <f t="shared" si="1"/>
        <v>2.3778212385199997E-2</v>
      </c>
      <c r="Q19">
        <f t="shared" si="2"/>
        <v>3.4967959389999997E-3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 x14ac:dyDescent="0.55000000000000004">
      <c r="A20">
        <v>20</v>
      </c>
      <c r="B20">
        <v>0</v>
      </c>
      <c r="C20">
        <v>1.97906746</v>
      </c>
      <c r="D20">
        <v>4.4253117968743352</v>
      </c>
      <c r="E20">
        <v>6.242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f t="shared" si="0"/>
        <v>0.113004751966</v>
      </c>
      <c r="P20">
        <f t="shared" si="1"/>
        <v>4.7101805548000003E-2</v>
      </c>
      <c r="Q20">
        <f t="shared" si="2"/>
        <v>6.9267361099999997E-3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 x14ac:dyDescent="0.55000000000000004">
      <c r="A21">
        <v>21</v>
      </c>
      <c r="B21">
        <v>0</v>
      </c>
      <c r="C21">
        <v>0.97294100799999972</v>
      </c>
      <c r="D21">
        <v>6.2714434035671953</v>
      </c>
      <c r="E21">
        <v>6.4679999999999991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f t="shared" si="0"/>
        <v>5.5554931556799983E-2</v>
      </c>
      <c r="P21">
        <f t="shared" si="1"/>
        <v>2.3155995990399993E-2</v>
      </c>
      <c r="Q21">
        <f t="shared" si="2"/>
        <v>3.405293527999999E-3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 x14ac:dyDescent="0.55000000000000004">
      <c r="A22">
        <v>22</v>
      </c>
      <c r="B22">
        <v>0</v>
      </c>
      <c r="C22">
        <v>1.4493892700000006</v>
      </c>
      <c r="D22">
        <v>6.854280624117294</v>
      </c>
      <c r="E22">
        <v>6.694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f t="shared" si="0"/>
        <v>8.2760127317000026E-2</v>
      </c>
      <c r="P22">
        <f t="shared" si="1"/>
        <v>3.4495464626000019E-2</v>
      </c>
      <c r="Q22">
        <f t="shared" si="2"/>
        <v>5.0728624450000022E-3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 x14ac:dyDescent="0.55000000000000004">
      <c r="A23">
        <v>23</v>
      </c>
      <c r="B23">
        <v>0</v>
      </c>
      <c r="C23">
        <v>1.7214776559999989</v>
      </c>
      <c r="D23">
        <v>6.4400075739858584</v>
      </c>
      <c r="E23">
        <v>6.92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f t="shared" si="0"/>
        <v>9.8296374157599939E-2</v>
      </c>
      <c r="P23">
        <f t="shared" si="1"/>
        <v>4.0971168212799974E-2</v>
      </c>
      <c r="Q23">
        <f t="shared" si="2"/>
        <v>6.0251717959999961E-3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 x14ac:dyDescent="0.55000000000000004">
      <c r="A24">
        <v>24</v>
      </c>
      <c r="B24">
        <v>0</v>
      </c>
      <c r="C24">
        <v>1.0693877460000005</v>
      </c>
      <c r="D24">
        <v>4.7748238124547244</v>
      </c>
      <c r="E24">
        <v>7.2819999999999991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f t="shared" si="0"/>
        <v>6.1062040296600027E-2</v>
      </c>
      <c r="P24">
        <f t="shared" si="1"/>
        <v>2.5451428354800014E-2</v>
      </c>
      <c r="Q24">
        <f t="shared" si="2"/>
        <v>3.7428571110000018E-3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 x14ac:dyDescent="0.55000000000000004">
      <c r="A25">
        <v>25</v>
      </c>
      <c r="B25">
        <v>0</v>
      </c>
      <c r="C25">
        <v>1.09514434</v>
      </c>
      <c r="D25">
        <v>8.0021242886839552</v>
      </c>
      <c r="E25">
        <v>7.6440000000000001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f t="shared" si="0"/>
        <v>6.2532741813999995E-2</v>
      </c>
      <c r="P25">
        <f t="shared" si="1"/>
        <v>2.6064435292000004E-2</v>
      </c>
      <c r="Q25">
        <f t="shared" si="2"/>
        <v>3.8330051900000001E-3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 x14ac:dyDescent="0.55000000000000004">
      <c r="A26">
        <v>26</v>
      </c>
      <c r="B26">
        <v>0</v>
      </c>
      <c r="C26">
        <v>0.95786815000000047</v>
      </c>
      <c r="D26">
        <v>5.1523311679505035</v>
      </c>
      <c r="E26">
        <v>8.0059999999999985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f t="shared" si="0"/>
        <v>5.4694271365000026E-2</v>
      </c>
      <c r="P26">
        <f t="shared" si="1"/>
        <v>2.2797261970000014E-2</v>
      </c>
      <c r="Q26">
        <f t="shared" si="2"/>
        <v>3.3525385250000018E-3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 x14ac:dyDescent="0.55000000000000004">
      <c r="A27">
        <v>27</v>
      </c>
      <c r="B27">
        <v>0</v>
      </c>
      <c r="C27">
        <v>1.8875107540000002</v>
      </c>
      <c r="D27">
        <v>5.0888126084624599</v>
      </c>
      <c r="E27">
        <v>8.3680000000000003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f t="shared" si="0"/>
        <v>0.10777686405340001</v>
      </c>
      <c r="P27">
        <f t="shared" si="1"/>
        <v>4.492275594520001E-2</v>
      </c>
      <c r="Q27">
        <f t="shared" si="2"/>
        <v>6.6062876390000011E-3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 x14ac:dyDescent="0.55000000000000004">
      <c r="A28">
        <v>28</v>
      </c>
      <c r="B28">
        <v>0</v>
      </c>
      <c r="C28">
        <v>1.9388809559999998</v>
      </c>
      <c r="D28">
        <v>4.7623652600205046</v>
      </c>
      <c r="E28">
        <v>8.7299999999999986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f t="shared" si="0"/>
        <v>0.11071010258759999</v>
      </c>
      <c r="P28">
        <f t="shared" si="1"/>
        <v>4.6145366752799996E-2</v>
      </c>
      <c r="Q28">
        <f t="shared" si="2"/>
        <v>6.7860833459999995E-3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 x14ac:dyDescent="0.55000000000000004">
      <c r="A29">
        <v>29</v>
      </c>
      <c r="B29">
        <v>0</v>
      </c>
      <c r="C29">
        <v>1.1722373200000005</v>
      </c>
      <c r="D29">
        <v>6.6737059081301178</v>
      </c>
      <c r="E29">
        <v>9.0920000000000005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f t="shared" si="0"/>
        <v>6.6934750972000023E-2</v>
      </c>
      <c r="P29">
        <f t="shared" si="1"/>
        <v>2.7899248216000015E-2</v>
      </c>
      <c r="Q29">
        <f t="shared" si="2"/>
        <v>4.1028306200000019E-3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 x14ac:dyDescent="0.55000000000000004">
      <c r="A30">
        <v>30</v>
      </c>
      <c r="B30">
        <v>0</v>
      </c>
      <c r="C30">
        <v>1.3311587079999996</v>
      </c>
      <c r="D30">
        <v>6.9346006050698907</v>
      </c>
      <c r="E30">
        <v>9.4539999999999988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f t="shared" si="0"/>
        <v>7.6009162226799973E-2</v>
      </c>
      <c r="P30">
        <f t="shared" si="1"/>
        <v>3.1681577250399995E-2</v>
      </c>
      <c r="Q30">
        <f t="shared" si="2"/>
        <v>4.6590554779999986E-3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 x14ac:dyDescent="0.55000000000000004">
      <c r="A31">
        <v>31</v>
      </c>
      <c r="B31">
        <v>0</v>
      </c>
      <c r="C31">
        <v>1.4411706519999996</v>
      </c>
      <c r="D31">
        <v>5.7579490718196409</v>
      </c>
      <c r="E31">
        <v>9.8160000000000007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f t="shared" si="0"/>
        <v>8.229084422919998E-2</v>
      </c>
      <c r="P31">
        <f t="shared" si="1"/>
        <v>3.4299861517599992E-2</v>
      </c>
      <c r="Q31">
        <f t="shared" si="2"/>
        <v>5.0440972819999989E-3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 x14ac:dyDescent="0.55000000000000004">
      <c r="A32">
        <v>32</v>
      </c>
      <c r="B32">
        <v>0</v>
      </c>
      <c r="C32">
        <v>0.56841423400000002</v>
      </c>
      <c r="D32">
        <v>4.3279446755369335</v>
      </c>
      <c r="E32">
        <v>10.178000000000001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f t="shared" si="0"/>
        <v>3.2456452761400002E-2</v>
      </c>
      <c r="P32">
        <f t="shared" si="1"/>
        <v>1.3528258769200002E-2</v>
      </c>
      <c r="Q32">
        <f t="shared" si="2"/>
        <v>1.9894498190000001E-3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 x14ac:dyDescent="0.55000000000000004">
      <c r="A33">
        <v>33</v>
      </c>
      <c r="B33">
        <v>0</v>
      </c>
      <c r="C33">
        <v>1.6914940279999997</v>
      </c>
      <c r="D33">
        <v>5.6447948724760924</v>
      </c>
      <c r="E33">
        <v>10.540000000000001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f t="shared" si="0"/>
        <v>9.6584308998799981E-2</v>
      </c>
      <c r="P33">
        <f t="shared" si="1"/>
        <v>4.0257557866399993E-2</v>
      </c>
      <c r="Q33">
        <f t="shared" si="2"/>
        <v>5.9202290979999987E-3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 x14ac:dyDescent="0.55000000000000004">
      <c r="A34">
        <v>34</v>
      </c>
      <c r="B34">
        <v>0</v>
      </c>
      <c r="C34">
        <v>1.8332029280000004</v>
      </c>
      <c r="D34">
        <v>4.9109086981813324</v>
      </c>
      <c r="E34">
        <v>10.726000000000003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f t="shared" si="0"/>
        <v>0.10467588718880001</v>
      </c>
      <c r="P34">
        <f t="shared" si="1"/>
        <v>4.3630229686400013E-2</v>
      </c>
      <c r="Q34">
        <f t="shared" si="2"/>
        <v>6.4162102480000019E-3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 x14ac:dyDescent="0.55000000000000004">
      <c r="A35">
        <v>35</v>
      </c>
      <c r="B35">
        <v>0</v>
      </c>
      <c r="C35">
        <v>0.79892315200000008</v>
      </c>
      <c r="D35">
        <v>5.4508746585325207</v>
      </c>
      <c r="E35">
        <v>10.912000000000001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f t="shared" si="0"/>
        <v>4.5618511979200006E-2</v>
      </c>
      <c r="P35">
        <f t="shared" si="1"/>
        <v>1.9014371017600003E-2</v>
      </c>
      <c r="Q35">
        <f t="shared" si="2"/>
        <v>2.7962310320000005E-3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 x14ac:dyDescent="0.55000000000000004">
      <c r="A36">
        <v>36</v>
      </c>
      <c r="B36">
        <v>0</v>
      </c>
      <c r="C36">
        <v>1.2567061919999996</v>
      </c>
      <c r="D36">
        <v>5.2186441181288377</v>
      </c>
      <c r="E36">
        <v>11.098000000000001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f t="shared" si="0"/>
        <v>7.1757923563199974E-2</v>
      </c>
      <c r="P36">
        <f t="shared" si="1"/>
        <v>2.9909607369599991E-2</v>
      </c>
      <c r="Q36">
        <f t="shared" si="2"/>
        <v>4.3984716719999983E-3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 x14ac:dyDescent="0.55000000000000004">
      <c r="A37">
        <v>37</v>
      </c>
      <c r="B37">
        <v>0</v>
      </c>
      <c r="C37">
        <v>1.1736102259999994</v>
      </c>
      <c r="D37">
        <v>5.842237004068533</v>
      </c>
      <c r="E37">
        <v>11.283999999999999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f t="shared" si="0"/>
        <v>6.7013143904599962E-2</v>
      </c>
      <c r="P37">
        <f t="shared" si="1"/>
        <v>2.7931923378799989E-2</v>
      </c>
      <c r="Q37">
        <f t="shared" si="2"/>
        <v>4.1076357909999982E-3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 x14ac:dyDescent="0.55000000000000004">
      <c r="A38">
        <v>38</v>
      </c>
      <c r="B38">
        <v>0</v>
      </c>
      <c r="C38">
        <v>1.4669668220000001</v>
      </c>
      <c r="D38">
        <v>5.5771025391626052</v>
      </c>
      <c r="E38">
        <v>11.469999999999999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f t="shared" si="0"/>
        <v>8.3763805536199998E-2</v>
      </c>
      <c r="P38">
        <f t="shared" si="1"/>
        <v>3.4913810363600001E-2</v>
      </c>
      <c r="Q38">
        <f t="shared" si="2"/>
        <v>5.1343838770000006E-3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 x14ac:dyDescent="0.55000000000000004">
      <c r="A39">
        <v>39</v>
      </c>
      <c r="B39">
        <v>0</v>
      </c>
      <c r="C39">
        <v>1.832836226</v>
      </c>
      <c r="D39">
        <v>6.0027428210035776</v>
      </c>
      <c r="E39">
        <v>11.656000000000001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f t="shared" si="0"/>
        <v>0.1046549485046</v>
      </c>
      <c r="P39">
        <f t="shared" si="1"/>
        <v>4.3621502178800002E-2</v>
      </c>
      <c r="Q39">
        <f t="shared" si="2"/>
        <v>6.4149267910000004E-3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 x14ac:dyDescent="0.55000000000000004">
      <c r="A40">
        <v>40</v>
      </c>
      <c r="B40">
        <v>0</v>
      </c>
      <c r="C40">
        <v>0.90432926199999997</v>
      </c>
      <c r="D40">
        <v>5.3185389263437779</v>
      </c>
      <c r="E40">
        <v>11.842000000000002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f t="shared" si="0"/>
        <v>5.1637200860199996E-2</v>
      </c>
      <c r="P40">
        <f t="shared" si="1"/>
        <v>2.1523036435599999E-2</v>
      </c>
      <c r="Q40">
        <f t="shared" si="2"/>
        <v>3.1651524170000001E-3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 x14ac:dyDescent="0.55000000000000004">
      <c r="A41">
        <v>41</v>
      </c>
      <c r="B41">
        <v>0</v>
      </c>
      <c r="C41">
        <v>1.2002796979999999</v>
      </c>
      <c r="D41">
        <v>5.0721860226842939</v>
      </c>
      <c r="E41">
        <v>12.028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f t="shared" si="0"/>
        <v>6.8535970755799994E-2</v>
      </c>
      <c r="P41">
        <f t="shared" si="1"/>
        <v>2.8566656812400001E-2</v>
      </c>
      <c r="Q41">
        <f t="shared" si="2"/>
        <v>4.2009789429999994E-3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 x14ac:dyDescent="0.55000000000000004">
      <c r="A42">
        <v>42</v>
      </c>
      <c r="B42">
        <v>0</v>
      </c>
      <c r="C42">
        <v>0.90742897200000039</v>
      </c>
      <c r="D42">
        <v>5.5991742425208963</v>
      </c>
      <c r="E42">
        <v>12.214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f t="shared" si="0"/>
        <v>5.1814194301200017E-2</v>
      </c>
      <c r="P42">
        <f t="shared" si="1"/>
        <v>2.1596809533600009E-2</v>
      </c>
      <c r="Q42">
        <f t="shared" si="2"/>
        <v>3.1760014020000013E-3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 x14ac:dyDescent="0.55000000000000004">
      <c r="A43">
        <v>43</v>
      </c>
      <c r="B43">
        <v>0</v>
      </c>
      <c r="C43">
        <v>1.0408340939999998</v>
      </c>
      <c r="D43">
        <v>6.3717356566346242</v>
      </c>
      <c r="E43">
        <v>12.4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f t="shared" si="0"/>
        <v>5.9431626767399985E-2</v>
      </c>
      <c r="P43">
        <f t="shared" si="1"/>
        <v>2.4771851437199996E-2</v>
      </c>
      <c r="Q43">
        <f t="shared" si="2"/>
        <v>3.6429193289999997E-3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 x14ac:dyDescent="0.55000000000000004">
      <c r="A44">
        <v>44</v>
      </c>
      <c r="B44">
        <v>0</v>
      </c>
      <c r="C44">
        <v>1.7272581879999998</v>
      </c>
      <c r="D44">
        <v>4.4186740760103653</v>
      </c>
      <c r="E44">
        <v>12.719999999999999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f t="shared" si="0"/>
        <v>9.8626442534799977E-2</v>
      </c>
      <c r="P44">
        <f t="shared" si="1"/>
        <v>4.1108744874399999E-2</v>
      </c>
      <c r="Q44">
        <f t="shared" si="2"/>
        <v>6.0454036579999995E-3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 x14ac:dyDescent="0.55000000000000004">
      <c r="A45">
        <v>45</v>
      </c>
      <c r="B45">
        <v>0</v>
      </c>
      <c r="C45">
        <v>1.6122717680000005</v>
      </c>
      <c r="D45">
        <v>4.6430363876105201</v>
      </c>
      <c r="E45">
        <v>13.040000000000001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f t="shared" si="0"/>
        <v>9.206071795280002E-2</v>
      </c>
      <c r="P45">
        <f t="shared" si="1"/>
        <v>3.8372068078400018E-2</v>
      </c>
      <c r="Q45">
        <f t="shared" si="2"/>
        <v>5.6429511880000021E-3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 x14ac:dyDescent="0.55000000000000004">
      <c r="A46">
        <v>46</v>
      </c>
      <c r="B46">
        <v>0</v>
      </c>
      <c r="C46">
        <v>1.2298542780000004</v>
      </c>
      <c r="D46">
        <v>6.1501545165818063</v>
      </c>
      <c r="E46">
        <v>13.360000000000003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f t="shared" si="0"/>
        <v>7.0224679273800023E-2</v>
      </c>
      <c r="P46">
        <f t="shared" si="1"/>
        <v>2.9270531816400009E-2</v>
      </c>
      <c r="Q46">
        <f t="shared" si="2"/>
        <v>4.3044899730000016E-3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 x14ac:dyDescent="0.55000000000000004">
      <c r="A47">
        <v>47</v>
      </c>
      <c r="B47">
        <v>0</v>
      </c>
      <c r="C47">
        <v>1.4359720579999999</v>
      </c>
      <c r="D47">
        <v>5.5169063533984399</v>
      </c>
      <c r="E47">
        <v>13.680000000000001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f t="shared" si="0"/>
        <v>8.19940045118E-2</v>
      </c>
      <c r="P47">
        <f t="shared" si="1"/>
        <v>3.4176134980400001E-2</v>
      </c>
      <c r="Q47">
        <f t="shared" si="2"/>
        <v>5.0259022030000001E-3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 x14ac:dyDescent="0.55000000000000004">
      <c r="A48">
        <v>48</v>
      </c>
      <c r="B48">
        <v>0</v>
      </c>
      <c r="C48">
        <v>1.3913320199999992</v>
      </c>
      <c r="D48">
        <v>5.1294595182089777</v>
      </c>
      <c r="E48">
        <v>14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f t="shared" si="0"/>
        <v>7.9445058341999955E-2</v>
      </c>
      <c r="P48">
        <f t="shared" si="1"/>
        <v>3.3113702075999986E-2</v>
      </c>
      <c r="Q48">
        <f t="shared" si="2"/>
        <v>4.8696620699999974E-3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 x14ac:dyDescent="0.55000000000000004">
      <c r="A49">
        <v>49</v>
      </c>
      <c r="B49">
        <v>0</v>
      </c>
      <c r="C49">
        <v>1.1581915380000003</v>
      </c>
      <c r="D49">
        <v>6.7041297672294515</v>
      </c>
      <c r="E49">
        <v>14.319999999999999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f t="shared" si="0"/>
        <v>6.6132736819800017E-2</v>
      </c>
      <c r="P49">
        <f t="shared" si="1"/>
        <v>2.756495860440001E-2</v>
      </c>
      <c r="Q49">
        <f t="shared" si="2"/>
        <v>4.0536703830000012E-3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 x14ac:dyDescent="0.55000000000000004">
      <c r="A50">
        <v>50</v>
      </c>
      <c r="B50">
        <v>0</v>
      </c>
      <c r="C50">
        <v>1.0009585260000005</v>
      </c>
      <c r="D50">
        <v>5.5804408221381632</v>
      </c>
      <c r="E50">
        <v>14.64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f t="shared" si="0"/>
        <v>5.7154731834600021E-2</v>
      </c>
      <c r="P50">
        <f t="shared" si="1"/>
        <v>2.3822812918800014E-2</v>
      </c>
      <c r="Q50">
        <f t="shared" si="2"/>
        <v>3.5033548410000016E-3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 x14ac:dyDescent="0.55000000000000004">
      <c r="A51">
        <v>51</v>
      </c>
      <c r="B51">
        <v>0</v>
      </c>
      <c r="C51">
        <v>1.7791927340000007</v>
      </c>
      <c r="D51">
        <v>7.6620979014498474</v>
      </c>
      <c r="E51">
        <v>14.959999999999999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f t="shared" si="0"/>
        <v>0.10159190511140004</v>
      </c>
      <c r="P51">
        <f t="shared" si="1"/>
        <v>4.2344787069200016E-2</v>
      </c>
      <c r="Q51">
        <f t="shared" si="2"/>
        <v>6.2271745690000027E-3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 x14ac:dyDescent="0.55000000000000004">
      <c r="A52">
        <v>52</v>
      </c>
      <c r="B52">
        <v>0</v>
      </c>
      <c r="C52">
        <v>0.89431644400000043</v>
      </c>
      <c r="D52">
        <v>4.2595647555743819</v>
      </c>
      <c r="E52">
        <v>15.280000000000001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f t="shared" si="0"/>
        <v>5.1065468952400023E-2</v>
      </c>
      <c r="P52">
        <f t="shared" si="1"/>
        <v>2.1284731367200011E-2</v>
      </c>
      <c r="Q52">
        <f t="shared" si="2"/>
        <v>3.1301075540000017E-3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 x14ac:dyDescent="0.55000000000000004">
      <c r="A53">
        <v>53</v>
      </c>
      <c r="B53">
        <v>0</v>
      </c>
      <c r="C53">
        <v>1.5327359780000001</v>
      </c>
      <c r="D53">
        <v>6.8527737985070782</v>
      </c>
      <c r="E53">
        <v>15.6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f t="shared" si="0"/>
        <v>8.7519224343799995E-2</v>
      </c>
      <c r="P53">
        <f t="shared" si="1"/>
        <v>3.6479116276400006E-2</v>
      </c>
      <c r="Q53">
        <f t="shared" si="2"/>
        <v>5.3645759230000001E-3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 x14ac:dyDescent="0.55000000000000004">
      <c r="A54">
        <v>54</v>
      </c>
      <c r="B54">
        <v>0</v>
      </c>
      <c r="C54">
        <v>1.0244446199999999</v>
      </c>
      <c r="D54">
        <v>5.0736896918428389</v>
      </c>
      <c r="E54">
        <v>15.852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f t="shared" si="0"/>
        <v>5.8495787801999995E-2</v>
      </c>
      <c r="P54">
        <f t="shared" si="1"/>
        <v>2.4381781956E-2</v>
      </c>
      <c r="Q54">
        <f t="shared" si="2"/>
        <v>3.5855561699999999E-3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 x14ac:dyDescent="0.55000000000000004">
      <c r="A55">
        <v>55</v>
      </c>
      <c r="B55">
        <v>0</v>
      </c>
      <c r="C55">
        <v>1.5934228580000005</v>
      </c>
      <c r="D55">
        <v>5.3070404436563052</v>
      </c>
      <c r="E55">
        <v>16.104000000000003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f t="shared" si="0"/>
        <v>9.0984445191800031E-2</v>
      </c>
      <c r="P55">
        <f t="shared" si="1"/>
        <v>3.7923464020400012E-2</v>
      </c>
      <c r="Q55">
        <f t="shared" si="2"/>
        <v>5.5769800030000018E-3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 x14ac:dyDescent="0.55000000000000004">
      <c r="A56">
        <v>56</v>
      </c>
      <c r="B56">
        <v>0</v>
      </c>
      <c r="C56">
        <v>1.1084816000000002</v>
      </c>
      <c r="D56">
        <v>5.0522002160617419</v>
      </c>
      <c r="E56">
        <v>16.356000000000002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f t="shared" si="0"/>
        <v>6.3294299360000014E-2</v>
      </c>
      <c r="P56">
        <f t="shared" si="1"/>
        <v>2.6381862080000006E-2</v>
      </c>
      <c r="Q56">
        <f t="shared" si="2"/>
        <v>3.8796856000000005E-3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 x14ac:dyDescent="0.55000000000000004">
      <c r="A57">
        <v>57</v>
      </c>
      <c r="B57">
        <v>0</v>
      </c>
      <c r="C57">
        <v>1.2527234999999999</v>
      </c>
      <c r="D57">
        <v>6.0269019687568228</v>
      </c>
      <c r="E57">
        <v>16.608000000000001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f t="shared" si="0"/>
        <v>7.1530511849999992E-2</v>
      </c>
      <c r="P57">
        <f t="shared" si="1"/>
        <v>2.98148193E-2</v>
      </c>
      <c r="Q57">
        <f t="shared" si="2"/>
        <v>4.3845322499999999E-3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 x14ac:dyDescent="0.55000000000000004">
      <c r="A58">
        <v>58</v>
      </c>
      <c r="B58">
        <v>0</v>
      </c>
      <c r="C58">
        <v>1.7151656039999992</v>
      </c>
      <c r="D58">
        <v>5.6417548783198166</v>
      </c>
      <c r="E58">
        <v>16.860000000000003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f t="shared" si="0"/>
        <v>9.793595598839995E-2</v>
      </c>
      <c r="P58">
        <f t="shared" si="1"/>
        <v>4.0820941375199982E-2</v>
      </c>
      <c r="Q58">
        <f t="shared" si="2"/>
        <v>6.0030796139999973E-3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 x14ac:dyDescent="0.55000000000000004">
      <c r="A59">
        <v>59</v>
      </c>
      <c r="B59">
        <v>0</v>
      </c>
      <c r="C59">
        <v>0.57717212400000006</v>
      </c>
      <c r="D59">
        <v>5.8837057294331778</v>
      </c>
      <c r="E59">
        <v>17.112000000000002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f t="shared" si="0"/>
        <v>3.2956528280400001E-2</v>
      </c>
      <c r="P59">
        <f t="shared" si="1"/>
        <v>1.3736696551200002E-2</v>
      </c>
      <c r="Q59">
        <f t="shared" si="2"/>
        <v>2.0201024340000002E-3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 x14ac:dyDescent="0.55000000000000004">
      <c r="A60">
        <v>60</v>
      </c>
      <c r="B60">
        <v>0</v>
      </c>
      <c r="C60">
        <v>1.2294184860000001</v>
      </c>
      <c r="D60">
        <v>3.9367215162301803</v>
      </c>
      <c r="E60">
        <v>17.364000000000001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f t="shared" si="0"/>
        <v>7.0199795550600005E-2</v>
      </c>
      <c r="P60">
        <f t="shared" si="1"/>
        <v>2.9260159966800005E-2</v>
      </c>
      <c r="Q60">
        <f t="shared" si="2"/>
        <v>4.3029647010000005E-3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 x14ac:dyDescent="0.55000000000000004">
      <c r="A61">
        <v>61</v>
      </c>
      <c r="B61">
        <v>0</v>
      </c>
      <c r="C61">
        <v>1.1944136000000005</v>
      </c>
      <c r="D61">
        <v>6.2602544015151125</v>
      </c>
      <c r="E61">
        <v>17.616000000000003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f t="shared" si="0"/>
        <v>6.8201016560000022E-2</v>
      </c>
      <c r="P61">
        <f t="shared" si="1"/>
        <v>2.8427043680000014E-2</v>
      </c>
      <c r="Q61">
        <f t="shared" si="2"/>
        <v>4.1804476000000023E-3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 x14ac:dyDescent="0.55000000000000004">
      <c r="A62">
        <v>62</v>
      </c>
      <c r="B62">
        <v>0</v>
      </c>
      <c r="C62">
        <v>1.1555517239999999</v>
      </c>
      <c r="D62">
        <v>5.0952917668642081</v>
      </c>
      <c r="E62">
        <v>17.868000000000002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f t="shared" si="0"/>
        <v>6.5982003440399992E-2</v>
      </c>
      <c r="P62">
        <f t="shared" si="1"/>
        <v>2.75021310312E-2</v>
      </c>
      <c r="Q62">
        <f t="shared" si="2"/>
        <v>4.0444310340000001E-3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 x14ac:dyDescent="0.55000000000000004">
      <c r="A63">
        <v>63</v>
      </c>
      <c r="B63">
        <v>0</v>
      </c>
      <c r="C63">
        <v>0.13087928200000007</v>
      </c>
      <c r="D63">
        <v>5.387554173147759</v>
      </c>
      <c r="E63">
        <v>18.119999999999997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f t="shared" si="0"/>
        <v>7.473207002200004E-3</v>
      </c>
      <c r="P63">
        <f t="shared" si="1"/>
        <v>3.1149269116000017E-3</v>
      </c>
      <c r="Q63">
        <f t="shared" si="2"/>
        <v>4.5807748700000026E-4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 x14ac:dyDescent="0.55000000000000004">
      <c r="A64">
        <v>64</v>
      </c>
      <c r="B64">
        <v>0</v>
      </c>
      <c r="C64">
        <v>1.050792892</v>
      </c>
      <c r="D64">
        <v>4.1689535527286496</v>
      </c>
      <c r="E64">
        <v>18.456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f t="shared" si="0"/>
        <v>6.0000274133199999E-2</v>
      </c>
      <c r="P64">
        <f t="shared" si="1"/>
        <v>2.5008870829600002E-2</v>
      </c>
      <c r="Q64">
        <f t="shared" si="2"/>
        <v>3.6777751220000003E-3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 x14ac:dyDescent="0.55000000000000004">
      <c r="A65">
        <v>65</v>
      </c>
      <c r="B65">
        <v>0</v>
      </c>
      <c r="C65">
        <v>1.9191517599999992</v>
      </c>
      <c r="D65">
        <v>6.2615404166692255</v>
      </c>
      <c r="E65">
        <v>18.792000000000002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f t="shared" si="0"/>
        <v>0.10958356549599996</v>
      </c>
      <c r="P65">
        <f t="shared" si="1"/>
        <v>4.5675811887999983E-2</v>
      </c>
      <c r="Q65">
        <f t="shared" si="2"/>
        <v>6.7170311599999977E-3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 x14ac:dyDescent="0.55000000000000004">
      <c r="A66">
        <v>66</v>
      </c>
      <c r="B66">
        <v>0</v>
      </c>
      <c r="C66">
        <v>0.7960478179999998</v>
      </c>
      <c r="D66">
        <v>6.1490696764972235</v>
      </c>
      <c r="E66">
        <v>19.128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f t="shared" si="0"/>
        <v>4.5454330407799989E-2</v>
      </c>
      <c r="P66">
        <f t="shared" si="1"/>
        <v>1.8945938068399996E-2</v>
      </c>
      <c r="Q66">
        <f t="shared" si="2"/>
        <v>2.7861673629999994E-3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 x14ac:dyDescent="0.55000000000000004">
      <c r="A67">
        <v>67</v>
      </c>
      <c r="B67">
        <v>0</v>
      </c>
      <c r="C67">
        <v>0.91643822000000019</v>
      </c>
      <c r="D67">
        <v>6.7993657634676365</v>
      </c>
      <c r="E67">
        <v>19.463999999999999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f t="shared" ref="O67:O83" si="3">0.0571*$C67</f>
        <v>5.2328622362000012E-2</v>
      </c>
      <c r="P67">
        <f t="shared" ref="P67:P83" si="4">0.0238*$C67</f>
        <v>2.1811229636000008E-2</v>
      </c>
      <c r="Q67">
        <f t="shared" ref="Q67:Q83" si="5">0.0035*$C67</f>
        <v>3.2075337700000007E-3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 x14ac:dyDescent="0.55000000000000004">
      <c r="A68">
        <v>68</v>
      </c>
      <c r="B68">
        <v>0</v>
      </c>
      <c r="C68">
        <v>0.97895306200000021</v>
      </c>
      <c r="D68">
        <v>4.1156450065033061</v>
      </c>
      <c r="E68">
        <v>19.800000000000004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f t="shared" si="3"/>
        <v>5.5898219840200013E-2</v>
      </c>
      <c r="P68">
        <f t="shared" si="4"/>
        <v>2.3299082875600008E-2</v>
      </c>
      <c r="Q68">
        <f t="shared" si="5"/>
        <v>3.426335717000001E-3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 x14ac:dyDescent="0.55000000000000004">
      <c r="A69">
        <v>69</v>
      </c>
      <c r="B69">
        <v>0</v>
      </c>
      <c r="C69">
        <v>1.7144073459999998</v>
      </c>
      <c r="D69">
        <v>6.2514363218442073</v>
      </c>
      <c r="E69">
        <v>20.135999999999999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f t="shared" si="3"/>
        <v>9.7892659456599987E-2</v>
      </c>
      <c r="P69">
        <f t="shared" si="4"/>
        <v>4.0802894834799999E-2</v>
      </c>
      <c r="Q69">
        <f t="shared" si="5"/>
        <v>6.0004257109999995E-3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 x14ac:dyDescent="0.55000000000000004">
      <c r="A70">
        <v>70</v>
      </c>
      <c r="B70">
        <v>0</v>
      </c>
      <c r="C70">
        <v>1.2998865880000003</v>
      </c>
      <c r="D70">
        <v>6.0458630027329026</v>
      </c>
      <c r="E70">
        <v>20.472000000000001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f t="shared" si="3"/>
        <v>7.4223524174800021E-2</v>
      </c>
      <c r="P70">
        <f t="shared" si="4"/>
        <v>3.0937300794400012E-2</v>
      </c>
      <c r="Q70">
        <f t="shared" si="5"/>
        <v>4.5496030580000017E-3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 x14ac:dyDescent="0.55000000000000004">
      <c r="A71">
        <v>71</v>
      </c>
      <c r="B71">
        <v>0</v>
      </c>
      <c r="C71">
        <v>0.86018604399999954</v>
      </c>
      <c r="D71">
        <v>5.5235946447046373</v>
      </c>
      <c r="E71">
        <v>20.808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f t="shared" si="3"/>
        <v>4.9116623112399969E-2</v>
      </c>
      <c r="P71">
        <f t="shared" si="4"/>
        <v>2.0472427847199992E-2</v>
      </c>
      <c r="Q71">
        <f t="shared" si="5"/>
        <v>3.0106511539999986E-3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 x14ac:dyDescent="0.55000000000000004">
      <c r="A72">
        <v>72</v>
      </c>
      <c r="B72">
        <v>0</v>
      </c>
      <c r="C72">
        <v>0.92553748399999991</v>
      </c>
      <c r="D72">
        <v>4.3743194524644844</v>
      </c>
      <c r="E72">
        <v>21.143999999999998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f t="shared" si="3"/>
        <v>5.2848190336399994E-2</v>
      </c>
      <c r="P72">
        <f t="shared" si="4"/>
        <v>2.2027792119199998E-2</v>
      </c>
      <c r="Q72">
        <f t="shared" si="5"/>
        <v>3.2393811939999996E-3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 x14ac:dyDescent="0.55000000000000004">
      <c r="A73">
        <v>73</v>
      </c>
      <c r="B73">
        <v>0</v>
      </c>
      <c r="C73">
        <v>1.2080530939999998</v>
      </c>
      <c r="D73">
        <v>5.6021050618284791</v>
      </c>
      <c r="E73">
        <v>21.48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f t="shared" si="3"/>
        <v>6.8979831667399988E-2</v>
      </c>
      <c r="P73">
        <f t="shared" si="4"/>
        <v>2.8751663637199998E-2</v>
      </c>
      <c r="Q73">
        <f t="shared" si="5"/>
        <v>4.2281858289999995E-3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 x14ac:dyDescent="0.55000000000000004">
      <c r="A74">
        <v>74</v>
      </c>
      <c r="B74">
        <v>0</v>
      </c>
      <c r="C74">
        <v>1.0697438839999998</v>
      </c>
      <c r="D74">
        <v>4.3268890344221003</v>
      </c>
      <c r="E74">
        <v>21.673999999999999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f t="shared" si="3"/>
        <v>6.1082375776399987E-2</v>
      </c>
      <c r="P74">
        <f t="shared" si="4"/>
        <v>2.5459904439199994E-2</v>
      </c>
      <c r="Q74">
        <f t="shared" si="5"/>
        <v>3.7441035939999993E-3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 x14ac:dyDescent="0.55000000000000004">
      <c r="A75">
        <v>75</v>
      </c>
      <c r="B75">
        <v>0</v>
      </c>
      <c r="C75">
        <v>1.1392296200000001</v>
      </c>
      <c r="D75">
        <v>4.9167364320850622</v>
      </c>
      <c r="E75">
        <v>21.868000000000002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f t="shared" si="3"/>
        <v>6.5050011301999999E-2</v>
      </c>
      <c r="P75">
        <f t="shared" si="4"/>
        <v>2.7113664956000004E-2</v>
      </c>
      <c r="Q75">
        <f t="shared" si="5"/>
        <v>3.9873036700000001E-3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 x14ac:dyDescent="0.55000000000000004">
      <c r="A76">
        <v>76</v>
      </c>
      <c r="B76">
        <v>0</v>
      </c>
      <c r="C76">
        <v>1.2057432960000001</v>
      </c>
      <c r="D76">
        <v>4.4061023585912427</v>
      </c>
      <c r="E76">
        <v>22.062000000000001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f t="shared" si="3"/>
        <v>6.8847942201599996E-2</v>
      </c>
      <c r="P76">
        <f t="shared" si="4"/>
        <v>2.8696690444800003E-2</v>
      </c>
      <c r="Q76">
        <f t="shared" si="5"/>
        <v>4.220101536E-3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 x14ac:dyDescent="0.55000000000000004">
      <c r="A77">
        <v>77</v>
      </c>
      <c r="B77">
        <v>0</v>
      </c>
      <c r="C77">
        <v>1.0347431939999998</v>
      </c>
      <c r="D77">
        <v>4.3709234321025097</v>
      </c>
      <c r="E77">
        <v>22.256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f t="shared" si="3"/>
        <v>5.9083836377399987E-2</v>
      </c>
      <c r="P77">
        <f t="shared" si="4"/>
        <v>2.4626888017199998E-2</v>
      </c>
      <c r="Q77">
        <f t="shared" si="5"/>
        <v>3.6216011789999996E-3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 x14ac:dyDescent="0.55000000000000004">
      <c r="A78">
        <v>78</v>
      </c>
      <c r="B78">
        <v>0</v>
      </c>
      <c r="C78">
        <v>1.3747042500000004</v>
      </c>
      <c r="D78">
        <v>6.8647106768864345</v>
      </c>
      <c r="E78">
        <v>22.45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f t="shared" si="3"/>
        <v>7.849561267500002E-2</v>
      </c>
      <c r="P78">
        <f t="shared" si="4"/>
        <v>3.2717961150000009E-2</v>
      </c>
      <c r="Q78">
        <f t="shared" si="5"/>
        <v>4.8114648750000018E-3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 x14ac:dyDescent="0.55000000000000004">
      <c r="A79">
        <v>79</v>
      </c>
      <c r="B79">
        <v>0</v>
      </c>
      <c r="C79">
        <v>0.94624774599999961</v>
      </c>
      <c r="D79">
        <v>5.8481704984651293</v>
      </c>
      <c r="E79">
        <v>22.643999999999998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f t="shared" si="3"/>
        <v>5.4030746296599978E-2</v>
      </c>
      <c r="P79">
        <f t="shared" si="4"/>
        <v>2.2520696354799991E-2</v>
      </c>
      <c r="Q79">
        <f t="shared" si="5"/>
        <v>3.3118671109999987E-3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 x14ac:dyDescent="0.55000000000000004">
      <c r="A80">
        <v>80</v>
      </c>
      <c r="B80">
        <v>0</v>
      </c>
      <c r="C80">
        <v>0.27059196000000002</v>
      </c>
      <c r="D80">
        <v>4.1560336191182135</v>
      </c>
      <c r="E80">
        <v>22.838000000000001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f t="shared" si="3"/>
        <v>1.5450800916E-2</v>
      </c>
      <c r="P80">
        <f t="shared" si="4"/>
        <v>6.4400886480000009E-3</v>
      </c>
      <c r="Q80">
        <f t="shared" si="5"/>
        <v>9.470718600000001E-4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 x14ac:dyDescent="0.55000000000000004">
      <c r="A81">
        <v>81</v>
      </c>
      <c r="B81">
        <v>0</v>
      </c>
      <c r="C81">
        <v>1.6201888019999995</v>
      </c>
      <c r="D81">
        <v>4.424908404250119</v>
      </c>
      <c r="E81">
        <v>23.032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f t="shared" si="3"/>
        <v>9.251278059419997E-2</v>
      </c>
      <c r="P81">
        <f t="shared" si="4"/>
        <v>3.8560493487599989E-2</v>
      </c>
      <c r="Q81">
        <f t="shared" si="5"/>
        <v>5.6706608069999982E-3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 x14ac:dyDescent="0.55000000000000004">
      <c r="A82">
        <v>82</v>
      </c>
      <c r="B82">
        <v>0</v>
      </c>
      <c r="C82">
        <v>1.2229397179999999</v>
      </c>
      <c r="D82">
        <v>5.8304351071477134</v>
      </c>
      <c r="E82">
        <v>23.225999999999999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f t="shared" si="3"/>
        <v>6.9829857897799996E-2</v>
      </c>
      <c r="P82">
        <f t="shared" si="4"/>
        <v>2.9105965288399999E-2</v>
      </c>
      <c r="Q82">
        <f t="shared" si="5"/>
        <v>4.280289013E-3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 x14ac:dyDescent="0.55000000000000004">
      <c r="A83">
        <v>83</v>
      </c>
      <c r="B83">
        <v>0</v>
      </c>
      <c r="C83">
        <v>1.2229397179999999</v>
      </c>
      <c r="D83">
        <v>5.5612845365840391</v>
      </c>
      <c r="E83">
        <v>23.225999999999999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f t="shared" si="3"/>
        <v>6.9829857897799996E-2</v>
      </c>
      <c r="P83">
        <f t="shared" si="4"/>
        <v>2.9105965288399999E-2</v>
      </c>
      <c r="Q83">
        <f t="shared" si="5"/>
        <v>4.280289013E-3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B246D-134F-447C-932E-C34AC6E42BC5}">
  <dimension ref="A1:W83"/>
  <sheetViews>
    <sheetView workbookViewId="0">
      <selection activeCell="O2" sqref="O2:Q83"/>
    </sheetView>
  </sheetViews>
  <sheetFormatPr defaultRowHeight="14.4" x14ac:dyDescent="0.55000000000000004"/>
  <cols>
    <col min="1" max="1" width="4.578125" bestFit="1" customWidth="1"/>
    <col min="2" max="2" width="7.5234375" bestFit="1" customWidth="1"/>
    <col min="3" max="3" width="8.734375" bestFit="1" customWidth="1"/>
    <col min="4" max="4" width="11.83984375" bestFit="1" customWidth="1"/>
    <col min="5" max="5" width="6.20703125" bestFit="1" customWidth="1"/>
    <col min="6" max="8" width="10.68359375" bestFit="1" customWidth="1"/>
    <col min="9" max="11" width="10.9453125" bestFit="1" customWidth="1"/>
    <col min="12" max="14" width="9.578125" bestFit="1" customWidth="1"/>
    <col min="15" max="17" width="11.7890625" bestFit="1" customWidth="1"/>
    <col min="18" max="20" width="11.5234375" bestFit="1" customWidth="1"/>
    <col min="21" max="21" width="6.89453125" bestFit="1" customWidth="1"/>
    <col min="22" max="22" width="10.3671875" bestFit="1" customWidth="1"/>
    <col min="23" max="23" width="11.3671875" bestFit="1" customWidth="1"/>
  </cols>
  <sheetData>
    <row r="1" spans="1:23" x14ac:dyDescent="0.55000000000000004">
      <c r="A1" t="s">
        <v>214</v>
      </c>
      <c r="B1" t="s">
        <v>215</v>
      </c>
      <c r="C1" t="s">
        <v>224</v>
      </c>
      <c r="D1" t="s">
        <v>225</v>
      </c>
      <c r="E1" t="s">
        <v>226</v>
      </c>
      <c r="F1" t="s">
        <v>227</v>
      </c>
      <c r="G1" t="s">
        <v>228</v>
      </c>
      <c r="H1" t="s">
        <v>229</v>
      </c>
      <c r="I1" t="s">
        <v>230</v>
      </c>
      <c r="J1" t="s">
        <v>231</v>
      </c>
      <c r="K1" t="s">
        <v>232</v>
      </c>
      <c r="L1" t="s">
        <v>233</v>
      </c>
      <c r="M1" t="s">
        <v>234</v>
      </c>
      <c r="N1" t="s">
        <v>235</v>
      </c>
      <c r="O1" t="s">
        <v>236</v>
      </c>
      <c r="P1" t="s">
        <v>237</v>
      </c>
      <c r="Q1" t="s">
        <v>238</v>
      </c>
      <c r="R1" t="s">
        <v>239</v>
      </c>
      <c r="S1" t="s">
        <v>240</v>
      </c>
      <c r="T1" t="s">
        <v>241</v>
      </c>
      <c r="U1" t="s">
        <v>242</v>
      </c>
      <c r="V1" t="s">
        <v>243</v>
      </c>
      <c r="W1" t="s">
        <v>244</v>
      </c>
    </row>
    <row r="2" spans="1:23" x14ac:dyDescent="0.55000000000000004">
      <c r="A2">
        <v>2</v>
      </c>
      <c r="B2">
        <v>0</v>
      </c>
      <c r="C2">
        <v>0.84278937399999976</v>
      </c>
      <c r="D2">
        <v>6.137258401990981</v>
      </c>
      <c r="E2">
        <v>1.0916600000000003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f>0.0571*$C2</f>
        <v>4.8123273255399987E-2</v>
      </c>
      <c r="P2">
        <f>0.0238*$C2</f>
        <v>2.0058387101199997E-2</v>
      </c>
      <c r="Q2">
        <f>0.0035*$C2</f>
        <v>2.9497628089999992E-3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 x14ac:dyDescent="0.55000000000000004">
      <c r="A3">
        <v>3</v>
      </c>
      <c r="B3">
        <v>0</v>
      </c>
      <c r="C3">
        <v>4.5943257999999855E-2</v>
      </c>
      <c r="D3">
        <v>7.568885656510921</v>
      </c>
      <c r="E3">
        <v>1.31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f t="shared" ref="O3:O66" si="0">0.0571*$C3</f>
        <v>2.6233600317999918E-3</v>
      </c>
      <c r="P3">
        <f t="shared" ref="P3:P66" si="1">0.0238*$C3</f>
        <v>1.0934495403999967E-3</v>
      </c>
      <c r="Q3">
        <f t="shared" ref="Q3:Q66" si="2">0.0035*$C3</f>
        <v>1.608014029999995E-4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 x14ac:dyDescent="0.55000000000000004">
      <c r="A4">
        <v>4</v>
      </c>
      <c r="B4">
        <v>0</v>
      </c>
      <c r="C4">
        <v>1.6858184099999993</v>
      </c>
      <c r="D4">
        <v>5.1411954582651962</v>
      </c>
      <c r="E4">
        <v>1.5820000000000003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f t="shared" si="0"/>
        <v>9.6260231210999955E-2</v>
      </c>
      <c r="P4">
        <f t="shared" si="1"/>
        <v>4.0122478157999984E-2</v>
      </c>
      <c r="Q4">
        <f t="shared" si="2"/>
        <v>5.9003644349999978E-3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 x14ac:dyDescent="0.55000000000000004">
      <c r="A5">
        <v>5</v>
      </c>
      <c r="B5">
        <v>0</v>
      </c>
      <c r="C5">
        <v>1.3082662499999997</v>
      </c>
      <c r="D5">
        <v>7.1930779278709993</v>
      </c>
      <c r="E5">
        <v>1.8539999999999999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f t="shared" si="0"/>
        <v>7.4702002874999979E-2</v>
      </c>
      <c r="P5">
        <f t="shared" si="1"/>
        <v>3.1136736749999998E-2</v>
      </c>
      <c r="Q5">
        <f t="shared" si="2"/>
        <v>4.5789318749999992E-3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 x14ac:dyDescent="0.55000000000000004">
      <c r="A6">
        <v>6</v>
      </c>
      <c r="B6">
        <v>0</v>
      </c>
      <c r="C6">
        <v>0.53732959400000002</v>
      </c>
      <c r="D6">
        <v>6.833430613598221</v>
      </c>
      <c r="E6">
        <v>2.1260000000000003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f t="shared" si="0"/>
        <v>3.0681519817399999E-2</v>
      </c>
      <c r="P6">
        <f t="shared" si="1"/>
        <v>1.2788444337200002E-2</v>
      </c>
      <c r="Q6">
        <f t="shared" si="2"/>
        <v>1.8806535790000002E-3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 x14ac:dyDescent="0.55000000000000004">
      <c r="A7">
        <v>7</v>
      </c>
      <c r="B7">
        <v>0</v>
      </c>
      <c r="C7">
        <v>0.82803463200000005</v>
      </c>
      <c r="D7">
        <v>7.2723597765503802</v>
      </c>
      <c r="E7">
        <v>2.3980000000000001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f t="shared" si="0"/>
        <v>4.7280777487199999E-2</v>
      </c>
      <c r="P7">
        <f t="shared" si="1"/>
        <v>1.9707224241600003E-2</v>
      </c>
      <c r="Q7">
        <f t="shared" si="2"/>
        <v>2.8981212120000001E-3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 x14ac:dyDescent="0.55000000000000004">
      <c r="A8">
        <v>8</v>
      </c>
      <c r="B8">
        <v>0</v>
      </c>
      <c r="C8">
        <v>1.5649063839999995</v>
      </c>
      <c r="D8">
        <v>4.6793598002460879</v>
      </c>
      <c r="E8">
        <v>2.6700000000000004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f t="shared" si="0"/>
        <v>8.9356154526399972E-2</v>
      </c>
      <c r="P8">
        <f t="shared" si="1"/>
        <v>3.7244771939199992E-2</v>
      </c>
      <c r="Q8">
        <f t="shared" si="2"/>
        <v>5.4771723439999984E-3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 x14ac:dyDescent="0.55000000000000004">
      <c r="A9">
        <v>9</v>
      </c>
      <c r="B9">
        <v>0</v>
      </c>
      <c r="C9">
        <v>0.75749996399999986</v>
      </c>
      <c r="D9">
        <v>7.8010494298724371</v>
      </c>
      <c r="E9">
        <v>2.9420000000000002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f t="shared" si="0"/>
        <v>4.325324794439999E-2</v>
      </c>
      <c r="P9">
        <f t="shared" si="1"/>
        <v>1.8028499143199997E-2</v>
      </c>
      <c r="Q9">
        <f t="shared" si="2"/>
        <v>2.6512498739999996E-3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 x14ac:dyDescent="0.55000000000000004">
      <c r="A10">
        <v>10</v>
      </c>
      <c r="B10">
        <v>0</v>
      </c>
      <c r="C10">
        <v>0.88973686400000018</v>
      </c>
      <c r="D10">
        <v>6.8141640253588598</v>
      </c>
      <c r="E10">
        <v>3.214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f t="shared" si="0"/>
        <v>5.080397493440001E-2</v>
      </c>
      <c r="P10">
        <f t="shared" si="1"/>
        <v>2.1175737363200005E-2</v>
      </c>
      <c r="Q10">
        <f t="shared" si="2"/>
        <v>3.1140790240000008E-3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 x14ac:dyDescent="0.55000000000000004">
      <c r="A11">
        <v>11</v>
      </c>
      <c r="B11">
        <v>0</v>
      </c>
      <c r="C11">
        <v>2.0205053640000004</v>
      </c>
      <c r="D11">
        <v>6.9978292865815384</v>
      </c>
      <c r="E11">
        <v>3.4859999999999998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f t="shared" si="0"/>
        <v>0.11537085628440001</v>
      </c>
      <c r="P11">
        <f t="shared" si="1"/>
        <v>4.8088027663200014E-2</v>
      </c>
      <c r="Q11">
        <f t="shared" si="2"/>
        <v>7.0717687740000012E-3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 x14ac:dyDescent="0.55000000000000004">
      <c r="A12">
        <v>12</v>
      </c>
      <c r="B12">
        <v>0</v>
      </c>
      <c r="C12">
        <v>0.79396186800000013</v>
      </c>
      <c r="D12">
        <v>4.5426747420367208</v>
      </c>
      <c r="E12">
        <v>3.758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f t="shared" si="0"/>
        <v>4.5335222662800004E-2</v>
      </c>
      <c r="P12">
        <f t="shared" si="1"/>
        <v>1.8896292458400004E-2</v>
      </c>
      <c r="Q12">
        <f t="shared" si="2"/>
        <v>2.7788665380000005E-3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 x14ac:dyDescent="0.55000000000000004">
      <c r="A13">
        <v>13</v>
      </c>
      <c r="B13">
        <v>0</v>
      </c>
      <c r="C13">
        <v>1.1763037840000001</v>
      </c>
      <c r="D13">
        <v>7.7931273525241025</v>
      </c>
      <c r="E13">
        <v>4.0299999999999994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f t="shared" si="0"/>
        <v>6.7166946066400002E-2</v>
      </c>
      <c r="P13">
        <f t="shared" si="1"/>
        <v>2.7996030059200004E-2</v>
      </c>
      <c r="Q13">
        <f t="shared" si="2"/>
        <v>4.1170632440000006E-3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 x14ac:dyDescent="0.55000000000000004">
      <c r="A14">
        <v>14</v>
      </c>
      <c r="B14">
        <v>0</v>
      </c>
      <c r="C14">
        <v>1.729374196</v>
      </c>
      <c r="D14">
        <v>7.5839993892827744</v>
      </c>
      <c r="E14">
        <v>4.3579999999999997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f t="shared" si="0"/>
        <v>9.8747266591599991E-2</v>
      </c>
      <c r="P14">
        <f t="shared" si="1"/>
        <v>4.1159105864800004E-2</v>
      </c>
      <c r="Q14">
        <f t="shared" si="2"/>
        <v>6.052809686E-3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 x14ac:dyDescent="0.55000000000000004">
      <c r="A15">
        <v>15</v>
      </c>
      <c r="B15">
        <v>0</v>
      </c>
      <c r="C15">
        <v>0.89634788599999982</v>
      </c>
      <c r="D15">
        <v>6.8087346755897071</v>
      </c>
      <c r="E15">
        <v>4.6859999999999999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f t="shared" si="0"/>
        <v>5.1181464290599984E-2</v>
      </c>
      <c r="P15">
        <f t="shared" si="1"/>
        <v>2.1333079686799997E-2</v>
      </c>
      <c r="Q15">
        <f t="shared" si="2"/>
        <v>3.1372176009999996E-3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 x14ac:dyDescent="0.55000000000000004">
      <c r="A16">
        <v>16</v>
      </c>
      <c r="B16">
        <v>0</v>
      </c>
      <c r="C16">
        <v>0.9827017899999998</v>
      </c>
      <c r="D16">
        <v>4.8570152852994495</v>
      </c>
      <c r="E16">
        <v>5.0140000000000002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f t="shared" si="0"/>
        <v>5.6112272208999989E-2</v>
      </c>
      <c r="P16">
        <f t="shared" si="1"/>
        <v>2.3388302601999998E-2</v>
      </c>
      <c r="Q16">
        <f t="shared" si="2"/>
        <v>3.4394562649999994E-3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 x14ac:dyDescent="0.55000000000000004">
      <c r="A17">
        <v>17</v>
      </c>
      <c r="B17">
        <v>0</v>
      </c>
      <c r="C17">
        <v>1.2355688939999998</v>
      </c>
      <c r="D17">
        <v>6.8918190199453981</v>
      </c>
      <c r="E17">
        <v>5.3420000000000005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f t="shared" si="0"/>
        <v>7.0550983847399981E-2</v>
      </c>
      <c r="P17">
        <f t="shared" si="1"/>
        <v>2.9406539677199996E-2</v>
      </c>
      <c r="Q17">
        <f t="shared" si="2"/>
        <v>4.3244911289999997E-3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 x14ac:dyDescent="0.55000000000000004">
      <c r="A18">
        <v>18</v>
      </c>
      <c r="B18">
        <v>0</v>
      </c>
      <c r="C18">
        <v>1.678918916</v>
      </c>
      <c r="D18">
        <v>6.5905703168701892</v>
      </c>
      <c r="E18">
        <v>5.67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f t="shared" si="0"/>
        <v>9.5866270103599993E-2</v>
      </c>
      <c r="P18">
        <f t="shared" si="1"/>
        <v>3.9958270200800006E-2</v>
      </c>
      <c r="Q18">
        <f t="shared" si="2"/>
        <v>5.8762162060000001E-3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 x14ac:dyDescent="0.55000000000000004">
      <c r="A19">
        <v>19</v>
      </c>
      <c r="B19">
        <v>0</v>
      </c>
      <c r="C19">
        <v>1.8593773260000004</v>
      </c>
      <c r="D19">
        <v>7.9108435618332393</v>
      </c>
      <c r="E19">
        <v>5.9979999999999993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f t="shared" si="0"/>
        <v>0.10617044531460001</v>
      </c>
      <c r="P19">
        <f t="shared" si="1"/>
        <v>4.4253180358800014E-2</v>
      </c>
      <c r="Q19">
        <f t="shared" si="2"/>
        <v>6.5078206410000014E-3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 x14ac:dyDescent="0.55000000000000004">
      <c r="A20">
        <v>20</v>
      </c>
      <c r="B20">
        <v>0</v>
      </c>
      <c r="C20">
        <v>1.5721067039999994</v>
      </c>
      <c r="D20">
        <v>4.9570432610629496</v>
      </c>
      <c r="E20">
        <v>6.3259999999999996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f t="shared" si="0"/>
        <v>8.976729279839997E-2</v>
      </c>
      <c r="P20">
        <f t="shared" si="1"/>
        <v>3.7416139555199991E-2</v>
      </c>
      <c r="Q20">
        <f t="shared" si="2"/>
        <v>5.5023734639999978E-3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 x14ac:dyDescent="0.55000000000000004">
      <c r="A21">
        <v>21</v>
      </c>
      <c r="B21">
        <v>0</v>
      </c>
      <c r="C21">
        <v>1.4045964459999993</v>
      </c>
      <c r="D21">
        <v>6.9177197372345658</v>
      </c>
      <c r="E21">
        <v>6.653999999999999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f t="shared" si="0"/>
        <v>8.0202457066599953E-2</v>
      </c>
      <c r="P21">
        <f t="shared" si="1"/>
        <v>3.3429395414799987E-2</v>
      </c>
      <c r="Q21">
        <f t="shared" si="2"/>
        <v>4.9160875609999977E-3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 x14ac:dyDescent="0.55000000000000004">
      <c r="A22">
        <v>22</v>
      </c>
      <c r="B22">
        <v>0</v>
      </c>
      <c r="C22">
        <v>1.1527168259999998</v>
      </c>
      <c r="D22">
        <v>6.5328792241722935</v>
      </c>
      <c r="E22">
        <v>6.9819999999999993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f t="shared" si="0"/>
        <v>6.5820130764599985E-2</v>
      </c>
      <c r="P22">
        <f t="shared" si="1"/>
        <v>2.7434660458799998E-2</v>
      </c>
      <c r="Q22">
        <f t="shared" si="2"/>
        <v>4.0345088909999995E-3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 x14ac:dyDescent="0.55000000000000004">
      <c r="A23">
        <v>23</v>
      </c>
      <c r="B23">
        <v>0</v>
      </c>
      <c r="C23">
        <v>0.63820717199999988</v>
      </c>
      <c r="D23">
        <v>8.3677739186432341</v>
      </c>
      <c r="E23">
        <v>7.31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f t="shared" si="0"/>
        <v>3.6441629521199989E-2</v>
      </c>
      <c r="P23">
        <f t="shared" si="1"/>
        <v>1.5189330693599998E-2</v>
      </c>
      <c r="Q23">
        <f t="shared" si="2"/>
        <v>2.2337251019999998E-3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 x14ac:dyDescent="0.55000000000000004">
      <c r="A24">
        <v>24</v>
      </c>
      <c r="B24">
        <v>0</v>
      </c>
      <c r="C24">
        <v>1.8942212659999997</v>
      </c>
      <c r="D24">
        <v>4.8833038903342949</v>
      </c>
      <c r="E24">
        <v>7.7919999999999998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f t="shared" si="0"/>
        <v>0.10816003428859998</v>
      </c>
      <c r="P24">
        <f t="shared" si="1"/>
        <v>4.5082466130799997E-2</v>
      </c>
      <c r="Q24">
        <f t="shared" si="2"/>
        <v>6.6297744309999993E-3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 x14ac:dyDescent="0.55000000000000004">
      <c r="A25">
        <v>25</v>
      </c>
      <c r="B25">
        <v>0</v>
      </c>
      <c r="C25">
        <v>1.6239012159999999</v>
      </c>
      <c r="D25">
        <v>5.6143610871546565</v>
      </c>
      <c r="E25">
        <v>8.2740000000000009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f t="shared" si="0"/>
        <v>9.2724759433599993E-2</v>
      </c>
      <c r="P25">
        <f t="shared" si="1"/>
        <v>3.86488489408E-2</v>
      </c>
      <c r="Q25">
        <f t="shared" si="2"/>
        <v>5.6836542559999996E-3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 x14ac:dyDescent="0.55000000000000004">
      <c r="A26">
        <v>26</v>
      </c>
      <c r="B26">
        <v>0</v>
      </c>
      <c r="C26">
        <v>1.0947725339999999</v>
      </c>
      <c r="D26">
        <v>6.6865754917660833</v>
      </c>
      <c r="E26">
        <v>8.7560000000000002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f t="shared" si="0"/>
        <v>6.2511511691399985E-2</v>
      </c>
      <c r="P26">
        <f t="shared" si="1"/>
        <v>2.6055586309199998E-2</v>
      </c>
      <c r="Q26">
        <f t="shared" si="2"/>
        <v>3.8317038689999997E-3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 x14ac:dyDescent="0.55000000000000004">
      <c r="A27">
        <v>27</v>
      </c>
      <c r="B27">
        <v>0</v>
      </c>
      <c r="C27">
        <v>1.5416732059999998</v>
      </c>
      <c r="D27">
        <v>6.2605715768642201</v>
      </c>
      <c r="E27">
        <v>9.2379999999999995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f t="shared" si="0"/>
        <v>8.8029540062599984E-2</v>
      </c>
      <c r="P27">
        <f t="shared" si="1"/>
        <v>3.6691822302799999E-2</v>
      </c>
      <c r="Q27">
        <f t="shared" si="2"/>
        <v>5.3958562209999996E-3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 x14ac:dyDescent="0.55000000000000004">
      <c r="A28">
        <v>28</v>
      </c>
      <c r="B28">
        <v>0</v>
      </c>
      <c r="C28">
        <v>1.4599616540000004</v>
      </c>
      <c r="D28">
        <v>5.099248219892246</v>
      </c>
      <c r="E28">
        <v>9.7199999999999989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f t="shared" si="0"/>
        <v>8.3363810443400022E-2</v>
      </c>
      <c r="P28">
        <f t="shared" si="1"/>
        <v>3.4747087365200012E-2</v>
      </c>
      <c r="Q28">
        <f t="shared" si="2"/>
        <v>5.1098657890000015E-3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 x14ac:dyDescent="0.55000000000000004">
      <c r="A29">
        <v>29</v>
      </c>
      <c r="B29">
        <v>0</v>
      </c>
      <c r="C29">
        <v>1.6240095940000001</v>
      </c>
      <c r="D29">
        <v>6.6084778662616914</v>
      </c>
      <c r="E29">
        <v>10.202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f t="shared" si="0"/>
        <v>9.2730947817400003E-2</v>
      </c>
      <c r="P29">
        <f t="shared" si="1"/>
        <v>3.8651428337200006E-2</v>
      </c>
      <c r="Q29">
        <f t="shared" si="2"/>
        <v>5.6840335790000005E-3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 x14ac:dyDescent="0.55000000000000004">
      <c r="A30">
        <v>30</v>
      </c>
      <c r="B30">
        <v>0</v>
      </c>
      <c r="C30">
        <v>1.5500394399999997</v>
      </c>
      <c r="D30">
        <v>8.4277387617227184</v>
      </c>
      <c r="E30">
        <v>10.684000000000001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f t="shared" si="0"/>
        <v>8.8507252023999977E-2</v>
      </c>
      <c r="P30">
        <f t="shared" si="1"/>
        <v>3.6890938671999995E-2</v>
      </c>
      <c r="Q30">
        <f t="shared" si="2"/>
        <v>5.4251380399999993E-3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 x14ac:dyDescent="0.55000000000000004">
      <c r="A31">
        <v>31</v>
      </c>
      <c r="B31">
        <v>0</v>
      </c>
      <c r="C31">
        <v>1.4548377240000001</v>
      </c>
      <c r="D31">
        <v>6.5432943816304698</v>
      </c>
      <c r="E31">
        <v>11.166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f t="shared" si="0"/>
        <v>8.3071234040399997E-2</v>
      </c>
      <c r="P31">
        <f t="shared" si="1"/>
        <v>3.4625137831200005E-2</v>
      </c>
      <c r="Q31">
        <f t="shared" si="2"/>
        <v>5.0919320340000003E-3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 x14ac:dyDescent="0.55000000000000004">
      <c r="A32">
        <v>32</v>
      </c>
      <c r="B32">
        <v>0</v>
      </c>
      <c r="C32">
        <v>1.4826843960000002</v>
      </c>
      <c r="D32">
        <v>4.9799664817228448</v>
      </c>
      <c r="E32">
        <v>11.648000000000001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f t="shared" si="0"/>
        <v>8.4661279011600005E-2</v>
      </c>
      <c r="P32">
        <f t="shared" si="1"/>
        <v>3.5287888624800007E-2</v>
      </c>
      <c r="Q32">
        <f t="shared" si="2"/>
        <v>5.1893953860000014E-3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 x14ac:dyDescent="0.55000000000000004">
      <c r="A33">
        <v>33</v>
      </c>
      <c r="B33">
        <v>0</v>
      </c>
      <c r="C33">
        <v>1.2325905599999998</v>
      </c>
      <c r="D33">
        <v>5.9346643951936571</v>
      </c>
      <c r="E33">
        <v>12.129999999999999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f t="shared" si="0"/>
        <v>7.0380920975999989E-2</v>
      </c>
      <c r="P33">
        <f t="shared" si="1"/>
        <v>2.9335655327999997E-2</v>
      </c>
      <c r="Q33">
        <f t="shared" si="2"/>
        <v>4.3140669599999997E-3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 x14ac:dyDescent="0.55000000000000004">
      <c r="A34">
        <v>34</v>
      </c>
      <c r="B34">
        <v>0</v>
      </c>
      <c r="C34">
        <v>1.6753776940000003</v>
      </c>
      <c r="D34">
        <v>6.743105870774408</v>
      </c>
      <c r="E34">
        <v>12.572000000000003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f t="shared" si="0"/>
        <v>9.5664066327400016E-2</v>
      </c>
      <c r="P34">
        <f t="shared" si="1"/>
        <v>3.9873989117200012E-2</v>
      </c>
      <c r="Q34">
        <f t="shared" si="2"/>
        <v>5.863821929000001E-3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 x14ac:dyDescent="0.55000000000000004">
      <c r="A35">
        <v>35</v>
      </c>
      <c r="B35">
        <v>0</v>
      </c>
      <c r="C35">
        <v>2.1186081760000004</v>
      </c>
      <c r="D35">
        <v>8.0622188256337317</v>
      </c>
      <c r="E35">
        <v>13.014000000000001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f t="shared" si="0"/>
        <v>0.12097252684960001</v>
      </c>
      <c r="P35">
        <f t="shared" si="1"/>
        <v>5.0422874588800015E-2</v>
      </c>
      <c r="Q35">
        <f t="shared" si="2"/>
        <v>7.4151286160000019E-3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 x14ac:dyDescent="0.55000000000000004">
      <c r="A36">
        <v>36</v>
      </c>
      <c r="B36">
        <v>0</v>
      </c>
      <c r="C36">
        <v>1.1199211140000001</v>
      </c>
      <c r="D36">
        <v>5.0702406523544665</v>
      </c>
      <c r="E36">
        <v>13.456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f t="shared" si="0"/>
        <v>6.3947495609399996E-2</v>
      </c>
      <c r="P36">
        <f t="shared" si="1"/>
        <v>2.6654122513200002E-2</v>
      </c>
      <c r="Q36">
        <f t="shared" si="2"/>
        <v>3.9197238990000003E-3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 x14ac:dyDescent="0.55000000000000004">
      <c r="A37">
        <v>37</v>
      </c>
      <c r="B37">
        <v>0</v>
      </c>
      <c r="C37">
        <v>1.7440045159999999</v>
      </c>
      <c r="D37">
        <v>6.2698705895539364</v>
      </c>
      <c r="E37">
        <v>13.898000000000001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f t="shared" si="0"/>
        <v>9.9582657863599988E-2</v>
      </c>
      <c r="P37">
        <f t="shared" si="1"/>
        <v>4.1507307480800004E-2</v>
      </c>
      <c r="Q37">
        <f t="shared" si="2"/>
        <v>6.1040158060000002E-3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 x14ac:dyDescent="0.55000000000000004">
      <c r="A38">
        <v>38</v>
      </c>
      <c r="B38">
        <v>0</v>
      </c>
      <c r="C38">
        <v>2.1429317479999996</v>
      </c>
      <c r="D38">
        <v>8.8562586537920485</v>
      </c>
      <c r="E38">
        <v>14.34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f t="shared" si="0"/>
        <v>0.12236140281079998</v>
      </c>
      <c r="P38">
        <f t="shared" si="1"/>
        <v>5.1001775602399997E-2</v>
      </c>
      <c r="Q38">
        <f t="shared" si="2"/>
        <v>7.5002611179999989E-3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 x14ac:dyDescent="0.55000000000000004">
      <c r="A39">
        <v>39</v>
      </c>
      <c r="B39">
        <v>0</v>
      </c>
      <c r="C39">
        <v>1.2014443160000001</v>
      </c>
      <c r="D39">
        <v>9.3123416724794197</v>
      </c>
      <c r="E39">
        <v>14.782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f t="shared" si="0"/>
        <v>6.8602470443600003E-2</v>
      </c>
      <c r="P39">
        <f t="shared" si="1"/>
        <v>2.8594374720800005E-2</v>
      </c>
      <c r="Q39">
        <f t="shared" si="2"/>
        <v>4.2050551060000005E-3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 x14ac:dyDescent="0.55000000000000004">
      <c r="A40">
        <v>40</v>
      </c>
      <c r="B40">
        <v>0</v>
      </c>
      <c r="C40">
        <v>1.4440387379999999</v>
      </c>
      <c r="D40">
        <v>5.2123170352833634</v>
      </c>
      <c r="E40">
        <v>15.224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f t="shared" si="0"/>
        <v>8.2454611939799999E-2</v>
      </c>
      <c r="P40">
        <f t="shared" si="1"/>
        <v>3.4368121964399999E-2</v>
      </c>
      <c r="Q40">
        <f t="shared" si="2"/>
        <v>5.0541355830000002E-3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 x14ac:dyDescent="0.55000000000000004">
      <c r="A41">
        <v>41</v>
      </c>
      <c r="B41">
        <v>0</v>
      </c>
      <c r="C41">
        <v>1.5085250480000001</v>
      </c>
      <c r="D41">
        <v>7.173759720757551</v>
      </c>
      <c r="E41">
        <v>15.666000000000002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f t="shared" si="0"/>
        <v>8.6136780240800001E-2</v>
      </c>
      <c r="P41">
        <f t="shared" si="1"/>
        <v>3.5902896142400005E-2</v>
      </c>
      <c r="Q41">
        <f t="shared" si="2"/>
        <v>5.2798376680000007E-3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 x14ac:dyDescent="0.55000000000000004">
      <c r="A42">
        <v>42</v>
      </c>
      <c r="B42">
        <v>0</v>
      </c>
      <c r="C42">
        <v>1.492368886</v>
      </c>
      <c r="D42">
        <v>7.1310110909668003</v>
      </c>
      <c r="E42">
        <v>16.108000000000001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f t="shared" si="0"/>
        <v>8.5214263390599995E-2</v>
      </c>
      <c r="P42">
        <f t="shared" si="1"/>
        <v>3.5518379486799999E-2</v>
      </c>
      <c r="Q42">
        <f t="shared" si="2"/>
        <v>5.2232911009999997E-3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 x14ac:dyDescent="0.55000000000000004">
      <c r="A43">
        <v>43</v>
      </c>
      <c r="B43">
        <v>0</v>
      </c>
      <c r="C43">
        <v>2.0210277579999989</v>
      </c>
      <c r="D43">
        <v>6.0996083543290727</v>
      </c>
      <c r="E43">
        <v>16.55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f t="shared" si="0"/>
        <v>0.11540068498179994</v>
      </c>
      <c r="P43">
        <f t="shared" si="1"/>
        <v>4.8100460640399974E-2</v>
      </c>
      <c r="Q43">
        <f t="shared" si="2"/>
        <v>7.0735971529999964E-3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 x14ac:dyDescent="0.55000000000000004">
      <c r="A44">
        <v>44</v>
      </c>
      <c r="B44">
        <v>0</v>
      </c>
      <c r="C44">
        <v>1.1437137579999999</v>
      </c>
      <c r="D44">
        <v>5.4110199633241711</v>
      </c>
      <c r="E44">
        <v>17.095999999999997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f t="shared" si="0"/>
        <v>6.5306055581799985E-2</v>
      </c>
      <c r="P44">
        <f t="shared" si="1"/>
        <v>2.72203874404E-2</v>
      </c>
      <c r="Q44">
        <f t="shared" si="2"/>
        <v>4.0029981529999996E-3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 x14ac:dyDescent="0.55000000000000004">
      <c r="A45">
        <v>45</v>
      </c>
      <c r="B45">
        <v>0</v>
      </c>
      <c r="C45">
        <v>1.4017107399999997</v>
      </c>
      <c r="D45">
        <v>5.8374318417091526</v>
      </c>
      <c r="E45">
        <v>17.641999999999999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f t="shared" si="0"/>
        <v>8.0037683253999986E-2</v>
      </c>
      <c r="P45">
        <f t="shared" si="1"/>
        <v>3.3360715611999998E-2</v>
      </c>
      <c r="Q45">
        <f t="shared" si="2"/>
        <v>4.9059875899999991E-3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 x14ac:dyDescent="0.55000000000000004">
      <c r="A46">
        <v>46</v>
      </c>
      <c r="B46">
        <v>0</v>
      </c>
      <c r="C46">
        <v>1.9815804279999998</v>
      </c>
      <c r="D46">
        <v>7.2553051722722071</v>
      </c>
      <c r="E46">
        <v>18.187999999999999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f t="shared" si="0"/>
        <v>0.11314824243879998</v>
      </c>
      <c r="P46">
        <f t="shared" si="1"/>
        <v>4.7161614186399997E-2</v>
      </c>
      <c r="Q46">
        <f t="shared" si="2"/>
        <v>6.9355314979999997E-3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 x14ac:dyDescent="0.55000000000000004">
      <c r="A47">
        <v>47</v>
      </c>
      <c r="B47">
        <v>0</v>
      </c>
      <c r="C47">
        <v>2.2604151479999994</v>
      </c>
      <c r="D47">
        <v>6.9978098325853821</v>
      </c>
      <c r="E47">
        <v>18.734000000000002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f t="shared" si="0"/>
        <v>0.12906970495079997</v>
      </c>
      <c r="P47">
        <f t="shared" si="1"/>
        <v>5.3797880522399991E-2</v>
      </c>
      <c r="Q47">
        <f t="shared" si="2"/>
        <v>7.9114530179999979E-3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 x14ac:dyDescent="0.55000000000000004">
      <c r="A48">
        <v>48</v>
      </c>
      <c r="B48">
        <v>0</v>
      </c>
      <c r="C48">
        <v>1.9110052480000002</v>
      </c>
      <c r="D48">
        <v>5.5467426232383694</v>
      </c>
      <c r="E48">
        <v>19.28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f t="shared" si="0"/>
        <v>0.1091183996608</v>
      </c>
      <c r="P48">
        <f t="shared" si="1"/>
        <v>4.5481924902400009E-2</v>
      </c>
      <c r="Q48">
        <f t="shared" si="2"/>
        <v>6.6885183680000003E-3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 x14ac:dyDescent="0.55000000000000004">
      <c r="A49">
        <v>49</v>
      </c>
      <c r="B49">
        <v>0</v>
      </c>
      <c r="C49">
        <v>1.7479530699999999</v>
      </c>
      <c r="D49">
        <v>7.8069834426270583</v>
      </c>
      <c r="E49">
        <v>19.826000000000001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f t="shared" si="0"/>
        <v>9.9808120296999994E-2</v>
      </c>
      <c r="P49">
        <f t="shared" si="1"/>
        <v>4.1601283066E-2</v>
      </c>
      <c r="Q49">
        <f t="shared" si="2"/>
        <v>6.1178357449999995E-3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 x14ac:dyDescent="0.55000000000000004">
      <c r="A50">
        <v>50</v>
      </c>
      <c r="B50">
        <v>0</v>
      </c>
      <c r="C50">
        <v>2.4193752219999998</v>
      </c>
      <c r="D50">
        <v>8.2197936297849488</v>
      </c>
      <c r="E50">
        <v>20.372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f t="shared" si="0"/>
        <v>0.13814632517619999</v>
      </c>
      <c r="P50">
        <f t="shared" si="1"/>
        <v>5.7581130283599999E-2</v>
      </c>
      <c r="Q50">
        <f t="shared" si="2"/>
        <v>8.4678132769999987E-3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 x14ac:dyDescent="0.55000000000000004">
      <c r="A51">
        <v>51</v>
      </c>
      <c r="B51">
        <v>0</v>
      </c>
      <c r="C51">
        <v>2.0359136239999995</v>
      </c>
      <c r="D51">
        <v>9.2641044955383922</v>
      </c>
      <c r="E51">
        <v>20.917999999999999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f t="shared" si="0"/>
        <v>0.11625066793039997</v>
      </c>
      <c r="P51">
        <f t="shared" si="1"/>
        <v>4.8454744251199992E-2</v>
      </c>
      <c r="Q51">
        <f t="shared" si="2"/>
        <v>7.1256976839999984E-3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 x14ac:dyDescent="0.55000000000000004">
      <c r="A52">
        <v>52</v>
      </c>
      <c r="B52">
        <v>0</v>
      </c>
      <c r="C52">
        <v>1.579269408</v>
      </c>
      <c r="D52">
        <v>5.5954490599014619</v>
      </c>
      <c r="E52">
        <v>21.464000000000002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f t="shared" si="0"/>
        <v>9.0176283196800003E-2</v>
      </c>
      <c r="P52">
        <f t="shared" si="1"/>
        <v>3.7586611910400004E-2</v>
      </c>
      <c r="Q52">
        <f t="shared" si="2"/>
        <v>5.5274429280000002E-3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 x14ac:dyDescent="0.55000000000000004">
      <c r="A53">
        <v>53</v>
      </c>
      <c r="B53">
        <v>0</v>
      </c>
      <c r="C53">
        <v>1.7348068660000002</v>
      </c>
      <c r="D53">
        <v>6.3876323356292364</v>
      </c>
      <c r="E53">
        <v>22.009999999999998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f t="shared" si="0"/>
        <v>9.9057472048600007E-2</v>
      </c>
      <c r="P53">
        <f t="shared" si="1"/>
        <v>4.1288403410800006E-2</v>
      </c>
      <c r="Q53">
        <f t="shared" si="2"/>
        <v>6.0718240310000011E-3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 x14ac:dyDescent="0.55000000000000004">
      <c r="A54">
        <v>54</v>
      </c>
      <c r="B54">
        <v>0</v>
      </c>
      <c r="C54">
        <v>2.0678825739999995</v>
      </c>
      <c r="D54">
        <v>9.8936276669252852</v>
      </c>
      <c r="E54">
        <v>22.565999999999999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f t="shared" si="0"/>
        <v>0.11807609497539998</v>
      </c>
      <c r="P54">
        <f t="shared" si="1"/>
        <v>4.9215605261199995E-2</v>
      </c>
      <c r="Q54">
        <f t="shared" si="2"/>
        <v>7.2375890089999987E-3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 x14ac:dyDescent="0.55000000000000004">
      <c r="A55">
        <v>55</v>
      </c>
      <c r="B55">
        <v>0</v>
      </c>
      <c r="C55">
        <v>2.2449594180000001</v>
      </c>
      <c r="D55">
        <v>8.7295766940150656</v>
      </c>
      <c r="E55">
        <v>23.122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f t="shared" si="0"/>
        <v>0.1281871827678</v>
      </c>
      <c r="P55">
        <f t="shared" si="1"/>
        <v>5.3430034148400009E-2</v>
      </c>
      <c r="Q55">
        <f t="shared" si="2"/>
        <v>7.8573579629999998E-3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 x14ac:dyDescent="0.55000000000000004">
      <c r="A56">
        <v>56</v>
      </c>
      <c r="B56">
        <v>0</v>
      </c>
      <c r="C56">
        <v>1.5151226779999996</v>
      </c>
      <c r="D56">
        <v>5.5797699047428679</v>
      </c>
      <c r="E56">
        <v>23.677999999999997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f t="shared" si="0"/>
        <v>8.6513504913799971E-2</v>
      </c>
      <c r="P56">
        <f t="shared" si="1"/>
        <v>3.6059919736399992E-2</v>
      </c>
      <c r="Q56">
        <f t="shared" si="2"/>
        <v>5.3029293729999986E-3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 x14ac:dyDescent="0.55000000000000004">
      <c r="A57">
        <v>57</v>
      </c>
      <c r="B57">
        <v>0</v>
      </c>
      <c r="C57">
        <v>1.6749212679999999</v>
      </c>
      <c r="D57">
        <v>8.4189614259203545</v>
      </c>
      <c r="E57">
        <v>24.234000000000002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f t="shared" si="0"/>
        <v>9.5638004402799986E-2</v>
      </c>
      <c r="P57">
        <f t="shared" si="1"/>
        <v>3.9863126178400002E-2</v>
      </c>
      <c r="Q57">
        <f t="shared" si="2"/>
        <v>5.8622244379999992E-3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 x14ac:dyDescent="0.55000000000000004">
      <c r="A58">
        <v>58</v>
      </c>
      <c r="B58">
        <v>0</v>
      </c>
      <c r="C58">
        <v>3.3334984959999989</v>
      </c>
      <c r="D58">
        <v>8.8620107432393169</v>
      </c>
      <c r="E58">
        <v>24.79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f t="shared" si="0"/>
        <v>0.19034276412159992</v>
      </c>
      <c r="P58">
        <f t="shared" si="1"/>
        <v>7.9337264204799973E-2</v>
      </c>
      <c r="Q58">
        <f t="shared" si="2"/>
        <v>1.1667244735999997E-2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 x14ac:dyDescent="0.55000000000000004">
      <c r="A59">
        <v>59</v>
      </c>
      <c r="B59">
        <v>0</v>
      </c>
      <c r="C59">
        <v>2.0669820040000002</v>
      </c>
      <c r="D59">
        <v>9.6698459073325331</v>
      </c>
      <c r="E59">
        <v>25.345999999999997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f t="shared" si="0"/>
        <v>0.11802467242840001</v>
      </c>
      <c r="P59">
        <f t="shared" si="1"/>
        <v>4.919417169520001E-2</v>
      </c>
      <c r="Q59">
        <f t="shared" si="2"/>
        <v>7.2344370140000006E-3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 x14ac:dyDescent="0.55000000000000004">
      <c r="A60">
        <v>60</v>
      </c>
      <c r="B60">
        <v>0</v>
      </c>
      <c r="C60">
        <v>2.1614738020000006</v>
      </c>
      <c r="D60">
        <v>5.3372509266506896</v>
      </c>
      <c r="E60">
        <v>25.901999999999997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f t="shared" si="0"/>
        <v>0.12342015409420003</v>
      </c>
      <c r="P60">
        <f t="shared" si="1"/>
        <v>5.144307648760002E-2</v>
      </c>
      <c r="Q60">
        <f t="shared" si="2"/>
        <v>7.5651583070000025E-3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 x14ac:dyDescent="0.55000000000000004">
      <c r="A61">
        <v>61</v>
      </c>
      <c r="B61">
        <v>0</v>
      </c>
      <c r="C61">
        <v>2.483502762000001</v>
      </c>
      <c r="D61">
        <v>8.7350532795165687</v>
      </c>
      <c r="E61">
        <v>26.457999999999998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f t="shared" si="0"/>
        <v>0.14180800771020005</v>
      </c>
      <c r="P61">
        <f t="shared" si="1"/>
        <v>5.9107365735600027E-2</v>
      </c>
      <c r="Q61">
        <f t="shared" si="2"/>
        <v>8.6922596670000029E-3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 x14ac:dyDescent="0.55000000000000004">
      <c r="A62">
        <v>62</v>
      </c>
      <c r="B62">
        <v>0</v>
      </c>
      <c r="C62">
        <v>2.5948178119999987</v>
      </c>
      <c r="D62">
        <v>8.5745534820534424</v>
      </c>
      <c r="E62">
        <v>27.013999999999999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f t="shared" si="0"/>
        <v>0.14816409706519992</v>
      </c>
      <c r="P62">
        <f t="shared" si="1"/>
        <v>6.1756663925599975E-2</v>
      </c>
      <c r="Q62">
        <f t="shared" si="2"/>
        <v>9.0818623419999956E-3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 x14ac:dyDescent="0.55000000000000004">
      <c r="A63">
        <v>63</v>
      </c>
      <c r="B63">
        <v>0</v>
      </c>
      <c r="C63">
        <v>3.009662931999999</v>
      </c>
      <c r="D63">
        <v>9.023073528235976</v>
      </c>
      <c r="E63">
        <v>27.57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f t="shared" si="0"/>
        <v>0.17185175341719994</v>
      </c>
      <c r="P63">
        <f t="shared" si="1"/>
        <v>7.1629977781599977E-2</v>
      </c>
      <c r="Q63">
        <f t="shared" si="2"/>
        <v>1.0533820261999997E-2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 x14ac:dyDescent="0.55000000000000004">
      <c r="A64">
        <v>64</v>
      </c>
      <c r="B64">
        <v>0</v>
      </c>
      <c r="C64">
        <v>1.8419376739999997</v>
      </c>
      <c r="D64">
        <v>5.4205221180503127</v>
      </c>
      <c r="E64">
        <v>28.167999999999999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f t="shared" si="0"/>
        <v>0.10517464118539999</v>
      </c>
      <c r="P64">
        <f t="shared" si="1"/>
        <v>4.3838116641199999E-2</v>
      </c>
      <c r="Q64">
        <f t="shared" si="2"/>
        <v>6.4467818589999991E-3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 x14ac:dyDescent="0.55000000000000004">
      <c r="A65">
        <v>65</v>
      </c>
      <c r="B65">
        <v>0</v>
      </c>
      <c r="C65">
        <v>2.7480906759999999</v>
      </c>
      <c r="D65">
        <v>8.5116388033324881</v>
      </c>
      <c r="E65">
        <v>28.765999999999998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f t="shared" si="0"/>
        <v>0.15691597759959999</v>
      </c>
      <c r="P65">
        <f t="shared" si="1"/>
        <v>6.5404558088799997E-2</v>
      </c>
      <c r="Q65">
        <f t="shared" si="2"/>
        <v>9.6183173660000006E-3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 x14ac:dyDescent="0.55000000000000004">
      <c r="A66">
        <v>66</v>
      </c>
      <c r="B66">
        <v>0</v>
      </c>
      <c r="C66">
        <v>2.7921338300000009</v>
      </c>
      <c r="D66">
        <v>10.927536020405626</v>
      </c>
      <c r="E66">
        <v>29.363999999999997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f t="shared" si="0"/>
        <v>0.15943084169300004</v>
      </c>
      <c r="P66">
        <f t="shared" si="1"/>
        <v>6.6452785154000021E-2</v>
      </c>
      <c r="Q66">
        <f t="shared" si="2"/>
        <v>9.7724684050000035E-3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 x14ac:dyDescent="0.55000000000000004">
      <c r="A67">
        <v>67</v>
      </c>
      <c r="B67">
        <v>0</v>
      </c>
      <c r="C67">
        <v>2.5243093459999999</v>
      </c>
      <c r="D67">
        <v>8.0773400266043929</v>
      </c>
      <c r="E67">
        <v>29.961999999999996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f t="shared" ref="O67:O83" si="3">0.0571*$C67</f>
        <v>0.14413806365659998</v>
      </c>
      <c r="P67">
        <f t="shared" ref="P67:P83" si="4">0.0238*$C67</f>
        <v>6.0078562434800004E-2</v>
      </c>
      <c r="Q67">
        <f t="shared" ref="Q67:Q83" si="5">0.0035*$C67</f>
        <v>8.8350827109999995E-3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 x14ac:dyDescent="0.55000000000000004">
      <c r="A68">
        <v>68</v>
      </c>
      <c r="B68">
        <v>0</v>
      </c>
      <c r="C68">
        <v>2.8486838139999997</v>
      </c>
      <c r="D68">
        <v>6.2604976718121303</v>
      </c>
      <c r="E68">
        <v>30.560000000000002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f t="shared" si="3"/>
        <v>0.16265984577939999</v>
      </c>
      <c r="P68">
        <f t="shared" si="4"/>
        <v>6.7798674773199993E-2</v>
      </c>
      <c r="Q68">
        <f t="shared" si="5"/>
        <v>9.9703933489999983E-3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 x14ac:dyDescent="0.55000000000000004">
      <c r="A69">
        <v>69</v>
      </c>
      <c r="B69">
        <v>0</v>
      </c>
      <c r="C69">
        <v>2.3534411199999998</v>
      </c>
      <c r="D69">
        <v>6.8223480879125651</v>
      </c>
      <c r="E69">
        <v>31.157999999999998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f t="shared" si="3"/>
        <v>0.13438148795199997</v>
      </c>
      <c r="P69">
        <f t="shared" si="4"/>
        <v>5.6011898656000002E-2</v>
      </c>
      <c r="Q69">
        <f t="shared" si="5"/>
        <v>8.2370439199999992E-3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 x14ac:dyDescent="0.55000000000000004">
      <c r="A70">
        <v>70</v>
      </c>
      <c r="B70">
        <v>0</v>
      </c>
      <c r="C70">
        <v>2.5305309259999995</v>
      </c>
      <c r="D70">
        <v>7.4090512266717043</v>
      </c>
      <c r="E70">
        <v>31.756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f t="shared" si="3"/>
        <v>0.14449331587459996</v>
      </c>
      <c r="P70">
        <f t="shared" si="4"/>
        <v>6.0226636038799991E-2</v>
      </c>
      <c r="Q70">
        <f t="shared" si="5"/>
        <v>8.8568582409999982E-3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 x14ac:dyDescent="0.55000000000000004">
      <c r="A71">
        <v>71</v>
      </c>
      <c r="B71">
        <v>0</v>
      </c>
      <c r="C71">
        <v>2.6915600199999994</v>
      </c>
      <c r="D71">
        <v>7.3763553090993481</v>
      </c>
      <c r="E71">
        <v>32.353999999999999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f t="shared" si="3"/>
        <v>0.15368807714199995</v>
      </c>
      <c r="P71">
        <f t="shared" si="4"/>
        <v>6.4059128475999996E-2</v>
      </c>
      <c r="Q71">
        <f t="shared" si="5"/>
        <v>9.4204600699999974E-3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 x14ac:dyDescent="0.55000000000000004">
      <c r="A72">
        <v>72</v>
      </c>
      <c r="B72">
        <v>0</v>
      </c>
      <c r="C72">
        <v>2.3428112380000004</v>
      </c>
      <c r="D72">
        <v>5.7955890898741673</v>
      </c>
      <c r="E72">
        <v>32.951999999999998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f t="shared" si="3"/>
        <v>0.1337745216898</v>
      </c>
      <c r="P72">
        <f t="shared" si="4"/>
        <v>5.5758907464400015E-2</v>
      </c>
      <c r="Q72">
        <f t="shared" si="5"/>
        <v>8.1998393330000013E-3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 x14ac:dyDescent="0.55000000000000004">
      <c r="A73">
        <v>73</v>
      </c>
      <c r="B73">
        <v>0</v>
      </c>
      <c r="C73">
        <v>3.0848407740000003</v>
      </c>
      <c r="D73">
        <v>7.080009232933147</v>
      </c>
      <c r="E73">
        <v>33.549999999999997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f t="shared" si="3"/>
        <v>0.1761444081954</v>
      </c>
      <c r="P73">
        <f t="shared" si="4"/>
        <v>7.3419210421200018E-2</v>
      </c>
      <c r="Q73">
        <f t="shared" si="5"/>
        <v>1.0796942709000001E-2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 x14ac:dyDescent="0.55000000000000004">
      <c r="A74">
        <v>74</v>
      </c>
      <c r="B74">
        <v>0</v>
      </c>
      <c r="C74">
        <v>1.409248576</v>
      </c>
      <c r="D74">
        <v>6.2556676973220089</v>
      </c>
      <c r="E74">
        <v>34.32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f t="shared" si="3"/>
        <v>8.0468093689599993E-2</v>
      </c>
      <c r="P74">
        <f t="shared" si="4"/>
        <v>3.3540116108799999E-2</v>
      </c>
      <c r="Q74">
        <f t="shared" si="5"/>
        <v>4.9323700160000001E-3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 x14ac:dyDescent="0.55000000000000004">
      <c r="A75">
        <v>75</v>
      </c>
      <c r="B75">
        <v>0</v>
      </c>
      <c r="C75">
        <v>2.3059421879999995</v>
      </c>
      <c r="D75">
        <v>8.6592281849435739</v>
      </c>
      <c r="E75">
        <v>35.089999999999996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f t="shared" si="3"/>
        <v>0.13166929893479998</v>
      </c>
      <c r="P75">
        <f t="shared" si="4"/>
        <v>5.4881424074399991E-2</v>
      </c>
      <c r="Q75">
        <f t="shared" si="5"/>
        <v>8.0707976579999976E-3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 x14ac:dyDescent="0.55000000000000004">
      <c r="A76">
        <v>76</v>
      </c>
      <c r="B76">
        <v>0</v>
      </c>
      <c r="C76">
        <v>3.1254957919999997</v>
      </c>
      <c r="D76">
        <v>5.1832587803741088</v>
      </c>
      <c r="E76">
        <v>35.86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f t="shared" si="3"/>
        <v>0.17846580972319998</v>
      </c>
      <c r="P76">
        <f t="shared" si="4"/>
        <v>7.4386799849600005E-2</v>
      </c>
      <c r="Q76">
        <f t="shared" si="5"/>
        <v>1.0939235271999999E-2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 x14ac:dyDescent="0.55000000000000004">
      <c r="A77">
        <v>77</v>
      </c>
      <c r="B77">
        <v>0</v>
      </c>
      <c r="C77">
        <v>2.3735304279999996</v>
      </c>
      <c r="D77">
        <v>7.8623173375482356</v>
      </c>
      <c r="E77">
        <v>36.630000000000003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f t="shared" si="3"/>
        <v>0.13552858743879997</v>
      </c>
      <c r="P77">
        <f t="shared" si="4"/>
        <v>5.6490024186399992E-2</v>
      </c>
      <c r="Q77">
        <f t="shared" si="5"/>
        <v>8.307356497999999E-3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 x14ac:dyDescent="0.55000000000000004">
      <c r="A78">
        <v>78</v>
      </c>
      <c r="B78">
        <v>0</v>
      </c>
      <c r="C78">
        <v>2.1368039319999999</v>
      </c>
      <c r="D78">
        <v>7.1549625414109963</v>
      </c>
      <c r="E78">
        <v>37.4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f t="shared" si="3"/>
        <v>0.12201150451719998</v>
      </c>
      <c r="P78">
        <f t="shared" si="4"/>
        <v>5.0855933581600003E-2</v>
      </c>
      <c r="Q78">
        <f t="shared" si="5"/>
        <v>7.4788137619999995E-3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 x14ac:dyDescent="0.55000000000000004">
      <c r="A79">
        <v>79</v>
      </c>
      <c r="B79">
        <v>0</v>
      </c>
      <c r="C79">
        <v>2.2767504939999998</v>
      </c>
      <c r="D79">
        <v>8.0262227559876855</v>
      </c>
      <c r="E79">
        <v>38.17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f t="shared" si="3"/>
        <v>0.13000245320739998</v>
      </c>
      <c r="P79">
        <f t="shared" si="4"/>
        <v>5.4186661757200001E-2</v>
      </c>
      <c r="Q79">
        <f t="shared" si="5"/>
        <v>7.9686267290000005E-3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 x14ac:dyDescent="0.55000000000000004">
      <c r="A80">
        <v>80</v>
      </c>
      <c r="B80">
        <v>0</v>
      </c>
      <c r="C80">
        <v>2.6687712419999992</v>
      </c>
      <c r="D80">
        <v>5.6369951454187213</v>
      </c>
      <c r="E80">
        <v>38.94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f t="shared" si="3"/>
        <v>0.15238683791819996</v>
      </c>
      <c r="P80">
        <f t="shared" si="4"/>
        <v>6.3516755559599986E-2</v>
      </c>
      <c r="Q80">
        <f t="shared" si="5"/>
        <v>9.3406993469999974E-3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 x14ac:dyDescent="0.55000000000000004">
      <c r="A81">
        <v>81</v>
      </c>
      <c r="B81">
        <v>0</v>
      </c>
      <c r="C81">
        <v>2.6846548160000001</v>
      </c>
      <c r="D81">
        <v>9.067966260255913</v>
      </c>
      <c r="E81">
        <v>39.709999999999994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f t="shared" si="3"/>
        <v>0.15329378999359999</v>
      </c>
      <c r="P81">
        <f t="shared" si="4"/>
        <v>6.3894784620800005E-2</v>
      </c>
      <c r="Q81">
        <f t="shared" si="5"/>
        <v>9.3962918560000011E-3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 x14ac:dyDescent="0.55000000000000004">
      <c r="A82">
        <v>82</v>
      </c>
      <c r="B82">
        <v>0</v>
      </c>
      <c r="C82">
        <v>2.5037897459999998</v>
      </c>
      <c r="D82">
        <v>8.0920289854685183</v>
      </c>
      <c r="E82">
        <v>40.480000000000004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f t="shared" si="3"/>
        <v>0.14296639449659998</v>
      </c>
      <c r="P82">
        <f t="shared" si="4"/>
        <v>5.9590195954800002E-2</v>
      </c>
      <c r="Q82">
        <f t="shared" si="5"/>
        <v>8.7632641109999989E-3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 x14ac:dyDescent="0.55000000000000004">
      <c r="A83">
        <v>83</v>
      </c>
      <c r="B83">
        <v>0</v>
      </c>
      <c r="C83">
        <v>2.5037897459999998</v>
      </c>
      <c r="D83">
        <v>10.105163851117631</v>
      </c>
      <c r="E83">
        <v>40.480000000000004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f t="shared" si="3"/>
        <v>0.14296639449659998</v>
      </c>
      <c r="P83">
        <f t="shared" si="4"/>
        <v>5.9590195954800002E-2</v>
      </c>
      <c r="Q83">
        <f t="shared" si="5"/>
        <v>8.7632641109999989E-3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FB458-3646-47B1-8799-EF4B2CE7F858}">
  <dimension ref="A1:W83"/>
  <sheetViews>
    <sheetView workbookViewId="0">
      <selection activeCell="I36" sqref="I36"/>
    </sheetView>
  </sheetViews>
  <sheetFormatPr defaultRowHeight="14.4" x14ac:dyDescent="0.55000000000000004"/>
  <cols>
    <col min="1" max="1" width="4.578125" bestFit="1" customWidth="1"/>
    <col min="2" max="2" width="7.5234375" bestFit="1" customWidth="1"/>
    <col min="3" max="3" width="8.734375" bestFit="1" customWidth="1"/>
    <col min="4" max="4" width="11.83984375" bestFit="1" customWidth="1"/>
    <col min="5" max="5" width="6.20703125" bestFit="1" customWidth="1"/>
    <col min="6" max="8" width="10.68359375" bestFit="1" customWidth="1"/>
    <col min="9" max="11" width="10.9453125" bestFit="1" customWidth="1"/>
    <col min="12" max="14" width="9.578125" bestFit="1" customWidth="1"/>
    <col min="15" max="17" width="11.7890625" bestFit="1" customWidth="1"/>
    <col min="18" max="20" width="11.5234375" bestFit="1" customWidth="1"/>
    <col min="21" max="21" width="6.89453125" bestFit="1" customWidth="1"/>
    <col min="22" max="22" width="10.3671875" bestFit="1" customWidth="1"/>
    <col min="23" max="23" width="11.3671875" bestFit="1" customWidth="1"/>
  </cols>
  <sheetData>
    <row r="1" spans="1:23" x14ac:dyDescent="0.55000000000000004">
      <c r="A1" t="s">
        <v>214</v>
      </c>
      <c r="B1" t="s">
        <v>215</v>
      </c>
      <c r="C1" t="s">
        <v>224</v>
      </c>
      <c r="D1" t="s">
        <v>225</v>
      </c>
      <c r="E1" t="s">
        <v>226</v>
      </c>
      <c r="F1" t="s">
        <v>227</v>
      </c>
      <c r="G1" t="s">
        <v>228</v>
      </c>
      <c r="H1" t="s">
        <v>229</v>
      </c>
      <c r="I1" t="s">
        <v>230</v>
      </c>
      <c r="J1" t="s">
        <v>231</v>
      </c>
      <c r="K1" t="s">
        <v>232</v>
      </c>
      <c r="L1" t="s">
        <v>233</v>
      </c>
      <c r="M1" t="s">
        <v>234</v>
      </c>
      <c r="N1" t="s">
        <v>235</v>
      </c>
      <c r="O1" t="s">
        <v>236</v>
      </c>
      <c r="P1" t="s">
        <v>237</v>
      </c>
      <c r="Q1" t="s">
        <v>238</v>
      </c>
      <c r="R1" t="s">
        <v>239</v>
      </c>
      <c r="S1" t="s">
        <v>240</v>
      </c>
      <c r="T1" t="s">
        <v>241</v>
      </c>
      <c r="U1" t="s">
        <v>242</v>
      </c>
      <c r="V1" t="s">
        <v>243</v>
      </c>
      <c r="W1" t="s">
        <v>244</v>
      </c>
    </row>
    <row r="2" spans="1:23" x14ac:dyDescent="0.55000000000000004">
      <c r="A2">
        <v>2</v>
      </c>
      <c r="B2">
        <v>0</v>
      </c>
      <c r="C2">
        <v>0.42284234200000059</v>
      </c>
      <c r="D2">
        <v>4.6562610676405836</v>
      </c>
      <c r="E2">
        <v>1.0082600000000002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f>0.0571*$C2</f>
        <v>2.4144297728200034E-2</v>
      </c>
      <c r="P2">
        <f>0.0238*$C2</f>
        <v>1.0063647739600015E-2</v>
      </c>
      <c r="Q2">
        <f>0.0035*$C2</f>
        <v>1.4799481970000021E-3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 x14ac:dyDescent="0.55000000000000004">
      <c r="A3">
        <v>3</v>
      </c>
      <c r="B3">
        <v>0</v>
      </c>
      <c r="C3">
        <v>0.8266342680000005</v>
      </c>
      <c r="D3">
        <v>5.9447762642648669</v>
      </c>
      <c r="E3">
        <v>1.21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f t="shared" ref="O3:O66" si="0">0.0571*$C3</f>
        <v>4.7200816702800026E-2</v>
      </c>
      <c r="P3">
        <f t="shared" ref="P3:P66" si="1">0.0238*$C3</f>
        <v>1.9673895578400012E-2</v>
      </c>
      <c r="Q3">
        <f t="shared" ref="Q3:Q66" si="2">0.0035*$C3</f>
        <v>2.8932199380000017E-3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 x14ac:dyDescent="0.55000000000000004">
      <c r="A4">
        <v>4</v>
      </c>
      <c r="B4">
        <v>0</v>
      </c>
      <c r="C4">
        <v>0.53995964200000035</v>
      </c>
      <c r="D4">
        <v>4.7715453295289212</v>
      </c>
      <c r="E4">
        <v>1.556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f t="shared" si="0"/>
        <v>3.083169555820002E-2</v>
      </c>
      <c r="P4">
        <f t="shared" si="1"/>
        <v>1.2851039479600009E-2</v>
      </c>
      <c r="Q4">
        <f t="shared" si="2"/>
        <v>1.8898587470000013E-3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 x14ac:dyDescent="0.55000000000000004">
      <c r="A5">
        <v>5</v>
      </c>
      <c r="B5">
        <v>0</v>
      </c>
      <c r="C5">
        <v>0.78226094000000013</v>
      </c>
      <c r="D5">
        <v>5.8365491631823092</v>
      </c>
      <c r="E5">
        <v>1.9019999999999999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f t="shared" si="0"/>
        <v>4.4667099674000003E-2</v>
      </c>
      <c r="P5">
        <f t="shared" si="1"/>
        <v>1.8617810372000006E-2</v>
      </c>
      <c r="Q5">
        <f t="shared" si="2"/>
        <v>2.7379132900000004E-3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 x14ac:dyDescent="0.55000000000000004">
      <c r="A6">
        <v>6</v>
      </c>
      <c r="B6">
        <v>0</v>
      </c>
      <c r="C6">
        <v>0.84939781000000014</v>
      </c>
      <c r="D6">
        <v>6.6394482911959436</v>
      </c>
      <c r="E6">
        <v>2.2480000000000002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f t="shared" si="0"/>
        <v>4.8500614951000005E-2</v>
      </c>
      <c r="P6">
        <f t="shared" si="1"/>
        <v>2.0215667878000006E-2</v>
      </c>
      <c r="Q6">
        <f t="shared" si="2"/>
        <v>2.9728923350000004E-3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 x14ac:dyDescent="0.55000000000000004">
      <c r="A7">
        <v>7</v>
      </c>
      <c r="B7">
        <v>0</v>
      </c>
      <c r="C7">
        <v>1.6032738919999998</v>
      </c>
      <c r="D7">
        <v>7.2683775505619854</v>
      </c>
      <c r="E7">
        <v>2.5940000000000003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f t="shared" si="0"/>
        <v>9.1546939233199981E-2</v>
      </c>
      <c r="P7">
        <f t="shared" si="1"/>
        <v>3.8157918629599996E-2</v>
      </c>
      <c r="Q7">
        <f t="shared" si="2"/>
        <v>5.6114586219999998E-3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 x14ac:dyDescent="0.55000000000000004">
      <c r="A8">
        <v>8</v>
      </c>
      <c r="B8">
        <v>0</v>
      </c>
      <c r="C8">
        <v>0.71827541600000022</v>
      </c>
      <c r="D8">
        <v>4.8680980289534705</v>
      </c>
      <c r="E8">
        <v>2.9400000000000004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f t="shared" si="0"/>
        <v>4.1013526253600011E-2</v>
      </c>
      <c r="P8">
        <f t="shared" si="1"/>
        <v>1.7094954900800007E-2</v>
      </c>
      <c r="Q8">
        <f t="shared" si="2"/>
        <v>2.5139639560000007E-3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 x14ac:dyDescent="0.55000000000000004">
      <c r="A9">
        <v>9</v>
      </c>
      <c r="B9">
        <v>0</v>
      </c>
      <c r="C9">
        <v>0.86482346200000026</v>
      </c>
      <c r="D9">
        <v>5.4722375387560565</v>
      </c>
      <c r="E9">
        <v>3.286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f t="shared" si="0"/>
        <v>4.938141968020001E-2</v>
      </c>
      <c r="P9">
        <f t="shared" si="1"/>
        <v>2.0582798395600007E-2</v>
      </c>
      <c r="Q9">
        <f t="shared" si="2"/>
        <v>3.0268821170000011E-3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 x14ac:dyDescent="0.55000000000000004">
      <c r="A10">
        <v>10</v>
      </c>
      <c r="B10">
        <v>0</v>
      </c>
      <c r="C10">
        <v>1.0580435180000001</v>
      </c>
      <c r="D10">
        <v>7.7089205782272758</v>
      </c>
      <c r="E10">
        <v>3.6319999999999992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f t="shared" si="0"/>
        <v>6.0414284877800005E-2</v>
      </c>
      <c r="P10">
        <f t="shared" si="1"/>
        <v>2.5181435728400002E-2</v>
      </c>
      <c r="Q10">
        <f t="shared" si="2"/>
        <v>3.7031523130000004E-3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 x14ac:dyDescent="0.55000000000000004">
      <c r="A11">
        <v>11</v>
      </c>
      <c r="B11">
        <v>0</v>
      </c>
      <c r="C11">
        <v>0.72670170800000067</v>
      </c>
      <c r="D11">
        <v>6.4035963543117278</v>
      </c>
      <c r="E11">
        <v>3.9780000000000002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f t="shared" si="0"/>
        <v>4.149466752680004E-2</v>
      </c>
      <c r="P11">
        <f t="shared" si="1"/>
        <v>1.7295500650400017E-2</v>
      </c>
      <c r="Q11">
        <f t="shared" si="2"/>
        <v>2.5434559780000022E-3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 x14ac:dyDescent="0.55000000000000004">
      <c r="A12">
        <v>12</v>
      </c>
      <c r="B12">
        <v>0</v>
      </c>
      <c r="C12">
        <v>1.3156989340000005</v>
      </c>
      <c r="D12">
        <v>5.2511215003236709</v>
      </c>
      <c r="E12">
        <v>4.3239999999999998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f t="shared" si="0"/>
        <v>7.5126409131400021E-2</v>
      </c>
      <c r="P12">
        <f t="shared" si="1"/>
        <v>3.1313634629200011E-2</v>
      </c>
      <c r="Q12">
        <f t="shared" si="2"/>
        <v>4.6049462690000015E-3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 x14ac:dyDescent="0.55000000000000004">
      <c r="A13">
        <v>13</v>
      </c>
      <c r="B13">
        <v>0</v>
      </c>
      <c r="C13">
        <v>1.3544739240000003</v>
      </c>
      <c r="D13">
        <v>6.9848676782482446</v>
      </c>
      <c r="E13">
        <v>4.67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f t="shared" si="0"/>
        <v>7.7340461060400018E-2</v>
      </c>
      <c r="P13">
        <f t="shared" si="1"/>
        <v>3.2236479391200008E-2</v>
      </c>
      <c r="Q13">
        <f t="shared" si="2"/>
        <v>4.7406587340000014E-3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 x14ac:dyDescent="0.55000000000000004">
      <c r="A14">
        <v>14</v>
      </c>
      <c r="B14">
        <v>0</v>
      </c>
      <c r="C14">
        <v>2.0540110860000005</v>
      </c>
      <c r="D14">
        <v>7.3686819891501871</v>
      </c>
      <c r="E14">
        <v>5.1180000000000003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f t="shared" si="0"/>
        <v>0.11728403301060002</v>
      </c>
      <c r="P14">
        <f t="shared" si="1"/>
        <v>4.8885463846800016E-2</v>
      </c>
      <c r="Q14">
        <f t="shared" si="2"/>
        <v>7.1890388010000016E-3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 x14ac:dyDescent="0.55000000000000004">
      <c r="A15">
        <v>15</v>
      </c>
      <c r="B15">
        <v>0</v>
      </c>
      <c r="C15">
        <v>1.0923684380000005</v>
      </c>
      <c r="D15">
        <v>6.7049378795843557</v>
      </c>
      <c r="E15">
        <v>5.5660000000000007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f t="shared" si="0"/>
        <v>6.2374237809800025E-2</v>
      </c>
      <c r="P15">
        <f t="shared" si="1"/>
        <v>2.5998368824400014E-2</v>
      </c>
      <c r="Q15">
        <f t="shared" si="2"/>
        <v>3.8232895330000019E-3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 x14ac:dyDescent="0.55000000000000004">
      <c r="A16">
        <v>16</v>
      </c>
      <c r="B16">
        <v>0</v>
      </c>
      <c r="C16">
        <v>1.0551738879999997</v>
      </c>
      <c r="D16">
        <v>4.6469717751743085</v>
      </c>
      <c r="E16">
        <v>6.0140000000000002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f t="shared" si="0"/>
        <v>6.0250429004799981E-2</v>
      </c>
      <c r="P16">
        <f t="shared" si="1"/>
        <v>2.5113138534399993E-2</v>
      </c>
      <c r="Q16">
        <f t="shared" si="2"/>
        <v>3.6931086079999989E-3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 x14ac:dyDescent="0.55000000000000004">
      <c r="A17">
        <v>17</v>
      </c>
      <c r="B17">
        <v>0</v>
      </c>
      <c r="C17">
        <v>1.5122005899999993</v>
      </c>
      <c r="D17">
        <v>7.6378033080012404</v>
      </c>
      <c r="E17">
        <v>6.4620000000000006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f t="shared" si="0"/>
        <v>8.634665368899995E-2</v>
      </c>
      <c r="P17">
        <f t="shared" si="1"/>
        <v>3.5990374041999985E-2</v>
      </c>
      <c r="Q17">
        <f t="shared" si="2"/>
        <v>5.2927020649999974E-3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 x14ac:dyDescent="0.55000000000000004">
      <c r="A18">
        <v>18</v>
      </c>
      <c r="B18">
        <v>0</v>
      </c>
      <c r="C18">
        <v>1.1118179480000006</v>
      </c>
      <c r="D18">
        <v>9.4787763653198596</v>
      </c>
      <c r="E18">
        <v>6.9099999999999993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f t="shared" si="0"/>
        <v>6.3484804830800032E-2</v>
      </c>
      <c r="P18">
        <f t="shared" si="1"/>
        <v>2.6461267162400014E-2</v>
      </c>
      <c r="Q18">
        <f t="shared" si="2"/>
        <v>3.8913628180000021E-3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 x14ac:dyDescent="0.55000000000000004">
      <c r="A19">
        <v>19</v>
      </c>
      <c r="B19">
        <v>0</v>
      </c>
      <c r="C19">
        <v>1.9875437260000004</v>
      </c>
      <c r="D19">
        <v>7.5288898870034142</v>
      </c>
      <c r="E19">
        <v>7.3580000000000023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f t="shared" si="0"/>
        <v>0.11348874675460002</v>
      </c>
      <c r="P19">
        <f t="shared" si="1"/>
        <v>4.7303540678800014E-2</v>
      </c>
      <c r="Q19">
        <f t="shared" si="2"/>
        <v>6.9564030410000019E-3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 x14ac:dyDescent="0.55000000000000004">
      <c r="A20">
        <v>20</v>
      </c>
      <c r="B20">
        <v>0</v>
      </c>
      <c r="C20">
        <v>1.5039452760000001</v>
      </c>
      <c r="D20">
        <v>4.983721354560096</v>
      </c>
      <c r="E20">
        <v>7.8060000000000027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f t="shared" si="0"/>
        <v>8.5875275259599995E-2</v>
      </c>
      <c r="P20">
        <f t="shared" si="1"/>
        <v>3.5793897568800005E-2</v>
      </c>
      <c r="Q20">
        <f t="shared" si="2"/>
        <v>5.2638084659999999E-3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 x14ac:dyDescent="0.55000000000000004">
      <c r="A21">
        <v>21</v>
      </c>
      <c r="B21">
        <v>0</v>
      </c>
      <c r="C21">
        <v>2.3970464000000002</v>
      </c>
      <c r="D21">
        <v>8.3109090535086132</v>
      </c>
      <c r="E21">
        <v>8.2540000000000013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f t="shared" si="0"/>
        <v>0.13687134944000001</v>
      </c>
      <c r="P21">
        <f t="shared" si="1"/>
        <v>5.7049704320000012E-2</v>
      </c>
      <c r="Q21">
        <f t="shared" si="2"/>
        <v>8.389662400000001E-3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 x14ac:dyDescent="0.55000000000000004">
      <c r="A22">
        <v>22</v>
      </c>
      <c r="B22">
        <v>0</v>
      </c>
      <c r="C22">
        <v>1.6333322200000009</v>
      </c>
      <c r="D22">
        <v>6.0796440933767419</v>
      </c>
      <c r="E22">
        <v>8.7020000000000017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f t="shared" si="0"/>
        <v>9.3263269762000042E-2</v>
      </c>
      <c r="P22">
        <f t="shared" si="1"/>
        <v>3.8873306836000023E-2</v>
      </c>
      <c r="Q22">
        <f t="shared" si="2"/>
        <v>5.716662770000003E-3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 x14ac:dyDescent="0.55000000000000004">
      <c r="A23">
        <v>23</v>
      </c>
      <c r="B23">
        <v>0</v>
      </c>
      <c r="C23">
        <v>1.8843145060000004</v>
      </c>
      <c r="D23">
        <v>5.8298546812495875</v>
      </c>
      <c r="E23">
        <v>9.1500000000000021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f t="shared" si="0"/>
        <v>0.10759435829260001</v>
      </c>
      <c r="P23">
        <f t="shared" si="1"/>
        <v>4.4846685242800013E-2</v>
      </c>
      <c r="Q23">
        <f t="shared" si="2"/>
        <v>6.5951007710000013E-3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 x14ac:dyDescent="0.55000000000000004">
      <c r="A24">
        <v>24</v>
      </c>
      <c r="B24">
        <v>0</v>
      </c>
      <c r="C24">
        <v>2.241654434</v>
      </c>
      <c r="D24">
        <v>5.4835821877602235</v>
      </c>
      <c r="E24">
        <v>9.7360000000000007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f t="shared" si="0"/>
        <v>0.12799846818139998</v>
      </c>
      <c r="P24">
        <f t="shared" si="1"/>
        <v>5.3351375529200003E-2</v>
      </c>
      <c r="Q24">
        <f t="shared" si="2"/>
        <v>7.8457905189999993E-3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 x14ac:dyDescent="0.55000000000000004">
      <c r="A25">
        <v>25</v>
      </c>
      <c r="B25">
        <v>0</v>
      </c>
      <c r="C25">
        <v>1.2632190420000002</v>
      </c>
      <c r="D25">
        <v>7.1125520456252405</v>
      </c>
      <c r="E25">
        <v>10.321999999999999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f t="shared" si="0"/>
        <v>7.212980729820001E-2</v>
      </c>
      <c r="P25">
        <f t="shared" si="1"/>
        <v>3.0064613199600007E-2</v>
      </c>
      <c r="Q25">
        <f t="shared" si="2"/>
        <v>4.4212666470000005E-3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 x14ac:dyDescent="0.55000000000000004">
      <c r="A26">
        <v>26</v>
      </c>
      <c r="B26">
        <v>0</v>
      </c>
      <c r="C26">
        <v>1.78427289</v>
      </c>
      <c r="D26">
        <v>8.5501861680032594</v>
      </c>
      <c r="E26">
        <v>10.907999999999996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f t="shared" si="0"/>
        <v>0.10188198201899999</v>
      </c>
      <c r="P26">
        <f t="shared" si="1"/>
        <v>4.2465694782000005E-2</v>
      </c>
      <c r="Q26">
        <f t="shared" si="2"/>
        <v>6.2449551149999999E-3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 x14ac:dyDescent="0.55000000000000004">
      <c r="A27">
        <v>27</v>
      </c>
      <c r="B27">
        <v>0</v>
      </c>
      <c r="C27">
        <v>1.3980645820000002</v>
      </c>
      <c r="D27">
        <v>7.7410281059400257</v>
      </c>
      <c r="E27">
        <v>11.493999999999991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f t="shared" si="0"/>
        <v>7.9829487632200005E-2</v>
      </c>
      <c r="P27">
        <f t="shared" si="1"/>
        <v>3.3273937051600005E-2</v>
      </c>
      <c r="Q27">
        <f t="shared" si="2"/>
        <v>4.8932260370000008E-3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 x14ac:dyDescent="0.55000000000000004">
      <c r="A28">
        <v>28</v>
      </c>
      <c r="B28">
        <v>0</v>
      </c>
      <c r="C28">
        <v>1.8129766159999996</v>
      </c>
      <c r="D28">
        <v>5.4464177504104105</v>
      </c>
      <c r="E28">
        <v>12.079999999999989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f t="shared" si="0"/>
        <v>0.10352096477359997</v>
      </c>
      <c r="P28">
        <f t="shared" si="1"/>
        <v>4.3148843460799995E-2</v>
      </c>
      <c r="Q28">
        <f t="shared" si="2"/>
        <v>6.3454181559999987E-3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 x14ac:dyDescent="0.55000000000000004">
      <c r="A29">
        <v>29</v>
      </c>
      <c r="B29">
        <v>0</v>
      </c>
      <c r="C29">
        <v>2.3032727820000001</v>
      </c>
      <c r="D29">
        <v>8.5455099594884736</v>
      </c>
      <c r="E29">
        <v>12.665999999999988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f t="shared" si="0"/>
        <v>0.13151687585220001</v>
      </c>
      <c r="P29">
        <f t="shared" si="1"/>
        <v>5.4817892211600008E-2</v>
      </c>
      <c r="Q29">
        <f t="shared" si="2"/>
        <v>8.0614547370000001E-3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 x14ac:dyDescent="0.55000000000000004">
      <c r="A30">
        <v>30</v>
      </c>
      <c r="B30">
        <v>0</v>
      </c>
      <c r="C30">
        <v>1.7152705800000003</v>
      </c>
      <c r="D30">
        <v>6.948366002692218</v>
      </c>
      <c r="E30">
        <v>13.251999999999986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f t="shared" si="0"/>
        <v>9.7941950118000012E-2</v>
      </c>
      <c r="P30">
        <f t="shared" si="1"/>
        <v>4.0823439804000008E-2</v>
      </c>
      <c r="Q30">
        <f t="shared" si="2"/>
        <v>6.003447030000001E-3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 x14ac:dyDescent="0.55000000000000004">
      <c r="A31">
        <v>31</v>
      </c>
      <c r="B31">
        <v>0</v>
      </c>
      <c r="C31">
        <v>1.7102074479999998</v>
      </c>
      <c r="D31">
        <v>7.9293704629589135</v>
      </c>
      <c r="E31">
        <v>13.837999999999983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f t="shared" si="0"/>
        <v>9.7652845280799982E-2</v>
      </c>
      <c r="P31">
        <f t="shared" si="1"/>
        <v>4.0702937262399999E-2</v>
      </c>
      <c r="Q31">
        <f t="shared" si="2"/>
        <v>5.9857260679999991E-3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 x14ac:dyDescent="0.55000000000000004">
      <c r="A32">
        <v>32</v>
      </c>
      <c r="B32">
        <v>0</v>
      </c>
      <c r="C32">
        <v>2.7454897040000001</v>
      </c>
      <c r="D32">
        <v>5.2955434763255989</v>
      </c>
      <c r="E32">
        <v>14.423999999999984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f t="shared" si="0"/>
        <v>0.15676746209840001</v>
      </c>
      <c r="P32">
        <f t="shared" si="1"/>
        <v>6.5342654955200002E-2</v>
      </c>
      <c r="Q32">
        <f t="shared" si="2"/>
        <v>9.6092139640000015E-3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 x14ac:dyDescent="0.55000000000000004">
      <c r="A33">
        <v>33</v>
      </c>
      <c r="B33">
        <v>0</v>
      </c>
      <c r="C33">
        <v>1.6892729980000001</v>
      </c>
      <c r="D33">
        <v>7.9183172412455596</v>
      </c>
      <c r="E33">
        <v>15.00999999999998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f t="shared" si="0"/>
        <v>9.6457488185799994E-2</v>
      </c>
      <c r="P33">
        <f t="shared" si="1"/>
        <v>4.0204697352400003E-2</v>
      </c>
      <c r="Q33">
        <f t="shared" si="2"/>
        <v>5.9124554930000007E-3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 x14ac:dyDescent="0.55000000000000004">
      <c r="A34">
        <v>34</v>
      </c>
      <c r="B34">
        <v>0</v>
      </c>
      <c r="C34">
        <v>1.6407286920000004</v>
      </c>
      <c r="D34">
        <v>5.9197564496737245</v>
      </c>
      <c r="E34">
        <v>15.598000000000003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f t="shared" si="0"/>
        <v>9.3685608313200025E-2</v>
      </c>
      <c r="P34">
        <f t="shared" si="1"/>
        <v>3.9049342869600011E-2</v>
      </c>
      <c r="Q34">
        <f t="shared" si="2"/>
        <v>5.7425504220000017E-3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 x14ac:dyDescent="0.55000000000000004">
      <c r="A35">
        <v>35</v>
      </c>
      <c r="B35">
        <v>0</v>
      </c>
      <c r="C35">
        <v>2.7923931980000014</v>
      </c>
      <c r="D35">
        <v>6.6304684187533214</v>
      </c>
      <c r="E35">
        <v>16.186000000000018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f t="shared" si="0"/>
        <v>0.15944565160580007</v>
      </c>
      <c r="P35">
        <f t="shared" si="1"/>
        <v>6.6458958112400032E-2</v>
      </c>
      <c r="Q35">
        <f t="shared" si="2"/>
        <v>9.7733761930000052E-3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 x14ac:dyDescent="0.55000000000000004">
      <c r="A36">
        <v>36</v>
      </c>
      <c r="B36">
        <v>0</v>
      </c>
      <c r="C36">
        <v>1.6230842200000006</v>
      </c>
      <c r="D36">
        <v>6.0869293257113899</v>
      </c>
      <c r="E36">
        <v>16.77400000000004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f t="shared" si="0"/>
        <v>9.267810896200003E-2</v>
      </c>
      <c r="P36">
        <f t="shared" si="1"/>
        <v>3.862940443600002E-2</v>
      </c>
      <c r="Q36">
        <f t="shared" si="2"/>
        <v>5.6807947700000024E-3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 x14ac:dyDescent="0.55000000000000004">
      <c r="A37">
        <v>37</v>
      </c>
      <c r="B37">
        <v>0</v>
      </c>
      <c r="C37">
        <v>2.7720837119999993</v>
      </c>
      <c r="D37">
        <v>6.4486239505182334</v>
      </c>
      <c r="E37">
        <v>17.362000000000059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f t="shared" si="0"/>
        <v>0.15828597995519994</v>
      </c>
      <c r="P37">
        <f t="shared" si="1"/>
        <v>6.5975592345599993E-2</v>
      </c>
      <c r="Q37">
        <f t="shared" si="2"/>
        <v>9.7022929919999973E-3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 x14ac:dyDescent="0.55000000000000004">
      <c r="A38">
        <v>38</v>
      </c>
      <c r="B38">
        <v>0</v>
      </c>
      <c r="C38">
        <v>2.2044239120000011</v>
      </c>
      <c r="D38">
        <v>9.5498276222329643</v>
      </c>
      <c r="E38">
        <v>17.950000000000081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f t="shared" si="0"/>
        <v>0.12587260537520006</v>
      </c>
      <c r="P38">
        <f t="shared" si="1"/>
        <v>5.2465289105600027E-2</v>
      </c>
      <c r="Q38">
        <f t="shared" si="2"/>
        <v>7.7154836920000037E-3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 x14ac:dyDescent="0.55000000000000004">
      <c r="A39">
        <v>39</v>
      </c>
      <c r="B39">
        <v>0</v>
      </c>
      <c r="C39">
        <v>2.831377569999999</v>
      </c>
      <c r="D39">
        <v>9.6137644938637106</v>
      </c>
      <c r="E39">
        <v>18.5380000000001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f t="shared" si="0"/>
        <v>0.16167165924699994</v>
      </c>
      <c r="P39">
        <f t="shared" si="1"/>
        <v>6.7386786165999982E-2</v>
      </c>
      <c r="Q39">
        <f t="shared" si="2"/>
        <v>9.9098214949999968E-3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 x14ac:dyDescent="0.55000000000000004">
      <c r="A40">
        <v>40</v>
      </c>
      <c r="B40">
        <v>0</v>
      </c>
      <c r="C40">
        <v>2.0654428140000012</v>
      </c>
      <c r="D40">
        <v>6.0503618816986293</v>
      </c>
      <c r="E40">
        <v>19.126000000000118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f t="shared" si="0"/>
        <v>0.11793678467940007</v>
      </c>
      <c r="P40">
        <f t="shared" si="1"/>
        <v>4.9157538973200035E-2</v>
      </c>
      <c r="Q40">
        <f t="shared" si="2"/>
        <v>7.2290498490000044E-3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 x14ac:dyDescent="0.55000000000000004">
      <c r="A41">
        <v>41</v>
      </c>
      <c r="B41">
        <v>0</v>
      </c>
      <c r="C41">
        <v>3.1795607840000004</v>
      </c>
      <c r="D41">
        <v>6.2472206939557751</v>
      </c>
      <c r="E41">
        <v>19.714000000000137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f t="shared" si="0"/>
        <v>0.18155292076640001</v>
      </c>
      <c r="P41">
        <f t="shared" si="1"/>
        <v>7.5673546659200022E-2</v>
      </c>
      <c r="Q41">
        <f t="shared" si="2"/>
        <v>1.1128462744000001E-2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 x14ac:dyDescent="0.55000000000000004">
      <c r="A42">
        <v>42</v>
      </c>
      <c r="B42">
        <v>0</v>
      </c>
      <c r="C42">
        <v>2.8764824800000013</v>
      </c>
      <c r="D42">
        <v>8.4122223803183385</v>
      </c>
      <c r="E42">
        <v>20.302000000000159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f t="shared" si="0"/>
        <v>0.16424714960800008</v>
      </c>
      <c r="P42">
        <f t="shared" si="1"/>
        <v>6.8460283024000035E-2</v>
      </c>
      <c r="Q42">
        <f t="shared" si="2"/>
        <v>1.0067688680000004E-2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 x14ac:dyDescent="0.55000000000000004">
      <c r="A43">
        <v>43</v>
      </c>
      <c r="B43">
        <v>0</v>
      </c>
      <c r="C43">
        <v>1.8691061459999998</v>
      </c>
      <c r="D43">
        <v>9.1256328361043177</v>
      </c>
      <c r="E43">
        <v>20.890000000000178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f t="shared" si="0"/>
        <v>0.10672596093659999</v>
      </c>
      <c r="P43">
        <f t="shared" si="1"/>
        <v>4.4484726274799997E-2</v>
      </c>
      <c r="Q43">
        <f t="shared" si="2"/>
        <v>6.5418715109999996E-3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 x14ac:dyDescent="0.55000000000000004">
      <c r="A44">
        <v>44</v>
      </c>
      <c r="B44">
        <v>0</v>
      </c>
      <c r="C44">
        <v>2.4300643280000007</v>
      </c>
      <c r="D44">
        <v>6.0854625628536425</v>
      </c>
      <c r="E44">
        <v>21.702000000000002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f t="shared" si="0"/>
        <v>0.13875667312880002</v>
      </c>
      <c r="P44">
        <f t="shared" si="1"/>
        <v>5.7835531006400022E-2</v>
      </c>
      <c r="Q44">
        <f t="shared" si="2"/>
        <v>8.5052251480000028E-3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 x14ac:dyDescent="0.55000000000000004">
      <c r="A45">
        <v>45</v>
      </c>
      <c r="B45">
        <v>0</v>
      </c>
      <c r="C45">
        <v>2.1328231499999997</v>
      </c>
      <c r="D45">
        <v>7.1804757432785316</v>
      </c>
      <c r="E45">
        <v>22.513999999999825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f t="shared" si="0"/>
        <v>0.12178420186499998</v>
      </c>
      <c r="P45">
        <f t="shared" si="1"/>
        <v>5.0761190969999995E-2</v>
      </c>
      <c r="Q45">
        <f t="shared" si="2"/>
        <v>7.4648810249999991E-3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 x14ac:dyDescent="0.55000000000000004">
      <c r="A46">
        <v>46</v>
      </c>
      <c r="B46">
        <v>0</v>
      </c>
      <c r="C46">
        <v>2.9910022860000005</v>
      </c>
      <c r="D46">
        <v>7.6391814630746033</v>
      </c>
      <c r="E46">
        <v>23.325999999999645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f t="shared" si="0"/>
        <v>0.17078623053060002</v>
      </c>
      <c r="P46">
        <f t="shared" si="1"/>
        <v>7.1185854406800017E-2</v>
      </c>
      <c r="Q46">
        <f t="shared" si="2"/>
        <v>1.0468508001000002E-2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 x14ac:dyDescent="0.55000000000000004">
      <c r="A47">
        <v>47</v>
      </c>
      <c r="B47">
        <v>0</v>
      </c>
      <c r="C47">
        <v>3.1000791620000006</v>
      </c>
      <c r="D47">
        <v>8.28516698825457</v>
      </c>
      <c r="E47">
        <v>24.137999999999469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f t="shared" si="0"/>
        <v>0.17701452015020003</v>
      </c>
      <c r="P47">
        <f t="shared" si="1"/>
        <v>7.3781884055600017E-2</v>
      </c>
      <c r="Q47">
        <f t="shared" si="2"/>
        <v>1.0850277067000003E-2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 x14ac:dyDescent="0.55000000000000004">
      <c r="A48">
        <v>48</v>
      </c>
      <c r="B48">
        <v>0</v>
      </c>
      <c r="C48">
        <v>2.8766967780000012</v>
      </c>
      <c r="D48">
        <v>5.7112013046351953</v>
      </c>
      <c r="E48">
        <v>24.949999999999285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f t="shared" si="0"/>
        <v>0.16425938602380005</v>
      </c>
      <c r="P48">
        <f t="shared" si="1"/>
        <v>6.8465383316400036E-2</v>
      </c>
      <c r="Q48">
        <f t="shared" si="2"/>
        <v>1.0068438723000004E-2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 x14ac:dyDescent="0.55000000000000004">
      <c r="A49">
        <v>49</v>
      </c>
      <c r="B49">
        <v>0</v>
      </c>
      <c r="C49">
        <v>2.4274391199999998</v>
      </c>
      <c r="D49">
        <v>8.805060748974336</v>
      </c>
      <c r="E49">
        <v>25.761999999999112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f t="shared" si="0"/>
        <v>0.13860677375199998</v>
      </c>
      <c r="P49">
        <f t="shared" si="1"/>
        <v>5.7773051056000002E-2</v>
      </c>
      <c r="Q49">
        <f t="shared" si="2"/>
        <v>8.49603692E-3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 x14ac:dyDescent="0.55000000000000004">
      <c r="A50">
        <v>50</v>
      </c>
      <c r="B50">
        <v>0</v>
      </c>
      <c r="C50">
        <v>3.4324178360000008</v>
      </c>
      <c r="D50">
        <v>10.206249886082194</v>
      </c>
      <c r="E50">
        <v>26.573999999998932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f t="shared" si="0"/>
        <v>0.19599105843560005</v>
      </c>
      <c r="P50">
        <f t="shared" si="1"/>
        <v>8.1691544496800023E-2</v>
      </c>
      <c r="Q50">
        <f t="shared" si="2"/>
        <v>1.2013462426000003E-2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 x14ac:dyDescent="0.55000000000000004">
      <c r="A51">
        <v>51</v>
      </c>
      <c r="B51">
        <v>0</v>
      </c>
      <c r="C51">
        <v>2.5326492760000003</v>
      </c>
      <c r="D51">
        <v>8.9691169777439903</v>
      </c>
      <c r="E51">
        <v>27.385999999998752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f t="shared" si="0"/>
        <v>0.1446142736596</v>
      </c>
      <c r="P51">
        <f t="shared" si="1"/>
        <v>6.0277052768800014E-2</v>
      </c>
      <c r="Q51">
        <f t="shared" si="2"/>
        <v>8.8642724660000019E-3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 x14ac:dyDescent="0.55000000000000004">
      <c r="A52">
        <v>52</v>
      </c>
      <c r="B52">
        <v>0</v>
      </c>
      <c r="C52">
        <v>3.6754952739999998</v>
      </c>
      <c r="D52">
        <v>6.054264904085958</v>
      </c>
      <c r="E52">
        <v>28.197999999998576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f t="shared" si="0"/>
        <v>0.20987078014539998</v>
      </c>
      <c r="P52">
        <f t="shared" si="1"/>
        <v>8.74767875212E-2</v>
      </c>
      <c r="Q52">
        <f t="shared" si="2"/>
        <v>1.2864233458999999E-2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 x14ac:dyDescent="0.55000000000000004">
      <c r="A53">
        <v>53</v>
      </c>
      <c r="B53">
        <v>0</v>
      </c>
      <c r="C53">
        <v>3.429637689999999</v>
      </c>
      <c r="D53">
        <v>8.0121540576399095</v>
      </c>
      <c r="E53">
        <v>29.009999999998399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f t="shared" si="0"/>
        <v>0.19583231209899993</v>
      </c>
      <c r="P53">
        <f t="shared" si="1"/>
        <v>8.1625377021999984E-2</v>
      </c>
      <c r="Q53">
        <f t="shared" si="2"/>
        <v>1.2003731914999996E-2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 x14ac:dyDescent="0.55000000000000004">
      <c r="A54">
        <v>54</v>
      </c>
      <c r="B54">
        <v>0</v>
      </c>
      <c r="C54">
        <v>2.8111600919999997</v>
      </c>
      <c r="D54">
        <v>9.7907678451119953</v>
      </c>
      <c r="E54">
        <v>29.95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f t="shared" si="0"/>
        <v>0.16051724125319997</v>
      </c>
      <c r="P54">
        <f t="shared" si="1"/>
        <v>6.6905610189599993E-2</v>
      </c>
      <c r="Q54">
        <f t="shared" si="2"/>
        <v>9.8390603219999997E-3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 x14ac:dyDescent="0.55000000000000004">
      <c r="A55">
        <v>55</v>
      </c>
      <c r="B55">
        <v>0</v>
      </c>
      <c r="C55">
        <v>3.1925128279999999</v>
      </c>
      <c r="D55">
        <v>8.5181572591223915</v>
      </c>
      <c r="E55">
        <v>30.890000000001599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f t="shared" si="0"/>
        <v>0.18229248247879998</v>
      </c>
      <c r="P55">
        <f t="shared" si="1"/>
        <v>7.5981805306400002E-2</v>
      </c>
      <c r="Q55">
        <f t="shared" si="2"/>
        <v>1.1173794898E-2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 x14ac:dyDescent="0.55000000000000004">
      <c r="A56">
        <v>56</v>
      </c>
      <c r="B56">
        <v>0</v>
      </c>
      <c r="C56">
        <v>3.8817652959999998</v>
      </c>
      <c r="D56">
        <v>6.169878151854669</v>
      </c>
      <c r="E56">
        <v>31.830000000003203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f t="shared" si="0"/>
        <v>0.22164879840159998</v>
      </c>
      <c r="P56">
        <f t="shared" si="1"/>
        <v>9.2386014044799999E-2</v>
      </c>
      <c r="Q56">
        <f t="shared" si="2"/>
        <v>1.3586178535999999E-2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 x14ac:dyDescent="0.55000000000000004">
      <c r="A57">
        <v>57</v>
      </c>
      <c r="B57">
        <v>0</v>
      </c>
      <c r="C57">
        <v>3.0467297420000006</v>
      </c>
      <c r="D57">
        <v>7.9904313376055507</v>
      </c>
      <c r="E57">
        <v>32.770000000004806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f t="shared" si="0"/>
        <v>0.17396826826820003</v>
      </c>
      <c r="P57">
        <f t="shared" si="1"/>
        <v>7.2512167859600019E-2</v>
      </c>
      <c r="Q57">
        <f t="shared" si="2"/>
        <v>1.0663554097000002E-2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 x14ac:dyDescent="0.55000000000000004">
      <c r="A58">
        <v>58</v>
      </c>
      <c r="B58">
        <v>0</v>
      </c>
      <c r="C58">
        <v>2.6730641219999995</v>
      </c>
      <c r="D58">
        <v>8.3146231236063031</v>
      </c>
      <c r="E58">
        <v>33.71000000000641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f t="shared" si="0"/>
        <v>0.15263196136619997</v>
      </c>
      <c r="P58">
        <f t="shared" si="1"/>
        <v>6.3618926103599996E-2</v>
      </c>
      <c r="Q58">
        <f t="shared" si="2"/>
        <v>9.3557244269999989E-3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 x14ac:dyDescent="0.55000000000000004">
      <c r="A59">
        <v>59</v>
      </c>
      <c r="B59">
        <v>0</v>
      </c>
      <c r="C59">
        <v>3.1148444460000002</v>
      </c>
      <c r="D59">
        <v>9.2040626973885953</v>
      </c>
      <c r="E59">
        <v>34.650000000007992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f t="shared" si="0"/>
        <v>0.17785761786660001</v>
      </c>
      <c r="P59">
        <f t="shared" si="1"/>
        <v>7.4133297814800006E-2</v>
      </c>
      <c r="Q59">
        <f t="shared" si="2"/>
        <v>1.0901955561000001E-2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 x14ac:dyDescent="0.55000000000000004">
      <c r="A60">
        <v>60</v>
      </c>
      <c r="B60">
        <v>0</v>
      </c>
      <c r="C60">
        <v>2.7407740099999995</v>
      </c>
      <c r="D60">
        <v>6.4020928237027217</v>
      </c>
      <c r="E60">
        <v>35.590000000009596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f t="shared" si="0"/>
        <v>0.15649819597099998</v>
      </c>
      <c r="P60">
        <f t="shared" si="1"/>
        <v>6.5230421437999994E-2</v>
      </c>
      <c r="Q60">
        <f t="shared" si="2"/>
        <v>9.592709034999999E-3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 x14ac:dyDescent="0.55000000000000004">
      <c r="A61">
        <v>61</v>
      </c>
      <c r="B61">
        <v>0</v>
      </c>
      <c r="C61">
        <v>2.7392129600000006</v>
      </c>
      <c r="D61">
        <v>8.2147455531126941</v>
      </c>
      <c r="E61">
        <v>36.530000000011192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f t="shared" si="0"/>
        <v>0.15640906001600002</v>
      </c>
      <c r="P61">
        <f t="shared" si="1"/>
        <v>6.5193268448000025E-2</v>
      </c>
      <c r="Q61">
        <f t="shared" si="2"/>
        <v>9.5872453600000015E-3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 x14ac:dyDescent="0.55000000000000004">
      <c r="A62">
        <v>62</v>
      </c>
      <c r="B62">
        <v>0</v>
      </c>
      <c r="C62">
        <v>3.0444524039999989</v>
      </c>
      <c r="D62">
        <v>10.639322554973688</v>
      </c>
      <c r="E62">
        <v>37.470000000012796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f t="shared" si="0"/>
        <v>0.17383823226839992</v>
      </c>
      <c r="P62">
        <f t="shared" si="1"/>
        <v>7.2457967215199981E-2</v>
      </c>
      <c r="Q62">
        <f t="shared" si="2"/>
        <v>1.0655583413999997E-2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 x14ac:dyDescent="0.55000000000000004">
      <c r="A63">
        <v>63</v>
      </c>
      <c r="B63">
        <v>0</v>
      </c>
      <c r="C63">
        <v>3.0157364659999994</v>
      </c>
      <c r="D63">
        <v>9.5939006993275306</v>
      </c>
      <c r="E63">
        <v>38.410000000014399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f t="shared" si="0"/>
        <v>0.17219855220859998</v>
      </c>
      <c r="P63">
        <f t="shared" si="1"/>
        <v>7.1774527890799994E-2</v>
      </c>
      <c r="Q63">
        <f t="shared" si="2"/>
        <v>1.0555077630999998E-2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 x14ac:dyDescent="0.55000000000000004">
      <c r="A64">
        <v>64</v>
      </c>
      <c r="B64">
        <v>0</v>
      </c>
      <c r="C64">
        <v>3.6773790859999997</v>
      </c>
      <c r="D64">
        <v>6.906463996794999</v>
      </c>
      <c r="E64">
        <v>39.528000000000006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f t="shared" si="0"/>
        <v>0.20997834581059999</v>
      </c>
      <c r="P64">
        <f t="shared" si="1"/>
        <v>8.7521622246800004E-2</v>
      </c>
      <c r="Q64">
        <f t="shared" si="2"/>
        <v>1.2870826800999999E-2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 x14ac:dyDescent="0.55000000000000004">
      <c r="A65">
        <v>65</v>
      </c>
      <c r="B65">
        <v>0</v>
      </c>
      <c r="C65">
        <v>2.4613535380000009</v>
      </c>
      <c r="D65">
        <v>12.523766865926431</v>
      </c>
      <c r="E65">
        <v>40.645999999985605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f t="shared" si="0"/>
        <v>0.14054328701980004</v>
      </c>
      <c r="P65">
        <f t="shared" si="1"/>
        <v>5.8580214204400023E-2</v>
      </c>
      <c r="Q65">
        <f t="shared" si="2"/>
        <v>8.614737383000004E-3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 x14ac:dyDescent="0.55000000000000004">
      <c r="A66">
        <v>66</v>
      </c>
      <c r="B66">
        <v>0</v>
      </c>
      <c r="C66">
        <v>2.6080776640000005</v>
      </c>
      <c r="D66">
        <v>10.77021634087513</v>
      </c>
      <c r="E66">
        <v>41.763999999971205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f t="shared" si="0"/>
        <v>0.14892123461440002</v>
      </c>
      <c r="P66">
        <f t="shared" si="1"/>
        <v>6.2072248403200019E-2</v>
      </c>
      <c r="Q66">
        <f t="shared" si="2"/>
        <v>9.1282718240000022E-3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 x14ac:dyDescent="0.55000000000000004">
      <c r="A67">
        <v>67</v>
      </c>
      <c r="B67">
        <v>0</v>
      </c>
      <c r="C67">
        <v>2.9779567420000008</v>
      </c>
      <c r="D67">
        <v>10.878715832052345</v>
      </c>
      <c r="E67">
        <v>42.881999999956804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f t="shared" ref="O67:O83" si="3">0.0571*$C67</f>
        <v>0.17004132996820004</v>
      </c>
      <c r="P67">
        <f t="shared" ref="P67:P83" si="4">0.0238*$C67</f>
        <v>7.0875370459600018E-2</v>
      </c>
      <c r="Q67">
        <f t="shared" ref="Q67:Q83" si="5">0.0035*$C67</f>
        <v>1.0422848597000003E-2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 x14ac:dyDescent="0.55000000000000004">
      <c r="A68">
        <v>68</v>
      </c>
      <c r="B68">
        <v>0</v>
      </c>
      <c r="C68">
        <v>2.1932258300000007</v>
      </c>
      <c r="D68">
        <v>8.0573114348727266</v>
      </c>
      <c r="E68">
        <v>43.999999999942411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f t="shared" si="3"/>
        <v>0.12523319489300003</v>
      </c>
      <c r="P68">
        <f t="shared" si="4"/>
        <v>5.2198774754000019E-2</v>
      </c>
      <c r="Q68">
        <f t="shared" si="5"/>
        <v>7.6762904050000028E-3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 x14ac:dyDescent="0.55000000000000004">
      <c r="A69">
        <v>69</v>
      </c>
      <c r="B69">
        <v>0</v>
      </c>
      <c r="C69">
        <v>2.9567057500000002</v>
      </c>
      <c r="D69">
        <v>9.8365751362535416</v>
      </c>
      <c r="E69">
        <v>45.11799999992801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f t="shared" si="3"/>
        <v>0.168827898325</v>
      </c>
      <c r="P69">
        <f t="shared" si="4"/>
        <v>7.0369596850000007E-2</v>
      </c>
      <c r="Q69">
        <f t="shared" si="5"/>
        <v>1.0348470125000002E-2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 x14ac:dyDescent="0.55000000000000004">
      <c r="A70">
        <v>70</v>
      </c>
      <c r="B70">
        <v>0</v>
      </c>
      <c r="C70">
        <v>2.9436724160000001</v>
      </c>
      <c r="D70">
        <v>12.885063213080921</v>
      </c>
      <c r="E70">
        <v>46.235999999913609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f t="shared" si="3"/>
        <v>0.16808369495360001</v>
      </c>
      <c r="P70">
        <f t="shared" si="4"/>
        <v>7.0059403500800005E-2</v>
      </c>
      <c r="Q70">
        <f t="shared" si="5"/>
        <v>1.0302853456000001E-2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 x14ac:dyDescent="0.55000000000000004">
      <c r="A71">
        <v>71</v>
      </c>
      <c r="B71">
        <v>0</v>
      </c>
      <c r="C71">
        <v>3.1628911979999996</v>
      </c>
      <c r="D71">
        <v>13.387393729552374</v>
      </c>
      <c r="E71">
        <v>47.35399999989923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f t="shared" si="3"/>
        <v>0.18060108740579997</v>
      </c>
      <c r="P71">
        <f t="shared" si="4"/>
        <v>7.5276810512399997E-2</v>
      </c>
      <c r="Q71">
        <f t="shared" si="5"/>
        <v>1.1070119192999999E-2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 x14ac:dyDescent="0.55000000000000004">
      <c r="A72">
        <v>72</v>
      </c>
      <c r="B72">
        <v>0</v>
      </c>
      <c r="C72">
        <v>2.9384073339999999</v>
      </c>
      <c r="D72">
        <v>7.4266161798232497</v>
      </c>
      <c r="E72">
        <v>48.471999999884829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f t="shared" si="3"/>
        <v>0.16778305877139998</v>
      </c>
      <c r="P72">
        <f t="shared" si="4"/>
        <v>6.9934094549200007E-2</v>
      </c>
      <c r="Q72">
        <f t="shared" si="5"/>
        <v>1.0284425668999999E-2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 x14ac:dyDescent="0.55000000000000004">
      <c r="A73">
        <v>73</v>
      </c>
      <c r="B73">
        <v>0</v>
      </c>
      <c r="C73">
        <v>2.9201383320000001</v>
      </c>
      <c r="D73">
        <v>9.8238254641346447</v>
      </c>
      <c r="E73">
        <v>49.589999999870464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f t="shared" si="3"/>
        <v>0.16673989875719999</v>
      </c>
      <c r="P73">
        <f t="shared" si="4"/>
        <v>6.9499292301600013E-2</v>
      </c>
      <c r="Q73">
        <f t="shared" si="5"/>
        <v>1.0220484162E-2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 x14ac:dyDescent="0.55000000000000004">
      <c r="A74">
        <v>74</v>
      </c>
      <c r="B74">
        <v>0</v>
      </c>
      <c r="C74">
        <v>2.8838921080000013</v>
      </c>
      <c r="D74">
        <v>12.134196461523619</v>
      </c>
      <c r="E74">
        <v>50.862000000000002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f t="shared" si="3"/>
        <v>0.16467023936680006</v>
      </c>
      <c r="P74">
        <f t="shared" si="4"/>
        <v>6.863663217040003E-2</v>
      </c>
      <c r="Q74">
        <f t="shared" si="5"/>
        <v>1.0093622378000005E-2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 x14ac:dyDescent="0.55000000000000004">
      <c r="A75">
        <v>75</v>
      </c>
      <c r="B75">
        <v>0</v>
      </c>
      <c r="C75">
        <v>2.9997794000000009</v>
      </c>
      <c r="D75">
        <v>10.039194991335108</v>
      </c>
      <c r="E75">
        <v>52.134000000129539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f t="shared" si="3"/>
        <v>0.17128740374000004</v>
      </c>
      <c r="P75">
        <f t="shared" si="4"/>
        <v>7.1394749720000025E-2</v>
      </c>
      <c r="Q75">
        <f t="shared" si="5"/>
        <v>1.0499227900000003E-2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 x14ac:dyDescent="0.55000000000000004">
      <c r="A76">
        <v>76</v>
      </c>
      <c r="B76">
        <v>0</v>
      </c>
      <c r="C76">
        <v>2.9436516299999993</v>
      </c>
      <c r="D76">
        <v>7.802604970609222</v>
      </c>
      <c r="E76">
        <v>53.406000000259084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f t="shared" si="3"/>
        <v>0.16808250807299996</v>
      </c>
      <c r="P76">
        <f t="shared" si="4"/>
        <v>7.0058908793999994E-2</v>
      </c>
      <c r="Q76">
        <f t="shared" si="5"/>
        <v>1.0302780704999999E-2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 x14ac:dyDescent="0.55000000000000004">
      <c r="A77">
        <v>77</v>
      </c>
      <c r="B77">
        <v>0</v>
      </c>
      <c r="C77">
        <v>3.3368824060000004</v>
      </c>
      <c r="D77">
        <v>12.646036937300105</v>
      </c>
      <c r="E77">
        <v>54.678000000388622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f t="shared" si="3"/>
        <v>0.19053598538260003</v>
      </c>
      <c r="P77">
        <f t="shared" si="4"/>
        <v>7.9417801262800014E-2</v>
      </c>
      <c r="Q77">
        <f t="shared" si="5"/>
        <v>1.1679088421000001E-2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 x14ac:dyDescent="0.55000000000000004">
      <c r="A78">
        <v>78</v>
      </c>
      <c r="B78">
        <v>0</v>
      </c>
      <c r="C78">
        <v>3.2557806060000005</v>
      </c>
      <c r="D78">
        <v>10.354417958498402</v>
      </c>
      <c r="E78">
        <v>55.950000000518138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f t="shared" si="3"/>
        <v>0.18590507260260003</v>
      </c>
      <c r="P78">
        <f t="shared" si="4"/>
        <v>7.7487578422800019E-2</v>
      </c>
      <c r="Q78">
        <f t="shared" si="5"/>
        <v>1.1395232121000002E-2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 x14ac:dyDescent="0.55000000000000004">
      <c r="A79">
        <v>79</v>
      </c>
      <c r="B79">
        <v>0</v>
      </c>
      <c r="C79">
        <v>3.2030510379999999</v>
      </c>
      <c r="D79">
        <v>9.8228295946308855</v>
      </c>
      <c r="E79">
        <v>57.222000000647689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f t="shared" si="3"/>
        <v>0.18289421426979999</v>
      </c>
      <c r="P79">
        <f t="shared" si="4"/>
        <v>7.6232614704400001E-2</v>
      </c>
      <c r="Q79">
        <f t="shared" si="5"/>
        <v>1.1210678633E-2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 x14ac:dyDescent="0.55000000000000004">
      <c r="A80">
        <v>80</v>
      </c>
      <c r="B80">
        <v>0</v>
      </c>
      <c r="C80">
        <v>1.9827080620000004</v>
      </c>
      <c r="D80">
        <v>7.1768810957923792</v>
      </c>
      <c r="E80">
        <v>58.494000000777227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f t="shared" si="3"/>
        <v>0.11321263034020002</v>
      </c>
      <c r="P80">
        <f t="shared" si="4"/>
        <v>4.7188451875600015E-2</v>
      </c>
      <c r="Q80">
        <f t="shared" si="5"/>
        <v>6.9394782170000011E-3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 x14ac:dyDescent="0.55000000000000004">
      <c r="A81">
        <v>81</v>
      </c>
      <c r="B81">
        <v>0</v>
      </c>
      <c r="C81">
        <v>3.1895757360000005</v>
      </c>
      <c r="D81">
        <v>11.376493534749736</v>
      </c>
      <c r="E81">
        <v>59.766000000906772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f t="shared" si="3"/>
        <v>0.18212477452560002</v>
      </c>
      <c r="P81">
        <f t="shared" si="4"/>
        <v>7.5911902516800023E-2</v>
      </c>
      <c r="Q81">
        <f t="shared" si="5"/>
        <v>1.1163515076000002E-2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 x14ac:dyDescent="0.55000000000000004">
      <c r="A82">
        <v>82</v>
      </c>
      <c r="B82">
        <v>0</v>
      </c>
      <c r="C82">
        <v>3.9439570220000011</v>
      </c>
      <c r="D82">
        <v>11.175556574153095</v>
      </c>
      <c r="E82">
        <v>61.038000001036337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f t="shared" si="3"/>
        <v>0.22519994595620005</v>
      </c>
      <c r="P82">
        <f t="shared" si="4"/>
        <v>9.3866177123600028E-2</v>
      </c>
      <c r="Q82">
        <f t="shared" si="5"/>
        <v>1.3803849577000003E-2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 x14ac:dyDescent="0.55000000000000004">
      <c r="A83">
        <v>83</v>
      </c>
      <c r="B83">
        <v>0</v>
      </c>
      <c r="C83">
        <v>3.9439570220000011</v>
      </c>
      <c r="D83">
        <v>13.32643571032758</v>
      </c>
      <c r="E83">
        <v>61.038000001036337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f t="shared" si="3"/>
        <v>0.22519994595620005</v>
      </c>
      <c r="P83">
        <f t="shared" si="4"/>
        <v>9.3866177123600028E-2</v>
      </c>
      <c r="Q83">
        <f t="shared" si="5"/>
        <v>1.3803849577000003E-2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F0851-2915-455A-A96D-6EA349884112}">
  <dimension ref="A1:W83"/>
  <sheetViews>
    <sheetView workbookViewId="0">
      <selection activeCell="S3" sqref="S3"/>
    </sheetView>
  </sheetViews>
  <sheetFormatPr defaultRowHeight="14.4" x14ac:dyDescent="0.55000000000000004"/>
  <cols>
    <col min="1" max="1" width="4.578125" bestFit="1" customWidth="1"/>
    <col min="2" max="2" width="7.5234375" bestFit="1" customWidth="1"/>
    <col min="3" max="3" width="8.734375" bestFit="1" customWidth="1"/>
    <col min="4" max="4" width="11.83984375" bestFit="1" customWidth="1"/>
    <col min="5" max="5" width="6.20703125" bestFit="1" customWidth="1"/>
    <col min="6" max="8" width="10.68359375" bestFit="1" customWidth="1"/>
    <col min="9" max="11" width="10.9453125" bestFit="1" customWidth="1"/>
    <col min="12" max="13" width="9.578125" bestFit="1" customWidth="1"/>
    <col min="14" max="14" width="9.578125" customWidth="1"/>
    <col min="15" max="17" width="11.7890625" bestFit="1" customWidth="1"/>
    <col min="18" max="20" width="11.5234375" bestFit="1" customWidth="1"/>
    <col min="21" max="21" width="6.89453125" bestFit="1" customWidth="1"/>
    <col min="22" max="22" width="10.3671875" bestFit="1" customWidth="1"/>
    <col min="23" max="23" width="11.3671875" bestFit="1" customWidth="1"/>
  </cols>
  <sheetData>
    <row r="1" spans="1:23" x14ac:dyDescent="0.55000000000000004">
      <c r="A1" t="s">
        <v>214</v>
      </c>
      <c r="B1" t="s">
        <v>215</v>
      </c>
      <c r="C1" t="s">
        <v>224</v>
      </c>
      <c r="D1" t="s">
        <v>225</v>
      </c>
      <c r="E1" t="s">
        <v>226</v>
      </c>
      <c r="F1" t="s">
        <v>227</v>
      </c>
      <c r="G1" t="s">
        <v>228</v>
      </c>
      <c r="H1" t="s">
        <v>229</v>
      </c>
      <c r="I1" t="s">
        <v>230</v>
      </c>
      <c r="J1" t="s">
        <v>231</v>
      </c>
      <c r="K1" t="s">
        <v>232</v>
      </c>
      <c r="L1" t="s">
        <v>233</v>
      </c>
      <c r="M1" t="s">
        <v>234</v>
      </c>
      <c r="N1" t="s">
        <v>235</v>
      </c>
      <c r="O1" t="s">
        <v>236</v>
      </c>
      <c r="P1" t="s">
        <v>237</v>
      </c>
      <c r="Q1" t="s">
        <v>238</v>
      </c>
      <c r="R1" t="s">
        <v>239</v>
      </c>
      <c r="S1" t="s">
        <v>240</v>
      </c>
      <c r="T1" t="s">
        <v>241</v>
      </c>
      <c r="U1" t="s">
        <v>242</v>
      </c>
      <c r="V1" t="s">
        <v>243</v>
      </c>
      <c r="W1" t="s">
        <v>244</v>
      </c>
    </row>
    <row r="2" spans="1:23" x14ac:dyDescent="0.55000000000000004">
      <c r="A2">
        <v>2</v>
      </c>
      <c r="B2">
        <v>0</v>
      </c>
      <c r="C2">
        <v>0.82174518999999979</v>
      </c>
      <c r="D2">
        <v>6.3678969011815694</v>
      </c>
      <c r="E2">
        <v>1.2833000000000001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f>VLOOKUP(E2,[1]Sheet1!$A$2:$C$22,3,1)/[1]Sheet1!$E$1</f>
        <v>5.43480880051833E-4</v>
      </c>
      <c r="M2">
        <v>0</v>
      </c>
      <c r="N2">
        <v>0</v>
      </c>
      <c r="O2">
        <f>0.0571*$C2</f>
        <v>4.6921650348999984E-2</v>
      </c>
      <c r="P2">
        <f>0.0238*$C2</f>
        <v>1.9557535521999996E-2</v>
      </c>
      <c r="Q2">
        <f>0.0035*$C2</f>
        <v>2.8761081649999994E-3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 x14ac:dyDescent="0.55000000000000004">
      <c r="A3">
        <v>3</v>
      </c>
      <c r="B3">
        <v>0</v>
      </c>
      <c r="C3">
        <v>1.4237180719999998</v>
      </c>
      <c r="D3">
        <v>6.8708789112204647</v>
      </c>
      <c r="E3">
        <v>1.5400000000000003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f>VLOOKUP(E3,[1]Sheet1!$A$2:$C$22,3,1)/[1]Sheet1!$E$1</f>
        <v>5.43480880051833E-4</v>
      </c>
      <c r="M3">
        <v>0</v>
      </c>
      <c r="N3">
        <v>0</v>
      </c>
      <c r="O3">
        <f t="shared" ref="O3:O66" si="0">0.0571*$C3</f>
        <v>8.129430191119999E-2</v>
      </c>
      <c r="P3">
        <f t="shared" ref="P3:P66" si="1">0.0238*$C3</f>
        <v>3.3884490113599994E-2</v>
      </c>
      <c r="Q3">
        <f t="shared" ref="Q3:Q66" si="2">0.0035*$C3</f>
        <v>4.9830132519999995E-3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 x14ac:dyDescent="0.55000000000000004">
      <c r="A4">
        <v>4</v>
      </c>
      <c r="B4">
        <v>0</v>
      </c>
      <c r="C4">
        <v>0.10614699800000026</v>
      </c>
      <c r="D4">
        <v>4.8733892699840382</v>
      </c>
      <c r="E4">
        <v>1.8520000000000003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f>VLOOKUP(E4,[1]Sheet1!$A$2:$C$22,3,1)/[1]Sheet1!$E$1</f>
        <v>5.43480880051833E-4</v>
      </c>
      <c r="M4">
        <v>0</v>
      </c>
      <c r="N4">
        <v>0</v>
      </c>
      <c r="O4">
        <f t="shared" si="0"/>
        <v>6.0609935858000142E-3</v>
      </c>
      <c r="P4">
        <f t="shared" si="1"/>
        <v>2.5262985524000061E-3</v>
      </c>
      <c r="Q4">
        <f t="shared" si="2"/>
        <v>3.7151449300000088E-4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 x14ac:dyDescent="0.55000000000000004">
      <c r="A5">
        <v>5</v>
      </c>
      <c r="B5">
        <v>0</v>
      </c>
      <c r="C5">
        <v>0.78874529999999998</v>
      </c>
      <c r="D5">
        <v>5.4135128132129084</v>
      </c>
      <c r="E5">
        <v>2.1640000000000006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f>VLOOKUP(E5,[1]Sheet1!$A$2:$C$22,3,1)/[1]Sheet1!$E$1</f>
        <v>5.43480880051833E-4</v>
      </c>
      <c r="M5">
        <v>0</v>
      </c>
      <c r="N5">
        <v>0</v>
      </c>
      <c r="O5">
        <f t="shared" si="0"/>
        <v>4.5037356629999997E-2</v>
      </c>
      <c r="P5">
        <f t="shared" si="1"/>
        <v>1.8772138140000002E-2</v>
      </c>
      <c r="Q5">
        <f t="shared" si="2"/>
        <v>2.7606085499999999E-3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 x14ac:dyDescent="0.55000000000000004">
      <c r="A6">
        <v>6</v>
      </c>
      <c r="B6">
        <v>0</v>
      </c>
      <c r="C6">
        <v>0.62636029000000004</v>
      </c>
      <c r="D6">
        <v>6.2137783520172105</v>
      </c>
      <c r="E6">
        <v>2.476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f>VLOOKUP(E6,[1]Sheet1!$A$2:$C$22,3,1)/[1]Sheet1!$E$1</f>
        <v>5.43480880051833E-4</v>
      </c>
      <c r="M6">
        <v>0</v>
      </c>
      <c r="N6">
        <v>0</v>
      </c>
      <c r="O6">
        <f t="shared" si="0"/>
        <v>3.5765172559000004E-2</v>
      </c>
      <c r="P6">
        <f t="shared" si="1"/>
        <v>1.4907374902000002E-2</v>
      </c>
      <c r="Q6">
        <f t="shared" si="2"/>
        <v>2.192261015E-3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 x14ac:dyDescent="0.55000000000000004">
      <c r="A7">
        <v>7</v>
      </c>
      <c r="B7">
        <v>0</v>
      </c>
      <c r="C7">
        <v>0.40981796199999998</v>
      </c>
      <c r="D7">
        <v>5.6646684093168487</v>
      </c>
      <c r="E7">
        <v>2.7879999999999998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f>VLOOKUP(E7,[1]Sheet1!$A$2:$C$22,3,1)/[1]Sheet1!$E$1</f>
        <v>5.43480880051833E-4</v>
      </c>
      <c r="M7">
        <v>0</v>
      </c>
      <c r="N7">
        <v>0</v>
      </c>
      <c r="O7">
        <f t="shared" si="0"/>
        <v>2.3400605630199998E-2</v>
      </c>
      <c r="P7">
        <f t="shared" si="1"/>
        <v>9.7536674956000009E-3</v>
      </c>
      <c r="Q7">
        <f t="shared" si="2"/>
        <v>1.434362867E-3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 x14ac:dyDescent="0.55000000000000004">
      <c r="A8">
        <v>8</v>
      </c>
      <c r="B8">
        <v>0</v>
      </c>
      <c r="C8">
        <v>1.1556008500000003</v>
      </c>
      <c r="D8">
        <v>4.4697096418214981</v>
      </c>
      <c r="E8">
        <v>3.0999999999999996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f>VLOOKUP(E8,[1]Sheet1!$A$2:$C$22,3,1)/[1]Sheet1!$E$1</f>
        <v>5.43480880051833E-4</v>
      </c>
      <c r="M8">
        <v>0</v>
      </c>
      <c r="N8">
        <v>0</v>
      </c>
      <c r="O8">
        <f t="shared" si="0"/>
        <v>6.5984808535000022E-2</v>
      </c>
      <c r="P8">
        <f t="shared" si="1"/>
        <v>2.750330023000001E-2</v>
      </c>
      <c r="Q8">
        <f t="shared" si="2"/>
        <v>4.0446029750000013E-3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 x14ac:dyDescent="0.55000000000000004">
      <c r="A9">
        <v>9</v>
      </c>
      <c r="B9">
        <v>0</v>
      </c>
      <c r="C9">
        <v>0.76552158400000025</v>
      </c>
      <c r="D9">
        <v>6.4975200600261882</v>
      </c>
      <c r="E9">
        <v>3.4120000000000004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f>VLOOKUP(E9,[1]Sheet1!$A$2:$C$22,3,1)/[1]Sheet1!$E$1</f>
        <v>5.43480880051833E-4</v>
      </c>
      <c r="M9">
        <v>0</v>
      </c>
      <c r="N9">
        <v>0</v>
      </c>
      <c r="O9">
        <f t="shared" si="0"/>
        <v>4.3711282446400011E-2</v>
      </c>
      <c r="P9">
        <f t="shared" si="1"/>
        <v>1.8219413699200007E-2</v>
      </c>
      <c r="Q9">
        <f t="shared" si="2"/>
        <v>2.6793255440000011E-3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 x14ac:dyDescent="0.55000000000000004">
      <c r="A10">
        <v>10</v>
      </c>
      <c r="B10">
        <v>0</v>
      </c>
      <c r="C10">
        <v>1.7306108879999993</v>
      </c>
      <c r="D10">
        <v>6.4392933505623793</v>
      </c>
      <c r="E10">
        <v>3.7239999999999993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f>VLOOKUP(E10,[1]Sheet1!$A$2:$C$22,3,1)/[1]Sheet1!$E$1</f>
        <v>5.43480880051833E-4</v>
      </c>
      <c r="M10">
        <v>0</v>
      </c>
      <c r="N10">
        <v>0</v>
      </c>
      <c r="O10">
        <f t="shared" si="0"/>
        <v>9.8817881704799951E-2</v>
      </c>
      <c r="P10">
        <f t="shared" si="1"/>
        <v>4.1188539134399987E-2</v>
      </c>
      <c r="Q10">
        <f t="shared" si="2"/>
        <v>6.0571381079999979E-3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 x14ac:dyDescent="0.55000000000000004">
      <c r="A11">
        <v>11</v>
      </c>
      <c r="B11">
        <v>0</v>
      </c>
      <c r="C11">
        <v>0.2039647619999998</v>
      </c>
      <c r="D11">
        <v>5.1147876464135331</v>
      </c>
      <c r="E11">
        <v>4.0359999999999996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f>VLOOKUP(E11,[1]Sheet1!$A$2:$C$22,3,1)/[1]Sheet1!$E$1</f>
        <v>5.43480880051833E-4</v>
      </c>
      <c r="M11">
        <v>0</v>
      </c>
      <c r="N11">
        <v>0</v>
      </c>
      <c r="O11">
        <f t="shared" si="0"/>
        <v>1.1646387910199988E-2</v>
      </c>
      <c r="P11">
        <f t="shared" si="1"/>
        <v>4.8543613355999955E-3</v>
      </c>
      <c r="Q11">
        <f t="shared" si="2"/>
        <v>7.1387666699999929E-4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 x14ac:dyDescent="0.55000000000000004">
      <c r="A12">
        <v>12</v>
      </c>
      <c r="B12">
        <v>0</v>
      </c>
      <c r="C12">
        <v>0.68557414200000022</v>
      </c>
      <c r="D12">
        <v>4.8725088377226395</v>
      </c>
      <c r="E12">
        <v>4.3480000000000008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f>VLOOKUP(E12,[1]Sheet1!$A$2:$C$22,3,1)/[1]Sheet1!$E$1</f>
        <v>5.43480880051833E-4</v>
      </c>
      <c r="M12">
        <v>0</v>
      </c>
      <c r="N12">
        <v>0</v>
      </c>
      <c r="O12">
        <f t="shared" si="0"/>
        <v>3.9146283508200014E-2</v>
      </c>
      <c r="P12">
        <f t="shared" si="1"/>
        <v>1.6316664579600005E-2</v>
      </c>
      <c r="Q12">
        <f t="shared" si="2"/>
        <v>2.3995094970000008E-3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 x14ac:dyDescent="0.55000000000000004">
      <c r="A13">
        <v>13</v>
      </c>
      <c r="B13">
        <v>0</v>
      </c>
      <c r="C13">
        <v>1.4948146480000006</v>
      </c>
      <c r="D13">
        <v>7.2597685047270231</v>
      </c>
      <c r="E13">
        <v>4.66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f>VLOOKUP(E13,[1]Sheet1!$A$2:$C$22,3,1)/[1]Sheet1!$E$1</f>
        <v>5.43480880051833E-4</v>
      </c>
      <c r="M13">
        <v>0</v>
      </c>
      <c r="N13">
        <v>0</v>
      </c>
      <c r="O13">
        <f t="shared" si="0"/>
        <v>8.5353916400800034E-2</v>
      </c>
      <c r="P13">
        <f t="shared" si="1"/>
        <v>3.557658862240002E-2</v>
      </c>
      <c r="Q13">
        <f t="shared" si="2"/>
        <v>5.2318512680000024E-3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 x14ac:dyDescent="0.55000000000000004">
      <c r="A14">
        <v>14</v>
      </c>
      <c r="B14">
        <v>0</v>
      </c>
      <c r="C14">
        <v>1.3753046779999993</v>
      </c>
      <c r="D14">
        <v>6.6135592370049325</v>
      </c>
      <c r="E14">
        <v>4.886000000000001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f>VLOOKUP(E14,[1]Sheet1!$A$2:$C$22,3,1)/[1]Sheet1!$E$1</f>
        <v>5.43480880051833E-4</v>
      </c>
      <c r="M14">
        <v>0</v>
      </c>
      <c r="N14">
        <v>0</v>
      </c>
      <c r="O14">
        <f t="shared" si="0"/>
        <v>7.8529897113799957E-2</v>
      </c>
      <c r="P14">
        <f t="shared" si="1"/>
        <v>3.2732251336399988E-2</v>
      </c>
      <c r="Q14">
        <f t="shared" si="2"/>
        <v>4.8135663729999981E-3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 x14ac:dyDescent="0.55000000000000004">
      <c r="A15">
        <v>15</v>
      </c>
      <c r="B15">
        <v>0</v>
      </c>
      <c r="C15">
        <v>0.83356773799999995</v>
      </c>
      <c r="D15">
        <v>5.4863513257785703</v>
      </c>
      <c r="E15">
        <v>5.1120000000000001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f>VLOOKUP(E15,[1]Sheet1!$A$2:$C$22,3,1)/[1]Sheet1!$E$1</f>
        <v>1.9664771026638842E-3</v>
      </c>
      <c r="M15">
        <v>0</v>
      </c>
      <c r="N15">
        <v>0</v>
      </c>
      <c r="O15">
        <f t="shared" si="0"/>
        <v>4.7596717839799997E-2</v>
      </c>
      <c r="P15">
        <f t="shared" si="1"/>
        <v>1.9838912164400001E-2</v>
      </c>
      <c r="Q15">
        <f t="shared" si="2"/>
        <v>2.917487083E-3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 x14ac:dyDescent="0.55000000000000004">
      <c r="A16">
        <v>16</v>
      </c>
      <c r="B16">
        <v>0</v>
      </c>
      <c r="C16">
        <v>1.4404772580000003</v>
      </c>
      <c r="D16">
        <v>4.4069868381990274</v>
      </c>
      <c r="E16">
        <v>5.3379999999999992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f>VLOOKUP(E16,[1]Sheet1!$A$2:$C$22,3,1)/[1]Sheet1!$E$1</f>
        <v>1.9664771026638842E-3</v>
      </c>
      <c r="M16">
        <v>0</v>
      </c>
      <c r="N16">
        <v>0</v>
      </c>
      <c r="O16">
        <f t="shared" si="0"/>
        <v>8.225125143180001E-2</v>
      </c>
      <c r="P16">
        <f t="shared" si="1"/>
        <v>3.4283358740400012E-2</v>
      </c>
      <c r="Q16">
        <f t="shared" si="2"/>
        <v>5.0416704030000013E-3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 x14ac:dyDescent="0.55000000000000004">
      <c r="A17">
        <v>17</v>
      </c>
      <c r="B17">
        <v>0</v>
      </c>
      <c r="C17">
        <v>2.1243233099999999</v>
      </c>
      <c r="D17">
        <v>5.3927677513151897</v>
      </c>
      <c r="E17">
        <v>5.5639999999999992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f>VLOOKUP(E17,[1]Sheet1!$A$2:$C$22,3,1)/[1]Sheet1!$E$1</f>
        <v>1.9664771026638842E-3</v>
      </c>
      <c r="M17">
        <v>0</v>
      </c>
      <c r="N17">
        <v>0</v>
      </c>
      <c r="O17">
        <f t="shared" si="0"/>
        <v>0.12129886100099999</v>
      </c>
      <c r="P17">
        <f t="shared" si="1"/>
        <v>5.0558894777999998E-2</v>
      </c>
      <c r="Q17">
        <f t="shared" si="2"/>
        <v>7.435131585E-3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 x14ac:dyDescent="0.55000000000000004">
      <c r="A18">
        <v>18</v>
      </c>
      <c r="B18">
        <v>0</v>
      </c>
      <c r="C18">
        <v>1.2444323060000004</v>
      </c>
      <c r="D18">
        <v>6.1258095473218122</v>
      </c>
      <c r="E18">
        <v>5.7900000000000009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f>VLOOKUP(E18,[1]Sheet1!$A$2:$C$22,3,1)/[1]Sheet1!$E$1</f>
        <v>1.9664771026638842E-3</v>
      </c>
      <c r="M18">
        <v>0</v>
      </c>
      <c r="N18">
        <v>0</v>
      </c>
      <c r="O18">
        <f t="shared" si="0"/>
        <v>7.1057084672600024E-2</v>
      </c>
      <c r="P18">
        <f t="shared" si="1"/>
        <v>2.9617488882800011E-2</v>
      </c>
      <c r="Q18">
        <f t="shared" si="2"/>
        <v>4.355513071000002E-3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 x14ac:dyDescent="0.55000000000000004">
      <c r="A19">
        <v>19</v>
      </c>
      <c r="B19">
        <v>0</v>
      </c>
      <c r="C19">
        <v>0.99908455399999985</v>
      </c>
      <c r="D19">
        <v>4.9761737895709839</v>
      </c>
      <c r="E19">
        <v>6.016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f>VLOOKUP(E19,[1]Sheet1!$A$2:$C$22,3,1)/[1]Sheet1!$E$1</f>
        <v>1.9664771026638842E-3</v>
      </c>
      <c r="M19">
        <v>0</v>
      </c>
      <c r="N19">
        <v>0</v>
      </c>
      <c r="O19">
        <f t="shared" si="0"/>
        <v>5.704772803339999E-2</v>
      </c>
      <c r="P19">
        <f t="shared" si="1"/>
        <v>2.3778212385199997E-2</v>
      </c>
      <c r="Q19">
        <f t="shared" si="2"/>
        <v>3.4967959389999997E-3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 x14ac:dyDescent="0.55000000000000004">
      <c r="A20">
        <v>20</v>
      </c>
      <c r="B20">
        <v>0</v>
      </c>
      <c r="C20">
        <v>1.97906746</v>
      </c>
      <c r="D20">
        <v>4.4253117968743352</v>
      </c>
      <c r="E20">
        <v>6.242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f>VLOOKUP(E20,[1]Sheet1!$A$2:$C$22,3,1)/[1]Sheet1!$E$1</f>
        <v>1.9664771026638842E-3</v>
      </c>
      <c r="M20">
        <v>0</v>
      </c>
      <c r="N20">
        <v>0</v>
      </c>
      <c r="O20">
        <f t="shared" si="0"/>
        <v>0.113004751966</v>
      </c>
      <c r="P20">
        <f t="shared" si="1"/>
        <v>4.7101805548000003E-2</v>
      </c>
      <c r="Q20">
        <f t="shared" si="2"/>
        <v>6.9267361099999997E-3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 x14ac:dyDescent="0.55000000000000004">
      <c r="A21">
        <v>21</v>
      </c>
      <c r="B21">
        <v>0</v>
      </c>
      <c r="C21">
        <v>0.97294100799999972</v>
      </c>
      <c r="D21">
        <v>6.2714434035671953</v>
      </c>
      <c r="E21">
        <v>6.4679999999999991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f>VLOOKUP(E21,[1]Sheet1!$A$2:$C$22,3,1)/[1]Sheet1!$E$1</f>
        <v>1.9664771026638842E-3</v>
      </c>
      <c r="M21">
        <v>0</v>
      </c>
      <c r="N21">
        <v>0</v>
      </c>
      <c r="O21">
        <f t="shared" si="0"/>
        <v>5.5554931556799983E-2</v>
      </c>
      <c r="P21">
        <f t="shared" si="1"/>
        <v>2.3155995990399993E-2</v>
      </c>
      <c r="Q21">
        <f t="shared" si="2"/>
        <v>3.405293527999999E-3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 x14ac:dyDescent="0.55000000000000004">
      <c r="A22">
        <v>22</v>
      </c>
      <c r="B22">
        <v>0</v>
      </c>
      <c r="C22">
        <v>1.4493892700000006</v>
      </c>
      <c r="D22">
        <v>6.854280624117294</v>
      </c>
      <c r="E22">
        <v>6.694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f>VLOOKUP(E22,[1]Sheet1!$A$2:$C$22,3,1)/[1]Sheet1!$E$1</f>
        <v>1.9664771026638842E-3</v>
      </c>
      <c r="M22">
        <v>0</v>
      </c>
      <c r="N22">
        <v>0</v>
      </c>
      <c r="O22">
        <f t="shared" si="0"/>
        <v>8.2760127317000026E-2</v>
      </c>
      <c r="P22">
        <f t="shared" si="1"/>
        <v>3.4495464626000019E-2</v>
      </c>
      <c r="Q22">
        <f t="shared" si="2"/>
        <v>5.0728624450000022E-3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 x14ac:dyDescent="0.55000000000000004">
      <c r="A23">
        <v>23</v>
      </c>
      <c r="B23">
        <v>0</v>
      </c>
      <c r="C23">
        <v>1.7214776559999989</v>
      </c>
      <c r="D23">
        <v>6.4400075739858584</v>
      </c>
      <c r="E23">
        <v>6.92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f>VLOOKUP(E23,[1]Sheet1!$A$2:$C$22,3,1)/[1]Sheet1!$E$1</f>
        <v>1.9664771026638842E-3</v>
      </c>
      <c r="M23">
        <v>0</v>
      </c>
      <c r="N23">
        <v>0</v>
      </c>
      <c r="O23">
        <f t="shared" si="0"/>
        <v>9.8296374157599939E-2</v>
      </c>
      <c r="P23">
        <f t="shared" si="1"/>
        <v>4.0971168212799974E-2</v>
      </c>
      <c r="Q23">
        <f t="shared" si="2"/>
        <v>6.0251717959999961E-3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 x14ac:dyDescent="0.55000000000000004">
      <c r="A24">
        <v>24</v>
      </c>
      <c r="B24">
        <v>0</v>
      </c>
      <c r="C24">
        <v>1.0693877460000005</v>
      </c>
      <c r="D24">
        <v>4.7748238124547244</v>
      </c>
      <c r="E24">
        <v>7.2819999999999991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f>VLOOKUP(E24,[1]Sheet1!$A$2:$C$22,3,1)/[1]Sheet1!$E$1</f>
        <v>1.9664771026638842E-3</v>
      </c>
      <c r="M24">
        <v>0</v>
      </c>
      <c r="N24">
        <v>0</v>
      </c>
      <c r="O24">
        <f t="shared" si="0"/>
        <v>6.1062040296600027E-2</v>
      </c>
      <c r="P24">
        <f t="shared" si="1"/>
        <v>2.5451428354800014E-2</v>
      </c>
      <c r="Q24">
        <f t="shared" si="2"/>
        <v>3.7428571110000018E-3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 x14ac:dyDescent="0.55000000000000004">
      <c r="A25">
        <v>25</v>
      </c>
      <c r="B25">
        <v>0</v>
      </c>
      <c r="C25">
        <v>1.09514434</v>
      </c>
      <c r="D25">
        <v>8.0021242886839552</v>
      </c>
      <c r="E25">
        <v>7.6440000000000001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f>VLOOKUP(E25,[1]Sheet1!$A$2:$C$22,3,1)/[1]Sheet1!$E$1</f>
        <v>1.9664771026638842E-3</v>
      </c>
      <c r="M25">
        <v>0</v>
      </c>
      <c r="N25">
        <v>0</v>
      </c>
      <c r="O25">
        <f t="shared" si="0"/>
        <v>6.2532741813999995E-2</v>
      </c>
      <c r="P25">
        <f t="shared" si="1"/>
        <v>2.6064435292000004E-2</v>
      </c>
      <c r="Q25">
        <f t="shared" si="2"/>
        <v>3.8330051900000001E-3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 x14ac:dyDescent="0.55000000000000004">
      <c r="A26">
        <v>26</v>
      </c>
      <c r="B26">
        <v>0</v>
      </c>
      <c r="C26">
        <v>0.95786815000000047</v>
      </c>
      <c r="D26">
        <v>5.1523311679505035</v>
      </c>
      <c r="E26">
        <v>8.0059999999999985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f>VLOOKUP(E26,[1]Sheet1!$A$2:$C$22,3,1)/[1]Sheet1!$E$1</f>
        <v>1.9664771026638842E-3</v>
      </c>
      <c r="M26">
        <v>0</v>
      </c>
      <c r="N26">
        <v>0</v>
      </c>
      <c r="O26">
        <f t="shared" si="0"/>
        <v>5.4694271365000026E-2</v>
      </c>
      <c r="P26">
        <f t="shared" si="1"/>
        <v>2.2797261970000014E-2</v>
      </c>
      <c r="Q26">
        <f t="shared" si="2"/>
        <v>3.3525385250000018E-3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 x14ac:dyDescent="0.55000000000000004">
      <c r="A27">
        <v>27</v>
      </c>
      <c r="B27">
        <v>0</v>
      </c>
      <c r="C27">
        <v>1.8875107540000002</v>
      </c>
      <c r="D27">
        <v>5.0888126084624599</v>
      </c>
      <c r="E27">
        <v>8.3680000000000003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f>VLOOKUP(E27,[1]Sheet1!$A$2:$C$22,3,1)/[1]Sheet1!$E$1</f>
        <v>1.9664771026638842E-3</v>
      </c>
      <c r="M27">
        <v>0</v>
      </c>
      <c r="N27">
        <v>0</v>
      </c>
      <c r="O27">
        <f t="shared" si="0"/>
        <v>0.10777686405340001</v>
      </c>
      <c r="P27">
        <f t="shared" si="1"/>
        <v>4.492275594520001E-2</v>
      </c>
      <c r="Q27">
        <f t="shared" si="2"/>
        <v>6.6062876390000011E-3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 x14ac:dyDescent="0.55000000000000004">
      <c r="A28">
        <v>28</v>
      </c>
      <c r="B28">
        <v>0</v>
      </c>
      <c r="C28">
        <v>1.9388809559999998</v>
      </c>
      <c r="D28">
        <v>4.7623652600205046</v>
      </c>
      <c r="E28">
        <v>8.7299999999999986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f>VLOOKUP(E28,[1]Sheet1!$A$2:$C$22,3,1)/[1]Sheet1!$E$1</f>
        <v>1.9664771026638842E-3</v>
      </c>
      <c r="M28">
        <v>0</v>
      </c>
      <c r="N28">
        <v>0</v>
      </c>
      <c r="O28">
        <f t="shared" si="0"/>
        <v>0.11071010258759999</v>
      </c>
      <c r="P28">
        <f t="shared" si="1"/>
        <v>4.6145366752799996E-2</v>
      </c>
      <c r="Q28">
        <f t="shared" si="2"/>
        <v>6.7860833459999995E-3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 x14ac:dyDescent="0.55000000000000004">
      <c r="A29">
        <v>29</v>
      </c>
      <c r="B29">
        <v>0</v>
      </c>
      <c r="C29">
        <v>1.1722373200000005</v>
      </c>
      <c r="D29">
        <v>6.6737059081301178</v>
      </c>
      <c r="E29">
        <v>9.0920000000000005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f>VLOOKUP(E29,[1]Sheet1!$A$2:$C$22,3,1)/[1]Sheet1!$E$1</f>
        <v>1.9664771026638842E-3</v>
      </c>
      <c r="M29">
        <v>0</v>
      </c>
      <c r="N29">
        <v>0</v>
      </c>
      <c r="O29">
        <f t="shared" si="0"/>
        <v>6.6934750972000023E-2</v>
      </c>
      <c r="P29">
        <f t="shared" si="1"/>
        <v>2.7899248216000015E-2</v>
      </c>
      <c r="Q29">
        <f t="shared" si="2"/>
        <v>4.1028306200000019E-3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 x14ac:dyDescent="0.55000000000000004">
      <c r="A30">
        <v>30</v>
      </c>
      <c r="B30">
        <v>0</v>
      </c>
      <c r="C30">
        <v>1.3311587079999996</v>
      </c>
      <c r="D30">
        <v>6.9346006050698907</v>
      </c>
      <c r="E30">
        <v>9.4539999999999988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f>VLOOKUP(E30,[1]Sheet1!$A$2:$C$22,3,1)/[1]Sheet1!$E$1</f>
        <v>1.9664771026638842E-3</v>
      </c>
      <c r="M30">
        <v>0</v>
      </c>
      <c r="N30">
        <v>0</v>
      </c>
      <c r="O30">
        <f t="shared" si="0"/>
        <v>7.6009162226799973E-2</v>
      </c>
      <c r="P30">
        <f t="shared" si="1"/>
        <v>3.1681577250399995E-2</v>
      </c>
      <c r="Q30">
        <f t="shared" si="2"/>
        <v>4.6590554779999986E-3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 x14ac:dyDescent="0.55000000000000004">
      <c r="A31">
        <v>31</v>
      </c>
      <c r="B31">
        <v>0</v>
      </c>
      <c r="C31">
        <v>1.4411706519999996</v>
      </c>
      <c r="D31">
        <v>5.7579490718196409</v>
      </c>
      <c r="E31">
        <v>9.8160000000000007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f>VLOOKUP(E31,[1]Sheet1!$A$2:$C$22,3,1)/[1]Sheet1!$E$1</f>
        <v>1.9664771026638842E-3</v>
      </c>
      <c r="M31">
        <v>0</v>
      </c>
      <c r="N31">
        <v>0</v>
      </c>
      <c r="O31">
        <f t="shared" si="0"/>
        <v>8.229084422919998E-2</v>
      </c>
      <c r="P31">
        <f t="shared" si="1"/>
        <v>3.4299861517599992E-2</v>
      </c>
      <c r="Q31">
        <f t="shared" si="2"/>
        <v>5.0440972819999989E-3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 x14ac:dyDescent="0.55000000000000004">
      <c r="A32">
        <v>32</v>
      </c>
      <c r="B32">
        <v>0</v>
      </c>
      <c r="C32">
        <v>0.56841423400000002</v>
      </c>
      <c r="D32">
        <v>4.3279446755369335</v>
      </c>
      <c r="E32">
        <v>10.178000000000001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f>VLOOKUP(E32,[1]Sheet1!$A$2:$C$22,3,1)/[1]Sheet1!$E$1</f>
        <v>2.3402111851602157E-3</v>
      </c>
      <c r="M32">
        <v>0</v>
      </c>
      <c r="N32">
        <v>0</v>
      </c>
      <c r="O32">
        <f t="shared" si="0"/>
        <v>3.2456452761400002E-2</v>
      </c>
      <c r="P32">
        <f t="shared" si="1"/>
        <v>1.3528258769200002E-2</v>
      </c>
      <c r="Q32">
        <f t="shared" si="2"/>
        <v>1.9894498190000001E-3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 x14ac:dyDescent="0.55000000000000004">
      <c r="A33">
        <v>33</v>
      </c>
      <c r="B33">
        <v>0</v>
      </c>
      <c r="C33">
        <v>1.6914940279999997</v>
      </c>
      <c r="D33">
        <v>5.6447948724760924</v>
      </c>
      <c r="E33">
        <v>10.540000000000001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f>VLOOKUP(E33,[1]Sheet1!$A$2:$C$22,3,1)/[1]Sheet1!$E$1</f>
        <v>2.3402111851602157E-3</v>
      </c>
      <c r="M33">
        <v>0</v>
      </c>
      <c r="N33">
        <v>0</v>
      </c>
      <c r="O33">
        <f t="shared" si="0"/>
        <v>9.6584308998799981E-2</v>
      </c>
      <c r="P33">
        <f t="shared" si="1"/>
        <v>4.0257557866399993E-2</v>
      </c>
      <c r="Q33">
        <f t="shared" si="2"/>
        <v>5.9202290979999987E-3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 x14ac:dyDescent="0.55000000000000004">
      <c r="A34">
        <v>34</v>
      </c>
      <c r="B34">
        <v>0</v>
      </c>
      <c r="C34">
        <v>1.8332029280000004</v>
      </c>
      <c r="D34">
        <v>4.9109086981813324</v>
      </c>
      <c r="E34">
        <v>10.726000000000003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f>VLOOKUP(E34,[1]Sheet1!$A$2:$C$22,3,1)/[1]Sheet1!$E$1</f>
        <v>2.3402111851602157E-3</v>
      </c>
      <c r="M34">
        <v>0</v>
      </c>
      <c r="N34">
        <v>0</v>
      </c>
      <c r="O34">
        <f t="shared" si="0"/>
        <v>0.10467588718880001</v>
      </c>
      <c r="P34">
        <f t="shared" si="1"/>
        <v>4.3630229686400013E-2</v>
      </c>
      <c r="Q34">
        <f t="shared" si="2"/>
        <v>6.4162102480000019E-3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 x14ac:dyDescent="0.55000000000000004">
      <c r="A35">
        <v>35</v>
      </c>
      <c r="B35">
        <v>0</v>
      </c>
      <c r="C35">
        <v>0.79892315200000008</v>
      </c>
      <c r="D35">
        <v>5.4508746585325207</v>
      </c>
      <c r="E35">
        <v>10.912000000000001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f>VLOOKUP(E35,[1]Sheet1!$A$2:$C$22,3,1)/[1]Sheet1!$E$1</f>
        <v>2.3402111851602157E-3</v>
      </c>
      <c r="M35">
        <v>0</v>
      </c>
      <c r="N35">
        <v>0</v>
      </c>
      <c r="O35">
        <f t="shared" si="0"/>
        <v>4.5618511979200006E-2</v>
      </c>
      <c r="P35">
        <f t="shared" si="1"/>
        <v>1.9014371017600003E-2</v>
      </c>
      <c r="Q35">
        <f t="shared" si="2"/>
        <v>2.7962310320000005E-3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 x14ac:dyDescent="0.55000000000000004">
      <c r="A36">
        <v>36</v>
      </c>
      <c r="B36">
        <v>0</v>
      </c>
      <c r="C36">
        <v>1.2567061919999996</v>
      </c>
      <c r="D36">
        <v>5.2186441181288377</v>
      </c>
      <c r="E36">
        <v>11.098000000000001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f>VLOOKUP(E36,[1]Sheet1!$A$2:$C$22,3,1)/[1]Sheet1!$E$1</f>
        <v>2.3402111851602157E-3</v>
      </c>
      <c r="M36">
        <v>0</v>
      </c>
      <c r="N36">
        <v>0</v>
      </c>
      <c r="O36">
        <f t="shared" si="0"/>
        <v>7.1757923563199974E-2</v>
      </c>
      <c r="P36">
        <f t="shared" si="1"/>
        <v>2.9909607369599991E-2</v>
      </c>
      <c r="Q36">
        <f t="shared" si="2"/>
        <v>4.3984716719999983E-3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 x14ac:dyDescent="0.55000000000000004">
      <c r="A37">
        <v>37</v>
      </c>
      <c r="B37">
        <v>0</v>
      </c>
      <c r="C37">
        <v>1.1736102259999994</v>
      </c>
      <c r="D37">
        <v>5.842237004068533</v>
      </c>
      <c r="E37">
        <v>11.283999999999999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f>VLOOKUP(E37,[1]Sheet1!$A$2:$C$22,3,1)/[1]Sheet1!$E$1</f>
        <v>2.3402111851602157E-3</v>
      </c>
      <c r="M37">
        <v>0</v>
      </c>
      <c r="N37">
        <v>0</v>
      </c>
      <c r="O37">
        <f t="shared" si="0"/>
        <v>6.7013143904599962E-2</v>
      </c>
      <c r="P37">
        <f t="shared" si="1"/>
        <v>2.7931923378799989E-2</v>
      </c>
      <c r="Q37">
        <f t="shared" si="2"/>
        <v>4.1076357909999982E-3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 x14ac:dyDescent="0.55000000000000004">
      <c r="A38">
        <v>38</v>
      </c>
      <c r="B38">
        <v>0</v>
      </c>
      <c r="C38">
        <v>1.4669668220000001</v>
      </c>
      <c r="D38">
        <v>5.5771025391626052</v>
      </c>
      <c r="E38">
        <v>11.469999999999999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f>VLOOKUP(E38,[1]Sheet1!$A$2:$C$22,3,1)/[1]Sheet1!$E$1</f>
        <v>2.3402111851602157E-3</v>
      </c>
      <c r="M38">
        <v>0</v>
      </c>
      <c r="N38">
        <v>0</v>
      </c>
      <c r="O38">
        <f t="shared" si="0"/>
        <v>8.3763805536199998E-2</v>
      </c>
      <c r="P38">
        <f t="shared" si="1"/>
        <v>3.4913810363600001E-2</v>
      </c>
      <c r="Q38">
        <f t="shared" si="2"/>
        <v>5.1343838770000006E-3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 x14ac:dyDescent="0.55000000000000004">
      <c r="A39">
        <v>39</v>
      </c>
      <c r="B39">
        <v>0</v>
      </c>
      <c r="C39">
        <v>1.832836226</v>
      </c>
      <c r="D39">
        <v>6.0027428210035776</v>
      </c>
      <c r="E39">
        <v>11.656000000000001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f>VLOOKUP(E39,[1]Sheet1!$A$2:$C$22,3,1)/[1]Sheet1!$E$1</f>
        <v>2.3402111851602157E-3</v>
      </c>
      <c r="M39">
        <v>0</v>
      </c>
      <c r="N39">
        <v>0</v>
      </c>
      <c r="O39">
        <f t="shared" si="0"/>
        <v>0.1046549485046</v>
      </c>
      <c r="P39">
        <f t="shared" si="1"/>
        <v>4.3621502178800002E-2</v>
      </c>
      <c r="Q39">
        <f t="shared" si="2"/>
        <v>6.4149267910000004E-3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 x14ac:dyDescent="0.55000000000000004">
      <c r="A40">
        <v>40</v>
      </c>
      <c r="B40">
        <v>0</v>
      </c>
      <c r="C40">
        <v>0.90432926199999997</v>
      </c>
      <c r="D40">
        <v>5.3185389263437779</v>
      </c>
      <c r="E40">
        <v>11.842000000000002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f>VLOOKUP(E40,[1]Sheet1!$A$2:$C$22,3,1)/[1]Sheet1!$E$1</f>
        <v>2.3402111851602157E-3</v>
      </c>
      <c r="M40">
        <v>0</v>
      </c>
      <c r="N40">
        <v>0</v>
      </c>
      <c r="O40">
        <f t="shared" si="0"/>
        <v>5.1637200860199996E-2</v>
      </c>
      <c r="P40">
        <f t="shared" si="1"/>
        <v>2.1523036435599999E-2</v>
      </c>
      <c r="Q40">
        <f t="shared" si="2"/>
        <v>3.1651524170000001E-3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 x14ac:dyDescent="0.55000000000000004">
      <c r="A41">
        <v>41</v>
      </c>
      <c r="B41">
        <v>0</v>
      </c>
      <c r="C41">
        <v>1.2002796979999999</v>
      </c>
      <c r="D41">
        <v>5.0721860226842939</v>
      </c>
      <c r="E41">
        <v>12.028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f>VLOOKUP(E41,[1]Sheet1!$A$2:$C$22,3,1)/[1]Sheet1!$E$1</f>
        <v>2.3402111851602157E-3</v>
      </c>
      <c r="M41">
        <v>0</v>
      </c>
      <c r="N41">
        <v>0</v>
      </c>
      <c r="O41">
        <f t="shared" si="0"/>
        <v>6.8535970755799994E-2</v>
      </c>
      <c r="P41">
        <f t="shared" si="1"/>
        <v>2.8566656812400001E-2</v>
      </c>
      <c r="Q41">
        <f t="shared" si="2"/>
        <v>4.2009789429999994E-3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 x14ac:dyDescent="0.55000000000000004">
      <c r="A42">
        <v>42</v>
      </c>
      <c r="B42">
        <v>0</v>
      </c>
      <c r="C42">
        <v>0.90742897200000039</v>
      </c>
      <c r="D42">
        <v>5.5991742425208963</v>
      </c>
      <c r="E42">
        <v>12.214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f>VLOOKUP(E42,[1]Sheet1!$A$2:$C$22,3,1)/[1]Sheet1!$E$1</f>
        <v>2.3402111851602157E-3</v>
      </c>
      <c r="M42">
        <v>0</v>
      </c>
      <c r="N42">
        <v>0</v>
      </c>
      <c r="O42">
        <f t="shared" si="0"/>
        <v>5.1814194301200017E-2</v>
      </c>
      <c r="P42">
        <f t="shared" si="1"/>
        <v>2.1596809533600009E-2</v>
      </c>
      <c r="Q42">
        <f t="shared" si="2"/>
        <v>3.1760014020000013E-3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 x14ac:dyDescent="0.55000000000000004">
      <c r="A43">
        <v>43</v>
      </c>
      <c r="B43">
        <v>0</v>
      </c>
      <c r="C43">
        <v>1.0408340939999998</v>
      </c>
      <c r="D43">
        <v>6.3717356566346242</v>
      </c>
      <c r="E43">
        <v>12.4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f>VLOOKUP(E43,[1]Sheet1!$A$2:$C$22,3,1)/[1]Sheet1!$E$1</f>
        <v>2.3402111851602157E-3</v>
      </c>
      <c r="M43">
        <v>0</v>
      </c>
      <c r="N43">
        <v>0</v>
      </c>
      <c r="O43">
        <f t="shared" si="0"/>
        <v>5.9431626767399985E-2</v>
      </c>
      <c r="P43">
        <f t="shared" si="1"/>
        <v>2.4771851437199996E-2</v>
      </c>
      <c r="Q43">
        <f t="shared" si="2"/>
        <v>3.6429193289999997E-3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 x14ac:dyDescent="0.55000000000000004">
      <c r="A44">
        <v>44</v>
      </c>
      <c r="B44">
        <v>0</v>
      </c>
      <c r="C44">
        <v>1.7272581879999998</v>
      </c>
      <c r="D44">
        <v>4.4186740760103653</v>
      </c>
      <c r="E44">
        <v>12.719999999999999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f>VLOOKUP(E44,[1]Sheet1!$A$2:$C$22,3,1)/[1]Sheet1!$E$1</f>
        <v>2.3402111851602157E-3</v>
      </c>
      <c r="M44">
        <v>0</v>
      </c>
      <c r="N44">
        <v>0</v>
      </c>
      <c r="O44">
        <f t="shared" si="0"/>
        <v>9.8626442534799977E-2</v>
      </c>
      <c r="P44">
        <f t="shared" si="1"/>
        <v>4.1108744874399999E-2</v>
      </c>
      <c r="Q44">
        <f t="shared" si="2"/>
        <v>6.0454036579999995E-3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 x14ac:dyDescent="0.55000000000000004">
      <c r="A45">
        <v>45</v>
      </c>
      <c r="B45">
        <v>0</v>
      </c>
      <c r="C45">
        <v>1.6122717680000005</v>
      </c>
      <c r="D45">
        <v>4.6430363876105201</v>
      </c>
      <c r="E45">
        <v>13.040000000000001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f>VLOOKUP(E45,[1]Sheet1!$A$2:$C$22,3,1)/[1]Sheet1!$E$1</f>
        <v>2.3402111851602157E-3</v>
      </c>
      <c r="M45">
        <v>0</v>
      </c>
      <c r="N45">
        <v>0</v>
      </c>
      <c r="O45">
        <f t="shared" si="0"/>
        <v>9.206071795280002E-2</v>
      </c>
      <c r="P45">
        <f t="shared" si="1"/>
        <v>3.8372068078400018E-2</v>
      </c>
      <c r="Q45">
        <f t="shared" si="2"/>
        <v>5.6429511880000021E-3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 x14ac:dyDescent="0.55000000000000004">
      <c r="A46">
        <v>46</v>
      </c>
      <c r="B46">
        <v>0</v>
      </c>
      <c r="C46">
        <v>1.2298542780000004</v>
      </c>
      <c r="D46">
        <v>6.1501545165818063</v>
      </c>
      <c r="E46">
        <v>13.360000000000003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f>VLOOKUP(E46,[1]Sheet1!$A$2:$C$22,3,1)/[1]Sheet1!$E$1</f>
        <v>2.3402111851602157E-3</v>
      </c>
      <c r="M46">
        <v>0</v>
      </c>
      <c r="N46">
        <v>0</v>
      </c>
      <c r="O46">
        <f t="shared" si="0"/>
        <v>7.0224679273800023E-2</v>
      </c>
      <c r="P46">
        <f t="shared" si="1"/>
        <v>2.9270531816400009E-2</v>
      </c>
      <c r="Q46">
        <f t="shared" si="2"/>
        <v>4.3044899730000016E-3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 x14ac:dyDescent="0.55000000000000004">
      <c r="A47">
        <v>47</v>
      </c>
      <c r="B47">
        <v>0</v>
      </c>
      <c r="C47">
        <v>1.4359720579999999</v>
      </c>
      <c r="D47">
        <v>5.5169063533984399</v>
      </c>
      <c r="E47">
        <v>13.680000000000001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f>VLOOKUP(E47,[1]Sheet1!$A$2:$C$22,3,1)/[1]Sheet1!$E$1</f>
        <v>2.3402111851602157E-3</v>
      </c>
      <c r="M47">
        <v>0</v>
      </c>
      <c r="N47">
        <v>0</v>
      </c>
      <c r="O47">
        <f t="shared" si="0"/>
        <v>8.19940045118E-2</v>
      </c>
      <c r="P47">
        <f t="shared" si="1"/>
        <v>3.4176134980400001E-2</v>
      </c>
      <c r="Q47">
        <f t="shared" si="2"/>
        <v>5.0259022030000001E-3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 x14ac:dyDescent="0.55000000000000004">
      <c r="A48">
        <v>48</v>
      </c>
      <c r="B48">
        <v>0</v>
      </c>
      <c r="C48">
        <v>1.3913320199999992</v>
      </c>
      <c r="D48">
        <v>5.1294595182089777</v>
      </c>
      <c r="E48">
        <v>14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f>VLOOKUP(E48,[1]Sheet1!$A$2:$C$22,3,1)/[1]Sheet1!$E$1</f>
        <v>2.3402111851602157E-3</v>
      </c>
      <c r="M48">
        <v>0</v>
      </c>
      <c r="N48">
        <v>0</v>
      </c>
      <c r="O48">
        <f t="shared" si="0"/>
        <v>7.9445058341999955E-2</v>
      </c>
      <c r="P48">
        <f t="shared" si="1"/>
        <v>3.3113702075999986E-2</v>
      </c>
      <c r="Q48">
        <f t="shared" si="2"/>
        <v>4.8696620699999974E-3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 x14ac:dyDescent="0.55000000000000004">
      <c r="A49">
        <v>49</v>
      </c>
      <c r="B49">
        <v>0</v>
      </c>
      <c r="C49">
        <v>1.1581915380000003</v>
      </c>
      <c r="D49">
        <v>6.7041297672294515</v>
      </c>
      <c r="E49">
        <v>14.319999999999999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f>VLOOKUP(E49,[1]Sheet1!$A$2:$C$22,3,1)/[1]Sheet1!$E$1</f>
        <v>2.3402111851602157E-3</v>
      </c>
      <c r="M49">
        <v>0</v>
      </c>
      <c r="N49">
        <v>0</v>
      </c>
      <c r="O49">
        <f t="shared" si="0"/>
        <v>6.6132736819800017E-2</v>
      </c>
      <c r="P49">
        <f t="shared" si="1"/>
        <v>2.756495860440001E-2</v>
      </c>
      <c r="Q49">
        <f t="shared" si="2"/>
        <v>4.0536703830000012E-3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 x14ac:dyDescent="0.55000000000000004">
      <c r="A50">
        <v>50</v>
      </c>
      <c r="B50">
        <v>0</v>
      </c>
      <c r="C50">
        <v>1.0009585260000005</v>
      </c>
      <c r="D50">
        <v>5.5804408221381632</v>
      </c>
      <c r="E50">
        <v>14.64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f>VLOOKUP(E50,[1]Sheet1!$A$2:$C$22,3,1)/[1]Sheet1!$E$1</f>
        <v>2.3402111851602157E-3</v>
      </c>
      <c r="M50">
        <v>0</v>
      </c>
      <c r="N50">
        <v>0</v>
      </c>
      <c r="O50">
        <f t="shared" si="0"/>
        <v>5.7154731834600021E-2</v>
      </c>
      <c r="P50">
        <f t="shared" si="1"/>
        <v>2.3822812918800014E-2</v>
      </c>
      <c r="Q50">
        <f t="shared" si="2"/>
        <v>3.5033548410000016E-3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 x14ac:dyDescent="0.55000000000000004">
      <c r="A51">
        <v>51</v>
      </c>
      <c r="B51">
        <v>0</v>
      </c>
      <c r="C51">
        <v>1.7791927340000007</v>
      </c>
      <c r="D51">
        <v>7.6620979014498474</v>
      </c>
      <c r="E51">
        <v>14.959999999999999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f>VLOOKUP(E51,[1]Sheet1!$A$2:$C$22,3,1)/[1]Sheet1!$E$1</f>
        <v>2.3402111851602157E-3</v>
      </c>
      <c r="M51">
        <v>0</v>
      </c>
      <c r="N51">
        <v>0</v>
      </c>
      <c r="O51">
        <f t="shared" si="0"/>
        <v>0.10159190511140004</v>
      </c>
      <c r="P51">
        <f t="shared" si="1"/>
        <v>4.2344787069200016E-2</v>
      </c>
      <c r="Q51">
        <f t="shared" si="2"/>
        <v>6.2271745690000027E-3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 x14ac:dyDescent="0.55000000000000004">
      <c r="A52">
        <v>52</v>
      </c>
      <c r="B52">
        <v>0</v>
      </c>
      <c r="C52">
        <v>0.89431644400000043</v>
      </c>
      <c r="D52">
        <v>4.2595647555743819</v>
      </c>
      <c r="E52">
        <v>15.280000000000001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f>VLOOKUP(E52,[1]Sheet1!$A$2:$C$22,3,1)/[1]Sheet1!$E$1</f>
        <v>3.1163708281080255E-3</v>
      </c>
      <c r="M52">
        <v>0</v>
      </c>
      <c r="N52">
        <v>0</v>
      </c>
      <c r="O52">
        <f t="shared" si="0"/>
        <v>5.1065468952400023E-2</v>
      </c>
      <c r="P52">
        <f t="shared" si="1"/>
        <v>2.1284731367200011E-2</v>
      </c>
      <c r="Q52">
        <f t="shared" si="2"/>
        <v>3.1301075540000017E-3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 x14ac:dyDescent="0.55000000000000004">
      <c r="A53">
        <v>53</v>
      </c>
      <c r="B53">
        <v>0</v>
      </c>
      <c r="C53">
        <v>1.5327359780000001</v>
      </c>
      <c r="D53">
        <v>6.8527737985070782</v>
      </c>
      <c r="E53">
        <v>15.6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f>VLOOKUP(E53,[1]Sheet1!$A$2:$C$22,3,1)/[1]Sheet1!$E$1</f>
        <v>3.1163708281080255E-3</v>
      </c>
      <c r="M53">
        <v>0</v>
      </c>
      <c r="N53">
        <v>0</v>
      </c>
      <c r="O53">
        <f t="shared" si="0"/>
        <v>8.7519224343799995E-2</v>
      </c>
      <c r="P53">
        <f t="shared" si="1"/>
        <v>3.6479116276400006E-2</v>
      </c>
      <c r="Q53">
        <f t="shared" si="2"/>
        <v>5.3645759230000001E-3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 x14ac:dyDescent="0.55000000000000004">
      <c r="A54">
        <v>54</v>
      </c>
      <c r="B54">
        <v>0</v>
      </c>
      <c r="C54">
        <v>1.0244446199999999</v>
      </c>
      <c r="D54">
        <v>5.0736896918428389</v>
      </c>
      <c r="E54">
        <v>15.852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f>VLOOKUP(E54,[1]Sheet1!$A$2:$C$22,3,1)/[1]Sheet1!$E$1</f>
        <v>3.1163708281080255E-3</v>
      </c>
      <c r="M54">
        <v>0</v>
      </c>
      <c r="N54">
        <v>0</v>
      </c>
      <c r="O54">
        <f t="shared" si="0"/>
        <v>5.8495787801999995E-2</v>
      </c>
      <c r="P54">
        <f t="shared" si="1"/>
        <v>2.4381781956E-2</v>
      </c>
      <c r="Q54">
        <f t="shared" si="2"/>
        <v>3.5855561699999999E-3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 x14ac:dyDescent="0.55000000000000004">
      <c r="A55">
        <v>55</v>
      </c>
      <c r="B55">
        <v>0</v>
      </c>
      <c r="C55">
        <v>1.5934228580000005</v>
      </c>
      <c r="D55">
        <v>5.3070404436563052</v>
      </c>
      <c r="E55">
        <v>16.104000000000003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f>VLOOKUP(E55,[1]Sheet1!$A$2:$C$22,3,1)/[1]Sheet1!$E$1</f>
        <v>3.1163708281080255E-3</v>
      </c>
      <c r="M55">
        <v>0</v>
      </c>
      <c r="N55">
        <v>0</v>
      </c>
      <c r="O55">
        <f t="shared" si="0"/>
        <v>9.0984445191800031E-2</v>
      </c>
      <c r="P55">
        <f t="shared" si="1"/>
        <v>3.7923464020400012E-2</v>
      </c>
      <c r="Q55">
        <f t="shared" si="2"/>
        <v>5.5769800030000018E-3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 x14ac:dyDescent="0.55000000000000004">
      <c r="A56">
        <v>56</v>
      </c>
      <c r="B56">
        <v>0</v>
      </c>
      <c r="C56">
        <v>1.1084816000000002</v>
      </c>
      <c r="D56">
        <v>5.0522002160617419</v>
      </c>
      <c r="E56">
        <v>16.356000000000002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f>VLOOKUP(E56,[1]Sheet1!$A$2:$C$22,3,1)/[1]Sheet1!$E$1</f>
        <v>3.1163708281080255E-3</v>
      </c>
      <c r="M56">
        <v>0</v>
      </c>
      <c r="N56">
        <v>0</v>
      </c>
      <c r="O56">
        <f t="shared" si="0"/>
        <v>6.3294299360000014E-2</v>
      </c>
      <c r="P56">
        <f t="shared" si="1"/>
        <v>2.6381862080000006E-2</v>
      </c>
      <c r="Q56">
        <f t="shared" si="2"/>
        <v>3.8796856000000005E-3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 x14ac:dyDescent="0.55000000000000004">
      <c r="A57">
        <v>57</v>
      </c>
      <c r="B57">
        <v>0</v>
      </c>
      <c r="C57">
        <v>1.2527234999999999</v>
      </c>
      <c r="D57">
        <v>6.0269019687568228</v>
      </c>
      <c r="E57">
        <v>16.608000000000001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f>VLOOKUP(E57,[1]Sheet1!$A$2:$C$22,3,1)/[1]Sheet1!$E$1</f>
        <v>3.1163708281080255E-3</v>
      </c>
      <c r="M57">
        <v>0</v>
      </c>
      <c r="N57">
        <v>0</v>
      </c>
      <c r="O57">
        <f t="shared" si="0"/>
        <v>7.1530511849999992E-2</v>
      </c>
      <c r="P57">
        <f t="shared" si="1"/>
        <v>2.98148193E-2</v>
      </c>
      <c r="Q57">
        <f t="shared" si="2"/>
        <v>4.3845322499999999E-3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 x14ac:dyDescent="0.55000000000000004">
      <c r="A58">
        <v>58</v>
      </c>
      <c r="B58">
        <v>0</v>
      </c>
      <c r="C58">
        <v>1.7151656039999992</v>
      </c>
      <c r="D58">
        <v>5.6417548783198166</v>
      </c>
      <c r="E58">
        <v>16.860000000000003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f>VLOOKUP(E58,[1]Sheet1!$A$2:$C$22,3,1)/[1]Sheet1!$E$1</f>
        <v>3.1163708281080255E-3</v>
      </c>
      <c r="M58">
        <v>0</v>
      </c>
      <c r="N58">
        <v>0</v>
      </c>
      <c r="O58">
        <f t="shared" si="0"/>
        <v>9.793595598839995E-2</v>
      </c>
      <c r="P58">
        <f t="shared" si="1"/>
        <v>4.0820941375199982E-2</v>
      </c>
      <c r="Q58">
        <f t="shared" si="2"/>
        <v>6.0030796139999973E-3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 x14ac:dyDescent="0.55000000000000004">
      <c r="A59">
        <v>59</v>
      </c>
      <c r="B59">
        <v>0</v>
      </c>
      <c r="C59">
        <v>0.57717212400000006</v>
      </c>
      <c r="D59">
        <v>5.8837057294331778</v>
      </c>
      <c r="E59">
        <v>17.112000000000002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f>VLOOKUP(E59,[1]Sheet1!$A$2:$C$22,3,1)/[1]Sheet1!$E$1</f>
        <v>3.1163708281080255E-3</v>
      </c>
      <c r="M59">
        <v>0</v>
      </c>
      <c r="N59">
        <v>0</v>
      </c>
      <c r="O59">
        <f t="shared" si="0"/>
        <v>3.2956528280400001E-2</v>
      </c>
      <c r="P59">
        <f t="shared" si="1"/>
        <v>1.3736696551200002E-2</v>
      </c>
      <c r="Q59">
        <f t="shared" si="2"/>
        <v>2.0201024340000002E-3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 x14ac:dyDescent="0.55000000000000004">
      <c r="A60">
        <v>60</v>
      </c>
      <c r="B60">
        <v>0</v>
      </c>
      <c r="C60">
        <v>1.2294184860000001</v>
      </c>
      <c r="D60">
        <v>3.9367215162301803</v>
      </c>
      <c r="E60">
        <v>17.364000000000001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f>VLOOKUP(E60,[1]Sheet1!$A$2:$C$22,3,1)/[1]Sheet1!$E$1</f>
        <v>3.1163708281080255E-3</v>
      </c>
      <c r="M60">
        <v>0</v>
      </c>
      <c r="N60">
        <v>0</v>
      </c>
      <c r="O60">
        <f t="shared" si="0"/>
        <v>7.0199795550600005E-2</v>
      </c>
      <c r="P60">
        <f t="shared" si="1"/>
        <v>2.9260159966800005E-2</v>
      </c>
      <c r="Q60">
        <f t="shared" si="2"/>
        <v>4.3029647010000005E-3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 x14ac:dyDescent="0.55000000000000004">
      <c r="A61">
        <v>61</v>
      </c>
      <c r="B61">
        <v>0</v>
      </c>
      <c r="C61">
        <v>1.1944136000000005</v>
      </c>
      <c r="D61">
        <v>6.2602544015151125</v>
      </c>
      <c r="E61">
        <v>17.616000000000003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f>VLOOKUP(E61,[1]Sheet1!$A$2:$C$22,3,1)/[1]Sheet1!$E$1</f>
        <v>3.1163708281080255E-3</v>
      </c>
      <c r="M61">
        <v>0</v>
      </c>
      <c r="N61">
        <v>0</v>
      </c>
      <c r="O61">
        <f t="shared" si="0"/>
        <v>6.8201016560000022E-2</v>
      </c>
      <c r="P61">
        <f t="shared" si="1"/>
        <v>2.8427043680000014E-2</v>
      </c>
      <c r="Q61">
        <f t="shared" si="2"/>
        <v>4.1804476000000023E-3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 x14ac:dyDescent="0.55000000000000004">
      <c r="A62">
        <v>62</v>
      </c>
      <c r="B62">
        <v>0</v>
      </c>
      <c r="C62">
        <v>1.1555517239999999</v>
      </c>
      <c r="D62">
        <v>5.0952917668642081</v>
      </c>
      <c r="E62">
        <v>17.868000000000002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f>VLOOKUP(E62,[1]Sheet1!$A$2:$C$22,3,1)/[1]Sheet1!$E$1</f>
        <v>3.1163708281080255E-3</v>
      </c>
      <c r="M62">
        <v>0</v>
      </c>
      <c r="N62">
        <v>0</v>
      </c>
      <c r="O62">
        <f t="shared" si="0"/>
        <v>6.5982003440399992E-2</v>
      </c>
      <c r="P62">
        <f t="shared" si="1"/>
        <v>2.75021310312E-2</v>
      </c>
      <c r="Q62">
        <f t="shared" si="2"/>
        <v>4.0444310340000001E-3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 x14ac:dyDescent="0.55000000000000004">
      <c r="A63">
        <v>63</v>
      </c>
      <c r="B63">
        <v>0</v>
      </c>
      <c r="C63">
        <v>0.13087928200000007</v>
      </c>
      <c r="D63">
        <v>5.387554173147759</v>
      </c>
      <c r="E63">
        <v>18.119999999999997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f>VLOOKUP(E63,[1]Sheet1!$A$2:$C$22,3,1)/[1]Sheet1!$E$1</f>
        <v>3.1163708281080255E-3</v>
      </c>
      <c r="M63">
        <v>0</v>
      </c>
      <c r="N63">
        <v>0</v>
      </c>
      <c r="O63">
        <f t="shared" si="0"/>
        <v>7.473207002200004E-3</v>
      </c>
      <c r="P63">
        <f t="shared" si="1"/>
        <v>3.1149269116000017E-3</v>
      </c>
      <c r="Q63">
        <f t="shared" si="2"/>
        <v>4.5807748700000026E-4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 x14ac:dyDescent="0.55000000000000004">
      <c r="A64">
        <v>64</v>
      </c>
      <c r="B64">
        <v>0</v>
      </c>
      <c r="C64">
        <v>1.050792892</v>
      </c>
      <c r="D64">
        <v>4.1689535527286496</v>
      </c>
      <c r="E64">
        <v>18.456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f>VLOOKUP(E64,[1]Sheet1!$A$2:$C$22,3,1)/[1]Sheet1!$E$1</f>
        <v>3.1163708281080255E-3</v>
      </c>
      <c r="M64">
        <v>0</v>
      </c>
      <c r="N64">
        <v>0</v>
      </c>
      <c r="O64">
        <f t="shared" si="0"/>
        <v>6.0000274133199999E-2</v>
      </c>
      <c r="P64">
        <f t="shared" si="1"/>
        <v>2.5008870829600002E-2</v>
      </c>
      <c r="Q64">
        <f t="shared" si="2"/>
        <v>3.6777751220000003E-3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 x14ac:dyDescent="0.55000000000000004">
      <c r="A65">
        <v>65</v>
      </c>
      <c r="B65">
        <v>0</v>
      </c>
      <c r="C65">
        <v>1.9191517599999992</v>
      </c>
      <c r="D65">
        <v>6.2615404166692255</v>
      </c>
      <c r="E65">
        <v>18.792000000000002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f>VLOOKUP(E65,[1]Sheet1!$A$2:$C$22,3,1)/[1]Sheet1!$E$1</f>
        <v>3.1163708281080255E-3</v>
      </c>
      <c r="M65">
        <v>0</v>
      </c>
      <c r="N65">
        <v>0</v>
      </c>
      <c r="O65">
        <f t="shared" si="0"/>
        <v>0.10958356549599996</v>
      </c>
      <c r="P65">
        <f t="shared" si="1"/>
        <v>4.5675811887999983E-2</v>
      </c>
      <c r="Q65">
        <f t="shared" si="2"/>
        <v>6.7170311599999977E-3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 x14ac:dyDescent="0.55000000000000004">
      <c r="A66">
        <v>66</v>
      </c>
      <c r="B66">
        <v>0</v>
      </c>
      <c r="C66">
        <v>0.7960478179999998</v>
      </c>
      <c r="D66">
        <v>6.1490696764972235</v>
      </c>
      <c r="E66">
        <v>19.128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f>VLOOKUP(E66,[1]Sheet1!$A$2:$C$22,3,1)/[1]Sheet1!$E$1</f>
        <v>3.1163708281080255E-3</v>
      </c>
      <c r="M66">
        <v>0</v>
      </c>
      <c r="N66">
        <v>0</v>
      </c>
      <c r="O66">
        <f t="shared" si="0"/>
        <v>4.5454330407799989E-2</v>
      </c>
      <c r="P66">
        <f t="shared" si="1"/>
        <v>1.8945938068399996E-2</v>
      </c>
      <c r="Q66">
        <f t="shared" si="2"/>
        <v>2.7861673629999994E-3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 x14ac:dyDescent="0.55000000000000004">
      <c r="A67">
        <v>67</v>
      </c>
      <c r="B67">
        <v>0</v>
      </c>
      <c r="C67">
        <v>0.91643822000000019</v>
      </c>
      <c r="D67">
        <v>6.7993657634676365</v>
      </c>
      <c r="E67">
        <v>19.463999999999999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f>VLOOKUP(E67,[1]Sheet1!$A$2:$C$22,3,1)/[1]Sheet1!$E$1</f>
        <v>3.1163708281080255E-3</v>
      </c>
      <c r="M67">
        <v>0</v>
      </c>
      <c r="N67">
        <v>0</v>
      </c>
      <c r="O67">
        <f t="shared" ref="O67:O83" si="3">0.0571*$C67</f>
        <v>5.2328622362000012E-2</v>
      </c>
      <c r="P67">
        <f t="shared" ref="P67:P83" si="4">0.0238*$C67</f>
        <v>2.1811229636000008E-2</v>
      </c>
      <c r="Q67">
        <f t="shared" ref="Q67:Q83" si="5">0.0035*$C67</f>
        <v>3.2075337700000007E-3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 x14ac:dyDescent="0.55000000000000004">
      <c r="A68">
        <v>68</v>
      </c>
      <c r="B68">
        <v>0</v>
      </c>
      <c r="C68">
        <v>0.97895306200000021</v>
      </c>
      <c r="D68">
        <v>4.1156450065033061</v>
      </c>
      <c r="E68">
        <v>19.800000000000004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f>VLOOKUP(E68,[1]Sheet1!$A$2:$C$22,3,1)/[1]Sheet1!$E$1</f>
        <v>3.1163708281080255E-3</v>
      </c>
      <c r="M68">
        <v>0</v>
      </c>
      <c r="N68">
        <v>0</v>
      </c>
      <c r="O68">
        <f t="shared" si="3"/>
        <v>5.5898219840200013E-2</v>
      </c>
      <c r="P68">
        <f t="shared" si="4"/>
        <v>2.3299082875600008E-2</v>
      </c>
      <c r="Q68">
        <f t="shared" si="5"/>
        <v>3.426335717000001E-3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 x14ac:dyDescent="0.55000000000000004">
      <c r="A69">
        <v>69</v>
      </c>
      <c r="B69">
        <v>0</v>
      </c>
      <c r="C69">
        <v>1.7144073459999998</v>
      </c>
      <c r="D69">
        <v>6.2514363218442073</v>
      </c>
      <c r="E69">
        <v>20.135999999999999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f>VLOOKUP(E69,[1]Sheet1!$A$2:$C$22,3,1)/[1]Sheet1!$E$1</f>
        <v>3.8380311359821912E-3</v>
      </c>
      <c r="M69">
        <v>0</v>
      </c>
      <c r="N69">
        <v>0</v>
      </c>
      <c r="O69">
        <f t="shared" si="3"/>
        <v>9.7892659456599987E-2</v>
      </c>
      <c r="P69">
        <f t="shared" si="4"/>
        <v>4.0802894834799999E-2</v>
      </c>
      <c r="Q69">
        <f t="shared" si="5"/>
        <v>6.0004257109999995E-3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 x14ac:dyDescent="0.55000000000000004">
      <c r="A70">
        <v>70</v>
      </c>
      <c r="B70">
        <v>0</v>
      </c>
      <c r="C70">
        <v>1.2998865880000003</v>
      </c>
      <c r="D70">
        <v>6.0458630027329026</v>
      </c>
      <c r="E70">
        <v>20.472000000000001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f>VLOOKUP(E70,[1]Sheet1!$A$2:$C$22,3,1)/[1]Sheet1!$E$1</f>
        <v>3.8380311359821912E-3</v>
      </c>
      <c r="M70">
        <v>0</v>
      </c>
      <c r="N70">
        <v>0</v>
      </c>
      <c r="O70">
        <f t="shared" si="3"/>
        <v>7.4223524174800021E-2</v>
      </c>
      <c r="P70">
        <f t="shared" si="4"/>
        <v>3.0937300794400012E-2</v>
      </c>
      <c r="Q70">
        <f t="shared" si="5"/>
        <v>4.5496030580000017E-3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 x14ac:dyDescent="0.55000000000000004">
      <c r="A71">
        <v>71</v>
      </c>
      <c r="B71">
        <v>0</v>
      </c>
      <c r="C71">
        <v>0.86018604399999954</v>
      </c>
      <c r="D71">
        <v>5.5235946447046373</v>
      </c>
      <c r="E71">
        <v>20.808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f>VLOOKUP(E71,[1]Sheet1!$A$2:$C$22,3,1)/[1]Sheet1!$E$1</f>
        <v>3.8380311359821912E-3</v>
      </c>
      <c r="M71">
        <v>0</v>
      </c>
      <c r="N71">
        <v>0</v>
      </c>
      <c r="O71">
        <f t="shared" si="3"/>
        <v>4.9116623112399969E-2</v>
      </c>
      <c r="P71">
        <f t="shared" si="4"/>
        <v>2.0472427847199992E-2</v>
      </c>
      <c r="Q71">
        <f t="shared" si="5"/>
        <v>3.0106511539999986E-3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 x14ac:dyDescent="0.55000000000000004">
      <c r="A72">
        <v>72</v>
      </c>
      <c r="B72">
        <v>0</v>
      </c>
      <c r="C72">
        <v>0.92553748399999991</v>
      </c>
      <c r="D72">
        <v>4.3743194524644844</v>
      </c>
      <c r="E72">
        <v>21.143999999999998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f>VLOOKUP(E72,[1]Sheet1!$A$2:$C$22,3,1)/[1]Sheet1!$E$1</f>
        <v>3.8380311359821912E-3</v>
      </c>
      <c r="M72">
        <v>0</v>
      </c>
      <c r="N72">
        <v>0</v>
      </c>
      <c r="O72">
        <f t="shared" si="3"/>
        <v>5.2848190336399994E-2</v>
      </c>
      <c r="P72">
        <f t="shared" si="4"/>
        <v>2.2027792119199998E-2</v>
      </c>
      <c r="Q72">
        <f t="shared" si="5"/>
        <v>3.2393811939999996E-3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 x14ac:dyDescent="0.55000000000000004">
      <c r="A73">
        <v>73</v>
      </c>
      <c r="B73">
        <v>0</v>
      </c>
      <c r="C73">
        <v>1.2080530939999998</v>
      </c>
      <c r="D73">
        <v>5.6021050618284791</v>
      </c>
      <c r="E73">
        <v>21.48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f>VLOOKUP(E73,[1]Sheet1!$A$2:$C$22,3,1)/[1]Sheet1!$E$1</f>
        <v>3.8380311359821912E-3</v>
      </c>
      <c r="M73">
        <v>0</v>
      </c>
      <c r="N73">
        <v>0</v>
      </c>
      <c r="O73">
        <f t="shared" si="3"/>
        <v>6.8979831667399988E-2</v>
      </c>
      <c r="P73">
        <f t="shared" si="4"/>
        <v>2.8751663637199998E-2</v>
      </c>
      <c r="Q73">
        <f t="shared" si="5"/>
        <v>4.2281858289999995E-3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 x14ac:dyDescent="0.55000000000000004">
      <c r="A74">
        <v>74</v>
      </c>
      <c r="B74">
        <v>0</v>
      </c>
      <c r="C74">
        <v>1.0697438839999998</v>
      </c>
      <c r="D74">
        <v>4.3268890344221003</v>
      </c>
      <c r="E74">
        <v>21.673999999999999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f>VLOOKUP(E74,[1]Sheet1!$A$2:$C$22,3,1)/[1]Sheet1!$E$1</f>
        <v>3.8380311359821912E-3</v>
      </c>
      <c r="M74">
        <v>0</v>
      </c>
      <c r="N74">
        <v>0</v>
      </c>
      <c r="O74">
        <f t="shared" si="3"/>
        <v>6.1082375776399987E-2</v>
      </c>
      <c r="P74">
        <f t="shared" si="4"/>
        <v>2.5459904439199994E-2</v>
      </c>
      <c r="Q74">
        <f t="shared" si="5"/>
        <v>3.7441035939999993E-3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 x14ac:dyDescent="0.55000000000000004">
      <c r="A75">
        <v>75</v>
      </c>
      <c r="B75">
        <v>0</v>
      </c>
      <c r="C75">
        <v>1.1392296200000001</v>
      </c>
      <c r="D75">
        <v>4.9167364320850622</v>
      </c>
      <c r="E75">
        <v>21.868000000000002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f>VLOOKUP(E75,[1]Sheet1!$A$2:$C$22,3,1)/[1]Sheet1!$E$1</f>
        <v>3.8380311359821912E-3</v>
      </c>
      <c r="M75">
        <v>0</v>
      </c>
      <c r="N75">
        <v>0</v>
      </c>
      <c r="O75">
        <f t="shared" si="3"/>
        <v>6.5050011301999999E-2</v>
      </c>
      <c r="P75">
        <f t="shared" si="4"/>
        <v>2.7113664956000004E-2</v>
      </c>
      <c r="Q75">
        <f t="shared" si="5"/>
        <v>3.9873036700000001E-3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 x14ac:dyDescent="0.55000000000000004">
      <c r="A76">
        <v>76</v>
      </c>
      <c r="B76">
        <v>0</v>
      </c>
      <c r="C76">
        <v>1.2057432960000001</v>
      </c>
      <c r="D76">
        <v>4.4061023585912427</v>
      </c>
      <c r="E76">
        <v>22.062000000000001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f>VLOOKUP(E76,[1]Sheet1!$A$2:$C$22,3,1)/[1]Sheet1!$E$1</f>
        <v>3.8380311359821912E-3</v>
      </c>
      <c r="M76">
        <v>0</v>
      </c>
      <c r="N76">
        <v>0</v>
      </c>
      <c r="O76">
        <f t="shared" si="3"/>
        <v>6.8847942201599996E-2</v>
      </c>
      <c r="P76">
        <f t="shared" si="4"/>
        <v>2.8696690444800003E-2</v>
      </c>
      <c r="Q76">
        <f t="shared" si="5"/>
        <v>4.220101536E-3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 x14ac:dyDescent="0.55000000000000004">
      <c r="A77">
        <v>77</v>
      </c>
      <c r="B77">
        <v>0</v>
      </c>
      <c r="C77">
        <v>1.0347431939999998</v>
      </c>
      <c r="D77">
        <v>4.3709234321025097</v>
      </c>
      <c r="E77">
        <v>22.256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f>VLOOKUP(E77,[1]Sheet1!$A$2:$C$22,3,1)/[1]Sheet1!$E$1</f>
        <v>3.8380311359821912E-3</v>
      </c>
      <c r="M77">
        <v>0</v>
      </c>
      <c r="N77">
        <v>0</v>
      </c>
      <c r="O77">
        <f t="shared" si="3"/>
        <v>5.9083836377399987E-2</v>
      </c>
      <c r="P77">
        <f t="shared" si="4"/>
        <v>2.4626888017199998E-2</v>
      </c>
      <c r="Q77">
        <f t="shared" si="5"/>
        <v>3.6216011789999996E-3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 x14ac:dyDescent="0.55000000000000004">
      <c r="A78">
        <v>78</v>
      </c>
      <c r="B78">
        <v>0</v>
      </c>
      <c r="C78">
        <v>1.3747042500000004</v>
      </c>
      <c r="D78">
        <v>6.8647106768864345</v>
      </c>
      <c r="E78">
        <v>22.45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f>VLOOKUP(E78,[1]Sheet1!$A$2:$C$22,3,1)/[1]Sheet1!$E$1</f>
        <v>3.8380311359821912E-3</v>
      </c>
      <c r="M78">
        <v>0</v>
      </c>
      <c r="N78">
        <v>0</v>
      </c>
      <c r="O78">
        <f t="shared" si="3"/>
        <v>7.849561267500002E-2</v>
      </c>
      <c r="P78">
        <f t="shared" si="4"/>
        <v>3.2717961150000009E-2</v>
      </c>
      <c r="Q78">
        <f t="shared" si="5"/>
        <v>4.8114648750000018E-3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 x14ac:dyDescent="0.55000000000000004">
      <c r="A79">
        <v>79</v>
      </c>
      <c r="B79">
        <v>0</v>
      </c>
      <c r="C79">
        <v>0.94624774599999961</v>
      </c>
      <c r="D79">
        <v>5.8481704984651293</v>
      </c>
      <c r="E79">
        <v>22.643999999999998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f>VLOOKUP(E79,[1]Sheet1!$A$2:$C$22,3,1)/[1]Sheet1!$E$1</f>
        <v>3.8380311359821912E-3</v>
      </c>
      <c r="M79">
        <v>0</v>
      </c>
      <c r="N79">
        <v>0</v>
      </c>
      <c r="O79">
        <f t="shared" si="3"/>
        <v>5.4030746296599978E-2</v>
      </c>
      <c r="P79">
        <f t="shared" si="4"/>
        <v>2.2520696354799991E-2</v>
      </c>
      <c r="Q79">
        <f t="shared" si="5"/>
        <v>3.3118671109999987E-3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 x14ac:dyDescent="0.55000000000000004">
      <c r="A80">
        <v>80</v>
      </c>
      <c r="B80">
        <v>0</v>
      </c>
      <c r="C80">
        <v>0.27059196000000002</v>
      </c>
      <c r="D80">
        <v>4.1560336191182135</v>
      </c>
      <c r="E80">
        <v>22.838000000000001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f>VLOOKUP(E80,[1]Sheet1!$A$2:$C$22,3,1)/[1]Sheet1!$E$1</f>
        <v>3.8380311359821912E-3</v>
      </c>
      <c r="M80">
        <v>0</v>
      </c>
      <c r="N80">
        <v>0</v>
      </c>
      <c r="O80">
        <f t="shared" si="3"/>
        <v>1.5450800916E-2</v>
      </c>
      <c r="P80">
        <f t="shared" si="4"/>
        <v>6.4400886480000009E-3</v>
      </c>
      <c r="Q80">
        <f t="shared" si="5"/>
        <v>9.470718600000001E-4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 x14ac:dyDescent="0.55000000000000004">
      <c r="A81">
        <v>81</v>
      </c>
      <c r="B81">
        <v>0</v>
      </c>
      <c r="C81">
        <v>1.6201888019999995</v>
      </c>
      <c r="D81">
        <v>4.424908404250119</v>
      </c>
      <c r="E81">
        <v>23.032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f>VLOOKUP(E81,[1]Sheet1!$A$2:$C$22,3,1)/[1]Sheet1!$E$1</f>
        <v>3.8380311359821912E-3</v>
      </c>
      <c r="M81">
        <v>0</v>
      </c>
      <c r="N81">
        <v>0</v>
      </c>
      <c r="O81">
        <f t="shared" si="3"/>
        <v>9.251278059419997E-2</v>
      </c>
      <c r="P81">
        <f t="shared" si="4"/>
        <v>3.8560493487599989E-2</v>
      </c>
      <c r="Q81">
        <f t="shared" si="5"/>
        <v>5.6706608069999982E-3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 x14ac:dyDescent="0.55000000000000004">
      <c r="A82">
        <v>82</v>
      </c>
      <c r="B82">
        <v>0</v>
      </c>
      <c r="C82">
        <v>1.2229397179999999</v>
      </c>
      <c r="D82">
        <v>5.8304351071477134</v>
      </c>
      <c r="E82">
        <v>23.225999999999999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f>VLOOKUP(E82,[1]Sheet1!$A$2:$C$22,3,1)/[1]Sheet1!$E$1</f>
        <v>3.8380311359821912E-3</v>
      </c>
      <c r="M82">
        <v>0</v>
      </c>
      <c r="N82">
        <v>0</v>
      </c>
      <c r="O82">
        <f t="shared" si="3"/>
        <v>6.9829857897799996E-2</v>
      </c>
      <c r="P82">
        <f t="shared" si="4"/>
        <v>2.9105965288399999E-2</v>
      </c>
      <c r="Q82">
        <f t="shared" si="5"/>
        <v>4.280289013E-3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 x14ac:dyDescent="0.55000000000000004">
      <c r="A83">
        <v>83</v>
      </c>
      <c r="B83">
        <v>0</v>
      </c>
      <c r="C83">
        <v>1.2229397179999999</v>
      </c>
      <c r="D83">
        <v>5.5612845365840391</v>
      </c>
      <c r="E83">
        <v>23.225999999999999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f>VLOOKUP(E83,[1]Sheet1!$A$2:$C$22,3,1)/[1]Sheet1!$E$1</f>
        <v>3.8380311359821912E-3</v>
      </c>
      <c r="M83">
        <v>0</v>
      </c>
      <c r="N83">
        <v>0</v>
      </c>
      <c r="O83">
        <f t="shared" si="3"/>
        <v>6.9829857897799996E-2</v>
      </c>
      <c r="P83">
        <f t="shared" si="4"/>
        <v>2.9105965288399999E-2</v>
      </c>
      <c r="Q83">
        <f t="shared" si="5"/>
        <v>4.280289013E-3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BD5C7-BA1A-4BF9-9B03-BB52A42F12C2}">
  <dimension ref="A1:W83"/>
  <sheetViews>
    <sheetView workbookViewId="0">
      <selection activeCell="Q39" sqref="Q39"/>
    </sheetView>
  </sheetViews>
  <sheetFormatPr defaultRowHeight="14.4" x14ac:dyDescent="0.55000000000000004"/>
  <cols>
    <col min="1" max="1" width="4.578125" bestFit="1" customWidth="1"/>
    <col min="2" max="2" width="7.5234375" bestFit="1" customWidth="1"/>
    <col min="3" max="3" width="8.734375" bestFit="1" customWidth="1"/>
    <col min="4" max="4" width="11.83984375" bestFit="1" customWidth="1"/>
    <col min="5" max="5" width="6.20703125" bestFit="1" customWidth="1"/>
    <col min="6" max="8" width="10.68359375" bestFit="1" customWidth="1"/>
    <col min="9" max="11" width="10.9453125" bestFit="1" customWidth="1"/>
    <col min="12" max="14" width="9.578125" bestFit="1" customWidth="1"/>
    <col min="15" max="17" width="11.7890625" bestFit="1" customWidth="1"/>
    <col min="18" max="20" width="11.5234375" bestFit="1" customWidth="1"/>
    <col min="21" max="21" width="6.89453125" bestFit="1" customWidth="1"/>
    <col min="22" max="22" width="10.3671875" bestFit="1" customWidth="1"/>
    <col min="23" max="23" width="11.3671875" bestFit="1" customWidth="1"/>
  </cols>
  <sheetData>
    <row r="1" spans="1:23" x14ac:dyDescent="0.55000000000000004">
      <c r="A1" t="s">
        <v>214</v>
      </c>
      <c r="B1" t="s">
        <v>215</v>
      </c>
      <c r="C1" t="s">
        <v>224</v>
      </c>
      <c r="D1" t="s">
        <v>225</v>
      </c>
      <c r="E1" t="s">
        <v>226</v>
      </c>
      <c r="F1" t="s">
        <v>227</v>
      </c>
      <c r="G1" t="s">
        <v>228</v>
      </c>
      <c r="H1" t="s">
        <v>229</v>
      </c>
      <c r="I1" t="s">
        <v>230</v>
      </c>
      <c r="J1" t="s">
        <v>231</v>
      </c>
      <c r="K1" t="s">
        <v>232</v>
      </c>
      <c r="L1" t="s">
        <v>233</v>
      </c>
      <c r="M1" t="s">
        <v>234</v>
      </c>
      <c r="N1" t="s">
        <v>235</v>
      </c>
      <c r="O1" t="s">
        <v>236</v>
      </c>
      <c r="P1" t="s">
        <v>237</v>
      </c>
      <c r="Q1" t="s">
        <v>238</v>
      </c>
      <c r="R1" t="s">
        <v>239</v>
      </c>
      <c r="S1" t="s">
        <v>240</v>
      </c>
      <c r="T1" t="s">
        <v>241</v>
      </c>
      <c r="U1" t="s">
        <v>242</v>
      </c>
      <c r="V1" t="s">
        <v>243</v>
      </c>
      <c r="W1" t="s">
        <v>244</v>
      </c>
    </row>
    <row r="2" spans="1:23" x14ac:dyDescent="0.55000000000000004">
      <c r="A2">
        <v>2</v>
      </c>
      <c r="B2">
        <v>0</v>
      </c>
      <c r="C2">
        <v>0.84278937399999976</v>
      </c>
      <c r="D2">
        <v>6.137258401990981</v>
      </c>
      <c r="E2">
        <v>1.0916600000000003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f>VLOOKUP(E2,[1]Sheet1!$A$2:$C$22,3,1)/[1]Sheet1!$E$1</f>
        <v>5.43480880051833E-4</v>
      </c>
      <c r="M2">
        <v>0</v>
      </c>
      <c r="N2">
        <v>0</v>
      </c>
      <c r="O2">
        <f>0.0571*$C2</f>
        <v>4.8123273255399987E-2</v>
      </c>
      <c r="P2">
        <f>0.0238*$C2</f>
        <v>2.0058387101199997E-2</v>
      </c>
      <c r="Q2">
        <f>0.0035*$C2</f>
        <v>2.9497628089999992E-3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 x14ac:dyDescent="0.55000000000000004">
      <c r="A3">
        <v>3</v>
      </c>
      <c r="B3">
        <v>0</v>
      </c>
      <c r="C3">
        <v>4.5943257999999855E-2</v>
      </c>
      <c r="D3">
        <v>7.568885656510921</v>
      </c>
      <c r="E3">
        <v>1.31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f>VLOOKUP(E3,[1]Sheet1!$A$2:$C$22,3,1)/[1]Sheet1!$E$1</f>
        <v>5.43480880051833E-4</v>
      </c>
      <c r="M3">
        <v>0</v>
      </c>
      <c r="N3">
        <v>0</v>
      </c>
      <c r="O3">
        <f t="shared" ref="O3:O66" si="0">0.0571*$C3</f>
        <v>2.6233600317999918E-3</v>
      </c>
      <c r="P3">
        <f t="shared" ref="P3:P66" si="1">0.0238*$C3</f>
        <v>1.0934495403999967E-3</v>
      </c>
      <c r="Q3">
        <f t="shared" ref="Q3:Q66" si="2">0.0035*$C3</f>
        <v>1.608014029999995E-4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 x14ac:dyDescent="0.55000000000000004">
      <c r="A4">
        <v>4</v>
      </c>
      <c r="B4">
        <v>0</v>
      </c>
      <c r="C4">
        <v>1.6858184099999993</v>
      </c>
      <c r="D4">
        <v>5.1411954582651962</v>
      </c>
      <c r="E4">
        <v>1.5820000000000003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f>VLOOKUP(E4,[1]Sheet1!$A$2:$C$22,3,1)/[1]Sheet1!$E$1</f>
        <v>5.43480880051833E-4</v>
      </c>
      <c r="M4">
        <v>0</v>
      </c>
      <c r="N4">
        <v>0</v>
      </c>
      <c r="O4">
        <f t="shared" si="0"/>
        <v>9.6260231210999955E-2</v>
      </c>
      <c r="P4">
        <f t="shared" si="1"/>
        <v>4.0122478157999984E-2</v>
      </c>
      <c r="Q4">
        <f t="shared" si="2"/>
        <v>5.9003644349999978E-3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 x14ac:dyDescent="0.55000000000000004">
      <c r="A5">
        <v>5</v>
      </c>
      <c r="B5">
        <v>0</v>
      </c>
      <c r="C5">
        <v>1.3082662499999997</v>
      </c>
      <c r="D5">
        <v>7.1930779278709993</v>
      </c>
      <c r="E5">
        <v>1.8539999999999999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f>VLOOKUP(E5,[1]Sheet1!$A$2:$C$22,3,1)/[1]Sheet1!$E$1</f>
        <v>5.43480880051833E-4</v>
      </c>
      <c r="M5">
        <v>0</v>
      </c>
      <c r="N5">
        <v>0</v>
      </c>
      <c r="O5">
        <f t="shared" si="0"/>
        <v>7.4702002874999979E-2</v>
      </c>
      <c r="P5">
        <f t="shared" si="1"/>
        <v>3.1136736749999998E-2</v>
      </c>
      <c r="Q5">
        <f t="shared" si="2"/>
        <v>4.5789318749999992E-3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 x14ac:dyDescent="0.55000000000000004">
      <c r="A6">
        <v>6</v>
      </c>
      <c r="B6">
        <v>0</v>
      </c>
      <c r="C6">
        <v>0.53732959400000002</v>
      </c>
      <c r="D6">
        <v>6.833430613598221</v>
      </c>
      <c r="E6">
        <v>2.1260000000000003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f>VLOOKUP(E6,[1]Sheet1!$A$2:$C$22,3,1)/[1]Sheet1!$E$1</f>
        <v>5.43480880051833E-4</v>
      </c>
      <c r="M6">
        <v>0</v>
      </c>
      <c r="N6">
        <v>0</v>
      </c>
      <c r="O6">
        <f t="shared" si="0"/>
        <v>3.0681519817399999E-2</v>
      </c>
      <c r="P6">
        <f t="shared" si="1"/>
        <v>1.2788444337200002E-2</v>
      </c>
      <c r="Q6">
        <f t="shared" si="2"/>
        <v>1.8806535790000002E-3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 x14ac:dyDescent="0.55000000000000004">
      <c r="A7">
        <v>7</v>
      </c>
      <c r="B7">
        <v>0</v>
      </c>
      <c r="C7">
        <v>0.82803463200000005</v>
      </c>
      <c r="D7">
        <v>7.2723597765503802</v>
      </c>
      <c r="E7">
        <v>2.3980000000000001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f>VLOOKUP(E7,[1]Sheet1!$A$2:$C$22,3,1)/[1]Sheet1!$E$1</f>
        <v>5.43480880051833E-4</v>
      </c>
      <c r="M7">
        <v>0</v>
      </c>
      <c r="N7">
        <v>0</v>
      </c>
      <c r="O7">
        <f t="shared" si="0"/>
        <v>4.7280777487199999E-2</v>
      </c>
      <c r="P7">
        <f t="shared" si="1"/>
        <v>1.9707224241600003E-2</v>
      </c>
      <c r="Q7">
        <f t="shared" si="2"/>
        <v>2.8981212120000001E-3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 x14ac:dyDescent="0.55000000000000004">
      <c r="A8">
        <v>8</v>
      </c>
      <c r="B8">
        <v>0</v>
      </c>
      <c r="C8">
        <v>1.5649063839999995</v>
      </c>
      <c r="D8">
        <v>4.6793598002460879</v>
      </c>
      <c r="E8">
        <v>2.6700000000000004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f>VLOOKUP(E8,[1]Sheet1!$A$2:$C$22,3,1)/[1]Sheet1!$E$1</f>
        <v>5.43480880051833E-4</v>
      </c>
      <c r="M8">
        <v>0</v>
      </c>
      <c r="N8">
        <v>0</v>
      </c>
      <c r="O8">
        <f t="shared" si="0"/>
        <v>8.9356154526399972E-2</v>
      </c>
      <c r="P8">
        <f t="shared" si="1"/>
        <v>3.7244771939199992E-2</v>
      </c>
      <c r="Q8">
        <f t="shared" si="2"/>
        <v>5.4771723439999984E-3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 x14ac:dyDescent="0.55000000000000004">
      <c r="A9">
        <v>9</v>
      </c>
      <c r="B9">
        <v>0</v>
      </c>
      <c r="C9">
        <v>0.75749996399999986</v>
      </c>
      <c r="D9">
        <v>7.8010494298724371</v>
      </c>
      <c r="E9">
        <v>2.9420000000000002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f>VLOOKUP(E9,[1]Sheet1!$A$2:$C$22,3,1)/[1]Sheet1!$E$1</f>
        <v>5.43480880051833E-4</v>
      </c>
      <c r="M9">
        <v>0</v>
      </c>
      <c r="N9">
        <v>0</v>
      </c>
      <c r="O9">
        <f t="shared" si="0"/>
        <v>4.325324794439999E-2</v>
      </c>
      <c r="P9">
        <f t="shared" si="1"/>
        <v>1.8028499143199997E-2</v>
      </c>
      <c r="Q9">
        <f t="shared" si="2"/>
        <v>2.6512498739999996E-3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 x14ac:dyDescent="0.55000000000000004">
      <c r="A10">
        <v>10</v>
      </c>
      <c r="B10">
        <v>0</v>
      </c>
      <c r="C10">
        <v>0.88973686400000018</v>
      </c>
      <c r="D10">
        <v>6.8141640253588598</v>
      </c>
      <c r="E10">
        <v>3.214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f>VLOOKUP(E10,[1]Sheet1!$A$2:$C$22,3,1)/[1]Sheet1!$E$1</f>
        <v>5.43480880051833E-4</v>
      </c>
      <c r="M10">
        <v>0</v>
      </c>
      <c r="N10">
        <v>0</v>
      </c>
      <c r="O10">
        <f t="shared" si="0"/>
        <v>5.080397493440001E-2</v>
      </c>
      <c r="P10">
        <f t="shared" si="1"/>
        <v>2.1175737363200005E-2</v>
      </c>
      <c r="Q10">
        <f t="shared" si="2"/>
        <v>3.1140790240000008E-3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 x14ac:dyDescent="0.55000000000000004">
      <c r="A11">
        <v>11</v>
      </c>
      <c r="B11">
        <v>0</v>
      </c>
      <c r="C11">
        <v>2.0205053640000004</v>
      </c>
      <c r="D11">
        <v>6.9978292865815384</v>
      </c>
      <c r="E11">
        <v>3.4859999999999998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f>VLOOKUP(E11,[1]Sheet1!$A$2:$C$22,3,1)/[1]Sheet1!$E$1</f>
        <v>5.43480880051833E-4</v>
      </c>
      <c r="M11">
        <v>0</v>
      </c>
      <c r="N11">
        <v>0</v>
      </c>
      <c r="O11">
        <f t="shared" si="0"/>
        <v>0.11537085628440001</v>
      </c>
      <c r="P11">
        <f t="shared" si="1"/>
        <v>4.8088027663200014E-2</v>
      </c>
      <c r="Q11">
        <f t="shared" si="2"/>
        <v>7.0717687740000012E-3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 x14ac:dyDescent="0.55000000000000004">
      <c r="A12">
        <v>12</v>
      </c>
      <c r="B12">
        <v>0</v>
      </c>
      <c r="C12">
        <v>0.79396186800000013</v>
      </c>
      <c r="D12">
        <v>4.5426747420367208</v>
      </c>
      <c r="E12">
        <v>3.758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f>VLOOKUP(E12,[1]Sheet1!$A$2:$C$22,3,1)/[1]Sheet1!$E$1</f>
        <v>5.43480880051833E-4</v>
      </c>
      <c r="M12">
        <v>0</v>
      </c>
      <c r="N12">
        <v>0</v>
      </c>
      <c r="O12">
        <f t="shared" si="0"/>
        <v>4.5335222662800004E-2</v>
      </c>
      <c r="P12">
        <f t="shared" si="1"/>
        <v>1.8896292458400004E-2</v>
      </c>
      <c r="Q12">
        <f t="shared" si="2"/>
        <v>2.7788665380000005E-3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 x14ac:dyDescent="0.55000000000000004">
      <c r="A13">
        <v>13</v>
      </c>
      <c r="B13">
        <v>0</v>
      </c>
      <c r="C13">
        <v>1.1763037840000001</v>
      </c>
      <c r="D13">
        <v>7.7931273525241025</v>
      </c>
      <c r="E13">
        <v>4.0299999999999994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f>VLOOKUP(E13,[1]Sheet1!$A$2:$C$22,3,1)/[1]Sheet1!$E$1</f>
        <v>5.43480880051833E-4</v>
      </c>
      <c r="M13">
        <v>0</v>
      </c>
      <c r="N13">
        <v>0</v>
      </c>
      <c r="O13">
        <f t="shared" si="0"/>
        <v>6.7166946066400002E-2</v>
      </c>
      <c r="P13">
        <f t="shared" si="1"/>
        <v>2.7996030059200004E-2</v>
      </c>
      <c r="Q13">
        <f t="shared" si="2"/>
        <v>4.1170632440000006E-3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 x14ac:dyDescent="0.55000000000000004">
      <c r="A14">
        <v>14</v>
      </c>
      <c r="B14">
        <v>0</v>
      </c>
      <c r="C14">
        <v>1.729374196</v>
      </c>
      <c r="D14">
        <v>7.5839993892827744</v>
      </c>
      <c r="E14">
        <v>4.3579999999999997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f>VLOOKUP(E14,[1]Sheet1!$A$2:$C$22,3,1)/[1]Sheet1!$E$1</f>
        <v>5.43480880051833E-4</v>
      </c>
      <c r="M14">
        <v>0</v>
      </c>
      <c r="N14">
        <v>0</v>
      </c>
      <c r="O14">
        <f t="shared" si="0"/>
        <v>9.8747266591599991E-2</v>
      </c>
      <c r="P14">
        <f t="shared" si="1"/>
        <v>4.1159105864800004E-2</v>
      </c>
      <c r="Q14">
        <f t="shared" si="2"/>
        <v>6.052809686E-3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 x14ac:dyDescent="0.55000000000000004">
      <c r="A15">
        <v>15</v>
      </c>
      <c r="B15">
        <v>0</v>
      </c>
      <c r="C15">
        <v>0.89634788599999982</v>
      </c>
      <c r="D15">
        <v>6.8087346755897071</v>
      </c>
      <c r="E15">
        <v>4.6859999999999999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f>VLOOKUP(E15,[1]Sheet1!$A$2:$C$22,3,1)/[1]Sheet1!$E$1</f>
        <v>5.43480880051833E-4</v>
      </c>
      <c r="M15">
        <v>0</v>
      </c>
      <c r="N15">
        <v>0</v>
      </c>
      <c r="O15">
        <f t="shared" si="0"/>
        <v>5.1181464290599984E-2</v>
      </c>
      <c r="P15">
        <f t="shared" si="1"/>
        <v>2.1333079686799997E-2</v>
      </c>
      <c r="Q15">
        <f t="shared" si="2"/>
        <v>3.1372176009999996E-3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 x14ac:dyDescent="0.55000000000000004">
      <c r="A16">
        <v>16</v>
      </c>
      <c r="B16">
        <v>0</v>
      </c>
      <c r="C16">
        <v>0.9827017899999998</v>
      </c>
      <c r="D16">
        <v>4.8570152852994495</v>
      </c>
      <c r="E16">
        <v>5.0140000000000002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f>VLOOKUP(E16,[1]Sheet1!$A$2:$C$22,3,1)/[1]Sheet1!$E$1</f>
        <v>1.9664771026638842E-3</v>
      </c>
      <c r="M16">
        <v>0</v>
      </c>
      <c r="N16">
        <v>0</v>
      </c>
      <c r="O16">
        <f t="shared" si="0"/>
        <v>5.6112272208999989E-2</v>
      </c>
      <c r="P16">
        <f t="shared" si="1"/>
        <v>2.3388302601999998E-2</v>
      </c>
      <c r="Q16">
        <f t="shared" si="2"/>
        <v>3.4394562649999994E-3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 x14ac:dyDescent="0.55000000000000004">
      <c r="A17">
        <v>17</v>
      </c>
      <c r="B17">
        <v>0</v>
      </c>
      <c r="C17">
        <v>1.2355688939999998</v>
      </c>
      <c r="D17">
        <v>6.8918190199453981</v>
      </c>
      <c r="E17">
        <v>5.3420000000000005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f>VLOOKUP(E17,[1]Sheet1!$A$2:$C$22,3,1)/[1]Sheet1!$E$1</f>
        <v>1.9664771026638842E-3</v>
      </c>
      <c r="M17">
        <v>0</v>
      </c>
      <c r="N17">
        <v>0</v>
      </c>
      <c r="O17">
        <f t="shared" si="0"/>
        <v>7.0550983847399981E-2</v>
      </c>
      <c r="P17">
        <f t="shared" si="1"/>
        <v>2.9406539677199996E-2</v>
      </c>
      <c r="Q17">
        <f t="shared" si="2"/>
        <v>4.3244911289999997E-3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 x14ac:dyDescent="0.55000000000000004">
      <c r="A18">
        <v>18</v>
      </c>
      <c r="B18">
        <v>0</v>
      </c>
      <c r="C18">
        <v>1.678918916</v>
      </c>
      <c r="D18">
        <v>6.5905703168701892</v>
      </c>
      <c r="E18">
        <v>5.67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f>VLOOKUP(E18,[1]Sheet1!$A$2:$C$22,3,1)/[1]Sheet1!$E$1</f>
        <v>1.9664771026638842E-3</v>
      </c>
      <c r="M18">
        <v>0</v>
      </c>
      <c r="N18">
        <v>0</v>
      </c>
      <c r="O18">
        <f t="shared" si="0"/>
        <v>9.5866270103599993E-2</v>
      </c>
      <c r="P18">
        <f t="shared" si="1"/>
        <v>3.9958270200800006E-2</v>
      </c>
      <c r="Q18">
        <f t="shared" si="2"/>
        <v>5.8762162060000001E-3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 x14ac:dyDescent="0.55000000000000004">
      <c r="A19">
        <v>19</v>
      </c>
      <c r="B19">
        <v>0</v>
      </c>
      <c r="C19">
        <v>1.8593773260000004</v>
      </c>
      <c r="D19">
        <v>7.9108435618332393</v>
      </c>
      <c r="E19">
        <v>5.9979999999999993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f>VLOOKUP(E19,[1]Sheet1!$A$2:$C$22,3,1)/[1]Sheet1!$E$1</f>
        <v>1.9664771026638842E-3</v>
      </c>
      <c r="M19">
        <v>0</v>
      </c>
      <c r="N19">
        <v>0</v>
      </c>
      <c r="O19">
        <f t="shared" si="0"/>
        <v>0.10617044531460001</v>
      </c>
      <c r="P19">
        <f t="shared" si="1"/>
        <v>4.4253180358800014E-2</v>
      </c>
      <c r="Q19">
        <f t="shared" si="2"/>
        <v>6.5078206410000014E-3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 x14ac:dyDescent="0.55000000000000004">
      <c r="A20">
        <v>20</v>
      </c>
      <c r="B20">
        <v>0</v>
      </c>
      <c r="C20">
        <v>1.5721067039999994</v>
      </c>
      <c r="D20">
        <v>4.9570432610629496</v>
      </c>
      <c r="E20">
        <v>6.3259999999999996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f>VLOOKUP(E20,[1]Sheet1!$A$2:$C$22,3,1)/[1]Sheet1!$E$1</f>
        <v>1.9664771026638842E-3</v>
      </c>
      <c r="M20">
        <v>0</v>
      </c>
      <c r="N20">
        <v>0</v>
      </c>
      <c r="O20">
        <f t="shared" si="0"/>
        <v>8.976729279839997E-2</v>
      </c>
      <c r="P20">
        <f t="shared" si="1"/>
        <v>3.7416139555199991E-2</v>
      </c>
      <c r="Q20">
        <f t="shared" si="2"/>
        <v>5.5023734639999978E-3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 x14ac:dyDescent="0.55000000000000004">
      <c r="A21">
        <v>21</v>
      </c>
      <c r="B21">
        <v>0</v>
      </c>
      <c r="C21">
        <v>1.4045964459999993</v>
      </c>
      <c r="D21">
        <v>6.9177197372345658</v>
      </c>
      <c r="E21">
        <v>6.653999999999999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f>VLOOKUP(E21,[1]Sheet1!$A$2:$C$22,3,1)/[1]Sheet1!$E$1</f>
        <v>1.9664771026638842E-3</v>
      </c>
      <c r="M21">
        <v>0</v>
      </c>
      <c r="N21">
        <v>0</v>
      </c>
      <c r="O21">
        <f t="shared" si="0"/>
        <v>8.0202457066599953E-2</v>
      </c>
      <c r="P21">
        <f t="shared" si="1"/>
        <v>3.3429395414799987E-2</v>
      </c>
      <c r="Q21">
        <f t="shared" si="2"/>
        <v>4.9160875609999977E-3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 x14ac:dyDescent="0.55000000000000004">
      <c r="A22">
        <v>22</v>
      </c>
      <c r="B22">
        <v>0</v>
      </c>
      <c r="C22">
        <v>1.1527168259999998</v>
      </c>
      <c r="D22">
        <v>6.5328792241722935</v>
      </c>
      <c r="E22">
        <v>6.9819999999999993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f>VLOOKUP(E22,[1]Sheet1!$A$2:$C$22,3,1)/[1]Sheet1!$E$1</f>
        <v>1.9664771026638842E-3</v>
      </c>
      <c r="M22">
        <v>0</v>
      </c>
      <c r="N22">
        <v>0</v>
      </c>
      <c r="O22">
        <f t="shared" si="0"/>
        <v>6.5820130764599985E-2</v>
      </c>
      <c r="P22">
        <f t="shared" si="1"/>
        <v>2.7434660458799998E-2</v>
      </c>
      <c r="Q22">
        <f t="shared" si="2"/>
        <v>4.0345088909999995E-3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 x14ac:dyDescent="0.55000000000000004">
      <c r="A23">
        <v>23</v>
      </c>
      <c r="B23">
        <v>0</v>
      </c>
      <c r="C23">
        <v>0.63820717199999988</v>
      </c>
      <c r="D23">
        <v>8.3677739186432341</v>
      </c>
      <c r="E23">
        <v>7.31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f>VLOOKUP(E23,[1]Sheet1!$A$2:$C$22,3,1)/[1]Sheet1!$E$1</f>
        <v>1.9664771026638842E-3</v>
      </c>
      <c r="M23">
        <v>0</v>
      </c>
      <c r="N23">
        <v>0</v>
      </c>
      <c r="O23">
        <f t="shared" si="0"/>
        <v>3.6441629521199989E-2</v>
      </c>
      <c r="P23">
        <f t="shared" si="1"/>
        <v>1.5189330693599998E-2</v>
      </c>
      <c r="Q23">
        <f t="shared" si="2"/>
        <v>2.2337251019999998E-3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 x14ac:dyDescent="0.55000000000000004">
      <c r="A24">
        <v>24</v>
      </c>
      <c r="B24">
        <v>0</v>
      </c>
      <c r="C24">
        <v>1.8942212659999997</v>
      </c>
      <c r="D24">
        <v>4.8833038903342949</v>
      </c>
      <c r="E24">
        <v>7.7919999999999998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f>VLOOKUP(E24,[1]Sheet1!$A$2:$C$22,3,1)/[1]Sheet1!$E$1</f>
        <v>1.9664771026638842E-3</v>
      </c>
      <c r="M24">
        <v>0</v>
      </c>
      <c r="N24">
        <v>0</v>
      </c>
      <c r="O24">
        <f t="shared" si="0"/>
        <v>0.10816003428859998</v>
      </c>
      <c r="P24">
        <f t="shared" si="1"/>
        <v>4.5082466130799997E-2</v>
      </c>
      <c r="Q24">
        <f t="shared" si="2"/>
        <v>6.6297744309999993E-3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 x14ac:dyDescent="0.55000000000000004">
      <c r="A25">
        <v>25</v>
      </c>
      <c r="B25">
        <v>0</v>
      </c>
      <c r="C25">
        <v>1.6239012159999999</v>
      </c>
      <c r="D25">
        <v>5.6143610871546565</v>
      </c>
      <c r="E25">
        <v>8.2740000000000009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f>VLOOKUP(E25,[1]Sheet1!$A$2:$C$22,3,1)/[1]Sheet1!$E$1</f>
        <v>1.9664771026638842E-3</v>
      </c>
      <c r="M25">
        <v>0</v>
      </c>
      <c r="N25">
        <v>0</v>
      </c>
      <c r="O25">
        <f t="shared" si="0"/>
        <v>9.2724759433599993E-2</v>
      </c>
      <c r="P25">
        <f t="shared" si="1"/>
        <v>3.86488489408E-2</v>
      </c>
      <c r="Q25">
        <f t="shared" si="2"/>
        <v>5.6836542559999996E-3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 x14ac:dyDescent="0.55000000000000004">
      <c r="A26">
        <v>26</v>
      </c>
      <c r="B26">
        <v>0</v>
      </c>
      <c r="C26">
        <v>1.0947725339999999</v>
      </c>
      <c r="D26">
        <v>6.6865754917660833</v>
      </c>
      <c r="E26">
        <v>8.7560000000000002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f>VLOOKUP(E26,[1]Sheet1!$A$2:$C$22,3,1)/[1]Sheet1!$E$1</f>
        <v>1.9664771026638842E-3</v>
      </c>
      <c r="M26">
        <v>0</v>
      </c>
      <c r="N26">
        <v>0</v>
      </c>
      <c r="O26">
        <f t="shared" si="0"/>
        <v>6.2511511691399985E-2</v>
      </c>
      <c r="P26">
        <f t="shared" si="1"/>
        <v>2.6055586309199998E-2</v>
      </c>
      <c r="Q26">
        <f t="shared" si="2"/>
        <v>3.8317038689999997E-3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 x14ac:dyDescent="0.55000000000000004">
      <c r="A27">
        <v>27</v>
      </c>
      <c r="B27">
        <v>0</v>
      </c>
      <c r="C27">
        <v>1.5416732059999998</v>
      </c>
      <c r="D27">
        <v>6.2605715768642201</v>
      </c>
      <c r="E27">
        <v>9.2379999999999995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f>VLOOKUP(E27,[1]Sheet1!$A$2:$C$22,3,1)/[1]Sheet1!$E$1</f>
        <v>1.9664771026638842E-3</v>
      </c>
      <c r="M27">
        <v>0</v>
      </c>
      <c r="N27">
        <v>0</v>
      </c>
      <c r="O27">
        <f t="shared" si="0"/>
        <v>8.8029540062599984E-2</v>
      </c>
      <c r="P27">
        <f t="shared" si="1"/>
        <v>3.6691822302799999E-2</v>
      </c>
      <c r="Q27">
        <f t="shared" si="2"/>
        <v>5.3958562209999996E-3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 x14ac:dyDescent="0.55000000000000004">
      <c r="A28">
        <v>28</v>
      </c>
      <c r="B28">
        <v>0</v>
      </c>
      <c r="C28">
        <v>1.4599616540000004</v>
      </c>
      <c r="D28">
        <v>5.099248219892246</v>
      </c>
      <c r="E28">
        <v>9.7199999999999989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f>VLOOKUP(E28,[1]Sheet1!$A$2:$C$22,3,1)/[1]Sheet1!$E$1</f>
        <v>1.9664771026638842E-3</v>
      </c>
      <c r="M28">
        <v>0</v>
      </c>
      <c r="N28">
        <v>0</v>
      </c>
      <c r="O28">
        <f t="shared" si="0"/>
        <v>8.3363810443400022E-2</v>
      </c>
      <c r="P28">
        <f t="shared" si="1"/>
        <v>3.4747087365200012E-2</v>
      </c>
      <c r="Q28">
        <f t="shared" si="2"/>
        <v>5.1098657890000015E-3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 x14ac:dyDescent="0.55000000000000004">
      <c r="A29">
        <v>29</v>
      </c>
      <c r="B29">
        <v>0</v>
      </c>
      <c r="C29">
        <v>1.6240095940000001</v>
      </c>
      <c r="D29">
        <v>6.6084778662616914</v>
      </c>
      <c r="E29">
        <v>10.202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f>VLOOKUP(E29,[1]Sheet1!$A$2:$C$22,3,1)/[1]Sheet1!$E$1</f>
        <v>2.3402111851602157E-3</v>
      </c>
      <c r="M29">
        <v>0</v>
      </c>
      <c r="N29">
        <v>0</v>
      </c>
      <c r="O29">
        <f t="shared" si="0"/>
        <v>9.2730947817400003E-2</v>
      </c>
      <c r="P29">
        <f t="shared" si="1"/>
        <v>3.8651428337200006E-2</v>
      </c>
      <c r="Q29">
        <f t="shared" si="2"/>
        <v>5.6840335790000005E-3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 x14ac:dyDescent="0.55000000000000004">
      <c r="A30">
        <v>30</v>
      </c>
      <c r="B30">
        <v>0</v>
      </c>
      <c r="C30">
        <v>1.5500394399999997</v>
      </c>
      <c r="D30">
        <v>8.4277387617227184</v>
      </c>
      <c r="E30">
        <v>10.684000000000001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f>VLOOKUP(E30,[1]Sheet1!$A$2:$C$22,3,1)/[1]Sheet1!$E$1</f>
        <v>2.3402111851602157E-3</v>
      </c>
      <c r="M30">
        <v>0</v>
      </c>
      <c r="N30">
        <v>0</v>
      </c>
      <c r="O30">
        <f t="shared" si="0"/>
        <v>8.8507252023999977E-2</v>
      </c>
      <c r="P30">
        <f t="shared" si="1"/>
        <v>3.6890938671999995E-2</v>
      </c>
      <c r="Q30">
        <f t="shared" si="2"/>
        <v>5.4251380399999993E-3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 x14ac:dyDescent="0.55000000000000004">
      <c r="A31">
        <v>31</v>
      </c>
      <c r="B31">
        <v>0</v>
      </c>
      <c r="C31">
        <v>1.4548377240000001</v>
      </c>
      <c r="D31">
        <v>6.5432943816304698</v>
      </c>
      <c r="E31">
        <v>11.166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f>VLOOKUP(E31,[1]Sheet1!$A$2:$C$22,3,1)/[1]Sheet1!$E$1</f>
        <v>2.3402111851602157E-3</v>
      </c>
      <c r="M31">
        <v>0</v>
      </c>
      <c r="N31">
        <v>0</v>
      </c>
      <c r="O31">
        <f t="shared" si="0"/>
        <v>8.3071234040399997E-2</v>
      </c>
      <c r="P31">
        <f t="shared" si="1"/>
        <v>3.4625137831200005E-2</v>
      </c>
      <c r="Q31">
        <f t="shared" si="2"/>
        <v>5.0919320340000003E-3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 x14ac:dyDescent="0.55000000000000004">
      <c r="A32">
        <v>32</v>
      </c>
      <c r="B32">
        <v>0</v>
      </c>
      <c r="C32">
        <v>1.4826843960000002</v>
      </c>
      <c r="D32">
        <v>4.9799664817228448</v>
      </c>
      <c r="E32">
        <v>11.648000000000001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f>VLOOKUP(E32,[1]Sheet1!$A$2:$C$22,3,1)/[1]Sheet1!$E$1</f>
        <v>2.3402111851602157E-3</v>
      </c>
      <c r="M32">
        <v>0</v>
      </c>
      <c r="N32">
        <v>0</v>
      </c>
      <c r="O32">
        <f t="shared" si="0"/>
        <v>8.4661279011600005E-2</v>
      </c>
      <c r="P32">
        <f t="shared" si="1"/>
        <v>3.5287888624800007E-2</v>
      </c>
      <c r="Q32">
        <f t="shared" si="2"/>
        <v>5.1893953860000014E-3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 x14ac:dyDescent="0.55000000000000004">
      <c r="A33">
        <v>33</v>
      </c>
      <c r="B33">
        <v>0</v>
      </c>
      <c r="C33">
        <v>1.2325905599999998</v>
      </c>
      <c r="D33">
        <v>5.9346643951936571</v>
      </c>
      <c r="E33">
        <v>12.129999999999999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f>VLOOKUP(E33,[1]Sheet1!$A$2:$C$22,3,1)/[1]Sheet1!$E$1</f>
        <v>2.3402111851602157E-3</v>
      </c>
      <c r="M33">
        <v>0</v>
      </c>
      <c r="N33">
        <v>0</v>
      </c>
      <c r="O33">
        <f t="shared" si="0"/>
        <v>7.0380920975999989E-2</v>
      </c>
      <c r="P33">
        <f t="shared" si="1"/>
        <v>2.9335655327999997E-2</v>
      </c>
      <c r="Q33">
        <f t="shared" si="2"/>
        <v>4.3140669599999997E-3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 x14ac:dyDescent="0.55000000000000004">
      <c r="A34">
        <v>34</v>
      </c>
      <c r="B34">
        <v>0</v>
      </c>
      <c r="C34">
        <v>1.6753776940000003</v>
      </c>
      <c r="D34">
        <v>6.743105870774408</v>
      </c>
      <c r="E34">
        <v>12.572000000000003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f>VLOOKUP(E34,[1]Sheet1!$A$2:$C$22,3,1)/[1]Sheet1!$E$1</f>
        <v>2.3402111851602157E-3</v>
      </c>
      <c r="M34">
        <v>0</v>
      </c>
      <c r="N34">
        <v>0</v>
      </c>
      <c r="O34">
        <f t="shared" si="0"/>
        <v>9.5664066327400016E-2</v>
      </c>
      <c r="P34">
        <f t="shared" si="1"/>
        <v>3.9873989117200012E-2</v>
      </c>
      <c r="Q34">
        <f t="shared" si="2"/>
        <v>5.863821929000001E-3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 x14ac:dyDescent="0.55000000000000004">
      <c r="A35">
        <v>35</v>
      </c>
      <c r="B35">
        <v>0</v>
      </c>
      <c r="C35">
        <v>2.1186081760000004</v>
      </c>
      <c r="D35">
        <v>8.0622188256337317</v>
      </c>
      <c r="E35">
        <v>13.014000000000001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f>VLOOKUP(E35,[1]Sheet1!$A$2:$C$22,3,1)/[1]Sheet1!$E$1</f>
        <v>2.3402111851602157E-3</v>
      </c>
      <c r="M35">
        <v>0</v>
      </c>
      <c r="N35">
        <v>0</v>
      </c>
      <c r="O35">
        <f t="shared" si="0"/>
        <v>0.12097252684960001</v>
      </c>
      <c r="P35">
        <f t="shared" si="1"/>
        <v>5.0422874588800015E-2</v>
      </c>
      <c r="Q35">
        <f t="shared" si="2"/>
        <v>7.4151286160000019E-3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 x14ac:dyDescent="0.55000000000000004">
      <c r="A36">
        <v>36</v>
      </c>
      <c r="B36">
        <v>0</v>
      </c>
      <c r="C36">
        <v>1.1199211140000001</v>
      </c>
      <c r="D36">
        <v>5.0702406523544665</v>
      </c>
      <c r="E36">
        <v>13.456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f>VLOOKUP(E36,[1]Sheet1!$A$2:$C$22,3,1)/[1]Sheet1!$E$1</f>
        <v>2.3402111851602157E-3</v>
      </c>
      <c r="M36">
        <v>0</v>
      </c>
      <c r="N36">
        <v>0</v>
      </c>
      <c r="O36">
        <f t="shared" si="0"/>
        <v>6.3947495609399996E-2</v>
      </c>
      <c r="P36">
        <f t="shared" si="1"/>
        <v>2.6654122513200002E-2</v>
      </c>
      <c r="Q36">
        <f t="shared" si="2"/>
        <v>3.9197238990000003E-3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 x14ac:dyDescent="0.55000000000000004">
      <c r="A37">
        <v>37</v>
      </c>
      <c r="B37">
        <v>0</v>
      </c>
      <c r="C37">
        <v>1.7440045159999999</v>
      </c>
      <c r="D37">
        <v>6.2698705895539364</v>
      </c>
      <c r="E37">
        <v>13.898000000000001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f>VLOOKUP(E37,[1]Sheet1!$A$2:$C$22,3,1)/[1]Sheet1!$E$1</f>
        <v>2.3402111851602157E-3</v>
      </c>
      <c r="M37">
        <v>0</v>
      </c>
      <c r="N37">
        <v>0</v>
      </c>
      <c r="O37">
        <f t="shared" si="0"/>
        <v>9.9582657863599988E-2</v>
      </c>
      <c r="P37">
        <f t="shared" si="1"/>
        <v>4.1507307480800004E-2</v>
      </c>
      <c r="Q37">
        <f t="shared" si="2"/>
        <v>6.1040158060000002E-3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 x14ac:dyDescent="0.55000000000000004">
      <c r="A38">
        <v>38</v>
      </c>
      <c r="B38">
        <v>0</v>
      </c>
      <c r="C38">
        <v>2.1429317479999996</v>
      </c>
      <c r="D38">
        <v>8.8562586537920485</v>
      </c>
      <c r="E38">
        <v>14.34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f>VLOOKUP(E38,[1]Sheet1!$A$2:$C$22,3,1)/[1]Sheet1!$E$1</f>
        <v>2.3402111851602157E-3</v>
      </c>
      <c r="M38">
        <v>0</v>
      </c>
      <c r="N38">
        <v>0</v>
      </c>
      <c r="O38">
        <f t="shared" si="0"/>
        <v>0.12236140281079998</v>
      </c>
      <c r="P38">
        <f t="shared" si="1"/>
        <v>5.1001775602399997E-2</v>
      </c>
      <c r="Q38">
        <f t="shared" si="2"/>
        <v>7.5002611179999989E-3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 x14ac:dyDescent="0.55000000000000004">
      <c r="A39">
        <v>39</v>
      </c>
      <c r="B39">
        <v>0</v>
      </c>
      <c r="C39">
        <v>1.2014443160000001</v>
      </c>
      <c r="D39">
        <v>9.3123416724794197</v>
      </c>
      <c r="E39">
        <v>14.782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f>VLOOKUP(E39,[1]Sheet1!$A$2:$C$22,3,1)/[1]Sheet1!$E$1</f>
        <v>2.3402111851602157E-3</v>
      </c>
      <c r="M39">
        <v>0</v>
      </c>
      <c r="N39">
        <v>0</v>
      </c>
      <c r="O39">
        <f t="shared" si="0"/>
        <v>6.8602470443600003E-2</v>
      </c>
      <c r="P39">
        <f t="shared" si="1"/>
        <v>2.8594374720800005E-2</v>
      </c>
      <c r="Q39">
        <f t="shared" si="2"/>
        <v>4.2050551060000005E-3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 x14ac:dyDescent="0.55000000000000004">
      <c r="A40">
        <v>40</v>
      </c>
      <c r="B40">
        <v>0</v>
      </c>
      <c r="C40">
        <v>1.4440387379999999</v>
      </c>
      <c r="D40">
        <v>5.2123170352833634</v>
      </c>
      <c r="E40">
        <v>15.224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f>VLOOKUP(E40,[1]Sheet1!$A$2:$C$22,3,1)/[1]Sheet1!$E$1</f>
        <v>3.1163708281080255E-3</v>
      </c>
      <c r="M40">
        <v>0</v>
      </c>
      <c r="N40">
        <v>0</v>
      </c>
      <c r="O40">
        <f t="shared" si="0"/>
        <v>8.2454611939799999E-2</v>
      </c>
      <c r="P40">
        <f t="shared" si="1"/>
        <v>3.4368121964399999E-2</v>
      </c>
      <c r="Q40">
        <f t="shared" si="2"/>
        <v>5.0541355830000002E-3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 x14ac:dyDescent="0.55000000000000004">
      <c r="A41">
        <v>41</v>
      </c>
      <c r="B41">
        <v>0</v>
      </c>
      <c r="C41">
        <v>1.5085250480000001</v>
      </c>
      <c r="D41">
        <v>7.173759720757551</v>
      </c>
      <c r="E41">
        <v>15.666000000000002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f>VLOOKUP(E41,[1]Sheet1!$A$2:$C$22,3,1)/[1]Sheet1!$E$1</f>
        <v>3.1163708281080255E-3</v>
      </c>
      <c r="M41">
        <v>0</v>
      </c>
      <c r="N41">
        <v>0</v>
      </c>
      <c r="O41">
        <f t="shared" si="0"/>
        <v>8.6136780240800001E-2</v>
      </c>
      <c r="P41">
        <f t="shared" si="1"/>
        <v>3.5902896142400005E-2</v>
      </c>
      <c r="Q41">
        <f t="shared" si="2"/>
        <v>5.2798376680000007E-3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 x14ac:dyDescent="0.55000000000000004">
      <c r="A42">
        <v>42</v>
      </c>
      <c r="B42">
        <v>0</v>
      </c>
      <c r="C42">
        <v>1.492368886</v>
      </c>
      <c r="D42">
        <v>7.1310110909668003</v>
      </c>
      <c r="E42">
        <v>16.108000000000001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f>VLOOKUP(E42,[1]Sheet1!$A$2:$C$22,3,1)/[1]Sheet1!$E$1</f>
        <v>3.1163708281080255E-3</v>
      </c>
      <c r="M42">
        <v>0</v>
      </c>
      <c r="N42">
        <v>0</v>
      </c>
      <c r="O42">
        <f t="shared" si="0"/>
        <v>8.5214263390599995E-2</v>
      </c>
      <c r="P42">
        <f t="shared" si="1"/>
        <v>3.5518379486799999E-2</v>
      </c>
      <c r="Q42">
        <f t="shared" si="2"/>
        <v>5.2232911009999997E-3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 x14ac:dyDescent="0.55000000000000004">
      <c r="A43">
        <v>43</v>
      </c>
      <c r="B43">
        <v>0</v>
      </c>
      <c r="C43">
        <v>2.0210277579999989</v>
      </c>
      <c r="D43">
        <v>6.0996083543290727</v>
      </c>
      <c r="E43">
        <v>16.55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f>VLOOKUP(E43,[1]Sheet1!$A$2:$C$22,3,1)/[1]Sheet1!$E$1</f>
        <v>3.1163708281080255E-3</v>
      </c>
      <c r="M43">
        <v>0</v>
      </c>
      <c r="N43">
        <v>0</v>
      </c>
      <c r="O43">
        <f t="shared" si="0"/>
        <v>0.11540068498179994</v>
      </c>
      <c r="P43">
        <f t="shared" si="1"/>
        <v>4.8100460640399974E-2</v>
      </c>
      <c r="Q43">
        <f t="shared" si="2"/>
        <v>7.0735971529999964E-3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 x14ac:dyDescent="0.55000000000000004">
      <c r="A44">
        <v>44</v>
      </c>
      <c r="B44">
        <v>0</v>
      </c>
      <c r="C44">
        <v>1.1437137579999999</v>
      </c>
      <c r="D44">
        <v>5.4110199633241711</v>
      </c>
      <c r="E44">
        <v>17.095999999999997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f>VLOOKUP(E44,[1]Sheet1!$A$2:$C$22,3,1)/[1]Sheet1!$E$1</f>
        <v>3.1163708281080255E-3</v>
      </c>
      <c r="M44">
        <v>0</v>
      </c>
      <c r="N44">
        <v>0</v>
      </c>
      <c r="O44">
        <f t="shared" si="0"/>
        <v>6.5306055581799985E-2</v>
      </c>
      <c r="P44">
        <f t="shared" si="1"/>
        <v>2.72203874404E-2</v>
      </c>
      <c r="Q44">
        <f t="shared" si="2"/>
        <v>4.0029981529999996E-3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 x14ac:dyDescent="0.55000000000000004">
      <c r="A45">
        <v>45</v>
      </c>
      <c r="B45">
        <v>0</v>
      </c>
      <c r="C45">
        <v>1.4017107399999997</v>
      </c>
      <c r="D45">
        <v>5.8374318417091526</v>
      </c>
      <c r="E45">
        <v>17.641999999999999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f>VLOOKUP(E45,[1]Sheet1!$A$2:$C$22,3,1)/[1]Sheet1!$E$1</f>
        <v>3.1163708281080255E-3</v>
      </c>
      <c r="M45">
        <v>0</v>
      </c>
      <c r="N45">
        <v>0</v>
      </c>
      <c r="O45">
        <f t="shared" si="0"/>
        <v>8.0037683253999986E-2</v>
      </c>
      <c r="P45">
        <f t="shared" si="1"/>
        <v>3.3360715611999998E-2</v>
      </c>
      <c r="Q45">
        <f t="shared" si="2"/>
        <v>4.9059875899999991E-3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 x14ac:dyDescent="0.55000000000000004">
      <c r="A46">
        <v>46</v>
      </c>
      <c r="B46">
        <v>0</v>
      </c>
      <c r="C46">
        <v>1.9815804279999998</v>
      </c>
      <c r="D46">
        <v>7.2553051722722071</v>
      </c>
      <c r="E46">
        <v>18.187999999999999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f>VLOOKUP(E46,[1]Sheet1!$A$2:$C$22,3,1)/[1]Sheet1!$E$1</f>
        <v>3.1163708281080255E-3</v>
      </c>
      <c r="M46">
        <v>0</v>
      </c>
      <c r="N46">
        <v>0</v>
      </c>
      <c r="O46">
        <f t="shared" si="0"/>
        <v>0.11314824243879998</v>
      </c>
      <c r="P46">
        <f t="shared" si="1"/>
        <v>4.7161614186399997E-2</v>
      </c>
      <c r="Q46">
        <f t="shared" si="2"/>
        <v>6.9355314979999997E-3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 x14ac:dyDescent="0.55000000000000004">
      <c r="A47">
        <v>47</v>
      </c>
      <c r="B47">
        <v>0</v>
      </c>
      <c r="C47">
        <v>2.2604151479999994</v>
      </c>
      <c r="D47">
        <v>6.9978098325853821</v>
      </c>
      <c r="E47">
        <v>18.734000000000002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f>VLOOKUP(E47,[1]Sheet1!$A$2:$C$22,3,1)/[1]Sheet1!$E$1</f>
        <v>3.1163708281080255E-3</v>
      </c>
      <c r="M47">
        <v>0</v>
      </c>
      <c r="N47">
        <v>0</v>
      </c>
      <c r="O47">
        <f t="shared" si="0"/>
        <v>0.12906970495079997</v>
      </c>
      <c r="P47">
        <f t="shared" si="1"/>
        <v>5.3797880522399991E-2</v>
      </c>
      <c r="Q47">
        <f t="shared" si="2"/>
        <v>7.9114530179999979E-3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 x14ac:dyDescent="0.55000000000000004">
      <c r="A48">
        <v>48</v>
      </c>
      <c r="B48">
        <v>0</v>
      </c>
      <c r="C48">
        <v>1.9110052480000002</v>
      </c>
      <c r="D48">
        <v>5.5467426232383694</v>
      </c>
      <c r="E48">
        <v>19.28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f>VLOOKUP(E48,[1]Sheet1!$A$2:$C$22,3,1)/[1]Sheet1!$E$1</f>
        <v>3.1163708281080255E-3</v>
      </c>
      <c r="M48">
        <v>0</v>
      </c>
      <c r="N48">
        <v>0</v>
      </c>
      <c r="O48">
        <f t="shared" si="0"/>
        <v>0.1091183996608</v>
      </c>
      <c r="P48">
        <f t="shared" si="1"/>
        <v>4.5481924902400009E-2</v>
      </c>
      <c r="Q48">
        <f t="shared" si="2"/>
        <v>6.6885183680000003E-3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 x14ac:dyDescent="0.55000000000000004">
      <c r="A49">
        <v>49</v>
      </c>
      <c r="B49">
        <v>0</v>
      </c>
      <c r="C49">
        <v>1.7479530699999999</v>
      </c>
      <c r="D49">
        <v>7.8069834426270583</v>
      </c>
      <c r="E49">
        <v>19.826000000000001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f>VLOOKUP(E49,[1]Sheet1!$A$2:$C$22,3,1)/[1]Sheet1!$E$1</f>
        <v>3.1163708281080255E-3</v>
      </c>
      <c r="M49">
        <v>0</v>
      </c>
      <c r="N49">
        <v>0</v>
      </c>
      <c r="O49">
        <f t="shared" si="0"/>
        <v>9.9808120296999994E-2</v>
      </c>
      <c r="P49">
        <f t="shared" si="1"/>
        <v>4.1601283066E-2</v>
      </c>
      <c r="Q49">
        <f t="shared" si="2"/>
        <v>6.1178357449999995E-3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 x14ac:dyDescent="0.55000000000000004">
      <c r="A50">
        <v>50</v>
      </c>
      <c r="B50">
        <v>0</v>
      </c>
      <c r="C50">
        <v>2.4193752219999998</v>
      </c>
      <c r="D50">
        <v>8.2197936297849488</v>
      </c>
      <c r="E50">
        <v>20.372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f>VLOOKUP(E50,[1]Sheet1!$A$2:$C$22,3,1)/[1]Sheet1!$E$1</f>
        <v>3.8380311359821912E-3</v>
      </c>
      <c r="M50">
        <v>0</v>
      </c>
      <c r="N50">
        <v>0</v>
      </c>
      <c r="O50">
        <f t="shared" si="0"/>
        <v>0.13814632517619999</v>
      </c>
      <c r="P50">
        <f t="shared" si="1"/>
        <v>5.7581130283599999E-2</v>
      </c>
      <c r="Q50">
        <f t="shared" si="2"/>
        <v>8.4678132769999987E-3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 x14ac:dyDescent="0.55000000000000004">
      <c r="A51">
        <v>51</v>
      </c>
      <c r="B51">
        <v>0</v>
      </c>
      <c r="C51">
        <v>2.0359136239999995</v>
      </c>
      <c r="D51">
        <v>9.2641044955383922</v>
      </c>
      <c r="E51">
        <v>20.917999999999999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f>VLOOKUP(E51,[1]Sheet1!$A$2:$C$22,3,1)/[1]Sheet1!$E$1</f>
        <v>3.8380311359821912E-3</v>
      </c>
      <c r="M51">
        <v>0</v>
      </c>
      <c r="N51">
        <v>0</v>
      </c>
      <c r="O51">
        <f t="shared" si="0"/>
        <v>0.11625066793039997</v>
      </c>
      <c r="P51">
        <f t="shared" si="1"/>
        <v>4.8454744251199992E-2</v>
      </c>
      <c r="Q51">
        <f t="shared" si="2"/>
        <v>7.1256976839999984E-3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 x14ac:dyDescent="0.55000000000000004">
      <c r="A52">
        <v>52</v>
      </c>
      <c r="B52">
        <v>0</v>
      </c>
      <c r="C52">
        <v>1.579269408</v>
      </c>
      <c r="D52">
        <v>5.5954490599014619</v>
      </c>
      <c r="E52">
        <v>21.464000000000002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f>VLOOKUP(E52,[1]Sheet1!$A$2:$C$22,3,1)/[1]Sheet1!$E$1</f>
        <v>3.8380311359821912E-3</v>
      </c>
      <c r="M52">
        <v>0</v>
      </c>
      <c r="N52">
        <v>0</v>
      </c>
      <c r="O52">
        <f t="shared" si="0"/>
        <v>9.0176283196800003E-2</v>
      </c>
      <c r="P52">
        <f t="shared" si="1"/>
        <v>3.7586611910400004E-2</v>
      </c>
      <c r="Q52">
        <f t="shared" si="2"/>
        <v>5.5274429280000002E-3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 x14ac:dyDescent="0.55000000000000004">
      <c r="A53">
        <v>53</v>
      </c>
      <c r="B53">
        <v>0</v>
      </c>
      <c r="C53">
        <v>1.7348068660000002</v>
      </c>
      <c r="D53">
        <v>6.3876323356292364</v>
      </c>
      <c r="E53">
        <v>22.009999999999998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f>VLOOKUP(E53,[1]Sheet1!$A$2:$C$22,3,1)/[1]Sheet1!$E$1</f>
        <v>3.8380311359821912E-3</v>
      </c>
      <c r="M53">
        <v>0</v>
      </c>
      <c r="N53">
        <v>0</v>
      </c>
      <c r="O53">
        <f t="shared" si="0"/>
        <v>9.9057472048600007E-2</v>
      </c>
      <c r="P53">
        <f t="shared" si="1"/>
        <v>4.1288403410800006E-2</v>
      </c>
      <c r="Q53">
        <f t="shared" si="2"/>
        <v>6.0718240310000011E-3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 x14ac:dyDescent="0.55000000000000004">
      <c r="A54">
        <v>54</v>
      </c>
      <c r="B54">
        <v>0</v>
      </c>
      <c r="C54">
        <v>2.0678825739999995</v>
      </c>
      <c r="D54">
        <v>9.8936276669252852</v>
      </c>
      <c r="E54">
        <v>22.565999999999999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f>VLOOKUP(E54,[1]Sheet1!$A$2:$C$22,3,1)/[1]Sheet1!$E$1</f>
        <v>3.8380311359821912E-3</v>
      </c>
      <c r="M54">
        <v>0</v>
      </c>
      <c r="N54">
        <v>0</v>
      </c>
      <c r="O54">
        <f t="shared" si="0"/>
        <v>0.11807609497539998</v>
      </c>
      <c r="P54">
        <f t="shared" si="1"/>
        <v>4.9215605261199995E-2</v>
      </c>
      <c r="Q54">
        <f t="shared" si="2"/>
        <v>7.2375890089999987E-3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 x14ac:dyDescent="0.55000000000000004">
      <c r="A55">
        <v>55</v>
      </c>
      <c r="B55">
        <v>0</v>
      </c>
      <c r="C55">
        <v>2.2449594180000001</v>
      </c>
      <c r="D55">
        <v>8.7295766940150656</v>
      </c>
      <c r="E55">
        <v>23.122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f>VLOOKUP(E55,[1]Sheet1!$A$2:$C$22,3,1)/[1]Sheet1!$E$1</f>
        <v>3.8380311359821912E-3</v>
      </c>
      <c r="M55">
        <v>0</v>
      </c>
      <c r="N55">
        <v>0</v>
      </c>
      <c r="O55">
        <f t="shared" si="0"/>
        <v>0.1281871827678</v>
      </c>
      <c r="P55">
        <f t="shared" si="1"/>
        <v>5.3430034148400009E-2</v>
      </c>
      <c r="Q55">
        <f t="shared" si="2"/>
        <v>7.8573579629999998E-3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 x14ac:dyDescent="0.55000000000000004">
      <c r="A56">
        <v>56</v>
      </c>
      <c r="B56">
        <v>0</v>
      </c>
      <c r="C56">
        <v>1.5151226779999996</v>
      </c>
      <c r="D56">
        <v>5.5797699047428679</v>
      </c>
      <c r="E56">
        <v>23.677999999999997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f>VLOOKUP(E56,[1]Sheet1!$A$2:$C$22,3,1)/[1]Sheet1!$E$1</f>
        <v>3.8380311359821912E-3</v>
      </c>
      <c r="M56">
        <v>0</v>
      </c>
      <c r="N56">
        <v>0</v>
      </c>
      <c r="O56">
        <f t="shared" si="0"/>
        <v>8.6513504913799971E-2</v>
      </c>
      <c r="P56">
        <f t="shared" si="1"/>
        <v>3.6059919736399992E-2</v>
      </c>
      <c r="Q56">
        <f t="shared" si="2"/>
        <v>5.3029293729999986E-3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 x14ac:dyDescent="0.55000000000000004">
      <c r="A57">
        <v>57</v>
      </c>
      <c r="B57">
        <v>0</v>
      </c>
      <c r="C57">
        <v>1.6749212679999999</v>
      </c>
      <c r="D57">
        <v>8.4189614259203545</v>
      </c>
      <c r="E57">
        <v>24.234000000000002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f>VLOOKUP(E57,[1]Sheet1!$A$2:$C$22,3,1)/[1]Sheet1!$E$1</f>
        <v>3.8380311359821912E-3</v>
      </c>
      <c r="M57">
        <v>0</v>
      </c>
      <c r="N57">
        <v>0</v>
      </c>
      <c r="O57">
        <f t="shared" si="0"/>
        <v>9.5638004402799986E-2</v>
      </c>
      <c r="P57">
        <f t="shared" si="1"/>
        <v>3.9863126178400002E-2</v>
      </c>
      <c r="Q57">
        <f t="shared" si="2"/>
        <v>5.8622244379999992E-3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 x14ac:dyDescent="0.55000000000000004">
      <c r="A58">
        <v>58</v>
      </c>
      <c r="B58">
        <v>0</v>
      </c>
      <c r="C58">
        <v>3.3334984959999989</v>
      </c>
      <c r="D58">
        <v>8.8620107432393169</v>
      </c>
      <c r="E58">
        <v>24.79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f>VLOOKUP(E58,[1]Sheet1!$A$2:$C$22,3,1)/[1]Sheet1!$E$1</f>
        <v>3.8380311359821912E-3</v>
      </c>
      <c r="M58">
        <v>0</v>
      </c>
      <c r="N58">
        <v>0</v>
      </c>
      <c r="O58">
        <f t="shared" si="0"/>
        <v>0.19034276412159992</v>
      </c>
      <c r="P58">
        <f t="shared" si="1"/>
        <v>7.9337264204799973E-2</v>
      </c>
      <c r="Q58">
        <f t="shared" si="2"/>
        <v>1.1667244735999997E-2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 x14ac:dyDescent="0.55000000000000004">
      <c r="A59">
        <v>59</v>
      </c>
      <c r="B59">
        <v>0</v>
      </c>
      <c r="C59">
        <v>2.0669820040000002</v>
      </c>
      <c r="D59">
        <v>9.6698459073325331</v>
      </c>
      <c r="E59">
        <v>25.345999999999997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f>VLOOKUP(E59,[1]Sheet1!$A$2:$C$22,3,1)/[1]Sheet1!$E$1</f>
        <v>4.8661789277068095E-3</v>
      </c>
      <c r="M59">
        <v>0</v>
      </c>
      <c r="N59">
        <v>0</v>
      </c>
      <c r="O59">
        <f t="shared" si="0"/>
        <v>0.11802467242840001</v>
      </c>
      <c r="P59">
        <f t="shared" si="1"/>
        <v>4.919417169520001E-2</v>
      </c>
      <c r="Q59">
        <f t="shared" si="2"/>
        <v>7.2344370140000006E-3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 x14ac:dyDescent="0.55000000000000004">
      <c r="A60">
        <v>60</v>
      </c>
      <c r="B60">
        <v>0</v>
      </c>
      <c r="C60">
        <v>2.1614738020000006</v>
      </c>
      <c r="D60">
        <v>5.3372509266506896</v>
      </c>
      <c r="E60">
        <v>25.901999999999997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f>VLOOKUP(E60,[1]Sheet1!$A$2:$C$22,3,1)/[1]Sheet1!$E$1</f>
        <v>4.8661789277068095E-3</v>
      </c>
      <c r="M60">
        <v>0</v>
      </c>
      <c r="N60">
        <v>0</v>
      </c>
      <c r="O60">
        <f t="shared" si="0"/>
        <v>0.12342015409420003</v>
      </c>
      <c r="P60">
        <f t="shared" si="1"/>
        <v>5.144307648760002E-2</v>
      </c>
      <c r="Q60">
        <f t="shared" si="2"/>
        <v>7.5651583070000025E-3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 x14ac:dyDescent="0.55000000000000004">
      <c r="A61">
        <v>61</v>
      </c>
      <c r="B61">
        <v>0</v>
      </c>
      <c r="C61">
        <v>2.483502762000001</v>
      </c>
      <c r="D61">
        <v>8.7350532795165687</v>
      </c>
      <c r="E61">
        <v>26.457999999999998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f>VLOOKUP(E61,[1]Sheet1!$A$2:$C$22,3,1)/[1]Sheet1!$E$1</f>
        <v>4.8661789277068095E-3</v>
      </c>
      <c r="M61">
        <v>0</v>
      </c>
      <c r="N61">
        <v>0</v>
      </c>
      <c r="O61">
        <f t="shared" si="0"/>
        <v>0.14180800771020005</v>
      </c>
      <c r="P61">
        <f t="shared" si="1"/>
        <v>5.9107365735600027E-2</v>
      </c>
      <c r="Q61">
        <f t="shared" si="2"/>
        <v>8.6922596670000029E-3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 x14ac:dyDescent="0.55000000000000004">
      <c r="A62">
        <v>62</v>
      </c>
      <c r="B62">
        <v>0</v>
      </c>
      <c r="C62">
        <v>2.5948178119999987</v>
      </c>
      <c r="D62">
        <v>8.5745534820534424</v>
      </c>
      <c r="E62">
        <v>27.013999999999999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f>VLOOKUP(E62,[1]Sheet1!$A$2:$C$22,3,1)/[1]Sheet1!$E$1</f>
        <v>4.8661789277068095E-3</v>
      </c>
      <c r="M62">
        <v>0</v>
      </c>
      <c r="N62">
        <v>0</v>
      </c>
      <c r="O62">
        <f t="shared" si="0"/>
        <v>0.14816409706519992</v>
      </c>
      <c r="P62">
        <f t="shared" si="1"/>
        <v>6.1756663925599975E-2</v>
      </c>
      <c r="Q62">
        <f t="shared" si="2"/>
        <v>9.0818623419999956E-3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 x14ac:dyDescent="0.55000000000000004">
      <c r="A63">
        <v>63</v>
      </c>
      <c r="B63">
        <v>0</v>
      </c>
      <c r="C63">
        <v>3.009662931999999</v>
      </c>
      <c r="D63">
        <v>9.023073528235976</v>
      </c>
      <c r="E63">
        <v>27.57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f>VLOOKUP(E63,[1]Sheet1!$A$2:$C$22,3,1)/[1]Sheet1!$E$1</f>
        <v>4.8661789277068095E-3</v>
      </c>
      <c r="M63">
        <v>0</v>
      </c>
      <c r="N63">
        <v>0</v>
      </c>
      <c r="O63">
        <f t="shared" si="0"/>
        <v>0.17185175341719994</v>
      </c>
      <c r="P63">
        <f t="shared" si="1"/>
        <v>7.1629977781599977E-2</v>
      </c>
      <c r="Q63">
        <f t="shared" si="2"/>
        <v>1.0533820261999997E-2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 x14ac:dyDescent="0.55000000000000004">
      <c r="A64">
        <v>64</v>
      </c>
      <c r="B64">
        <v>0</v>
      </c>
      <c r="C64">
        <v>1.8419376739999997</v>
      </c>
      <c r="D64">
        <v>5.4205221180503127</v>
      </c>
      <c r="E64">
        <v>28.167999999999999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f>VLOOKUP(E64,[1]Sheet1!$A$2:$C$22,3,1)/[1]Sheet1!$E$1</f>
        <v>4.8661789277068095E-3</v>
      </c>
      <c r="M64">
        <v>0</v>
      </c>
      <c r="N64">
        <v>0</v>
      </c>
      <c r="O64">
        <f t="shared" si="0"/>
        <v>0.10517464118539999</v>
      </c>
      <c r="P64">
        <f t="shared" si="1"/>
        <v>4.3838116641199999E-2</v>
      </c>
      <c r="Q64">
        <f t="shared" si="2"/>
        <v>6.4467818589999991E-3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 x14ac:dyDescent="0.55000000000000004">
      <c r="A65">
        <v>65</v>
      </c>
      <c r="B65">
        <v>0</v>
      </c>
      <c r="C65">
        <v>2.7480906759999999</v>
      </c>
      <c r="D65">
        <v>8.5116388033324881</v>
      </c>
      <c r="E65">
        <v>28.765999999999998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f>VLOOKUP(E65,[1]Sheet1!$A$2:$C$22,3,1)/[1]Sheet1!$E$1</f>
        <v>4.8661789277068095E-3</v>
      </c>
      <c r="M65">
        <v>0</v>
      </c>
      <c r="N65">
        <v>0</v>
      </c>
      <c r="O65">
        <f t="shared" si="0"/>
        <v>0.15691597759959999</v>
      </c>
      <c r="P65">
        <f t="shared" si="1"/>
        <v>6.5404558088799997E-2</v>
      </c>
      <c r="Q65">
        <f t="shared" si="2"/>
        <v>9.6183173660000006E-3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 x14ac:dyDescent="0.55000000000000004">
      <c r="A66">
        <v>66</v>
      </c>
      <c r="B66">
        <v>0</v>
      </c>
      <c r="C66">
        <v>2.7921338300000009</v>
      </c>
      <c r="D66">
        <v>10.927536020405626</v>
      </c>
      <c r="E66">
        <v>29.363999999999997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f>VLOOKUP(E66,[1]Sheet1!$A$2:$C$22,3,1)/[1]Sheet1!$E$1</f>
        <v>4.8661789277068095E-3</v>
      </c>
      <c r="M66">
        <v>0</v>
      </c>
      <c r="N66">
        <v>0</v>
      </c>
      <c r="O66">
        <f t="shared" si="0"/>
        <v>0.15943084169300004</v>
      </c>
      <c r="P66">
        <f t="shared" si="1"/>
        <v>6.6452785154000021E-2</v>
      </c>
      <c r="Q66">
        <f t="shared" si="2"/>
        <v>9.7724684050000035E-3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 x14ac:dyDescent="0.55000000000000004">
      <c r="A67">
        <v>67</v>
      </c>
      <c r="B67">
        <v>0</v>
      </c>
      <c r="C67">
        <v>2.5243093459999999</v>
      </c>
      <c r="D67">
        <v>8.0773400266043929</v>
      </c>
      <c r="E67">
        <v>29.961999999999996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f>VLOOKUP(E67,[1]Sheet1!$A$2:$C$22,3,1)/[1]Sheet1!$E$1</f>
        <v>4.8661789277068095E-3</v>
      </c>
      <c r="M67">
        <v>0</v>
      </c>
      <c r="N67">
        <v>0</v>
      </c>
      <c r="O67">
        <f t="shared" ref="O67:O83" si="3">0.0571*$C67</f>
        <v>0.14413806365659998</v>
      </c>
      <c r="P67">
        <f t="shared" ref="P67:P83" si="4">0.0238*$C67</f>
        <v>6.0078562434800004E-2</v>
      </c>
      <c r="Q67">
        <f t="shared" ref="Q67:Q83" si="5">0.0035*$C67</f>
        <v>8.8350827109999995E-3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 x14ac:dyDescent="0.55000000000000004">
      <c r="A68">
        <v>68</v>
      </c>
      <c r="B68">
        <v>0</v>
      </c>
      <c r="C68">
        <v>2.8486838139999997</v>
      </c>
      <c r="D68">
        <v>6.2604976718121303</v>
      </c>
      <c r="E68">
        <v>30.560000000000002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f>VLOOKUP(E68,[1]Sheet1!$A$2:$C$22,3,1)/[1]Sheet1!$E$1</f>
        <v>5.411526526962699E-3</v>
      </c>
      <c r="M68">
        <v>0</v>
      </c>
      <c r="N68">
        <v>0</v>
      </c>
      <c r="O68">
        <f t="shared" si="3"/>
        <v>0.16265984577939999</v>
      </c>
      <c r="P68">
        <f t="shared" si="4"/>
        <v>6.7798674773199993E-2</v>
      </c>
      <c r="Q68">
        <f t="shared" si="5"/>
        <v>9.9703933489999983E-3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 x14ac:dyDescent="0.55000000000000004">
      <c r="A69">
        <v>69</v>
      </c>
      <c r="B69">
        <v>0</v>
      </c>
      <c r="C69">
        <v>2.3534411199999998</v>
      </c>
      <c r="D69">
        <v>6.8223480879125651</v>
      </c>
      <c r="E69">
        <v>31.157999999999998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f>VLOOKUP(E69,[1]Sheet1!$A$2:$C$22,3,1)/[1]Sheet1!$E$1</f>
        <v>5.411526526962699E-3</v>
      </c>
      <c r="M69">
        <v>0</v>
      </c>
      <c r="N69">
        <v>0</v>
      </c>
      <c r="O69">
        <f t="shared" si="3"/>
        <v>0.13438148795199997</v>
      </c>
      <c r="P69">
        <f t="shared" si="4"/>
        <v>5.6011898656000002E-2</v>
      </c>
      <c r="Q69">
        <f t="shared" si="5"/>
        <v>8.2370439199999992E-3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 x14ac:dyDescent="0.55000000000000004">
      <c r="A70">
        <v>70</v>
      </c>
      <c r="B70">
        <v>0</v>
      </c>
      <c r="C70">
        <v>2.5305309259999995</v>
      </c>
      <c r="D70">
        <v>7.4090512266717043</v>
      </c>
      <c r="E70">
        <v>31.756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f>VLOOKUP(E70,[1]Sheet1!$A$2:$C$22,3,1)/[1]Sheet1!$E$1</f>
        <v>5.411526526962699E-3</v>
      </c>
      <c r="M70">
        <v>0</v>
      </c>
      <c r="N70">
        <v>0</v>
      </c>
      <c r="O70">
        <f t="shared" si="3"/>
        <v>0.14449331587459996</v>
      </c>
      <c r="P70">
        <f t="shared" si="4"/>
        <v>6.0226636038799991E-2</v>
      </c>
      <c r="Q70">
        <f t="shared" si="5"/>
        <v>8.8568582409999982E-3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 x14ac:dyDescent="0.55000000000000004">
      <c r="A71">
        <v>71</v>
      </c>
      <c r="B71">
        <v>0</v>
      </c>
      <c r="C71">
        <v>2.6915600199999994</v>
      </c>
      <c r="D71">
        <v>7.3763553090993481</v>
      </c>
      <c r="E71">
        <v>32.353999999999999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f>VLOOKUP(E71,[1]Sheet1!$A$2:$C$22,3,1)/[1]Sheet1!$E$1</f>
        <v>5.411526526962699E-3</v>
      </c>
      <c r="M71">
        <v>0</v>
      </c>
      <c r="N71">
        <v>0</v>
      </c>
      <c r="O71">
        <f t="shared" si="3"/>
        <v>0.15368807714199995</v>
      </c>
      <c r="P71">
        <f t="shared" si="4"/>
        <v>6.4059128475999996E-2</v>
      </c>
      <c r="Q71">
        <f t="shared" si="5"/>
        <v>9.4204600699999974E-3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 x14ac:dyDescent="0.55000000000000004">
      <c r="A72">
        <v>72</v>
      </c>
      <c r="B72">
        <v>0</v>
      </c>
      <c r="C72">
        <v>2.3428112380000004</v>
      </c>
      <c r="D72">
        <v>5.7955890898741673</v>
      </c>
      <c r="E72">
        <v>32.951999999999998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f>VLOOKUP(E72,[1]Sheet1!$A$2:$C$22,3,1)/[1]Sheet1!$E$1</f>
        <v>5.411526526962699E-3</v>
      </c>
      <c r="M72">
        <v>0</v>
      </c>
      <c r="N72">
        <v>0</v>
      </c>
      <c r="O72">
        <f t="shared" si="3"/>
        <v>0.1337745216898</v>
      </c>
      <c r="P72">
        <f t="shared" si="4"/>
        <v>5.5758907464400015E-2</v>
      </c>
      <c r="Q72">
        <f t="shared" si="5"/>
        <v>8.1998393330000013E-3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 x14ac:dyDescent="0.55000000000000004">
      <c r="A73">
        <v>73</v>
      </c>
      <c r="B73">
        <v>0</v>
      </c>
      <c r="C73">
        <v>3.0848407740000003</v>
      </c>
      <c r="D73">
        <v>7.080009232933147</v>
      </c>
      <c r="E73">
        <v>33.549999999999997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f>VLOOKUP(E73,[1]Sheet1!$A$2:$C$22,3,1)/[1]Sheet1!$E$1</f>
        <v>5.411526526962699E-3</v>
      </c>
      <c r="M73">
        <v>0</v>
      </c>
      <c r="N73">
        <v>0</v>
      </c>
      <c r="O73">
        <f t="shared" si="3"/>
        <v>0.1761444081954</v>
      </c>
      <c r="P73">
        <f t="shared" si="4"/>
        <v>7.3419210421200018E-2</v>
      </c>
      <c r="Q73">
        <f t="shared" si="5"/>
        <v>1.0796942709000001E-2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 x14ac:dyDescent="0.55000000000000004">
      <c r="A74">
        <v>74</v>
      </c>
      <c r="B74">
        <v>0</v>
      </c>
      <c r="C74">
        <v>1.409248576</v>
      </c>
      <c r="D74">
        <v>6.2556676973220089</v>
      </c>
      <c r="E74">
        <v>34.32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f>VLOOKUP(E74,[1]Sheet1!$A$2:$C$22,3,1)/[1]Sheet1!$E$1</f>
        <v>5.411526526962699E-3</v>
      </c>
      <c r="M74">
        <v>0</v>
      </c>
      <c r="N74">
        <v>0</v>
      </c>
      <c r="O74">
        <f t="shared" si="3"/>
        <v>8.0468093689599993E-2</v>
      </c>
      <c r="P74">
        <f t="shared" si="4"/>
        <v>3.3540116108799999E-2</v>
      </c>
      <c r="Q74">
        <f t="shared" si="5"/>
        <v>4.9323700160000001E-3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 x14ac:dyDescent="0.55000000000000004">
      <c r="A75">
        <v>75</v>
      </c>
      <c r="B75">
        <v>0</v>
      </c>
      <c r="C75">
        <v>2.3059421879999995</v>
      </c>
      <c r="D75">
        <v>8.6592281849435739</v>
      </c>
      <c r="E75">
        <v>35.089999999999996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f>VLOOKUP(E75,[1]Sheet1!$A$2:$C$22,3,1)/[1]Sheet1!$E$1</f>
        <v>6.1140494583976157E-3</v>
      </c>
      <c r="M75">
        <v>0</v>
      </c>
      <c r="N75">
        <v>0</v>
      </c>
      <c r="O75">
        <f t="shared" si="3"/>
        <v>0.13166929893479998</v>
      </c>
      <c r="P75">
        <f t="shared" si="4"/>
        <v>5.4881424074399991E-2</v>
      </c>
      <c r="Q75">
        <f t="shared" si="5"/>
        <v>8.0707976579999976E-3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 x14ac:dyDescent="0.55000000000000004">
      <c r="A76">
        <v>76</v>
      </c>
      <c r="B76">
        <v>0</v>
      </c>
      <c r="C76">
        <v>3.1254957919999997</v>
      </c>
      <c r="D76">
        <v>5.1832587803741088</v>
      </c>
      <c r="E76">
        <v>35.86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f>VLOOKUP(E76,[1]Sheet1!$A$2:$C$22,3,1)/[1]Sheet1!$E$1</f>
        <v>6.1140494583976157E-3</v>
      </c>
      <c r="M76">
        <v>0</v>
      </c>
      <c r="N76">
        <v>0</v>
      </c>
      <c r="O76">
        <f t="shared" si="3"/>
        <v>0.17846580972319998</v>
      </c>
      <c r="P76">
        <f t="shared" si="4"/>
        <v>7.4386799849600005E-2</v>
      </c>
      <c r="Q76">
        <f t="shared" si="5"/>
        <v>1.0939235271999999E-2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 x14ac:dyDescent="0.55000000000000004">
      <c r="A77">
        <v>77</v>
      </c>
      <c r="B77">
        <v>0</v>
      </c>
      <c r="C77">
        <v>2.3735304279999996</v>
      </c>
      <c r="D77">
        <v>7.8623173375482356</v>
      </c>
      <c r="E77">
        <v>36.630000000000003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f>VLOOKUP(E77,[1]Sheet1!$A$2:$C$22,3,1)/[1]Sheet1!$E$1</f>
        <v>6.1140494583976157E-3</v>
      </c>
      <c r="M77">
        <v>0</v>
      </c>
      <c r="N77">
        <v>0</v>
      </c>
      <c r="O77">
        <f t="shared" si="3"/>
        <v>0.13552858743879997</v>
      </c>
      <c r="P77">
        <f t="shared" si="4"/>
        <v>5.6490024186399992E-2</v>
      </c>
      <c r="Q77">
        <f t="shared" si="5"/>
        <v>8.307356497999999E-3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 x14ac:dyDescent="0.55000000000000004">
      <c r="A78">
        <v>78</v>
      </c>
      <c r="B78">
        <v>0</v>
      </c>
      <c r="C78">
        <v>2.1368039319999999</v>
      </c>
      <c r="D78">
        <v>7.1549625414109963</v>
      </c>
      <c r="E78">
        <v>37.4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f>VLOOKUP(E78,[1]Sheet1!$A$2:$C$22,3,1)/[1]Sheet1!$E$1</f>
        <v>6.1140494583976157E-3</v>
      </c>
      <c r="M78">
        <v>0</v>
      </c>
      <c r="N78">
        <v>0</v>
      </c>
      <c r="O78">
        <f t="shared" si="3"/>
        <v>0.12201150451719998</v>
      </c>
      <c r="P78">
        <f t="shared" si="4"/>
        <v>5.0855933581600003E-2</v>
      </c>
      <c r="Q78">
        <f t="shared" si="5"/>
        <v>7.4788137619999995E-3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 x14ac:dyDescent="0.55000000000000004">
      <c r="A79">
        <v>79</v>
      </c>
      <c r="B79">
        <v>0</v>
      </c>
      <c r="C79">
        <v>2.2767504939999998</v>
      </c>
      <c r="D79">
        <v>8.0262227559876855</v>
      </c>
      <c r="E79">
        <v>38.17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f>VLOOKUP(E79,[1]Sheet1!$A$2:$C$22,3,1)/[1]Sheet1!$E$1</f>
        <v>6.1140494583976157E-3</v>
      </c>
      <c r="M79">
        <v>0</v>
      </c>
      <c r="N79">
        <v>0</v>
      </c>
      <c r="O79">
        <f t="shared" si="3"/>
        <v>0.13000245320739998</v>
      </c>
      <c r="P79">
        <f t="shared" si="4"/>
        <v>5.4186661757200001E-2</v>
      </c>
      <c r="Q79">
        <f t="shared" si="5"/>
        <v>7.9686267290000005E-3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 x14ac:dyDescent="0.55000000000000004">
      <c r="A80">
        <v>80</v>
      </c>
      <c r="B80">
        <v>0</v>
      </c>
      <c r="C80">
        <v>2.6687712419999992</v>
      </c>
      <c r="D80">
        <v>5.6369951454187213</v>
      </c>
      <c r="E80">
        <v>38.94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f>VLOOKUP(E80,[1]Sheet1!$A$2:$C$22,3,1)/[1]Sheet1!$E$1</f>
        <v>6.1140494583976157E-3</v>
      </c>
      <c r="M80">
        <v>0</v>
      </c>
      <c r="N80">
        <v>0</v>
      </c>
      <c r="O80">
        <f t="shared" si="3"/>
        <v>0.15238683791819996</v>
      </c>
      <c r="P80">
        <f t="shared" si="4"/>
        <v>6.3516755559599986E-2</v>
      </c>
      <c r="Q80">
        <f t="shared" si="5"/>
        <v>9.3406993469999974E-3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 x14ac:dyDescent="0.55000000000000004">
      <c r="A81">
        <v>81</v>
      </c>
      <c r="B81">
        <v>0</v>
      </c>
      <c r="C81">
        <v>2.6846548160000001</v>
      </c>
      <c r="D81">
        <v>9.067966260255913</v>
      </c>
      <c r="E81">
        <v>39.709999999999994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f>VLOOKUP(E81,[1]Sheet1!$A$2:$C$22,3,1)/[1]Sheet1!$E$1</f>
        <v>6.1140494583976157E-3</v>
      </c>
      <c r="M81">
        <v>0</v>
      </c>
      <c r="N81">
        <v>0</v>
      </c>
      <c r="O81">
        <f t="shared" si="3"/>
        <v>0.15329378999359999</v>
      </c>
      <c r="P81">
        <f t="shared" si="4"/>
        <v>6.3894784620800005E-2</v>
      </c>
      <c r="Q81">
        <f t="shared" si="5"/>
        <v>9.3962918560000011E-3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 x14ac:dyDescent="0.55000000000000004">
      <c r="A82">
        <v>82</v>
      </c>
      <c r="B82">
        <v>0</v>
      </c>
      <c r="C82">
        <v>2.5037897459999998</v>
      </c>
      <c r="D82">
        <v>8.0920289854685183</v>
      </c>
      <c r="E82">
        <v>40.480000000000004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f>VLOOKUP(E82,[1]Sheet1!$A$2:$C$22,3,1)/[1]Sheet1!$E$1</f>
        <v>7.3323555821610664E-3</v>
      </c>
      <c r="M82">
        <v>0</v>
      </c>
      <c r="N82">
        <v>0</v>
      </c>
      <c r="O82">
        <f t="shared" si="3"/>
        <v>0.14296639449659998</v>
      </c>
      <c r="P82">
        <f t="shared" si="4"/>
        <v>5.9590195954800002E-2</v>
      </c>
      <c r="Q82">
        <f t="shared" si="5"/>
        <v>8.7632641109999989E-3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 x14ac:dyDescent="0.55000000000000004">
      <c r="A83">
        <v>83</v>
      </c>
      <c r="B83">
        <v>0</v>
      </c>
      <c r="C83">
        <v>2.5037897459999998</v>
      </c>
      <c r="D83">
        <v>10.105163851117631</v>
      </c>
      <c r="E83">
        <v>40.480000000000004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f>VLOOKUP(E83,[1]Sheet1!$A$2:$C$22,3,1)/[1]Sheet1!$E$1</f>
        <v>7.3323555821610664E-3</v>
      </c>
      <c r="M83">
        <v>0</v>
      </c>
      <c r="N83">
        <v>0</v>
      </c>
      <c r="O83">
        <f t="shared" si="3"/>
        <v>0.14296639449659998</v>
      </c>
      <c r="P83">
        <f t="shared" si="4"/>
        <v>5.9590195954800002E-2</v>
      </c>
      <c r="Q83">
        <f t="shared" si="5"/>
        <v>8.7632641109999989E-3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16689-2795-444F-8DC9-ECF80E1BA594}">
  <dimension ref="A1:W83"/>
  <sheetViews>
    <sheetView workbookViewId="0">
      <selection activeCell="J44" sqref="J44"/>
    </sheetView>
  </sheetViews>
  <sheetFormatPr defaultRowHeight="14.4" x14ac:dyDescent="0.55000000000000004"/>
  <cols>
    <col min="1" max="1" width="4.578125" bestFit="1" customWidth="1"/>
    <col min="2" max="2" width="7.5234375" bestFit="1" customWidth="1"/>
    <col min="3" max="3" width="8.734375" bestFit="1" customWidth="1"/>
    <col min="4" max="4" width="11.83984375" bestFit="1" customWidth="1"/>
    <col min="5" max="5" width="6.20703125" bestFit="1" customWidth="1"/>
    <col min="6" max="8" width="10.68359375" bestFit="1" customWidth="1"/>
    <col min="9" max="11" width="10.9453125" bestFit="1" customWidth="1"/>
    <col min="12" max="14" width="9.578125" bestFit="1" customWidth="1"/>
    <col min="15" max="17" width="11.7890625" bestFit="1" customWidth="1"/>
    <col min="18" max="20" width="11.5234375" bestFit="1" customWidth="1"/>
    <col min="21" max="21" width="6.89453125" bestFit="1" customWidth="1"/>
    <col min="22" max="22" width="10.3671875" bestFit="1" customWidth="1"/>
    <col min="23" max="23" width="11.3671875" bestFit="1" customWidth="1"/>
  </cols>
  <sheetData>
    <row r="1" spans="1:23" x14ac:dyDescent="0.55000000000000004">
      <c r="A1" t="s">
        <v>214</v>
      </c>
      <c r="B1" t="s">
        <v>215</v>
      </c>
      <c r="C1" t="s">
        <v>224</v>
      </c>
      <c r="D1" t="s">
        <v>225</v>
      </c>
      <c r="E1" t="s">
        <v>226</v>
      </c>
      <c r="F1" t="s">
        <v>227</v>
      </c>
      <c r="G1" t="s">
        <v>228</v>
      </c>
      <c r="H1" t="s">
        <v>229</v>
      </c>
      <c r="I1" t="s">
        <v>230</v>
      </c>
      <c r="J1" t="s">
        <v>231</v>
      </c>
      <c r="K1" t="s">
        <v>232</v>
      </c>
      <c r="L1" t="s">
        <v>233</v>
      </c>
      <c r="M1" t="s">
        <v>234</v>
      </c>
      <c r="N1" t="s">
        <v>235</v>
      </c>
      <c r="O1" t="s">
        <v>236</v>
      </c>
      <c r="P1" t="s">
        <v>237</v>
      </c>
      <c r="Q1" t="s">
        <v>238</v>
      </c>
      <c r="R1" t="s">
        <v>239</v>
      </c>
      <c r="S1" t="s">
        <v>240</v>
      </c>
      <c r="T1" t="s">
        <v>241</v>
      </c>
      <c r="U1" t="s">
        <v>242</v>
      </c>
      <c r="V1" t="s">
        <v>243</v>
      </c>
      <c r="W1" t="s">
        <v>244</v>
      </c>
    </row>
    <row r="2" spans="1:23" x14ac:dyDescent="0.55000000000000004">
      <c r="A2">
        <v>2</v>
      </c>
      <c r="B2">
        <v>0</v>
      </c>
      <c r="C2">
        <v>0.42284234200000059</v>
      </c>
      <c r="D2">
        <v>4.6562610676405836</v>
      </c>
      <c r="E2">
        <v>1.0082600000000002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f>VLOOKUP(E2,[1]Sheet1!$A$2:$C$22,3,1)/[1]Sheet1!$E$1</f>
        <v>5.43480880051833E-4</v>
      </c>
      <c r="M2">
        <v>0</v>
      </c>
      <c r="N2">
        <v>0</v>
      </c>
      <c r="O2">
        <f>0.0571*$C2</f>
        <v>2.4144297728200034E-2</v>
      </c>
      <c r="P2">
        <f>0.0238*$C2</f>
        <v>1.0063647739600015E-2</v>
      </c>
      <c r="Q2">
        <f>0.0035*$C2</f>
        <v>1.4799481970000021E-3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 x14ac:dyDescent="0.55000000000000004">
      <c r="A3">
        <v>3</v>
      </c>
      <c r="B3">
        <v>0</v>
      </c>
      <c r="C3">
        <v>0.8266342680000005</v>
      </c>
      <c r="D3">
        <v>5.9447762642648669</v>
      </c>
      <c r="E3">
        <v>1.21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f>VLOOKUP(E3,[1]Sheet1!$A$2:$C$22,3,1)/[1]Sheet1!$E$1</f>
        <v>5.43480880051833E-4</v>
      </c>
      <c r="M3">
        <v>0</v>
      </c>
      <c r="N3">
        <v>0</v>
      </c>
      <c r="O3">
        <f t="shared" ref="O3:O66" si="0">0.0571*$C3</f>
        <v>4.7200816702800026E-2</v>
      </c>
      <c r="P3">
        <f t="shared" ref="P3:P66" si="1">0.0238*$C3</f>
        <v>1.9673895578400012E-2</v>
      </c>
      <c r="Q3">
        <f t="shared" ref="Q3:Q66" si="2">0.0035*$C3</f>
        <v>2.8932199380000017E-3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 x14ac:dyDescent="0.55000000000000004">
      <c r="A4">
        <v>4</v>
      </c>
      <c r="B4">
        <v>0</v>
      </c>
      <c r="C4">
        <v>0.53995964200000035</v>
      </c>
      <c r="D4">
        <v>4.7715453295289212</v>
      </c>
      <c r="E4">
        <v>1.556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f>VLOOKUP(E4,[1]Sheet1!$A$2:$C$22,3,1)/[1]Sheet1!$E$1</f>
        <v>5.43480880051833E-4</v>
      </c>
      <c r="M4">
        <v>0</v>
      </c>
      <c r="N4">
        <v>0</v>
      </c>
      <c r="O4">
        <f t="shared" si="0"/>
        <v>3.083169555820002E-2</v>
      </c>
      <c r="P4">
        <f t="shared" si="1"/>
        <v>1.2851039479600009E-2</v>
      </c>
      <c r="Q4">
        <f t="shared" si="2"/>
        <v>1.8898587470000013E-3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 x14ac:dyDescent="0.55000000000000004">
      <c r="A5">
        <v>5</v>
      </c>
      <c r="B5">
        <v>0</v>
      </c>
      <c r="C5">
        <v>0.78226094000000013</v>
      </c>
      <c r="D5">
        <v>5.8365491631823092</v>
      </c>
      <c r="E5">
        <v>1.9019999999999999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f>VLOOKUP(E5,[1]Sheet1!$A$2:$C$22,3,1)/[1]Sheet1!$E$1</f>
        <v>5.43480880051833E-4</v>
      </c>
      <c r="M5">
        <v>0</v>
      </c>
      <c r="N5">
        <v>0</v>
      </c>
      <c r="O5">
        <f t="shared" si="0"/>
        <v>4.4667099674000003E-2</v>
      </c>
      <c r="P5">
        <f t="shared" si="1"/>
        <v>1.8617810372000006E-2</v>
      </c>
      <c r="Q5">
        <f t="shared" si="2"/>
        <v>2.7379132900000004E-3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 x14ac:dyDescent="0.55000000000000004">
      <c r="A6">
        <v>6</v>
      </c>
      <c r="B6">
        <v>0</v>
      </c>
      <c r="C6">
        <v>0.84939781000000014</v>
      </c>
      <c r="D6">
        <v>6.6394482911959436</v>
      </c>
      <c r="E6">
        <v>2.2480000000000002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f>VLOOKUP(E6,[1]Sheet1!$A$2:$C$22,3,1)/[1]Sheet1!$E$1</f>
        <v>5.43480880051833E-4</v>
      </c>
      <c r="M6">
        <v>0</v>
      </c>
      <c r="N6">
        <v>0</v>
      </c>
      <c r="O6">
        <f t="shared" si="0"/>
        <v>4.8500614951000005E-2</v>
      </c>
      <c r="P6">
        <f t="shared" si="1"/>
        <v>2.0215667878000006E-2</v>
      </c>
      <c r="Q6">
        <f t="shared" si="2"/>
        <v>2.9728923350000004E-3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 x14ac:dyDescent="0.55000000000000004">
      <c r="A7">
        <v>7</v>
      </c>
      <c r="B7">
        <v>0</v>
      </c>
      <c r="C7">
        <v>1.6032738919999998</v>
      </c>
      <c r="D7">
        <v>7.2683775505619854</v>
      </c>
      <c r="E7">
        <v>2.5940000000000003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f>VLOOKUP(E7,[1]Sheet1!$A$2:$C$22,3,1)/[1]Sheet1!$E$1</f>
        <v>5.43480880051833E-4</v>
      </c>
      <c r="M7">
        <v>0</v>
      </c>
      <c r="N7">
        <v>0</v>
      </c>
      <c r="O7">
        <f t="shared" si="0"/>
        <v>9.1546939233199981E-2</v>
      </c>
      <c r="P7">
        <f t="shared" si="1"/>
        <v>3.8157918629599996E-2</v>
      </c>
      <c r="Q7">
        <f t="shared" si="2"/>
        <v>5.6114586219999998E-3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 x14ac:dyDescent="0.55000000000000004">
      <c r="A8">
        <v>8</v>
      </c>
      <c r="B8">
        <v>0</v>
      </c>
      <c r="C8">
        <v>0.71827541600000022</v>
      </c>
      <c r="D8">
        <v>4.8680980289534705</v>
      </c>
      <c r="E8">
        <v>2.9400000000000004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f>VLOOKUP(E8,[1]Sheet1!$A$2:$C$22,3,1)/[1]Sheet1!$E$1</f>
        <v>5.43480880051833E-4</v>
      </c>
      <c r="M8">
        <v>0</v>
      </c>
      <c r="N8">
        <v>0</v>
      </c>
      <c r="O8">
        <f t="shared" si="0"/>
        <v>4.1013526253600011E-2</v>
      </c>
      <c r="P8">
        <f t="shared" si="1"/>
        <v>1.7094954900800007E-2</v>
      </c>
      <c r="Q8">
        <f t="shared" si="2"/>
        <v>2.5139639560000007E-3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 x14ac:dyDescent="0.55000000000000004">
      <c r="A9">
        <v>9</v>
      </c>
      <c r="B9">
        <v>0</v>
      </c>
      <c r="C9">
        <v>0.86482346200000026</v>
      </c>
      <c r="D9">
        <v>5.4722375387560565</v>
      </c>
      <c r="E9">
        <v>3.286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f>VLOOKUP(E9,[1]Sheet1!$A$2:$C$22,3,1)/[1]Sheet1!$E$1</f>
        <v>5.43480880051833E-4</v>
      </c>
      <c r="M9">
        <v>0</v>
      </c>
      <c r="N9">
        <v>0</v>
      </c>
      <c r="O9">
        <f t="shared" si="0"/>
        <v>4.938141968020001E-2</v>
      </c>
      <c r="P9">
        <f t="shared" si="1"/>
        <v>2.0582798395600007E-2</v>
      </c>
      <c r="Q9">
        <f t="shared" si="2"/>
        <v>3.0268821170000011E-3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 x14ac:dyDescent="0.55000000000000004">
      <c r="A10">
        <v>10</v>
      </c>
      <c r="B10">
        <v>0</v>
      </c>
      <c r="C10">
        <v>1.0580435180000001</v>
      </c>
      <c r="D10">
        <v>7.7089205782272758</v>
      </c>
      <c r="E10">
        <v>3.6319999999999992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f>VLOOKUP(E10,[1]Sheet1!$A$2:$C$22,3,1)/[1]Sheet1!$E$1</f>
        <v>5.43480880051833E-4</v>
      </c>
      <c r="M10">
        <v>0</v>
      </c>
      <c r="N10">
        <v>0</v>
      </c>
      <c r="O10">
        <f t="shared" si="0"/>
        <v>6.0414284877800005E-2</v>
      </c>
      <c r="P10">
        <f t="shared" si="1"/>
        <v>2.5181435728400002E-2</v>
      </c>
      <c r="Q10">
        <f t="shared" si="2"/>
        <v>3.7031523130000004E-3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 x14ac:dyDescent="0.55000000000000004">
      <c r="A11">
        <v>11</v>
      </c>
      <c r="B11">
        <v>0</v>
      </c>
      <c r="C11">
        <v>0.72670170800000067</v>
      </c>
      <c r="D11">
        <v>6.4035963543117278</v>
      </c>
      <c r="E11">
        <v>3.9780000000000002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f>VLOOKUP(E11,[1]Sheet1!$A$2:$C$22,3,1)/[1]Sheet1!$E$1</f>
        <v>5.43480880051833E-4</v>
      </c>
      <c r="M11">
        <v>0</v>
      </c>
      <c r="N11">
        <v>0</v>
      </c>
      <c r="O11">
        <f t="shared" si="0"/>
        <v>4.149466752680004E-2</v>
      </c>
      <c r="P11">
        <f t="shared" si="1"/>
        <v>1.7295500650400017E-2</v>
      </c>
      <c r="Q11">
        <f t="shared" si="2"/>
        <v>2.5434559780000022E-3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 x14ac:dyDescent="0.55000000000000004">
      <c r="A12">
        <v>12</v>
      </c>
      <c r="B12">
        <v>0</v>
      </c>
      <c r="C12">
        <v>1.3156989340000005</v>
      </c>
      <c r="D12">
        <v>5.2511215003236709</v>
      </c>
      <c r="E12">
        <v>4.3239999999999998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f>VLOOKUP(E12,[1]Sheet1!$A$2:$C$22,3,1)/[1]Sheet1!$E$1</f>
        <v>5.43480880051833E-4</v>
      </c>
      <c r="M12">
        <v>0</v>
      </c>
      <c r="N12">
        <v>0</v>
      </c>
      <c r="O12">
        <f t="shared" si="0"/>
        <v>7.5126409131400021E-2</v>
      </c>
      <c r="P12">
        <f t="shared" si="1"/>
        <v>3.1313634629200011E-2</v>
      </c>
      <c r="Q12">
        <f t="shared" si="2"/>
        <v>4.6049462690000015E-3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 x14ac:dyDescent="0.55000000000000004">
      <c r="A13">
        <v>13</v>
      </c>
      <c r="B13">
        <v>0</v>
      </c>
      <c r="C13">
        <v>1.3544739240000003</v>
      </c>
      <c r="D13">
        <v>6.9848676782482446</v>
      </c>
      <c r="E13">
        <v>4.67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f>VLOOKUP(E13,[1]Sheet1!$A$2:$C$22,3,1)/[1]Sheet1!$E$1</f>
        <v>5.43480880051833E-4</v>
      </c>
      <c r="M13">
        <v>0</v>
      </c>
      <c r="N13">
        <v>0</v>
      </c>
      <c r="O13">
        <f t="shared" si="0"/>
        <v>7.7340461060400018E-2</v>
      </c>
      <c r="P13">
        <f t="shared" si="1"/>
        <v>3.2236479391200008E-2</v>
      </c>
      <c r="Q13">
        <f t="shared" si="2"/>
        <v>4.7406587340000014E-3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 x14ac:dyDescent="0.55000000000000004">
      <c r="A14">
        <v>14</v>
      </c>
      <c r="B14">
        <v>0</v>
      </c>
      <c r="C14">
        <v>2.0540110860000005</v>
      </c>
      <c r="D14">
        <v>7.3686819891501871</v>
      </c>
      <c r="E14">
        <v>5.1180000000000003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f>VLOOKUP(E14,[1]Sheet1!$A$2:$C$22,3,1)/[1]Sheet1!$E$1</f>
        <v>1.9664771026638842E-3</v>
      </c>
      <c r="M14">
        <v>0</v>
      </c>
      <c r="N14">
        <v>0</v>
      </c>
      <c r="O14">
        <f t="shared" si="0"/>
        <v>0.11728403301060002</v>
      </c>
      <c r="P14">
        <f t="shared" si="1"/>
        <v>4.8885463846800016E-2</v>
      </c>
      <c r="Q14">
        <f t="shared" si="2"/>
        <v>7.1890388010000016E-3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 x14ac:dyDescent="0.55000000000000004">
      <c r="A15">
        <v>15</v>
      </c>
      <c r="B15">
        <v>0</v>
      </c>
      <c r="C15">
        <v>1.0923684380000005</v>
      </c>
      <c r="D15">
        <v>6.7049378795843557</v>
      </c>
      <c r="E15">
        <v>5.5660000000000007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f>VLOOKUP(E15,[1]Sheet1!$A$2:$C$22,3,1)/[1]Sheet1!$E$1</f>
        <v>1.9664771026638842E-3</v>
      </c>
      <c r="M15">
        <v>0</v>
      </c>
      <c r="N15">
        <v>0</v>
      </c>
      <c r="O15">
        <f t="shared" si="0"/>
        <v>6.2374237809800025E-2</v>
      </c>
      <c r="P15">
        <f t="shared" si="1"/>
        <v>2.5998368824400014E-2</v>
      </c>
      <c r="Q15">
        <f t="shared" si="2"/>
        <v>3.8232895330000019E-3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 x14ac:dyDescent="0.55000000000000004">
      <c r="A16">
        <v>16</v>
      </c>
      <c r="B16">
        <v>0</v>
      </c>
      <c r="C16">
        <v>1.0551738879999997</v>
      </c>
      <c r="D16">
        <v>4.6469717751743085</v>
      </c>
      <c r="E16">
        <v>6.0140000000000002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f>VLOOKUP(E16,[1]Sheet1!$A$2:$C$22,3,1)/[1]Sheet1!$E$1</f>
        <v>1.9664771026638842E-3</v>
      </c>
      <c r="M16">
        <v>0</v>
      </c>
      <c r="N16">
        <v>0</v>
      </c>
      <c r="O16">
        <f t="shared" si="0"/>
        <v>6.0250429004799981E-2</v>
      </c>
      <c r="P16">
        <f t="shared" si="1"/>
        <v>2.5113138534399993E-2</v>
      </c>
      <c r="Q16">
        <f t="shared" si="2"/>
        <v>3.6931086079999989E-3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 x14ac:dyDescent="0.55000000000000004">
      <c r="A17">
        <v>17</v>
      </c>
      <c r="B17">
        <v>0</v>
      </c>
      <c r="C17">
        <v>1.5122005899999993</v>
      </c>
      <c r="D17">
        <v>7.6378033080012404</v>
      </c>
      <c r="E17">
        <v>6.4620000000000006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f>VLOOKUP(E17,[1]Sheet1!$A$2:$C$22,3,1)/[1]Sheet1!$E$1</f>
        <v>1.9664771026638842E-3</v>
      </c>
      <c r="M17">
        <v>0</v>
      </c>
      <c r="N17">
        <v>0</v>
      </c>
      <c r="O17">
        <f t="shared" si="0"/>
        <v>8.634665368899995E-2</v>
      </c>
      <c r="P17">
        <f t="shared" si="1"/>
        <v>3.5990374041999985E-2</v>
      </c>
      <c r="Q17">
        <f t="shared" si="2"/>
        <v>5.2927020649999974E-3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 x14ac:dyDescent="0.55000000000000004">
      <c r="A18">
        <v>18</v>
      </c>
      <c r="B18">
        <v>0</v>
      </c>
      <c r="C18">
        <v>1.1118179480000006</v>
      </c>
      <c r="D18">
        <v>9.4787763653198596</v>
      </c>
      <c r="E18">
        <v>6.9099999999999993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f>VLOOKUP(E18,[1]Sheet1!$A$2:$C$22,3,1)/[1]Sheet1!$E$1</f>
        <v>1.9664771026638842E-3</v>
      </c>
      <c r="M18">
        <v>0</v>
      </c>
      <c r="N18">
        <v>0</v>
      </c>
      <c r="O18">
        <f t="shared" si="0"/>
        <v>6.3484804830800032E-2</v>
      </c>
      <c r="P18">
        <f t="shared" si="1"/>
        <v>2.6461267162400014E-2</v>
      </c>
      <c r="Q18">
        <f t="shared" si="2"/>
        <v>3.8913628180000021E-3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 x14ac:dyDescent="0.55000000000000004">
      <c r="A19">
        <v>19</v>
      </c>
      <c r="B19">
        <v>0</v>
      </c>
      <c r="C19">
        <v>1.9875437260000004</v>
      </c>
      <c r="D19">
        <v>7.5288898870034142</v>
      </c>
      <c r="E19">
        <v>7.3580000000000023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f>VLOOKUP(E19,[1]Sheet1!$A$2:$C$22,3,1)/[1]Sheet1!$E$1</f>
        <v>1.9664771026638842E-3</v>
      </c>
      <c r="M19">
        <v>0</v>
      </c>
      <c r="N19">
        <v>0</v>
      </c>
      <c r="O19">
        <f t="shared" si="0"/>
        <v>0.11348874675460002</v>
      </c>
      <c r="P19">
        <f t="shared" si="1"/>
        <v>4.7303540678800014E-2</v>
      </c>
      <c r="Q19">
        <f t="shared" si="2"/>
        <v>6.9564030410000019E-3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 x14ac:dyDescent="0.55000000000000004">
      <c r="A20">
        <v>20</v>
      </c>
      <c r="B20">
        <v>0</v>
      </c>
      <c r="C20">
        <v>1.5039452760000001</v>
      </c>
      <c r="D20">
        <v>4.983721354560096</v>
      </c>
      <c r="E20">
        <v>7.8060000000000027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f>VLOOKUP(E20,[1]Sheet1!$A$2:$C$22,3,1)/[1]Sheet1!$E$1</f>
        <v>1.9664771026638842E-3</v>
      </c>
      <c r="M20">
        <v>0</v>
      </c>
      <c r="N20">
        <v>0</v>
      </c>
      <c r="O20">
        <f t="shared" si="0"/>
        <v>8.5875275259599995E-2</v>
      </c>
      <c r="P20">
        <f t="shared" si="1"/>
        <v>3.5793897568800005E-2</v>
      </c>
      <c r="Q20">
        <f t="shared" si="2"/>
        <v>5.2638084659999999E-3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 x14ac:dyDescent="0.55000000000000004">
      <c r="A21">
        <v>21</v>
      </c>
      <c r="B21">
        <v>0</v>
      </c>
      <c r="C21">
        <v>2.3970464000000002</v>
      </c>
      <c r="D21">
        <v>8.3109090535086132</v>
      </c>
      <c r="E21">
        <v>8.2540000000000013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f>VLOOKUP(E21,[1]Sheet1!$A$2:$C$22,3,1)/[1]Sheet1!$E$1</f>
        <v>1.9664771026638842E-3</v>
      </c>
      <c r="M21">
        <v>0</v>
      </c>
      <c r="N21">
        <v>0</v>
      </c>
      <c r="O21">
        <f t="shared" si="0"/>
        <v>0.13687134944000001</v>
      </c>
      <c r="P21">
        <f t="shared" si="1"/>
        <v>5.7049704320000012E-2</v>
      </c>
      <c r="Q21">
        <f t="shared" si="2"/>
        <v>8.389662400000001E-3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 x14ac:dyDescent="0.55000000000000004">
      <c r="A22">
        <v>22</v>
      </c>
      <c r="B22">
        <v>0</v>
      </c>
      <c r="C22">
        <v>1.6333322200000009</v>
      </c>
      <c r="D22">
        <v>6.0796440933767419</v>
      </c>
      <c r="E22">
        <v>8.7020000000000017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f>VLOOKUP(E22,[1]Sheet1!$A$2:$C$22,3,1)/[1]Sheet1!$E$1</f>
        <v>1.9664771026638842E-3</v>
      </c>
      <c r="M22">
        <v>0</v>
      </c>
      <c r="N22">
        <v>0</v>
      </c>
      <c r="O22">
        <f t="shared" si="0"/>
        <v>9.3263269762000042E-2</v>
      </c>
      <c r="P22">
        <f t="shared" si="1"/>
        <v>3.8873306836000023E-2</v>
      </c>
      <c r="Q22">
        <f t="shared" si="2"/>
        <v>5.716662770000003E-3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 x14ac:dyDescent="0.55000000000000004">
      <c r="A23">
        <v>23</v>
      </c>
      <c r="B23">
        <v>0</v>
      </c>
      <c r="C23">
        <v>1.8843145060000004</v>
      </c>
      <c r="D23">
        <v>5.8298546812495875</v>
      </c>
      <c r="E23">
        <v>9.1500000000000021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f>VLOOKUP(E23,[1]Sheet1!$A$2:$C$22,3,1)/[1]Sheet1!$E$1</f>
        <v>1.9664771026638842E-3</v>
      </c>
      <c r="M23">
        <v>0</v>
      </c>
      <c r="N23">
        <v>0</v>
      </c>
      <c r="O23">
        <f t="shared" si="0"/>
        <v>0.10759435829260001</v>
      </c>
      <c r="P23">
        <f t="shared" si="1"/>
        <v>4.4846685242800013E-2</v>
      </c>
      <c r="Q23">
        <f t="shared" si="2"/>
        <v>6.5951007710000013E-3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 x14ac:dyDescent="0.55000000000000004">
      <c r="A24">
        <v>24</v>
      </c>
      <c r="B24">
        <v>0</v>
      </c>
      <c r="C24">
        <v>2.241654434</v>
      </c>
      <c r="D24">
        <v>5.4835821877602235</v>
      </c>
      <c r="E24">
        <v>9.7360000000000007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f>VLOOKUP(E24,[1]Sheet1!$A$2:$C$22,3,1)/[1]Sheet1!$E$1</f>
        <v>1.9664771026638842E-3</v>
      </c>
      <c r="M24">
        <v>0</v>
      </c>
      <c r="N24">
        <v>0</v>
      </c>
      <c r="O24">
        <f t="shared" si="0"/>
        <v>0.12799846818139998</v>
      </c>
      <c r="P24">
        <f t="shared" si="1"/>
        <v>5.3351375529200003E-2</v>
      </c>
      <c r="Q24">
        <f t="shared" si="2"/>
        <v>7.8457905189999993E-3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 x14ac:dyDescent="0.55000000000000004">
      <c r="A25">
        <v>25</v>
      </c>
      <c r="B25">
        <v>0</v>
      </c>
      <c r="C25">
        <v>1.2632190420000002</v>
      </c>
      <c r="D25">
        <v>7.1125520456252405</v>
      </c>
      <c r="E25">
        <v>10.321999999999999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f>VLOOKUP(E25,[1]Sheet1!$A$2:$C$22,3,1)/[1]Sheet1!$E$1</f>
        <v>2.3402111851602157E-3</v>
      </c>
      <c r="M25">
        <v>0</v>
      </c>
      <c r="N25">
        <v>0</v>
      </c>
      <c r="O25">
        <f t="shared" si="0"/>
        <v>7.212980729820001E-2</v>
      </c>
      <c r="P25">
        <f t="shared" si="1"/>
        <v>3.0064613199600007E-2</v>
      </c>
      <c r="Q25">
        <f t="shared" si="2"/>
        <v>4.4212666470000005E-3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 x14ac:dyDescent="0.55000000000000004">
      <c r="A26">
        <v>26</v>
      </c>
      <c r="B26">
        <v>0</v>
      </c>
      <c r="C26">
        <v>1.78427289</v>
      </c>
      <c r="D26">
        <v>8.5501861680032594</v>
      </c>
      <c r="E26">
        <v>10.907999999999996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f>VLOOKUP(E26,[1]Sheet1!$A$2:$C$22,3,1)/[1]Sheet1!$E$1</f>
        <v>2.3402111851602157E-3</v>
      </c>
      <c r="M26">
        <v>0</v>
      </c>
      <c r="N26">
        <v>0</v>
      </c>
      <c r="O26">
        <f t="shared" si="0"/>
        <v>0.10188198201899999</v>
      </c>
      <c r="P26">
        <f t="shared" si="1"/>
        <v>4.2465694782000005E-2</v>
      </c>
      <c r="Q26">
        <f t="shared" si="2"/>
        <v>6.2449551149999999E-3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 x14ac:dyDescent="0.55000000000000004">
      <c r="A27">
        <v>27</v>
      </c>
      <c r="B27">
        <v>0</v>
      </c>
      <c r="C27">
        <v>1.3980645820000002</v>
      </c>
      <c r="D27">
        <v>7.7410281059400257</v>
      </c>
      <c r="E27">
        <v>11.493999999999991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f>VLOOKUP(E27,[1]Sheet1!$A$2:$C$22,3,1)/[1]Sheet1!$E$1</f>
        <v>2.3402111851602157E-3</v>
      </c>
      <c r="M27">
        <v>0</v>
      </c>
      <c r="N27">
        <v>0</v>
      </c>
      <c r="O27">
        <f t="shared" si="0"/>
        <v>7.9829487632200005E-2</v>
      </c>
      <c r="P27">
        <f t="shared" si="1"/>
        <v>3.3273937051600005E-2</v>
      </c>
      <c r="Q27">
        <f t="shared" si="2"/>
        <v>4.8932260370000008E-3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 x14ac:dyDescent="0.55000000000000004">
      <c r="A28">
        <v>28</v>
      </c>
      <c r="B28">
        <v>0</v>
      </c>
      <c r="C28">
        <v>1.8129766159999996</v>
      </c>
      <c r="D28">
        <v>5.4464177504104105</v>
      </c>
      <c r="E28">
        <v>12.079999999999989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f>VLOOKUP(E28,[1]Sheet1!$A$2:$C$22,3,1)/[1]Sheet1!$E$1</f>
        <v>2.3402111851602157E-3</v>
      </c>
      <c r="M28">
        <v>0</v>
      </c>
      <c r="N28">
        <v>0</v>
      </c>
      <c r="O28">
        <f t="shared" si="0"/>
        <v>0.10352096477359997</v>
      </c>
      <c r="P28">
        <f t="shared" si="1"/>
        <v>4.3148843460799995E-2</v>
      </c>
      <c r="Q28">
        <f t="shared" si="2"/>
        <v>6.3454181559999987E-3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 x14ac:dyDescent="0.55000000000000004">
      <c r="A29">
        <v>29</v>
      </c>
      <c r="B29">
        <v>0</v>
      </c>
      <c r="C29">
        <v>2.3032727820000001</v>
      </c>
      <c r="D29">
        <v>8.5455099594884736</v>
      </c>
      <c r="E29">
        <v>12.665999999999988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f>VLOOKUP(E29,[1]Sheet1!$A$2:$C$22,3,1)/[1]Sheet1!$E$1</f>
        <v>2.3402111851602157E-3</v>
      </c>
      <c r="M29">
        <v>0</v>
      </c>
      <c r="N29">
        <v>0</v>
      </c>
      <c r="O29">
        <f t="shared" si="0"/>
        <v>0.13151687585220001</v>
      </c>
      <c r="P29">
        <f t="shared" si="1"/>
        <v>5.4817892211600008E-2</v>
      </c>
      <c r="Q29">
        <f t="shared" si="2"/>
        <v>8.0614547370000001E-3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 x14ac:dyDescent="0.55000000000000004">
      <c r="A30">
        <v>30</v>
      </c>
      <c r="B30">
        <v>0</v>
      </c>
      <c r="C30">
        <v>1.7152705800000003</v>
      </c>
      <c r="D30">
        <v>6.948366002692218</v>
      </c>
      <c r="E30">
        <v>13.251999999999986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f>VLOOKUP(E30,[1]Sheet1!$A$2:$C$22,3,1)/[1]Sheet1!$E$1</f>
        <v>2.3402111851602157E-3</v>
      </c>
      <c r="M30">
        <v>0</v>
      </c>
      <c r="N30">
        <v>0</v>
      </c>
      <c r="O30">
        <f t="shared" si="0"/>
        <v>9.7941950118000012E-2</v>
      </c>
      <c r="P30">
        <f t="shared" si="1"/>
        <v>4.0823439804000008E-2</v>
      </c>
      <c r="Q30">
        <f t="shared" si="2"/>
        <v>6.003447030000001E-3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 x14ac:dyDescent="0.55000000000000004">
      <c r="A31">
        <v>31</v>
      </c>
      <c r="B31">
        <v>0</v>
      </c>
      <c r="C31">
        <v>1.7102074479999998</v>
      </c>
      <c r="D31">
        <v>7.9293704629589135</v>
      </c>
      <c r="E31">
        <v>13.837999999999983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f>VLOOKUP(E31,[1]Sheet1!$A$2:$C$22,3,1)/[1]Sheet1!$E$1</f>
        <v>2.3402111851602157E-3</v>
      </c>
      <c r="M31">
        <v>0</v>
      </c>
      <c r="N31">
        <v>0</v>
      </c>
      <c r="O31">
        <f t="shared" si="0"/>
        <v>9.7652845280799982E-2</v>
      </c>
      <c r="P31">
        <f t="shared" si="1"/>
        <v>4.0702937262399999E-2</v>
      </c>
      <c r="Q31">
        <f t="shared" si="2"/>
        <v>5.9857260679999991E-3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 x14ac:dyDescent="0.55000000000000004">
      <c r="A32">
        <v>32</v>
      </c>
      <c r="B32">
        <v>0</v>
      </c>
      <c r="C32">
        <v>2.7454897040000001</v>
      </c>
      <c r="D32">
        <v>5.2955434763255989</v>
      </c>
      <c r="E32">
        <v>14.423999999999984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f>VLOOKUP(E32,[1]Sheet1!$A$2:$C$22,3,1)/[1]Sheet1!$E$1</f>
        <v>2.3402111851602157E-3</v>
      </c>
      <c r="M32">
        <v>0</v>
      </c>
      <c r="N32">
        <v>0</v>
      </c>
      <c r="O32">
        <f t="shared" si="0"/>
        <v>0.15676746209840001</v>
      </c>
      <c r="P32">
        <f t="shared" si="1"/>
        <v>6.5342654955200002E-2</v>
      </c>
      <c r="Q32">
        <f t="shared" si="2"/>
        <v>9.6092139640000015E-3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 x14ac:dyDescent="0.55000000000000004">
      <c r="A33">
        <v>33</v>
      </c>
      <c r="B33">
        <v>0</v>
      </c>
      <c r="C33">
        <v>1.6892729980000001</v>
      </c>
      <c r="D33">
        <v>7.9183172412455596</v>
      </c>
      <c r="E33">
        <v>15.00999999999998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f>VLOOKUP(E33,[1]Sheet1!$A$2:$C$22,3,1)/[1]Sheet1!$E$1</f>
        <v>3.1163708281080255E-3</v>
      </c>
      <c r="M33">
        <v>0</v>
      </c>
      <c r="N33">
        <v>0</v>
      </c>
      <c r="O33">
        <f t="shared" si="0"/>
        <v>9.6457488185799994E-2</v>
      </c>
      <c r="P33">
        <f t="shared" si="1"/>
        <v>4.0204697352400003E-2</v>
      </c>
      <c r="Q33">
        <f t="shared" si="2"/>
        <v>5.9124554930000007E-3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 x14ac:dyDescent="0.55000000000000004">
      <c r="A34">
        <v>34</v>
      </c>
      <c r="B34">
        <v>0</v>
      </c>
      <c r="C34">
        <v>1.6407286920000004</v>
      </c>
      <c r="D34">
        <v>5.9197564496737245</v>
      </c>
      <c r="E34">
        <v>15.598000000000003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f>VLOOKUP(E34,[1]Sheet1!$A$2:$C$22,3,1)/[1]Sheet1!$E$1</f>
        <v>3.1163708281080255E-3</v>
      </c>
      <c r="M34">
        <v>0</v>
      </c>
      <c r="N34">
        <v>0</v>
      </c>
      <c r="O34">
        <f t="shared" si="0"/>
        <v>9.3685608313200025E-2</v>
      </c>
      <c r="P34">
        <f t="shared" si="1"/>
        <v>3.9049342869600011E-2</v>
      </c>
      <c r="Q34">
        <f t="shared" si="2"/>
        <v>5.7425504220000017E-3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 x14ac:dyDescent="0.55000000000000004">
      <c r="A35">
        <v>35</v>
      </c>
      <c r="B35">
        <v>0</v>
      </c>
      <c r="C35">
        <v>2.7923931980000014</v>
      </c>
      <c r="D35">
        <v>6.6304684187533214</v>
      </c>
      <c r="E35">
        <v>16.186000000000018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f>VLOOKUP(E35,[1]Sheet1!$A$2:$C$22,3,1)/[1]Sheet1!$E$1</f>
        <v>3.1163708281080255E-3</v>
      </c>
      <c r="M35">
        <v>0</v>
      </c>
      <c r="N35">
        <v>0</v>
      </c>
      <c r="O35">
        <f t="shared" si="0"/>
        <v>0.15944565160580007</v>
      </c>
      <c r="P35">
        <f t="shared" si="1"/>
        <v>6.6458958112400032E-2</v>
      </c>
      <c r="Q35">
        <f t="shared" si="2"/>
        <v>9.7733761930000052E-3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 x14ac:dyDescent="0.55000000000000004">
      <c r="A36">
        <v>36</v>
      </c>
      <c r="B36">
        <v>0</v>
      </c>
      <c r="C36">
        <v>1.6230842200000006</v>
      </c>
      <c r="D36">
        <v>6.0869293257113899</v>
      </c>
      <c r="E36">
        <v>16.77400000000004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f>VLOOKUP(E36,[1]Sheet1!$A$2:$C$22,3,1)/[1]Sheet1!$E$1</f>
        <v>3.1163708281080255E-3</v>
      </c>
      <c r="M36">
        <v>0</v>
      </c>
      <c r="N36">
        <v>0</v>
      </c>
      <c r="O36">
        <f t="shared" si="0"/>
        <v>9.267810896200003E-2</v>
      </c>
      <c r="P36">
        <f t="shared" si="1"/>
        <v>3.862940443600002E-2</v>
      </c>
      <c r="Q36">
        <f t="shared" si="2"/>
        <v>5.6807947700000024E-3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 x14ac:dyDescent="0.55000000000000004">
      <c r="A37">
        <v>37</v>
      </c>
      <c r="B37">
        <v>0</v>
      </c>
      <c r="C37">
        <v>2.7720837119999993</v>
      </c>
      <c r="D37">
        <v>6.4486239505182334</v>
      </c>
      <c r="E37">
        <v>17.362000000000059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f>VLOOKUP(E37,[1]Sheet1!$A$2:$C$22,3,1)/[1]Sheet1!$E$1</f>
        <v>3.1163708281080255E-3</v>
      </c>
      <c r="M37">
        <v>0</v>
      </c>
      <c r="N37">
        <v>0</v>
      </c>
      <c r="O37">
        <f t="shared" si="0"/>
        <v>0.15828597995519994</v>
      </c>
      <c r="P37">
        <f t="shared" si="1"/>
        <v>6.5975592345599993E-2</v>
      </c>
      <c r="Q37">
        <f t="shared" si="2"/>
        <v>9.7022929919999973E-3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 x14ac:dyDescent="0.55000000000000004">
      <c r="A38">
        <v>38</v>
      </c>
      <c r="B38">
        <v>0</v>
      </c>
      <c r="C38">
        <v>2.2044239120000011</v>
      </c>
      <c r="D38">
        <v>9.5498276222329643</v>
      </c>
      <c r="E38">
        <v>17.950000000000081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f>VLOOKUP(E38,[1]Sheet1!$A$2:$C$22,3,1)/[1]Sheet1!$E$1</f>
        <v>3.1163708281080255E-3</v>
      </c>
      <c r="M38">
        <v>0</v>
      </c>
      <c r="N38">
        <v>0</v>
      </c>
      <c r="O38">
        <f t="shared" si="0"/>
        <v>0.12587260537520006</v>
      </c>
      <c r="P38">
        <f t="shared" si="1"/>
        <v>5.2465289105600027E-2</v>
      </c>
      <c r="Q38">
        <f t="shared" si="2"/>
        <v>7.7154836920000037E-3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 x14ac:dyDescent="0.55000000000000004">
      <c r="A39">
        <v>39</v>
      </c>
      <c r="B39">
        <v>0</v>
      </c>
      <c r="C39">
        <v>2.831377569999999</v>
      </c>
      <c r="D39">
        <v>9.6137644938637106</v>
      </c>
      <c r="E39">
        <v>18.5380000000001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f>VLOOKUP(E39,[1]Sheet1!$A$2:$C$22,3,1)/[1]Sheet1!$E$1</f>
        <v>3.1163708281080255E-3</v>
      </c>
      <c r="M39">
        <v>0</v>
      </c>
      <c r="N39">
        <v>0</v>
      </c>
      <c r="O39">
        <f t="shared" si="0"/>
        <v>0.16167165924699994</v>
      </c>
      <c r="P39">
        <f t="shared" si="1"/>
        <v>6.7386786165999982E-2</v>
      </c>
      <c r="Q39">
        <f t="shared" si="2"/>
        <v>9.9098214949999968E-3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 x14ac:dyDescent="0.55000000000000004">
      <c r="A40">
        <v>40</v>
      </c>
      <c r="B40">
        <v>0</v>
      </c>
      <c r="C40">
        <v>2.0654428140000012</v>
      </c>
      <c r="D40">
        <v>6.0503618816986293</v>
      </c>
      <c r="E40">
        <v>19.126000000000118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f>VLOOKUP(E40,[1]Sheet1!$A$2:$C$22,3,1)/[1]Sheet1!$E$1</f>
        <v>3.1163708281080255E-3</v>
      </c>
      <c r="M40">
        <v>0</v>
      </c>
      <c r="N40">
        <v>0</v>
      </c>
      <c r="O40">
        <f t="shared" si="0"/>
        <v>0.11793678467940007</v>
      </c>
      <c r="P40">
        <f t="shared" si="1"/>
        <v>4.9157538973200035E-2</v>
      </c>
      <c r="Q40">
        <f t="shared" si="2"/>
        <v>7.2290498490000044E-3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 x14ac:dyDescent="0.55000000000000004">
      <c r="A41">
        <v>41</v>
      </c>
      <c r="B41">
        <v>0</v>
      </c>
      <c r="C41">
        <v>3.1795607840000004</v>
      </c>
      <c r="D41">
        <v>6.2472206939557751</v>
      </c>
      <c r="E41">
        <v>19.714000000000137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f>VLOOKUP(E41,[1]Sheet1!$A$2:$C$22,3,1)/[1]Sheet1!$E$1</f>
        <v>3.1163708281080255E-3</v>
      </c>
      <c r="M41">
        <v>0</v>
      </c>
      <c r="N41">
        <v>0</v>
      </c>
      <c r="O41">
        <f t="shared" si="0"/>
        <v>0.18155292076640001</v>
      </c>
      <c r="P41">
        <f t="shared" si="1"/>
        <v>7.5673546659200022E-2</v>
      </c>
      <c r="Q41">
        <f t="shared" si="2"/>
        <v>1.1128462744000001E-2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 x14ac:dyDescent="0.55000000000000004">
      <c r="A42">
        <v>42</v>
      </c>
      <c r="B42">
        <v>0</v>
      </c>
      <c r="C42">
        <v>2.8764824800000013</v>
      </c>
      <c r="D42">
        <v>8.4122223803183385</v>
      </c>
      <c r="E42">
        <v>20.302000000000159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f>VLOOKUP(E42,[1]Sheet1!$A$2:$C$22,3,1)/[1]Sheet1!$E$1</f>
        <v>3.8380311359821912E-3</v>
      </c>
      <c r="M42">
        <v>0</v>
      </c>
      <c r="N42">
        <v>0</v>
      </c>
      <c r="O42">
        <f t="shared" si="0"/>
        <v>0.16424714960800008</v>
      </c>
      <c r="P42">
        <f t="shared" si="1"/>
        <v>6.8460283024000035E-2</v>
      </c>
      <c r="Q42">
        <f t="shared" si="2"/>
        <v>1.0067688680000004E-2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 x14ac:dyDescent="0.55000000000000004">
      <c r="A43">
        <v>43</v>
      </c>
      <c r="B43">
        <v>0</v>
      </c>
      <c r="C43">
        <v>1.8691061459999998</v>
      </c>
      <c r="D43">
        <v>9.1256328361043177</v>
      </c>
      <c r="E43">
        <v>20.890000000000178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f>VLOOKUP(E43,[1]Sheet1!$A$2:$C$22,3,1)/[1]Sheet1!$E$1</f>
        <v>3.8380311359821912E-3</v>
      </c>
      <c r="M43">
        <v>0</v>
      </c>
      <c r="N43">
        <v>0</v>
      </c>
      <c r="O43">
        <f t="shared" si="0"/>
        <v>0.10672596093659999</v>
      </c>
      <c r="P43">
        <f t="shared" si="1"/>
        <v>4.4484726274799997E-2</v>
      </c>
      <c r="Q43">
        <f t="shared" si="2"/>
        <v>6.5418715109999996E-3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 x14ac:dyDescent="0.55000000000000004">
      <c r="A44">
        <v>44</v>
      </c>
      <c r="B44">
        <v>0</v>
      </c>
      <c r="C44">
        <v>2.4300643280000007</v>
      </c>
      <c r="D44">
        <v>6.0854625628536425</v>
      </c>
      <c r="E44">
        <v>21.702000000000002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f>VLOOKUP(E44,[1]Sheet1!$A$2:$C$22,3,1)/[1]Sheet1!$E$1</f>
        <v>3.8380311359821912E-3</v>
      </c>
      <c r="M44">
        <v>0</v>
      </c>
      <c r="N44">
        <v>0</v>
      </c>
      <c r="O44">
        <f t="shared" si="0"/>
        <v>0.13875667312880002</v>
      </c>
      <c r="P44">
        <f t="shared" si="1"/>
        <v>5.7835531006400022E-2</v>
      </c>
      <c r="Q44">
        <f t="shared" si="2"/>
        <v>8.5052251480000028E-3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 x14ac:dyDescent="0.55000000000000004">
      <c r="A45">
        <v>45</v>
      </c>
      <c r="B45">
        <v>0</v>
      </c>
      <c r="C45">
        <v>2.1328231499999997</v>
      </c>
      <c r="D45">
        <v>7.1804757432785316</v>
      </c>
      <c r="E45">
        <v>22.513999999999825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f>VLOOKUP(E45,[1]Sheet1!$A$2:$C$22,3,1)/[1]Sheet1!$E$1</f>
        <v>3.8380311359821912E-3</v>
      </c>
      <c r="M45">
        <v>0</v>
      </c>
      <c r="N45">
        <v>0</v>
      </c>
      <c r="O45">
        <f t="shared" si="0"/>
        <v>0.12178420186499998</v>
      </c>
      <c r="P45">
        <f t="shared" si="1"/>
        <v>5.0761190969999995E-2</v>
      </c>
      <c r="Q45">
        <f t="shared" si="2"/>
        <v>7.4648810249999991E-3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 x14ac:dyDescent="0.55000000000000004">
      <c r="A46">
        <v>46</v>
      </c>
      <c r="B46">
        <v>0</v>
      </c>
      <c r="C46">
        <v>2.9910022860000005</v>
      </c>
      <c r="D46">
        <v>7.6391814630746033</v>
      </c>
      <c r="E46">
        <v>23.325999999999645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f>VLOOKUP(E46,[1]Sheet1!$A$2:$C$22,3,1)/[1]Sheet1!$E$1</f>
        <v>3.8380311359821912E-3</v>
      </c>
      <c r="M46">
        <v>0</v>
      </c>
      <c r="N46">
        <v>0</v>
      </c>
      <c r="O46">
        <f t="shared" si="0"/>
        <v>0.17078623053060002</v>
      </c>
      <c r="P46">
        <f t="shared" si="1"/>
        <v>7.1185854406800017E-2</v>
      </c>
      <c r="Q46">
        <f t="shared" si="2"/>
        <v>1.0468508001000002E-2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 x14ac:dyDescent="0.55000000000000004">
      <c r="A47">
        <v>47</v>
      </c>
      <c r="B47">
        <v>0</v>
      </c>
      <c r="C47">
        <v>3.1000791620000006</v>
      </c>
      <c r="D47">
        <v>8.28516698825457</v>
      </c>
      <c r="E47">
        <v>24.137999999999469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f>VLOOKUP(E47,[1]Sheet1!$A$2:$C$22,3,1)/[1]Sheet1!$E$1</f>
        <v>3.8380311359821912E-3</v>
      </c>
      <c r="M47">
        <v>0</v>
      </c>
      <c r="N47">
        <v>0</v>
      </c>
      <c r="O47">
        <f t="shared" si="0"/>
        <v>0.17701452015020003</v>
      </c>
      <c r="P47">
        <f t="shared" si="1"/>
        <v>7.3781884055600017E-2</v>
      </c>
      <c r="Q47">
        <f t="shared" si="2"/>
        <v>1.0850277067000003E-2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 x14ac:dyDescent="0.55000000000000004">
      <c r="A48">
        <v>48</v>
      </c>
      <c r="B48">
        <v>0</v>
      </c>
      <c r="C48">
        <v>2.8766967780000012</v>
      </c>
      <c r="D48">
        <v>5.7112013046351953</v>
      </c>
      <c r="E48">
        <v>24.949999999999285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f>VLOOKUP(E48,[1]Sheet1!$A$2:$C$22,3,1)/[1]Sheet1!$E$1</f>
        <v>3.8380311359821912E-3</v>
      </c>
      <c r="M48">
        <v>0</v>
      </c>
      <c r="N48">
        <v>0</v>
      </c>
      <c r="O48">
        <f t="shared" si="0"/>
        <v>0.16425938602380005</v>
      </c>
      <c r="P48">
        <f t="shared" si="1"/>
        <v>6.8465383316400036E-2</v>
      </c>
      <c r="Q48">
        <f t="shared" si="2"/>
        <v>1.0068438723000004E-2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 x14ac:dyDescent="0.55000000000000004">
      <c r="A49">
        <v>49</v>
      </c>
      <c r="B49">
        <v>0</v>
      </c>
      <c r="C49">
        <v>2.4274391199999998</v>
      </c>
      <c r="D49">
        <v>8.805060748974336</v>
      </c>
      <c r="E49">
        <v>25.761999999999112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f>VLOOKUP(E49,[1]Sheet1!$A$2:$C$22,3,1)/[1]Sheet1!$E$1</f>
        <v>4.8661789277068095E-3</v>
      </c>
      <c r="M49">
        <v>0</v>
      </c>
      <c r="N49">
        <v>0</v>
      </c>
      <c r="O49">
        <f t="shared" si="0"/>
        <v>0.13860677375199998</v>
      </c>
      <c r="P49">
        <f t="shared" si="1"/>
        <v>5.7773051056000002E-2</v>
      </c>
      <c r="Q49">
        <f t="shared" si="2"/>
        <v>8.49603692E-3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 x14ac:dyDescent="0.55000000000000004">
      <c r="A50">
        <v>50</v>
      </c>
      <c r="B50">
        <v>0</v>
      </c>
      <c r="C50">
        <v>3.4324178360000008</v>
      </c>
      <c r="D50">
        <v>10.206249886082194</v>
      </c>
      <c r="E50">
        <v>26.573999999998932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f>VLOOKUP(E50,[1]Sheet1!$A$2:$C$22,3,1)/[1]Sheet1!$E$1</f>
        <v>4.8661789277068095E-3</v>
      </c>
      <c r="M50">
        <v>0</v>
      </c>
      <c r="N50">
        <v>0</v>
      </c>
      <c r="O50">
        <f t="shared" si="0"/>
        <v>0.19599105843560005</v>
      </c>
      <c r="P50">
        <f t="shared" si="1"/>
        <v>8.1691544496800023E-2</v>
      </c>
      <c r="Q50">
        <f t="shared" si="2"/>
        <v>1.2013462426000003E-2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 x14ac:dyDescent="0.55000000000000004">
      <c r="A51">
        <v>51</v>
      </c>
      <c r="B51">
        <v>0</v>
      </c>
      <c r="C51">
        <v>2.5326492760000003</v>
      </c>
      <c r="D51">
        <v>8.9691169777439903</v>
      </c>
      <c r="E51">
        <v>27.385999999998752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f>VLOOKUP(E51,[1]Sheet1!$A$2:$C$22,3,1)/[1]Sheet1!$E$1</f>
        <v>4.8661789277068095E-3</v>
      </c>
      <c r="M51">
        <v>0</v>
      </c>
      <c r="N51">
        <v>0</v>
      </c>
      <c r="O51">
        <f t="shared" si="0"/>
        <v>0.1446142736596</v>
      </c>
      <c r="P51">
        <f t="shared" si="1"/>
        <v>6.0277052768800014E-2</v>
      </c>
      <c r="Q51">
        <f t="shared" si="2"/>
        <v>8.8642724660000019E-3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 x14ac:dyDescent="0.55000000000000004">
      <c r="A52">
        <v>52</v>
      </c>
      <c r="B52">
        <v>0</v>
      </c>
      <c r="C52">
        <v>3.6754952739999998</v>
      </c>
      <c r="D52">
        <v>6.054264904085958</v>
      </c>
      <c r="E52">
        <v>28.197999999998576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f>VLOOKUP(E52,[1]Sheet1!$A$2:$C$22,3,1)/[1]Sheet1!$E$1</f>
        <v>4.8661789277068095E-3</v>
      </c>
      <c r="M52">
        <v>0</v>
      </c>
      <c r="N52">
        <v>0</v>
      </c>
      <c r="O52">
        <f t="shared" si="0"/>
        <v>0.20987078014539998</v>
      </c>
      <c r="P52">
        <f t="shared" si="1"/>
        <v>8.74767875212E-2</v>
      </c>
      <c r="Q52">
        <f t="shared" si="2"/>
        <v>1.2864233458999999E-2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 x14ac:dyDescent="0.55000000000000004">
      <c r="A53">
        <v>53</v>
      </c>
      <c r="B53">
        <v>0</v>
      </c>
      <c r="C53">
        <v>3.429637689999999</v>
      </c>
      <c r="D53">
        <v>8.0121540576399095</v>
      </c>
      <c r="E53">
        <v>29.009999999998399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f>VLOOKUP(E53,[1]Sheet1!$A$2:$C$22,3,1)/[1]Sheet1!$E$1</f>
        <v>4.8661789277068095E-3</v>
      </c>
      <c r="M53">
        <v>0</v>
      </c>
      <c r="N53">
        <v>0</v>
      </c>
      <c r="O53">
        <f t="shared" si="0"/>
        <v>0.19583231209899993</v>
      </c>
      <c r="P53">
        <f t="shared" si="1"/>
        <v>8.1625377021999984E-2</v>
      </c>
      <c r="Q53">
        <f t="shared" si="2"/>
        <v>1.2003731914999996E-2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 x14ac:dyDescent="0.55000000000000004">
      <c r="A54">
        <v>54</v>
      </c>
      <c r="B54">
        <v>0</v>
      </c>
      <c r="C54">
        <v>2.8111600919999997</v>
      </c>
      <c r="D54">
        <v>9.7907678451119953</v>
      </c>
      <c r="E54">
        <v>29.95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f>VLOOKUP(E54,[1]Sheet1!$A$2:$C$22,3,1)/[1]Sheet1!$E$1</f>
        <v>4.8661789277068095E-3</v>
      </c>
      <c r="M54">
        <v>0</v>
      </c>
      <c r="N54">
        <v>0</v>
      </c>
      <c r="O54">
        <f t="shared" si="0"/>
        <v>0.16051724125319997</v>
      </c>
      <c r="P54">
        <f t="shared" si="1"/>
        <v>6.6905610189599993E-2</v>
      </c>
      <c r="Q54">
        <f t="shared" si="2"/>
        <v>9.8390603219999997E-3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 x14ac:dyDescent="0.55000000000000004">
      <c r="A55">
        <v>55</v>
      </c>
      <c r="B55">
        <v>0</v>
      </c>
      <c r="C55">
        <v>3.1925128279999999</v>
      </c>
      <c r="D55">
        <v>8.5181572591223915</v>
      </c>
      <c r="E55">
        <v>30.890000000001599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f>VLOOKUP(E55,[1]Sheet1!$A$2:$C$22,3,1)/[1]Sheet1!$E$1</f>
        <v>5.411526526962699E-3</v>
      </c>
      <c r="M55">
        <v>0</v>
      </c>
      <c r="N55">
        <v>0</v>
      </c>
      <c r="O55">
        <f t="shared" si="0"/>
        <v>0.18229248247879998</v>
      </c>
      <c r="P55">
        <f t="shared" si="1"/>
        <v>7.5981805306400002E-2</v>
      </c>
      <c r="Q55">
        <f t="shared" si="2"/>
        <v>1.1173794898E-2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 x14ac:dyDescent="0.55000000000000004">
      <c r="A56">
        <v>56</v>
      </c>
      <c r="B56">
        <v>0</v>
      </c>
      <c r="C56">
        <v>3.8817652959999998</v>
      </c>
      <c r="D56">
        <v>6.169878151854669</v>
      </c>
      <c r="E56">
        <v>31.830000000003203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f>VLOOKUP(E56,[1]Sheet1!$A$2:$C$22,3,1)/[1]Sheet1!$E$1</f>
        <v>5.411526526962699E-3</v>
      </c>
      <c r="M56">
        <v>0</v>
      </c>
      <c r="N56">
        <v>0</v>
      </c>
      <c r="O56">
        <f t="shared" si="0"/>
        <v>0.22164879840159998</v>
      </c>
      <c r="P56">
        <f t="shared" si="1"/>
        <v>9.2386014044799999E-2</v>
      </c>
      <c r="Q56">
        <f t="shared" si="2"/>
        <v>1.3586178535999999E-2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 x14ac:dyDescent="0.55000000000000004">
      <c r="A57">
        <v>57</v>
      </c>
      <c r="B57">
        <v>0</v>
      </c>
      <c r="C57">
        <v>3.0467297420000006</v>
      </c>
      <c r="D57">
        <v>7.9904313376055507</v>
      </c>
      <c r="E57">
        <v>32.770000000004806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f>VLOOKUP(E57,[1]Sheet1!$A$2:$C$22,3,1)/[1]Sheet1!$E$1</f>
        <v>5.411526526962699E-3</v>
      </c>
      <c r="M57">
        <v>0</v>
      </c>
      <c r="N57">
        <v>0</v>
      </c>
      <c r="O57">
        <f t="shared" si="0"/>
        <v>0.17396826826820003</v>
      </c>
      <c r="P57">
        <f t="shared" si="1"/>
        <v>7.2512167859600019E-2</v>
      </c>
      <c r="Q57">
        <f t="shared" si="2"/>
        <v>1.0663554097000002E-2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 x14ac:dyDescent="0.55000000000000004">
      <c r="A58">
        <v>58</v>
      </c>
      <c r="B58">
        <v>0</v>
      </c>
      <c r="C58">
        <v>2.6730641219999995</v>
      </c>
      <c r="D58">
        <v>8.3146231236063031</v>
      </c>
      <c r="E58">
        <v>33.71000000000641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f>VLOOKUP(E58,[1]Sheet1!$A$2:$C$22,3,1)/[1]Sheet1!$E$1</f>
        <v>5.411526526962699E-3</v>
      </c>
      <c r="M58">
        <v>0</v>
      </c>
      <c r="N58">
        <v>0</v>
      </c>
      <c r="O58">
        <f t="shared" si="0"/>
        <v>0.15263196136619997</v>
      </c>
      <c r="P58">
        <f t="shared" si="1"/>
        <v>6.3618926103599996E-2</v>
      </c>
      <c r="Q58">
        <f t="shared" si="2"/>
        <v>9.3557244269999989E-3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 x14ac:dyDescent="0.55000000000000004">
      <c r="A59">
        <v>59</v>
      </c>
      <c r="B59">
        <v>0</v>
      </c>
      <c r="C59">
        <v>3.1148444460000002</v>
      </c>
      <c r="D59">
        <v>9.2040626973885953</v>
      </c>
      <c r="E59">
        <v>34.650000000007992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f>VLOOKUP(E59,[1]Sheet1!$A$2:$C$22,3,1)/[1]Sheet1!$E$1</f>
        <v>5.411526526962699E-3</v>
      </c>
      <c r="M59">
        <v>0</v>
      </c>
      <c r="N59">
        <v>0</v>
      </c>
      <c r="O59">
        <f t="shared" si="0"/>
        <v>0.17785761786660001</v>
      </c>
      <c r="P59">
        <f t="shared" si="1"/>
        <v>7.4133297814800006E-2</v>
      </c>
      <c r="Q59">
        <f t="shared" si="2"/>
        <v>1.0901955561000001E-2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 x14ac:dyDescent="0.55000000000000004">
      <c r="A60">
        <v>60</v>
      </c>
      <c r="B60">
        <v>0</v>
      </c>
      <c r="C60">
        <v>2.7407740099999995</v>
      </c>
      <c r="D60">
        <v>6.4020928237027217</v>
      </c>
      <c r="E60">
        <v>35.590000000009596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f>VLOOKUP(E60,[1]Sheet1!$A$2:$C$22,3,1)/[1]Sheet1!$E$1</f>
        <v>6.1140494583976157E-3</v>
      </c>
      <c r="M60">
        <v>0</v>
      </c>
      <c r="N60">
        <v>0</v>
      </c>
      <c r="O60">
        <f t="shared" si="0"/>
        <v>0.15649819597099998</v>
      </c>
      <c r="P60">
        <f t="shared" si="1"/>
        <v>6.5230421437999994E-2</v>
      </c>
      <c r="Q60">
        <f t="shared" si="2"/>
        <v>9.592709034999999E-3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 x14ac:dyDescent="0.55000000000000004">
      <c r="A61">
        <v>61</v>
      </c>
      <c r="B61">
        <v>0</v>
      </c>
      <c r="C61">
        <v>2.7392129600000006</v>
      </c>
      <c r="D61">
        <v>8.2147455531126941</v>
      </c>
      <c r="E61">
        <v>36.530000000011192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f>VLOOKUP(E61,[1]Sheet1!$A$2:$C$22,3,1)/[1]Sheet1!$E$1</f>
        <v>6.1140494583976157E-3</v>
      </c>
      <c r="M61">
        <v>0</v>
      </c>
      <c r="N61">
        <v>0</v>
      </c>
      <c r="O61">
        <f t="shared" si="0"/>
        <v>0.15640906001600002</v>
      </c>
      <c r="P61">
        <f t="shared" si="1"/>
        <v>6.5193268448000025E-2</v>
      </c>
      <c r="Q61">
        <f t="shared" si="2"/>
        <v>9.5872453600000015E-3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 x14ac:dyDescent="0.55000000000000004">
      <c r="A62">
        <v>62</v>
      </c>
      <c r="B62">
        <v>0</v>
      </c>
      <c r="C62">
        <v>3.0444524039999989</v>
      </c>
      <c r="D62">
        <v>10.639322554973688</v>
      </c>
      <c r="E62">
        <v>37.470000000012796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f>VLOOKUP(E62,[1]Sheet1!$A$2:$C$22,3,1)/[1]Sheet1!$E$1</f>
        <v>6.1140494583976157E-3</v>
      </c>
      <c r="M62">
        <v>0</v>
      </c>
      <c r="N62">
        <v>0</v>
      </c>
      <c r="O62">
        <f t="shared" si="0"/>
        <v>0.17383823226839992</v>
      </c>
      <c r="P62">
        <f t="shared" si="1"/>
        <v>7.2457967215199981E-2</v>
      </c>
      <c r="Q62">
        <f t="shared" si="2"/>
        <v>1.0655583413999997E-2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 x14ac:dyDescent="0.55000000000000004">
      <c r="A63">
        <v>63</v>
      </c>
      <c r="B63">
        <v>0</v>
      </c>
      <c r="C63">
        <v>3.0157364659999994</v>
      </c>
      <c r="D63">
        <v>9.5939006993275306</v>
      </c>
      <c r="E63">
        <v>38.410000000014399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f>VLOOKUP(E63,[1]Sheet1!$A$2:$C$22,3,1)/[1]Sheet1!$E$1</f>
        <v>6.1140494583976157E-3</v>
      </c>
      <c r="M63">
        <v>0</v>
      </c>
      <c r="N63">
        <v>0</v>
      </c>
      <c r="O63">
        <f t="shared" si="0"/>
        <v>0.17219855220859998</v>
      </c>
      <c r="P63">
        <f t="shared" si="1"/>
        <v>7.1774527890799994E-2</v>
      </c>
      <c r="Q63">
        <f t="shared" si="2"/>
        <v>1.0555077630999998E-2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 x14ac:dyDescent="0.55000000000000004">
      <c r="A64">
        <v>64</v>
      </c>
      <c r="B64">
        <v>0</v>
      </c>
      <c r="C64">
        <v>3.6773790859999997</v>
      </c>
      <c r="D64">
        <v>6.906463996794999</v>
      </c>
      <c r="E64">
        <v>39.528000000000006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f>VLOOKUP(E64,[1]Sheet1!$A$2:$C$22,3,1)/[1]Sheet1!$E$1</f>
        <v>6.1140494583976157E-3</v>
      </c>
      <c r="M64">
        <v>0</v>
      </c>
      <c r="N64">
        <v>0</v>
      </c>
      <c r="O64">
        <f t="shared" si="0"/>
        <v>0.20997834581059999</v>
      </c>
      <c r="P64">
        <f t="shared" si="1"/>
        <v>8.7521622246800004E-2</v>
      </c>
      <c r="Q64">
        <f t="shared" si="2"/>
        <v>1.2870826800999999E-2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 x14ac:dyDescent="0.55000000000000004">
      <c r="A65">
        <v>65</v>
      </c>
      <c r="B65">
        <v>0</v>
      </c>
      <c r="C65">
        <v>2.4613535380000009</v>
      </c>
      <c r="D65">
        <v>12.523766865926431</v>
      </c>
      <c r="E65">
        <v>40.645999999985605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f>VLOOKUP(E65,[1]Sheet1!$A$2:$C$22,3,1)/[1]Sheet1!$E$1</f>
        <v>7.3323555821610664E-3</v>
      </c>
      <c r="M65">
        <v>0</v>
      </c>
      <c r="N65">
        <v>0</v>
      </c>
      <c r="O65">
        <f t="shared" si="0"/>
        <v>0.14054328701980004</v>
      </c>
      <c r="P65">
        <f t="shared" si="1"/>
        <v>5.8580214204400023E-2</v>
      </c>
      <c r="Q65">
        <f t="shared" si="2"/>
        <v>8.614737383000004E-3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 x14ac:dyDescent="0.55000000000000004">
      <c r="A66">
        <v>66</v>
      </c>
      <c r="B66">
        <v>0</v>
      </c>
      <c r="C66">
        <v>2.6080776640000005</v>
      </c>
      <c r="D66">
        <v>10.77021634087513</v>
      </c>
      <c r="E66">
        <v>41.763999999971205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f>VLOOKUP(E66,[1]Sheet1!$A$2:$C$22,3,1)/[1]Sheet1!$E$1</f>
        <v>7.3323555821610664E-3</v>
      </c>
      <c r="M66">
        <v>0</v>
      </c>
      <c r="N66">
        <v>0</v>
      </c>
      <c r="O66">
        <f t="shared" si="0"/>
        <v>0.14892123461440002</v>
      </c>
      <c r="P66">
        <f t="shared" si="1"/>
        <v>6.2072248403200019E-2</v>
      </c>
      <c r="Q66">
        <f t="shared" si="2"/>
        <v>9.1282718240000022E-3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 x14ac:dyDescent="0.55000000000000004">
      <c r="A67">
        <v>67</v>
      </c>
      <c r="B67">
        <v>0</v>
      </c>
      <c r="C67">
        <v>2.9779567420000008</v>
      </c>
      <c r="D67">
        <v>10.878715832052345</v>
      </c>
      <c r="E67">
        <v>42.881999999956804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f>VLOOKUP(E67,[1]Sheet1!$A$2:$C$22,3,1)/[1]Sheet1!$E$1</f>
        <v>7.3323555821610664E-3</v>
      </c>
      <c r="M67">
        <v>0</v>
      </c>
      <c r="N67">
        <v>0</v>
      </c>
      <c r="O67">
        <f t="shared" ref="O67:O83" si="3">0.0571*$C67</f>
        <v>0.17004132996820004</v>
      </c>
      <c r="P67">
        <f t="shared" ref="P67:P83" si="4">0.0238*$C67</f>
        <v>7.0875370459600018E-2</v>
      </c>
      <c r="Q67">
        <f t="shared" ref="Q67:Q83" si="5">0.0035*$C67</f>
        <v>1.0422848597000003E-2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 x14ac:dyDescent="0.55000000000000004">
      <c r="A68">
        <v>68</v>
      </c>
      <c r="B68">
        <v>0</v>
      </c>
      <c r="C68">
        <v>2.1932258300000007</v>
      </c>
      <c r="D68">
        <v>8.0573114348727266</v>
      </c>
      <c r="E68">
        <v>43.999999999942411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f>VLOOKUP(E68,[1]Sheet1!$A$2:$C$22,3,1)/[1]Sheet1!$E$1</f>
        <v>7.3323555821610664E-3</v>
      </c>
      <c r="M68">
        <v>0</v>
      </c>
      <c r="N68">
        <v>0</v>
      </c>
      <c r="O68">
        <f t="shared" si="3"/>
        <v>0.12523319489300003</v>
      </c>
      <c r="P68">
        <f t="shared" si="4"/>
        <v>5.2198774754000019E-2</v>
      </c>
      <c r="Q68">
        <f t="shared" si="5"/>
        <v>7.6762904050000028E-3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 x14ac:dyDescent="0.55000000000000004">
      <c r="A69">
        <v>69</v>
      </c>
      <c r="B69">
        <v>0</v>
      </c>
      <c r="C69">
        <v>2.9567057500000002</v>
      </c>
      <c r="D69">
        <v>9.8365751362535416</v>
      </c>
      <c r="E69">
        <v>45.11799999992801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f>VLOOKUP(E69,[1]Sheet1!$A$2:$C$22,3,1)/[1]Sheet1!$E$1</f>
        <v>8.1425011082106521E-3</v>
      </c>
      <c r="M69">
        <v>0</v>
      </c>
      <c r="N69">
        <v>0</v>
      </c>
      <c r="O69">
        <f t="shared" si="3"/>
        <v>0.168827898325</v>
      </c>
      <c r="P69">
        <f t="shared" si="4"/>
        <v>7.0369596850000007E-2</v>
      </c>
      <c r="Q69">
        <f t="shared" si="5"/>
        <v>1.0348470125000002E-2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 x14ac:dyDescent="0.55000000000000004">
      <c r="A70">
        <v>70</v>
      </c>
      <c r="B70">
        <v>0</v>
      </c>
      <c r="C70">
        <v>2.9436724160000001</v>
      </c>
      <c r="D70">
        <v>12.885063213080921</v>
      </c>
      <c r="E70">
        <v>46.235999999913609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f>VLOOKUP(E70,[1]Sheet1!$A$2:$C$22,3,1)/[1]Sheet1!$E$1</f>
        <v>8.1425011082106521E-3</v>
      </c>
      <c r="M70">
        <v>0</v>
      </c>
      <c r="N70">
        <v>0</v>
      </c>
      <c r="O70">
        <f t="shared" si="3"/>
        <v>0.16808369495360001</v>
      </c>
      <c r="P70">
        <f t="shared" si="4"/>
        <v>7.0059403500800005E-2</v>
      </c>
      <c r="Q70">
        <f t="shared" si="5"/>
        <v>1.0302853456000001E-2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 x14ac:dyDescent="0.55000000000000004">
      <c r="A71">
        <v>71</v>
      </c>
      <c r="B71">
        <v>0</v>
      </c>
      <c r="C71">
        <v>3.1628911979999996</v>
      </c>
      <c r="D71">
        <v>13.387393729552374</v>
      </c>
      <c r="E71">
        <v>47.35399999989923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f>VLOOKUP(E71,[1]Sheet1!$A$2:$C$22,3,1)/[1]Sheet1!$E$1</f>
        <v>8.1425011082106521E-3</v>
      </c>
      <c r="M71">
        <v>0</v>
      </c>
      <c r="N71">
        <v>0</v>
      </c>
      <c r="O71">
        <f t="shared" si="3"/>
        <v>0.18060108740579997</v>
      </c>
      <c r="P71">
        <f t="shared" si="4"/>
        <v>7.5276810512399997E-2</v>
      </c>
      <c r="Q71">
        <f t="shared" si="5"/>
        <v>1.1070119192999999E-2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 x14ac:dyDescent="0.55000000000000004">
      <c r="A72">
        <v>72</v>
      </c>
      <c r="B72">
        <v>0</v>
      </c>
      <c r="C72">
        <v>2.9384073339999999</v>
      </c>
      <c r="D72">
        <v>7.4266161798232497</v>
      </c>
      <c r="E72">
        <v>48.471999999884829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f>VLOOKUP(E72,[1]Sheet1!$A$2:$C$22,3,1)/[1]Sheet1!$E$1</f>
        <v>8.1425011082106521E-3</v>
      </c>
      <c r="M72">
        <v>0</v>
      </c>
      <c r="N72">
        <v>0</v>
      </c>
      <c r="O72">
        <f t="shared" si="3"/>
        <v>0.16778305877139998</v>
      </c>
      <c r="P72">
        <f t="shared" si="4"/>
        <v>6.9934094549200007E-2</v>
      </c>
      <c r="Q72">
        <f t="shared" si="5"/>
        <v>1.0284425668999999E-2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 x14ac:dyDescent="0.55000000000000004">
      <c r="A73">
        <v>73</v>
      </c>
      <c r="B73">
        <v>0</v>
      </c>
      <c r="C73">
        <v>2.9201383320000001</v>
      </c>
      <c r="D73">
        <v>9.8238254641346447</v>
      </c>
      <c r="E73">
        <v>49.589999999870464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f>VLOOKUP(E73,[1]Sheet1!$A$2:$C$22,3,1)/[1]Sheet1!$E$1</f>
        <v>8.1425011082106521E-3</v>
      </c>
      <c r="M73">
        <v>0</v>
      </c>
      <c r="N73">
        <v>0</v>
      </c>
      <c r="O73">
        <f t="shared" si="3"/>
        <v>0.16673989875719999</v>
      </c>
      <c r="P73">
        <f t="shared" si="4"/>
        <v>6.9499292301600013E-2</v>
      </c>
      <c r="Q73">
        <f t="shared" si="5"/>
        <v>1.0220484162E-2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 x14ac:dyDescent="0.55000000000000004">
      <c r="A74">
        <v>74</v>
      </c>
      <c r="B74">
        <v>0</v>
      </c>
      <c r="C74">
        <v>2.8838921080000013</v>
      </c>
      <c r="D74">
        <v>12.134196461523619</v>
      </c>
      <c r="E74">
        <v>50.862000000000002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f>VLOOKUP(E74,[1]Sheet1!$A$2:$C$22,3,1)/[1]Sheet1!$E$1</f>
        <v>1.0302092528955625E-2</v>
      </c>
      <c r="M74">
        <v>0</v>
      </c>
      <c r="N74">
        <v>0</v>
      </c>
      <c r="O74">
        <f t="shared" si="3"/>
        <v>0.16467023936680006</v>
      </c>
      <c r="P74">
        <f t="shared" si="4"/>
        <v>6.863663217040003E-2</v>
      </c>
      <c r="Q74">
        <f t="shared" si="5"/>
        <v>1.0093622378000005E-2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 x14ac:dyDescent="0.55000000000000004">
      <c r="A75">
        <v>75</v>
      </c>
      <c r="B75">
        <v>0</v>
      </c>
      <c r="C75">
        <v>2.9997794000000009</v>
      </c>
      <c r="D75">
        <v>10.039194991335108</v>
      </c>
      <c r="E75">
        <v>52.134000000129539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f>VLOOKUP(E75,[1]Sheet1!$A$2:$C$22,3,1)/[1]Sheet1!$E$1</f>
        <v>1.0302092528955625E-2</v>
      </c>
      <c r="M75">
        <v>0</v>
      </c>
      <c r="N75">
        <v>0</v>
      </c>
      <c r="O75">
        <f t="shared" si="3"/>
        <v>0.17128740374000004</v>
      </c>
      <c r="P75">
        <f t="shared" si="4"/>
        <v>7.1394749720000025E-2</v>
      </c>
      <c r="Q75">
        <f t="shared" si="5"/>
        <v>1.0499227900000003E-2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 x14ac:dyDescent="0.55000000000000004">
      <c r="A76">
        <v>76</v>
      </c>
      <c r="B76">
        <v>0</v>
      </c>
      <c r="C76">
        <v>2.9436516299999993</v>
      </c>
      <c r="D76">
        <v>7.802604970609222</v>
      </c>
      <c r="E76">
        <v>53.406000000259084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f>VLOOKUP(E76,[1]Sheet1!$A$2:$C$22,3,1)/[1]Sheet1!$E$1</f>
        <v>1.0302092528955625E-2</v>
      </c>
      <c r="M76">
        <v>0</v>
      </c>
      <c r="N76">
        <v>0</v>
      </c>
      <c r="O76">
        <f t="shared" si="3"/>
        <v>0.16808250807299996</v>
      </c>
      <c r="P76">
        <f t="shared" si="4"/>
        <v>7.0058908793999994E-2</v>
      </c>
      <c r="Q76">
        <f t="shared" si="5"/>
        <v>1.0302780704999999E-2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 x14ac:dyDescent="0.55000000000000004">
      <c r="A77">
        <v>77</v>
      </c>
      <c r="B77">
        <v>0</v>
      </c>
      <c r="C77">
        <v>3.3368824060000004</v>
      </c>
      <c r="D77">
        <v>12.646036937300105</v>
      </c>
      <c r="E77">
        <v>54.678000000388622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f>VLOOKUP(E77,[1]Sheet1!$A$2:$C$22,3,1)/[1]Sheet1!$E$1</f>
        <v>1.0302092528955625E-2</v>
      </c>
      <c r="M77">
        <v>0</v>
      </c>
      <c r="N77">
        <v>0</v>
      </c>
      <c r="O77">
        <f t="shared" si="3"/>
        <v>0.19053598538260003</v>
      </c>
      <c r="P77">
        <f t="shared" si="4"/>
        <v>7.9417801262800014E-2</v>
      </c>
      <c r="Q77">
        <f t="shared" si="5"/>
        <v>1.1679088421000001E-2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 x14ac:dyDescent="0.55000000000000004">
      <c r="A78">
        <v>78</v>
      </c>
      <c r="B78">
        <v>0</v>
      </c>
      <c r="C78">
        <v>3.2557806060000005</v>
      </c>
      <c r="D78">
        <v>10.354417958498402</v>
      </c>
      <c r="E78">
        <v>55.950000000518138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f>VLOOKUP(E78,[1]Sheet1!$A$2:$C$22,3,1)/[1]Sheet1!$E$1</f>
        <v>1.50568801882254E-2</v>
      </c>
      <c r="M78">
        <v>0</v>
      </c>
      <c r="N78">
        <v>0</v>
      </c>
      <c r="O78">
        <f t="shared" si="3"/>
        <v>0.18590507260260003</v>
      </c>
      <c r="P78">
        <f t="shared" si="4"/>
        <v>7.7487578422800019E-2</v>
      </c>
      <c r="Q78">
        <f t="shared" si="5"/>
        <v>1.1395232121000002E-2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 x14ac:dyDescent="0.55000000000000004">
      <c r="A79">
        <v>79</v>
      </c>
      <c r="B79">
        <v>0</v>
      </c>
      <c r="C79">
        <v>3.2030510379999999</v>
      </c>
      <c r="D79">
        <v>9.8228295946308855</v>
      </c>
      <c r="E79">
        <v>57.222000000647689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f>VLOOKUP(E79,[1]Sheet1!$A$2:$C$22,3,1)/[1]Sheet1!$E$1</f>
        <v>1.50568801882254E-2</v>
      </c>
      <c r="M79">
        <v>0</v>
      </c>
      <c r="N79">
        <v>0</v>
      </c>
      <c r="O79">
        <f t="shared" si="3"/>
        <v>0.18289421426979999</v>
      </c>
      <c r="P79">
        <f t="shared" si="4"/>
        <v>7.6232614704400001E-2</v>
      </c>
      <c r="Q79">
        <f t="shared" si="5"/>
        <v>1.1210678633E-2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 x14ac:dyDescent="0.55000000000000004">
      <c r="A80">
        <v>80</v>
      </c>
      <c r="B80">
        <v>0</v>
      </c>
      <c r="C80">
        <v>1.9827080620000004</v>
      </c>
      <c r="D80">
        <v>7.1768810957923792</v>
      </c>
      <c r="E80">
        <v>58.494000000777227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f>VLOOKUP(E80,[1]Sheet1!$A$2:$C$22,3,1)/[1]Sheet1!$E$1</f>
        <v>1.50568801882254E-2</v>
      </c>
      <c r="M80">
        <v>0</v>
      </c>
      <c r="N80">
        <v>0</v>
      </c>
      <c r="O80">
        <f t="shared" si="3"/>
        <v>0.11321263034020002</v>
      </c>
      <c r="P80">
        <f t="shared" si="4"/>
        <v>4.7188451875600015E-2</v>
      </c>
      <c r="Q80">
        <f t="shared" si="5"/>
        <v>6.9394782170000011E-3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 x14ac:dyDescent="0.55000000000000004">
      <c r="A81">
        <v>81</v>
      </c>
      <c r="B81">
        <v>0</v>
      </c>
      <c r="C81">
        <v>3.1895757360000005</v>
      </c>
      <c r="D81">
        <v>11.376493534749736</v>
      </c>
      <c r="E81">
        <v>59.766000000906772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f>VLOOKUP(E81,[1]Sheet1!$A$2:$C$22,3,1)/[1]Sheet1!$E$1</f>
        <v>1.50568801882254E-2</v>
      </c>
      <c r="M81">
        <v>0</v>
      </c>
      <c r="N81">
        <v>0</v>
      </c>
      <c r="O81">
        <f t="shared" si="3"/>
        <v>0.18212477452560002</v>
      </c>
      <c r="P81">
        <f t="shared" si="4"/>
        <v>7.5911902516800023E-2</v>
      </c>
      <c r="Q81">
        <f t="shared" si="5"/>
        <v>1.1163515076000002E-2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 x14ac:dyDescent="0.55000000000000004">
      <c r="A82">
        <v>82</v>
      </c>
      <c r="B82">
        <v>0</v>
      </c>
      <c r="C82">
        <v>3.9439570220000011</v>
      </c>
      <c r="D82">
        <v>11.175556574153095</v>
      </c>
      <c r="E82">
        <v>61.038000001036337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f>VLOOKUP(E82,[1]Sheet1!$A$2:$C$22,3,1)/[1]Sheet1!$E$1</f>
        <v>1.50568801882254E-2</v>
      </c>
      <c r="M82">
        <v>0</v>
      </c>
      <c r="N82">
        <v>0</v>
      </c>
      <c r="O82">
        <f t="shared" si="3"/>
        <v>0.22519994595620005</v>
      </c>
      <c r="P82">
        <f t="shared" si="4"/>
        <v>9.3866177123600028E-2</v>
      </c>
      <c r="Q82">
        <f t="shared" si="5"/>
        <v>1.3803849577000003E-2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 x14ac:dyDescent="0.55000000000000004">
      <c r="A83">
        <v>83</v>
      </c>
      <c r="B83">
        <v>0</v>
      </c>
      <c r="C83">
        <v>3.9439570220000011</v>
      </c>
      <c r="D83">
        <v>13.32643571032758</v>
      </c>
      <c r="E83">
        <v>61.038000001036337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f>VLOOKUP(E83,[1]Sheet1!$A$2:$C$22,3,1)/[1]Sheet1!$E$1</f>
        <v>1.50568801882254E-2</v>
      </c>
      <c r="M83">
        <v>0</v>
      </c>
      <c r="N83">
        <v>0</v>
      </c>
      <c r="O83">
        <f t="shared" si="3"/>
        <v>0.22519994595620005</v>
      </c>
      <c r="P83">
        <f t="shared" si="4"/>
        <v>9.3866177123600028E-2</v>
      </c>
      <c r="Q83">
        <f t="shared" si="5"/>
        <v>1.3803849577000003E-2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2"/>
  <sheetViews>
    <sheetView workbookViewId="0"/>
  </sheetViews>
  <sheetFormatPr defaultRowHeight="14.4" x14ac:dyDescent="0.55000000000000004"/>
  <cols>
    <col min="1" max="1" width="18.41796875" customWidth="1"/>
    <col min="2" max="2" width="39.62890625" customWidth="1"/>
    <col min="3" max="3" width="9.15625"/>
  </cols>
  <sheetData>
    <row r="1" spans="1:2" x14ac:dyDescent="0.55000000000000004">
      <c r="A1" t="s">
        <v>1</v>
      </c>
    </row>
    <row r="2" spans="1:2" x14ac:dyDescent="0.55000000000000004">
      <c r="A2" t="s">
        <v>2</v>
      </c>
      <c r="B2" t="s">
        <v>13</v>
      </c>
    </row>
    <row r="3" spans="1:2" x14ac:dyDescent="0.55000000000000004">
      <c r="A3" t="s">
        <v>3</v>
      </c>
      <c r="B3" t="s">
        <v>14</v>
      </c>
    </row>
    <row r="4" spans="1:2" x14ac:dyDescent="0.55000000000000004">
      <c r="A4" t="s">
        <v>4</v>
      </c>
      <c r="B4" t="s">
        <v>15</v>
      </c>
    </row>
    <row r="5" spans="1:2" x14ac:dyDescent="0.55000000000000004">
      <c r="A5" t="s">
        <v>5</v>
      </c>
      <c r="B5" t="s">
        <v>16</v>
      </c>
    </row>
    <row r="6" spans="1:2" x14ac:dyDescent="0.55000000000000004">
      <c r="A6" t="s">
        <v>6</v>
      </c>
      <c r="B6" t="s">
        <v>17</v>
      </c>
    </row>
    <row r="7" spans="1:2" x14ac:dyDescent="0.55000000000000004">
      <c r="A7" t="s">
        <v>7</v>
      </c>
    </row>
    <row r="8" spans="1:2" x14ac:dyDescent="0.55000000000000004">
      <c r="A8" t="s">
        <v>8</v>
      </c>
      <c r="B8" t="s">
        <v>18</v>
      </c>
    </row>
    <row r="9" spans="1:2" x14ac:dyDescent="0.55000000000000004">
      <c r="A9" t="s">
        <v>9</v>
      </c>
    </row>
    <row r="10" spans="1:2" x14ac:dyDescent="0.55000000000000004">
      <c r="A10" t="s">
        <v>10</v>
      </c>
      <c r="B10" t="s">
        <v>19</v>
      </c>
    </row>
    <row r="11" spans="1:2" x14ac:dyDescent="0.55000000000000004">
      <c r="A11" t="s">
        <v>11</v>
      </c>
      <c r="B11" t="s">
        <v>20</v>
      </c>
    </row>
    <row r="12" spans="1:2" x14ac:dyDescent="0.55000000000000004">
      <c r="A12" t="s">
        <v>12</v>
      </c>
      <c r="B12" t="s">
        <v>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8"/>
  <sheetViews>
    <sheetView topLeftCell="E1" workbookViewId="0">
      <selection activeCell="A8" sqref="A8"/>
    </sheetView>
  </sheetViews>
  <sheetFormatPr defaultRowHeight="14.4" x14ac:dyDescent="0.55000000000000004"/>
  <cols>
    <col min="1" max="1" width="25.68359375" customWidth="1"/>
    <col min="2" max="2" width="7.734375" customWidth="1"/>
    <col min="3" max="3" width="27.3125" customWidth="1"/>
    <col min="4" max="4" width="27.7890625" customWidth="1"/>
    <col min="5" max="5" width="21.89453125" customWidth="1"/>
    <col min="6" max="6" width="25.68359375" customWidth="1"/>
    <col min="7" max="7" width="16" customWidth="1"/>
    <col min="8" max="8" width="16.89453125" customWidth="1"/>
    <col min="9" max="9" width="24.41796875" customWidth="1"/>
    <col min="10" max="10" width="33.5234375" customWidth="1"/>
    <col min="11" max="11" width="39.734375" customWidth="1"/>
    <col min="12" max="12" width="6.47265625" customWidth="1"/>
    <col min="13" max="13" width="33.734375" customWidth="1"/>
    <col min="14" max="14" width="26.20703125" customWidth="1"/>
    <col min="15" max="15" width="5.83984375" customWidth="1"/>
    <col min="16" max="16" width="5.5234375" customWidth="1"/>
    <col min="17" max="17" width="50.68359375" customWidth="1"/>
    <col min="18" max="18" width="14" customWidth="1"/>
  </cols>
  <sheetData>
    <row r="1" spans="1:18" x14ac:dyDescent="0.55000000000000004">
      <c r="A1" t="s">
        <v>22</v>
      </c>
      <c r="B1" t="s">
        <v>26</v>
      </c>
      <c r="C1" t="s">
        <v>28</v>
      </c>
      <c r="D1" t="s">
        <v>29</v>
      </c>
      <c r="E1" t="s">
        <v>30</v>
      </c>
      <c r="F1" t="s">
        <v>31</v>
      </c>
      <c r="G1" t="s">
        <v>35</v>
      </c>
      <c r="H1" t="s">
        <v>36</v>
      </c>
      <c r="I1" t="s">
        <v>37</v>
      </c>
      <c r="J1" t="s">
        <v>38</v>
      </c>
      <c r="K1" t="s">
        <v>40</v>
      </c>
      <c r="L1" t="s">
        <v>42</v>
      </c>
      <c r="M1" t="s">
        <v>44</v>
      </c>
      <c r="N1" t="s">
        <v>46</v>
      </c>
      <c r="O1" t="s">
        <v>48</v>
      </c>
      <c r="P1" t="s">
        <v>50</v>
      </c>
      <c r="Q1" t="s">
        <v>52</v>
      </c>
      <c r="R1" t="s">
        <v>60</v>
      </c>
    </row>
    <row r="2" spans="1:18" x14ac:dyDescent="0.55000000000000004">
      <c r="A2" t="s">
        <v>23</v>
      </c>
      <c r="B2" t="s">
        <v>27</v>
      </c>
      <c r="C2">
        <v>0.15832106501296592</v>
      </c>
      <c r="D2">
        <v>0.37617648413392896</v>
      </c>
      <c r="E2">
        <v>0.65749999999999997</v>
      </c>
      <c r="F2" t="s">
        <v>32</v>
      </c>
      <c r="G2">
        <v>0.130530763433757</v>
      </c>
      <c r="H2">
        <v>4.555760116209466E-2</v>
      </c>
      <c r="I2">
        <v>0.65853256900195845</v>
      </c>
      <c r="J2" t="s">
        <v>39</v>
      </c>
      <c r="K2" t="s">
        <v>41</v>
      </c>
      <c r="L2" t="s">
        <v>43</v>
      </c>
      <c r="M2" t="s">
        <v>45</v>
      </c>
      <c r="N2" t="s">
        <v>47</v>
      </c>
      <c r="O2" t="s">
        <v>49</v>
      </c>
      <c r="P2" t="s">
        <v>51</v>
      </c>
      <c r="Q2" t="s">
        <v>53</v>
      </c>
      <c r="R2">
        <f>97340000/100000000</f>
        <v>0.97340000000000004</v>
      </c>
    </row>
    <row r="3" spans="1:18" x14ac:dyDescent="0.55000000000000004">
      <c r="A3" t="s">
        <v>24</v>
      </c>
      <c r="B3" t="s">
        <v>27</v>
      </c>
      <c r="C3">
        <v>0.42256137378840047</v>
      </c>
      <c r="D3">
        <v>0.19365725602173814</v>
      </c>
      <c r="E3">
        <v>0.47499999999999998</v>
      </c>
      <c r="F3" t="s">
        <v>33</v>
      </c>
      <c r="G3">
        <v>0.44634807378219205</v>
      </c>
      <c r="H3">
        <v>0.77472418917847563</v>
      </c>
      <c r="I3">
        <v>0.79353752998314953</v>
      </c>
      <c r="J3" t="s">
        <v>39</v>
      </c>
      <c r="K3" t="s">
        <v>41</v>
      </c>
      <c r="Q3" t="s">
        <v>54</v>
      </c>
      <c r="R3">
        <v>1</v>
      </c>
    </row>
    <row r="4" spans="1:18" x14ac:dyDescent="0.55000000000000004">
      <c r="A4" t="s">
        <v>25</v>
      </c>
      <c r="B4" t="s">
        <v>27</v>
      </c>
      <c r="C4">
        <v>0.41911756119863347</v>
      </c>
      <c r="D4">
        <v>0.43016625984433288</v>
      </c>
      <c r="E4">
        <v>0.60560000000000003</v>
      </c>
      <c r="F4" t="s">
        <v>34</v>
      </c>
      <c r="G4">
        <v>0.102510018626417</v>
      </c>
      <c r="H4">
        <v>0.17971820965942953</v>
      </c>
      <c r="I4">
        <v>0.60521768117818109</v>
      </c>
      <c r="J4" t="s">
        <v>39</v>
      </c>
      <c r="K4" t="s">
        <v>41</v>
      </c>
      <c r="Q4" t="s">
        <v>55</v>
      </c>
      <c r="R4">
        <v>0.29974418333301467</v>
      </c>
    </row>
    <row r="5" spans="1:18" x14ac:dyDescent="0.55000000000000004">
      <c r="Q5" t="s">
        <v>56</v>
      </c>
      <c r="R5">
        <v>23</v>
      </c>
    </row>
    <row r="6" spans="1:18" x14ac:dyDescent="0.55000000000000004">
      <c r="Q6" t="s">
        <v>57</v>
      </c>
      <c r="R6">
        <v>0.01</v>
      </c>
    </row>
    <row r="7" spans="1:18" x14ac:dyDescent="0.55000000000000004">
      <c r="Q7" t="s">
        <v>58</v>
      </c>
      <c r="R7" t="s">
        <v>61</v>
      </c>
    </row>
    <row r="8" spans="1:18" x14ac:dyDescent="0.55000000000000004">
      <c r="Q8" t="s">
        <v>59</v>
      </c>
      <c r="R8" t="s">
        <v>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8"/>
  <sheetViews>
    <sheetView workbookViewId="0"/>
  </sheetViews>
  <sheetFormatPr defaultRowHeight="14.4" x14ac:dyDescent="0.55000000000000004"/>
  <cols>
    <col min="1" max="1" width="39.5234375" customWidth="1"/>
    <col min="2" max="2" width="12.578125" customWidth="1"/>
    <col min="3" max="3" width="43.3125" customWidth="1"/>
  </cols>
  <sheetData>
    <row r="1" spans="1:3" x14ac:dyDescent="0.55000000000000004">
      <c r="A1" t="s">
        <v>62</v>
      </c>
      <c r="B1" t="s">
        <v>80</v>
      </c>
      <c r="C1" t="s">
        <v>81</v>
      </c>
    </row>
    <row r="2" spans="1:3" x14ac:dyDescent="0.55000000000000004">
      <c r="A2" t="s">
        <v>63</v>
      </c>
      <c r="B2">
        <v>1</v>
      </c>
      <c r="C2" t="s">
        <v>82</v>
      </c>
    </row>
    <row r="3" spans="1:3" x14ac:dyDescent="0.55000000000000004">
      <c r="A3" t="s">
        <v>64</v>
      </c>
      <c r="B3">
        <v>0.97340000000000004</v>
      </c>
      <c r="C3" t="s">
        <v>83</v>
      </c>
    </row>
    <row r="4" spans="1:3" x14ac:dyDescent="0.55000000000000004">
      <c r="A4" t="s">
        <v>65</v>
      </c>
      <c r="B4">
        <v>0.15</v>
      </c>
      <c r="C4" t="s">
        <v>84</v>
      </c>
    </row>
    <row r="5" spans="1:3" x14ac:dyDescent="0.55000000000000004">
      <c r="A5" t="s">
        <v>66</v>
      </c>
      <c r="B5">
        <v>0.01</v>
      </c>
      <c r="C5" t="s">
        <v>85</v>
      </c>
    </row>
    <row r="6" spans="1:3" x14ac:dyDescent="0.55000000000000004">
      <c r="A6" t="s">
        <v>67</v>
      </c>
    </row>
    <row r="7" spans="1:3" x14ac:dyDescent="0.55000000000000004">
      <c r="A7" t="s">
        <v>68</v>
      </c>
      <c r="B7">
        <v>0</v>
      </c>
      <c r="C7" t="s">
        <v>86</v>
      </c>
    </row>
    <row r="8" spans="1:3" x14ac:dyDescent="0.55000000000000004">
      <c r="A8" t="s">
        <v>69</v>
      </c>
    </row>
    <row r="9" spans="1:3" x14ac:dyDescent="0.55000000000000004">
      <c r="A9" t="s">
        <v>70</v>
      </c>
      <c r="B9">
        <v>0</v>
      </c>
      <c r="C9" t="s">
        <v>87</v>
      </c>
    </row>
    <row r="10" spans="1:3" x14ac:dyDescent="0.55000000000000004">
      <c r="A10" t="s">
        <v>71</v>
      </c>
      <c r="B10">
        <v>0</v>
      </c>
      <c r="C10" t="s">
        <v>88</v>
      </c>
    </row>
    <row r="11" spans="1:3" x14ac:dyDescent="0.55000000000000004">
      <c r="A11" t="s">
        <v>72</v>
      </c>
    </row>
    <row r="12" spans="1:3" x14ac:dyDescent="0.55000000000000004">
      <c r="A12" t="s">
        <v>73</v>
      </c>
      <c r="B12">
        <v>0.15832106501296592</v>
      </c>
      <c r="C12" t="s">
        <v>89</v>
      </c>
    </row>
    <row r="13" spans="1:3" x14ac:dyDescent="0.55000000000000004">
      <c r="A13" t="s">
        <v>74</v>
      </c>
      <c r="B13">
        <v>0.42256137378840047</v>
      </c>
      <c r="C13" t="s">
        <v>90</v>
      </c>
    </row>
    <row r="14" spans="1:3" x14ac:dyDescent="0.55000000000000004">
      <c r="A14" t="s">
        <v>75</v>
      </c>
      <c r="B14">
        <v>0.41911756119863347</v>
      </c>
      <c r="C14" t="s">
        <v>91</v>
      </c>
    </row>
    <row r="15" spans="1:3" x14ac:dyDescent="0.55000000000000004">
      <c r="A15" t="s">
        <v>76</v>
      </c>
    </row>
    <row r="16" spans="1:3" x14ac:dyDescent="0.55000000000000004">
      <c r="A16" t="s">
        <v>77</v>
      </c>
      <c r="B16">
        <v>0.37617648413392896</v>
      </c>
      <c r="C16" t="s">
        <v>92</v>
      </c>
    </row>
    <row r="17" spans="1:3" x14ac:dyDescent="0.55000000000000004">
      <c r="A17" t="s">
        <v>78</v>
      </c>
      <c r="B17">
        <v>0.19365725602173814</v>
      </c>
      <c r="C17" t="s">
        <v>93</v>
      </c>
    </row>
    <row r="18" spans="1:3" x14ac:dyDescent="0.55000000000000004">
      <c r="A18" t="s">
        <v>79</v>
      </c>
      <c r="B18">
        <v>0.43016625984433288</v>
      </c>
      <c r="C18" t="s">
        <v>94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65"/>
  <sheetViews>
    <sheetView tabSelected="1" workbookViewId="0">
      <selection activeCell="B10" sqref="B10"/>
    </sheetView>
  </sheetViews>
  <sheetFormatPr defaultRowHeight="14.4" x14ac:dyDescent="0.55000000000000004"/>
  <cols>
    <col min="1" max="1" width="86.20703125" customWidth="1"/>
    <col min="2" max="2" width="12.578125" customWidth="1"/>
    <col min="3" max="3" width="77.89453125" customWidth="1"/>
  </cols>
  <sheetData>
    <row r="1" spans="1:3" x14ac:dyDescent="0.55000000000000004">
      <c r="A1" t="s">
        <v>95</v>
      </c>
      <c r="B1" t="s">
        <v>160</v>
      </c>
      <c r="C1" t="s">
        <v>161</v>
      </c>
    </row>
    <row r="2" spans="1:3" x14ac:dyDescent="0.55000000000000004">
      <c r="A2" t="s">
        <v>96</v>
      </c>
      <c r="B2">
        <v>0.96060000000000001</v>
      </c>
      <c r="C2" t="s">
        <v>162</v>
      </c>
    </row>
    <row r="3" spans="1:3" x14ac:dyDescent="0.55000000000000004">
      <c r="A3" t="s">
        <v>97</v>
      </c>
      <c r="B3">
        <v>4.4999999999999998E-2</v>
      </c>
      <c r="C3" t="s">
        <v>163</v>
      </c>
    </row>
    <row r="4" spans="1:3" x14ac:dyDescent="0.55000000000000004">
      <c r="A4" t="s">
        <v>98</v>
      </c>
      <c r="B4">
        <v>0.01</v>
      </c>
      <c r="C4" t="s">
        <v>164</v>
      </c>
    </row>
    <row r="5" spans="1:3" x14ac:dyDescent="0.55000000000000004">
      <c r="A5" t="s">
        <v>99</v>
      </c>
      <c r="B5">
        <v>10</v>
      </c>
      <c r="C5" t="s">
        <v>165</v>
      </c>
    </row>
    <row r="6" spans="1:3" x14ac:dyDescent="0.55000000000000004">
      <c r="A6" t="s">
        <v>100</v>
      </c>
      <c r="B6">
        <v>10</v>
      </c>
      <c r="C6" t="s">
        <v>166</v>
      </c>
    </row>
    <row r="7" spans="1:3" x14ac:dyDescent="0.55000000000000004">
      <c r="A7" t="s">
        <v>101</v>
      </c>
      <c r="B7">
        <v>0.5</v>
      </c>
      <c r="C7" t="s">
        <v>167</v>
      </c>
    </row>
    <row r="8" spans="1:3" x14ac:dyDescent="0.55000000000000004">
      <c r="A8" t="s">
        <v>102</v>
      </c>
      <c r="B8">
        <v>1</v>
      </c>
      <c r="C8" t="s">
        <v>168</v>
      </c>
    </row>
    <row r="9" spans="1:3" x14ac:dyDescent="0.55000000000000004">
      <c r="A9" t="s">
        <v>103</v>
      </c>
      <c r="B9">
        <v>10</v>
      </c>
      <c r="C9" t="s">
        <v>169</v>
      </c>
    </row>
    <row r="10" spans="1:3" x14ac:dyDescent="0.55000000000000004">
      <c r="A10" t="s">
        <v>104</v>
      </c>
      <c r="B10">
        <v>1.83</v>
      </c>
      <c r="C10" t="s">
        <v>170</v>
      </c>
    </row>
    <row r="11" spans="1:3" x14ac:dyDescent="0.55000000000000004">
      <c r="A11" t="s">
        <v>105</v>
      </c>
      <c r="B11">
        <v>0.83</v>
      </c>
      <c r="C11" t="s">
        <v>171</v>
      </c>
    </row>
    <row r="12" spans="1:3" x14ac:dyDescent="0.55000000000000004">
      <c r="A12" t="s">
        <v>106</v>
      </c>
      <c r="B12">
        <v>0.2</v>
      </c>
      <c r="C12" t="s">
        <v>172</v>
      </c>
    </row>
    <row r="13" spans="1:3" x14ac:dyDescent="0.55000000000000004">
      <c r="A13" t="s">
        <v>107</v>
      </c>
      <c r="B13">
        <v>0</v>
      </c>
      <c r="C13" t="s">
        <v>173</v>
      </c>
    </row>
    <row r="14" spans="1:3" x14ac:dyDescent="0.55000000000000004">
      <c r="A14" t="s">
        <v>108</v>
      </c>
      <c r="B14">
        <v>0</v>
      </c>
      <c r="C14" t="s">
        <v>174</v>
      </c>
    </row>
    <row r="15" spans="1:3" x14ac:dyDescent="0.55000000000000004">
      <c r="A15" t="s">
        <v>109</v>
      </c>
      <c r="B15">
        <v>0.3</v>
      </c>
      <c r="C15" t="s">
        <v>175</v>
      </c>
    </row>
    <row r="16" spans="1:3" x14ac:dyDescent="0.55000000000000004">
      <c r="A16" t="s">
        <v>110</v>
      </c>
      <c r="B16">
        <v>0</v>
      </c>
      <c r="C16" t="s">
        <v>176</v>
      </c>
    </row>
    <row r="17" spans="1:3" x14ac:dyDescent="0.55000000000000004">
      <c r="A17" t="s">
        <v>111</v>
      </c>
      <c r="B17">
        <v>0</v>
      </c>
      <c r="C17" t="s">
        <v>177</v>
      </c>
    </row>
    <row r="18" spans="1:3" x14ac:dyDescent="0.55000000000000004">
      <c r="A18" t="s">
        <v>112</v>
      </c>
    </row>
    <row r="19" spans="1:3" x14ac:dyDescent="0.55000000000000004">
      <c r="A19" t="s">
        <v>113</v>
      </c>
      <c r="B19">
        <v>0</v>
      </c>
      <c r="C19" t="s">
        <v>178</v>
      </c>
    </row>
    <row r="20" spans="1:3" x14ac:dyDescent="0.55000000000000004">
      <c r="A20" t="s">
        <v>114</v>
      </c>
      <c r="B20">
        <v>0</v>
      </c>
      <c r="C20" t="s">
        <v>179</v>
      </c>
    </row>
    <row r="21" spans="1:3" x14ac:dyDescent="0.55000000000000004">
      <c r="A21" t="s">
        <v>115</v>
      </c>
      <c r="B21">
        <v>0</v>
      </c>
      <c r="C21" t="s">
        <v>180</v>
      </c>
    </row>
    <row r="22" spans="1:3" x14ac:dyDescent="0.55000000000000004">
      <c r="A22" t="s">
        <v>116</v>
      </c>
    </row>
    <row r="23" spans="1:3" x14ac:dyDescent="0.55000000000000004">
      <c r="A23" t="s">
        <v>117</v>
      </c>
      <c r="B23">
        <v>0</v>
      </c>
      <c r="C23" t="s">
        <v>181</v>
      </c>
    </row>
    <row r="24" spans="1:3" x14ac:dyDescent="0.55000000000000004">
      <c r="A24" t="s">
        <v>118</v>
      </c>
      <c r="B24">
        <v>0</v>
      </c>
      <c r="C24" t="s">
        <v>182</v>
      </c>
    </row>
    <row r="25" spans="1:3" x14ac:dyDescent="0.55000000000000004">
      <c r="A25" t="s">
        <v>119</v>
      </c>
      <c r="B25">
        <v>0</v>
      </c>
      <c r="C25" t="s">
        <v>183</v>
      </c>
    </row>
    <row r="26" spans="1:3" x14ac:dyDescent="0.55000000000000004">
      <c r="A26" t="s">
        <v>120</v>
      </c>
    </row>
    <row r="27" spans="1:3" x14ac:dyDescent="0.55000000000000004">
      <c r="A27" t="s">
        <v>121</v>
      </c>
      <c r="B27">
        <v>0.01</v>
      </c>
      <c r="C27" t="s">
        <v>184</v>
      </c>
    </row>
    <row r="28" spans="1:3" x14ac:dyDescent="0.55000000000000004">
      <c r="A28" t="s">
        <v>122</v>
      </c>
      <c r="B28">
        <v>0.01</v>
      </c>
      <c r="C28" t="s">
        <v>185</v>
      </c>
    </row>
    <row r="29" spans="1:3" x14ac:dyDescent="0.55000000000000004">
      <c r="A29" t="s">
        <v>123</v>
      </c>
      <c r="B29">
        <v>0.01</v>
      </c>
      <c r="C29" t="s">
        <v>186</v>
      </c>
    </row>
    <row r="30" spans="1:3" x14ac:dyDescent="0.55000000000000004">
      <c r="A30" t="s">
        <v>124</v>
      </c>
    </row>
    <row r="31" spans="1:3" x14ac:dyDescent="0.55000000000000004">
      <c r="A31" t="s">
        <v>125</v>
      </c>
      <c r="B31">
        <v>2</v>
      </c>
      <c r="C31" t="s">
        <v>187</v>
      </c>
    </row>
    <row r="32" spans="1:3" x14ac:dyDescent="0.55000000000000004">
      <c r="A32" t="s">
        <v>126</v>
      </c>
      <c r="B32">
        <v>2</v>
      </c>
      <c r="C32" t="s">
        <v>188</v>
      </c>
    </row>
    <row r="33" spans="1:3" x14ac:dyDescent="0.55000000000000004">
      <c r="A33" t="s">
        <v>127</v>
      </c>
      <c r="B33">
        <v>2</v>
      </c>
      <c r="C33" t="s">
        <v>189</v>
      </c>
    </row>
    <row r="34" spans="1:3" x14ac:dyDescent="0.55000000000000004">
      <c r="A34" t="s">
        <v>128</v>
      </c>
    </row>
    <row r="35" spans="1:3" x14ac:dyDescent="0.55000000000000004">
      <c r="A35" t="s">
        <v>129</v>
      </c>
      <c r="B35">
        <v>0.65853256900195845</v>
      </c>
      <c r="C35" t="s">
        <v>190</v>
      </c>
    </row>
    <row r="36" spans="1:3" x14ac:dyDescent="0.55000000000000004">
      <c r="A36" t="s">
        <v>130</v>
      </c>
      <c r="B36">
        <v>0.79353752998314953</v>
      </c>
      <c r="C36" t="s">
        <v>191</v>
      </c>
    </row>
    <row r="37" spans="1:3" x14ac:dyDescent="0.55000000000000004">
      <c r="A37" t="s">
        <v>131</v>
      </c>
      <c r="B37">
        <v>0.60521768117818109</v>
      </c>
      <c r="C37" t="s">
        <v>192</v>
      </c>
    </row>
    <row r="38" spans="1:3" x14ac:dyDescent="0.55000000000000004">
      <c r="A38" t="s">
        <v>132</v>
      </c>
    </row>
    <row r="39" spans="1:3" x14ac:dyDescent="0.55000000000000004">
      <c r="A39" t="s">
        <v>133</v>
      </c>
      <c r="B39">
        <v>0.33333333333333331</v>
      </c>
      <c r="C39" t="s">
        <v>193</v>
      </c>
    </row>
    <row r="40" spans="1:3" x14ac:dyDescent="0.55000000000000004">
      <c r="A40" t="s">
        <v>134</v>
      </c>
      <c r="B40">
        <v>0.33333333333333331</v>
      </c>
      <c r="C40" t="s">
        <v>194</v>
      </c>
    </row>
    <row r="41" spans="1:3" x14ac:dyDescent="0.55000000000000004">
      <c r="A41" t="s">
        <v>135</v>
      </c>
      <c r="B41">
        <v>0.33333333333333331</v>
      </c>
      <c r="C41" t="s">
        <v>195</v>
      </c>
    </row>
    <row r="42" spans="1:3" x14ac:dyDescent="0.55000000000000004">
      <c r="A42" t="s">
        <v>136</v>
      </c>
    </row>
    <row r="43" spans="1:3" x14ac:dyDescent="0.55000000000000004">
      <c r="A43" t="s">
        <v>137</v>
      </c>
      <c r="B43">
        <v>0.130530763433757</v>
      </c>
      <c r="C43" t="s">
        <v>196</v>
      </c>
    </row>
    <row r="44" spans="1:3" x14ac:dyDescent="0.55000000000000004">
      <c r="A44" t="s">
        <v>138</v>
      </c>
      <c r="B44">
        <v>0.44634807378219205</v>
      </c>
      <c r="C44" t="s">
        <v>197</v>
      </c>
    </row>
    <row r="45" spans="1:3" x14ac:dyDescent="0.55000000000000004">
      <c r="A45" t="s">
        <v>139</v>
      </c>
      <c r="B45">
        <v>0.102510018626417</v>
      </c>
      <c r="C45" t="s">
        <v>198</v>
      </c>
    </row>
    <row r="46" spans="1:3" x14ac:dyDescent="0.55000000000000004">
      <c r="A46" t="s">
        <v>140</v>
      </c>
    </row>
    <row r="47" spans="1:3" x14ac:dyDescent="0.55000000000000004">
      <c r="A47" t="s">
        <v>141</v>
      </c>
      <c r="B47">
        <v>1.01</v>
      </c>
      <c r="C47" t="s">
        <v>199</v>
      </c>
    </row>
    <row r="48" spans="1:3" x14ac:dyDescent="0.55000000000000004">
      <c r="A48" t="s">
        <v>142</v>
      </c>
      <c r="B48">
        <v>1.01</v>
      </c>
      <c r="C48" t="s">
        <v>200</v>
      </c>
    </row>
    <row r="49" spans="1:3" x14ac:dyDescent="0.55000000000000004">
      <c r="A49" t="s">
        <v>143</v>
      </c>
      <c r="B49">
        <v>1.01</v>
      </c>
      <c r="C49" t="s">
        <v>201</v>
      </c>
    </row>
    <row r="50" spans="1:3" x14ac:dyDescent="0.55000000000000004">
      <c r="A50" t="s">
        <v>144</v>
      </c>
    </row>
    <row r="51" spans="1:3" x14ac:dyDescent="0.55000000000000004">
      <c r="A51" t="s">
        <v>145</v>
      </c>
      <c r="B51">
        <v>0.65749999999999997</v>
      </c>
      <c r="C51" t="s">
        <v>202</v>
      </c>
    </row>
    <row r="52" spans="1:3" x14ac:dyDescent="0.55000000000000004">
      <c r="A52" t="s">
        <v>146</v>
      </c>
      <c r="B52">
        <v>0.47499999999999998</v>
      </c>
      <c r="C52" t="s">
        <v>203</v>
      </c>
    </row>
    <row r="53" spans="1:3" x14ac:dyDescent="0.55000000000000004">
      <c r="A53" t="s">
        <v>147</v>
      </c>
      <c r="B53">
        <v>0.60560000000000003</v>
      </c>
      <c r="C53" t="s">
        <v>204</v>
      </c>
    </row>
    <row r="54" spans="1:3" x14ac:dyDescent="0.55000000000000004">
      <c r="A54" t="s">
        <v>148</v>
      </c>
    </row>
    <row r="55" spans="1:3" x14ac:dyDescent="0.55000000000000004">
      <c r="A55" t="s">
        <v>149</v>
      </c>
      <c r="B55">
        <v>1</v>
      </c>
      <c r="C55" t="s">
        <v>205</v>
      </c>
    </row>
    <row r="56" spans="1:3" x14ac:dyDescent="0.55000000000000004">
      <c r="A56" t="s">
        <v>150</v>
      </c>
      <c r="B56">
        <v>1</v>
      </c>
      <c r="C56" t="s">
        <v>206</v>
      </c>
    </row>
    <row r="57" spans="1:3" x14ac:dyDescent="0.55000000000000004">
      <c r="A57" t="s">
        <v>151</v>
      </c>
      <c r="B57">
        <v>1</v>
      </c>
      <c r="C57" t="s">
        <v>207</v>
      </c>
    </row>
    <row r="58" spans="1:3" x14ac:dyDescent="0.55000000000000004">
      <c r="A58" t="s">
        <v>152</v>
      </c>
    </row>
    <row r="59" spans="1:3" x14ac:dyDescent="0.55000000000000004">
      <c r="A59" t="s">
        <v>153</v>
      </c>
      <c r="B59">
        <v>0</v>
      </c>
      <c r="C59" t="s">
        <v>208</v>
      </c>
    </row>
    <row r="60" spans="1:3" x14ac:dyDescent="0.55000000000000004">
      <c r="A60" t="s">
        <v>154</v>
      </c>
      <c r="B60">
        <v>0</v>
      </c>
      <c r="C60" t="s">
        <v>209</v>
      </c>
    </row>
    <row r="61" spans="1:3" x14ac:dyDescent="0.55000000000000004">
      <c r="A61" t="s">
        <v>155</v>
      </c>
      <c r="B61">
        <v>0</v>
      </c>
      <c r="C61" t="s">
        <v>210</v>
      </c>
    </row>
    <row r="62" spans="1:3" x14ac:dyDescent="0.55000000000000004">
      <c r="A62" t="s">
        <v>156</v>
      </c>
    </row>
    <row r="63" spans="1:3" x14ac:dyDescent="0.55000000000000004">
      <c r="A63" t="s">
        <v>157</v>
      </c>
      <c r="B63">
        <v>0</v>
      </c>
      <c r="C63" t="s">
        <v>211</v>
      </c>
    </row>
    <row r="64" spans="1:3" x14ac:dyDescent="0.55000000000000004">
      <c r="A64" t="s">
        <v>158</v>
      </c>
      <c r="B64">
        <v>0</v>
      </c>
      <c r="C64" t="s">
        <v>212</v>
      </c>
    </row>
    <row r="65" spans="1:3" x14ac:dyDescent="0.55000000000000004">
      <c r="A65" t="s">
        <v>159</v>
      </c>
      <c r="B65">
        <v>0</v>
      </c>
      <c r="C65" t="s">
        <v>213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00"/>
  <sheetViews>
    <sheetView topLeftCell="A72" workbookViewId="0">
      <selection activeCell="D100" sqref="D100"/>
    </sheetView>
  </sheetViews>
  <sheetFormatPr defaultRowHeight="14.4" x14ac:dyDescent="0.55000000000000004"/>
  <cols>
    <col min="1" max="1" width="4.9453125" bestFit="1" customWidth="1"/>
    <col min="2" max="2" width="7.9453125" bestFit="1" customWidth="1"/>
    <col min="3" max="8" width="11.68359375" bestFit="1" customWidth="1"/>
  </cols>
  <sheetData>
    <row r="1" spans="1:8" x14ac:dyDescent="0.55000000000000004">
      <c r="A1" t="s">
        <v>214</v>
      </c>
      <c r="B1" t="s">
        <v>215</v>
      </c>
      <c r="C1" t="s">
        <v>216</v>
      </c>
      <c r="D1" t="s">
        <v>217</v>
      </c>
      <c r="E1" t="s">
        <v>218</v>
      </c>
      <c r="F1" t="s">
        <v>219</v>
      </c>
      <c r="G1" t="s">
        <v>220</v>
      </c>
      <c r="H1" t="s">
        <v>221</v>
      </c>
    </row>
    <row r="2" spans="1:8" x14ac:dyDescent="0.55000000000000004">
      <c r="A2">
        <v>2</v>
      </c>
      <c r="B2">
        <v>0</v>
      </c>
      <c r="C2">
        <v>1.028</v>
      </c>
      <c r="D2">
        <v>1.0740000000000001</v>
      </c>
      <c r="E2">
        <v>1.083</v>
      </c>
      <c r="F2">
        <v>0.94799999999999995</v>
      </c>
      <c r="G2">
        <v>1.0569999999999999</v>
      </c>
      <c r="H2">
        <v>1.0269999999999999</v>
      </c>
    </row>
    <row r="3" spans="1:8" x14ac:dyDescent="0.55000000000000004">
      <c r="A3">
        <v>3</v>
      </c>
      <c r="B3">
        <v>0</v>
      </c>
      <c r="C3">
        <f>(1 + (C2-1)*0.95)</f>
        <v>1.0266</v>
      </c>
      <c r="D3">
        <f t="shared" ref="D3:H18" si="0">(1 + (D2-1)*0.95)</f>
        <v>1.0703</v>
      </c>
      <c r="E3">
        <f t="shared" si="0"/>
        <v>1.0788499999999999</v>
      </c>
      <c r="F3">
        <f t="shared" si="0"/>
        <v>0.9506</v>
      </c>
      <c r="G3">
        <f t="shared" si="0"/>
        <v>1.0541499999999999</v>
      </c>
      <c r="H3">
        <f t="shared" si="0"/>
        <v>1.02565</v>
      </c>
    </row>
    <row r="4" spans="1:8" x14ac:dyDescent="0.55000000000000004">
      <c r="A4">
        <v>4</v>
      </c>
      <c r="B4">
        <v>0</v>
      </c>
      <c r="C4">
        <f t="shared" ref="C4:H19" si="1">(1 + (C3-1)*0.95)</f>
        <v>1.0252699999999999</v>
      </c>
      <c r="D4">
        <f t="shared" si="0"/>
        <v>1.0667850000000001</v>
      </c>
      <c r="E4">
        <f t="shared" si="0"/>
        <v>1.0749074999999999</v>
      </c>
      <c r="F4">
        <f t="shared" si="0"/>
        <v>0.95306999999999997</v>
      </c>
      <c r="G4">
        <f t="shared" si="0"/>
        <v>1.0514424999999998</v>
      </c>
      <c r="H4">
        <f t="shared" si="0"/>
        <v>1.0243674999999999</v>
      </c>
    </row>
    <row r="5" spans="1:8" x14ac:dyDescent="0.55000000000000004">
      <c r="A5">
        <v>5</v>
      </c>
      <c r="B5">
        <v>0</v>
      </c>
      <c r="C5">
        <f t="shared" si="1"/>
        <v>1.0240064999999998</v>
      </c>
      <c r="D5">
        <f t="shared" si="0"/>
        <v>1.0634457500000001</v>
      </c>
      <c r="E5">
        <f t="shared" si="0"/>
        <v>1.0711621249999999</v>
      </c>
      <c r="F5">
        <f t="shared" si="0"/>
        <v>0.9554165</v>
      </c>
      <c r="G5">
        <f t="shared" si="0"/>
        <v>1.0488703749999999</v>
      </c>
      <c r="H5">
        <f t="shared" si="0"/>
        <v>1.0231491249999998</v>
      </c>
    </row>
    <row r="6" spans="1:8" x14ac:dyDescent="0.55000000000000004">
      <c r="A6">
        <v>6</v>
      </c>
      <c r="B6">
        <v>0</v>
      </c>
      <c r="C6">
        <f t="shared" si="1"/>
        <v>1.0228061749999999</v>
      </c>
      <c r="D6">
        <f t="shared" si="0"/>
        <v>1.0602734625000001</v>
      </c>
      <c r="E6">
        <f t="shared" si="0"/>
        <v>1.0676040187499998</v>
      </c>
      <c r="F6">
        <f t="shared" si="0"/>
        <v>0.95764567499999997</v>
      </c>
      <c r="G6">
        <f t="shared" si="0"/>
        <v>1.0464268562499999</v>
      </c>
      <c r="H6">
        <f t="shared" si="0"/>
        <v>1.0219916687499997</v>
      </c>
    </row>
    <row r="7" spans="1:8" x14ac:dyDescent="0.55000000000000004">
      <c r="A7">
        <v>7</v>
      </c>
      <c r="B7">
        <v>0</v>
      </c>
      <c r="C7">
        <f t="shared" si="1"/>
        <v>1.02166586625</v>
      </c>
      <c r="D7">
        <f t="shared" si="0"/>
        <v>1.0572597893750002</v>
      </c>
      <c r="E7">
        <f t="shared" si="0"/>
        <v>1.0642238178124999</v>
      </c>
      <c r="F7">
        <f t="shared" si="0"/>
        <v>0.95976339124999999</v>
      </c>
      <c r="G7">
        <f t="shared" si="0"/>
        <v>1.0441055134374999</v>
      </c>
      <c r="H7">
        <f t="shared" si="0"/>
        <v>1.0208920853124996</v>
      </c>
    </row>
    <row r="8" spans="1:8" x14ac:dyDescent="0.55000000000000004">
      <c r="A8">
        <v>8</v>
      </c>
      <c r="B8">
        <v>0</v>
      </c>
      <c r="C8">
        <f t="shared" si="1"/>
        <v>1.0205825729375</v>
      </c>
      <c r="D8">
        <f t="shared" si="0"/>
        <v>1.0543967999062502</v>
      </c>
      <c r="E8">
        <f t="shared" si="0"/>
        <v>1.0610126269218749</v>
      </c>
      <c r="F8">
        <f t="shared" si="0"/>
        <v>0.96177522168749996</v>
      </c>
      <c r="G8">
        <f t="shared" si="0"/>
        <v>1.041900237765625</v>
      </c>
      <c r="H8">
        <f t="shared" si="0"/>
        <v>1.0198474810468747</v>
      </c>
    </row>
    <row r="9" spans="1:8" x14ac:dyDescent="0.55000000000000004">
      <c r="A9">
        <v>9</v>
      </c>
      <c r="B9">
        <v>0</v>
      </c>
      <c r="C9">
        <f t="shared" si="1"/>
        <v>1.0195534442906249</v>
      </c>
      <c r="D9">
        <f t="shared" si="0"/>
        <v>1.0516769599109377</v>
      </c>
      <c r="E9">
        <f t="shared" si="0"/>
        <v>1.0579619955757811</v>
      </c>
      <c r="F9">
        <f t="shared" si="0"/>
        <v>0.96368646060312502</v>
      </c>
      <c r="G9">
        <f t="shared" si="0"/>
        <v>1.0398052258773438</v>
      </c>
      <c r="H9">
        <f t="shared" si="0"/>
        <v>1.0188551069945311</v>
      </c>
    </row>
    <row r="10" spans="1:8" x14ac:dyDescent="0.55000000000000004">
      <c r="A10">
        <v>10</v>
      </c>
      <c r="B10">
        <v>0</v>
      </c>
      <c r="C10">
        <f t="shared" si="1"/>
        <v>1.0185757720760937</v>
      </c>
      <c r="D10">
        <f t="shared" si="0"/>
        <v>1.0490931119153908</v>
      </c>
      <c r="E10">
        <f t="shared" si="0"/>
        <v>1.055063895796992</v>
      </c>
      <c r="F10">
        <f t="shared" si="0"/>
        <v>0.96550213757296877</v>
      </c>
      <c r="G10">
        <f t="shared" si="0"/>
        <v>1.0378149645834767</v>
      </c>
      <c r="H10">
        <f t="shared" si="0"/>
        <v>1.0179123516448045</v>
      </c>
    </row>
    <row r="11" spans="1:8" x14ac:dyDescent="0.55000000000000004">
      <c r="A11">
        <v>11</v>
      </c>
      <c r="B11">
        <v>0</v>
      </c>
      <c r="C11">
        <f t="shared" si="1"/>
        <v>1.017646983472289</v>
      </c>
      <c r="D11">
        <f t="shared" si="0"/>
        <v>1.0466384563196212</v>
      </c>
      <c r="E11">
        <f t="shared" si="0"/>
        <v>1.0523107010071424</v>
      </c>
      <c r="F11">
        <f t="shared" si="0"/>
        <v>0.96722703069432037</v>
      </c>
      <c r="G11">
        <f t="shared" si="0"/>
        <v>1.0359242163543028</v>
      </c>
      <c r="H11">
        <f t="shared" si="0"/>
        <v>1.0170167340625642</v>
      </c>
    </row>
    <row r="12" spans="1:8" x14ac:dyDescent="0.55000000000000004">
      <c r="A12">
        <v>12</v>
      </c>
      <c r="B12">
        <v>0</v>
      </c>
      <c r="C12">
        <f t="shared" si="1"/>
        <v>1.0167646342986745</v>
      </c>
      <c r="D12">
        <f t="shared" si="0"/>
        <v>1.0443065335036401</v>
      </c>
      <c r="E12">
        <f t="shared" si="0"/>
        <v>1.0496951659567852</v>
      </c>
      <c r="F12">
        <f t="shared" si="0"/>
        <v>0.96886567915960431</v>
      </c>
      <c r="G12">
        <f t="shared" si="0"/>
        <v>1.0341280055365876</v>
      </c>
      <c r="H12">
        <f t="shared" si="0"/>
        <v>1.0161658973594361</v>
      </c>
    </row>
    <row r="13" spans="1:8" x14ac:dyDescent="0.55000000000000004">
      <c r="A13">
        <v>13</v>
      </c>
      <c r="B13">
        <v>0</v>
      </c>
      <c r="C13">
        <f t="shared" si="1"/>
        <v>1.0159264025837407</v>
      </c>
      <c r="D13">
        <f t="shared" si="0"/>
        <v>1.042091206828458</v>
      </c>
      <c r="E13">
        <f t="shared" si="0"/>
        <v>1.0472104076589459</v>
      </c>
      <c r="F13">
        <f t="shared" si="0"/>
        <v>0.9704223952016241</v>
      </c>
      <c r="G13">
        <f t="shared" si="0"/>
        <v>1.0324216052597581</v>
      </c>
      <c r="H13">
        <f t="shared" si="0"/>
        <v>1.0153576024914643</v>
      </c>
    </row>
    <row r="14" spans="1:8" x14ac:dyDescent="0.55000000000000004">
      <c r="A14">
        <v>14</v>
      </c>
      <c r="B14">
        <v>0</v>
      </c>
      <c r="C14">
        <f t="shared" si="1"/>
        <v>1.0151300824545537</v>
      </c>
      <c r="D14">
        <f t="shared" si="0"/>
        <v>1.0399866464870351</v>
      </c>
      <c r="E14">
        <f t="shared" si="0"/>
        <v>1.0448498872759986</v>
      </c>
      <c r="F14">
        <f t="shared" si="0"/>
        <v>0.97190127544154292</v>
      </c>
      <c r="G14">
        <f t="shared" si="0"/>
        <v>1.0308005249967702</v>
      </c>
      <c r="H14">
        <f t="shared" si="0"/>
        <v>1.0145897223668912</v>
      </c>
    </row>
    <row r="15" spans="1:8" x14ac:dyDescent="0.55000000000000004">
      <c r="A15">
        <v>15</v>
      </c>
      <c r="B15">
        <v>0</v>
      </c>
      <c r="C15">
        <f t="shared" si="1"/>
        <v>1.014373578331826</v>
      </c>
      <c r="D15">
        <f t="shared" si="0"/>
        <v>1.0379873141626834</v>
      </c>
      <c r="E15">
        <f t="shared" si="0"/>
        <v>1.0426073929121986</v>
      </c>
      <c r="F15">
        <f t="shared" si="0"/>
        <v>0.97330621166946574</v>
      </c>
      <c r="G15">
        <f t="shared" si="0"/>
        <v>1.0292604987469316</v>
      </c>
      <c r="H15">
        <f t="shared" si="0"/>
        <v>1.0138602362485467</v>
      </c>
    </row>
    <row r="16" spans="1:8" x14ac:dyDescent="0.55000000000000004">
      <c r="A16">
        <v>16</v>
      </c>
      <c r="B16">
        <v>0</v>
      </c>
      <c r="C16">
        <f t="shared" si="1"/>
        <v>1.0136548994152346</v>
      </c>
      <c r="D16">
        <f t="shared" si="0"/>
        <v>1.0360879484545493</v>
      </c>
      <c r="E16">
        <f t="shared" si="0"/>
        <v>1.0404770232665888</v>
      </c>
      <c r="F16">
        <f t="shared" si="0"/>
        <v>0.97464090108599244</v>
      </c>
      <c r="G16">
        <f t="shared" si="0"/>
        <v>1.027797473809585</v>
      </c>
      <c r="H16">
        <f t="shared" si="0"/>
        <v>1.0131672244361194</v>
      </c>
    </row>
    <row r="17" spans="1:8" x14ac:dyDescent="0.55000000000000004">
      <c r="A17">
        <v>17</v>
      </c>
      <c r="B17">
        <v>0</v>
      </c>
      <c r="C17">
        <f t="shared" si="1"/>
        <v>1.0129721544444727</v>
      </c>
      <c r="D17">
        <f t="shared" si="0"/>
        <v>1.0342835510318218</v>
      </c>
      <c r="E17">
        <f t="shared" si="0"/>
        <v>1.0384531721032593</v>
      </c>
      <c r="F17">
        <f t="shared" si="0"/>
        <v>0.97590885603169286</v>
      </c>
      <c r="G17">
        <f t="shared" si="0"/>
        <v>1.0264076001191058</v>
      </c>
      <c r="H17">
        <f t="shared" si="0"/>
        <v>1.0125088632143133</v>
      </c>
    </row>
    <row r="18" spans="1:8" x14ac:dyDescent="0.55000000000000004">
      <c r="A18">
        <v>18</v>
      </c>
      <c r="B18">
        <v>0</v>
      </c>
      <c r="C18">
        <f t="shared" si="1"/>
        <v>1.0123235467222491</v>
      </c>
      <c r="D18">
        <f t="shared" si="0"/>
        <v>1.0325693734802308</v>
      </c>
      <c r="E18">
        <f t="shared" si="0"/>
        <v>1.0365305134980962</v>
      </c>
      <c r="F18">
        <f t="shared" si="0"/>
        <v>0.97711341323010825</v>
      </c>
      <c r="G18">
        <f t="shared" si="0"/>
        <v>1.0250872201131505</v>
      </c>
      <c r="H18">
        <f t="shared" si="0"/>
        <v>1.0118834200535978</v>
      </c>
    </row>
    <row r="19" spans="1:8" x14ac:dyDescent="0.55000000000000004">
      <c r="A19">
        <v>19</v>
      </c>
      <c r="B19">
        <v>0</v>
      </c>
      <c r="C19">
        <f t="shared" si="1"/>
        <v>1.0117073693861367</v>
      </c>
      <c r="D19">
        <f t="shared" si="1"/>
        <v>1.0309409048062192</v>
      </c>
      <c r="E19">
        <f t="shared" si="1"/>
        <v>1.0347039878231914</v>
      </c>
      <c r="F19">
        <f t="shared" si="1"/>
        <v>0.97825774256860287</v>
      </c>
      <c r="G19">
        <f t="shared" si="1"/>
        <v>1.023832859107493</v>
      </c>
      <c r="H19">
        <f t="shared" si="1"/>
        <v>1.0112892490509178</v>
      </c>
    </row>
    <row r="20" spans="1:8" x14ac:dyDescent="0.55000000000000004">
      <c r="A20">
        <v>20</v>
      </c>
      <c r="B20">
        <v>0</v>
      </c>
      <c r="C20">
        <f t="shared" ref="C20:H35" si="2">(1 + (C19-1)*0.95)</f>
        <v>1.0111220009168298</v>
      </c>
      <c r="D20">
        <f t="shared" si="2"/>
        <v>1.0293938595659082</v>
      </c>
      <c r="E20">
        <f t="shared" si="2"/>
        <v>1.0329687884320318</v>
      </c>
      <c r="F20">
        <f t="shared" si="2"/>
        <v>0.97934485544017269</v>
      </c>
      <c r="G20">
        <f t="shared" si="2"/>
        <v>1.0226412161521183</v>
      </c>
      <c r="H20">
        <f t="shared" si="2"/>
        <v>1.0107247865983719</v>
      </c>
    </row>
    <row r="21" spans="1:8" x14ac:dyDescent="0.55000000000000004">
      <c r="A21">
        <v>21</v>
      </c>
      <c r="B21">
        <v>0</v>
      </c>
      <c r="C21">
        <f t="shared" si="2"/>
        <v>1.0105659008709884</v>
      </c>
      <c r="D21">
        <f t="shared" si="2"/>
        <v>1.0279241665876129</v>
      </c>
      <c r="E21">
        <f t="shared" si="2"/>
        <v>1.0313203490104301</v>
      </c>
      <c r="F21">
        <f t="shared" si="2"/>
        <v>0.98037761266816403</v>
      </c>
      <c r="G21">
        <f t="shared" si="2"/>
        <v>1.0215091553445124</v>
      </c>
      <c r="H21">
        <f t="shared" si="2"/>
        <v>1.0101885472684533</v>
      </c>
    </row>
    <row r="22" spans="1:8" x14ac:dyDescent="0.55000000000000004">
      <c r="A22">
        <v>22</v>
      </c>
      <c r="B22">
        <v>0</v>
      </c>
      <c r="C22">
        <f t="shared" si="2"/>
        <v>1.010037605827439</v>
      </c>
      <c r="D22">
        <f t="shared" si="2"/>
        <v>1.0265279582582323</v>
      </c>
      <c r="E22">
        <f t="shared" si="2"/>
        <v>1.0297543315599087</v>
      </c>
      <c r="F22">
        <f t="shared" si="2"/>
        <v>0.98135873203475588</v>
      </c>
      <c r="G22">
        <f t="shared" si="2"/>
        <v>1.0204336975772867</v>
      </c>
      <c r="H22">
        <f t="shared" si="2"/>
        <v>1.0096791199050306</v>
      </c>
    </row>
    <row r="23" spans="1:8" x14ac:dyDescent="0.55000000000000004">
      <c r="A23">
        <v>23</v>
      </c>
      <c r="B23">
        <v>0</v>
      </c>
      <c r="C23">
        <f t="shared" si="2"/>
        <v>1.0095357255360671</v>
      </c>
      <c r="D23">
        <f t="shared" si="2"/>
        <v>1.0252015603453206</v>
      </c>
      <c r="E23">
        <f t="shared" si="2"/>
        <v>1.0282666149819133</v>
      </c>
      <c r="F23">
        <f t="shared" si="2"/>
        <v>0.98229079543301812</v>
      </c>
      <c r="G23">
        <f t="shared" si="2"/>
        <v>1.0194120126984223</v>
      </c>
      <c r="H23">
        <f t="shared" si="2"/>
        <v>1.0091951639097791</v>
      </c>
    </row>
    <row r="24" spans="1:8" x14ac:dyDescent="0.55000000000000004">
      <c r="A24">
        <v>24</v>
      </c>
      <c r="B24">
        <v>0</v>
      </c>
      <c r="C24">
        <f t="shared" si="2"/>
        <v>1.0090589392592637</v>
      </c>
      <c r="D24">
        <f t="shared" si="2"/>
        <v>1.0239414823280546</v>
      </c>
      <c r="E24">
        <f t="shared" si="2"/>
        <v>1.0268532842328177</v>
      </c>
      <c r="F24">
        <f t="shared" si="2"/>
        <v>0.98317625566136724</v>
      </c>
      <c r="G24">
        <f t="shared" si="2"/>
        <v>1.0184414120635013</v>
      </c>
      <c r="H24">
        <f t="shared" si="2"/>
        <v>1.0087354057142901</v>
      </c>
    </row>
    <row r="25" spans="1:8" x14ac:dyDescent="0.55000000000000004">
      <c r="A25">
        <v>25</v>
      </c>
      <c r="B25">
        <v>0</v>
      </c>
      <c r="C25">
        <f t="shared" si="2"/>
        <v>1.0086059922963004</v>
      </c>
      <c r="D25">
        <f t="shared" si="2"/>
        <v>1.0227444082116519</v>
      </c>
      <c r="E25">
        <f t="shared" si="2"/>
        <v>1.0255106200211768</v>
      </c>
      <c r="F25">
        <f t="shared" si="2"/>
        <v>0.98401744287829884</v>
      </c>
      <c r="G25">
        <f t="shared" si="2"/>
        <v>1.0175193414603263</v>
      </c>
      <c r="H25">
        <f t="shared" si="2"/>
        <v>1.0082986354285757</v>
      </c>
    </row>
    <row r="26" spans="1:8" x14ac:dyDescent="0.55000000000000004">
      <c r="A26">
        <v>26</v>
      </c>
      <c r="B26">
        <v>0</v>
      </c>
      <c r="C26">
        <f t="shared" si="2"/>
        <v>1.0081756926814853</v>
      </c>
      <c r="D26">
        <f t="shared" si="2"/>
        <v>1.0216071878010693</v>
      </c>
      <c r="E26">
        <f t="shared" si="2"/>
        <v>1.024235089020118</v>
      </c>
      <c r="F26">
        <f t="shared" si="2"/>
        <v>0.98481657073438389</v>
      </c>
      <c r="G26">
        <f t="shared" si="2"/>
        <v>1.01664337438731</v>
      </c>
      <c r="H26">
        <f t="shared" si="2"/>
        <v>1.0078837036571469</v>
      </c>
    </row>
    <row r="27" spans="1:8" x14ac:dyDescent="0.55000000000000004">
      <c r="A27">
        <v>27</v>
      </c>
      <c r="B27">
        <v>0</v>
      </c>
      <c r="C27">
        <f t="shared" si="2"/>
        <v>1.007766908047411</v>
      </c>
      <c r="D27">
        <f t="shared" si="2"/>
        <v>1.0205268284110158</v>
      </c>
      <c r="E27">
        <f t="shared" si="2"/>
        <v>1.023023334569112</v>
      </c>
      <c r="F27">
        <f t="shared" si="2"/>
        <v>0.98557574219766475</v>
      </c>
      <c r="G27">
        <f t="shared" si="2"/>
        <v>1.0158112056679445</v>
      </c>
      <c r="H27">
        <f t="shared" si="2"/>
        <v>1.0074895184742896</v>
      </c>
    </row>
    <row r="28" spans="1:8" x14ac:dyDescent="0.55000000000000004">
      <c r="A28">
        <v>28</v>
      </c>
      <c r="B28">
        <v>0</v>
      </c>
      <c r="C28">
        <f t="shared" si="2"/>
        <v>1.0073785626450404</v>
      </c>
      <c r="D28">
        <f t="shared" si="2"/>
        <v>1.0195004869904651</v>
      </c>
      <c r="E28">
        <f t="shared" si="2"/>
        <v>1.0218721678406564</v>
      </c>
      <c r="F28">
        <f t="shared" si="2"/>
        <v>0.98629695508778148</v>
      </c>
      <c r="G28">
        <f t="shared" si="2"/>
        <v>1.0150206453845472</v>
      </c>
      <c r="H28">
        <f t="shared" si="2"/>
        <v>1.007115042550575</v>
      </c>
    </row>
    <row r="29" spans="1:8" x14ac:dyDescent="0.55000000000000004">
      <c r="A29">
        <v>29</v>
      </c>
      <c r="B29">
        <v>0</v>
      </c>
      <c r="C29">
        <f t="shared" si="2"/>
        <v>1.0070096345127884</v>
      </c>
      <c r="D29">
        <f t="shared" si="2"/>
        <v>1.0185254626409419</v>
      </c>
      <c r="E29">
        <f t="shared" si="2"/>
        <v>1.0207785594486236</v>
      </c>
      <c r="F29">
        <f t="shared" si="2"/>
        <v>0.98698210733339242</v>
      </c>
      <c r="G29">
        <f t="shared" si="2"/>
        <v>1.0142696131153197</v>
      </c>
      <c r="H29">
        <f t="shared" si="2"/>
        <v>1.0067592904230462</v>
      </c>
    </row>
    <row r="30" spans="1:8" x14ac:dyDescent="0.55000000000000004">
      <c r="A30">
        <v>30</v>
      </c>
      <c r="B30">
        <v>0</v>
      </c>
      <c r="C30">
        <f t="shared" si="2"/>
        <v>1.0066591527871489</v>
      </c>
      <c r="D30">
        <f t="shared" si="2"/>
        <v>1.0175991895088947</v>
      </c>
      <c r="E30">
        <f t="shared" si="2"/>
        <v>1.0197396314761924</v>
      </c>
      <c r="F30">
        <f t="shared" si="2"/>
        <v>0.98763300196672277</v>
      </c>
      <c r="G30">
        <f t="shared" si="2"/>
        <v>1.0135561324595537</v>
      </c>
      <c r="H30">
        <f t="shared" si="2"/>
        <v>1.0064213259018939</v>
      </c>
    </row>
    <row r="31" spans="1:8" x14ac:dyDescent="0.55000000000000004">
      <c r="A31">
        <v>31</v>
      </c>
      <c r="B31">
        <v>0</v>
      </c>
      <c r="C31">
        <f t="shared" si="2"/>
        <v>1.0063261951477915</v>
      </c>
      <c r="D31">
        <f t="shared" si="2"/>
        <v>1.01671923003345</v>
      </c>
      <c r="E31">
        <f t="shared" si="2"/>
        <v>1.0187526499023827</v>
      </c>
      <c r="F31">
        <f t="shared" si="2"/>
        <v>0.98825135186838664</v>
      </c>
      <c r="G31">
        <f t="shared" si="2"/>
        <v>1.0128783258365759</v>
      </c>
      <c r="H31">
        <f t="shared" si="2"/>
        <v>1.0061002596067992</v>
      </c>
    </row>
    <row r="32" spans="1:8" x14ac:dyDescent="0.55000000000000004">
      <c r="A32">
        <v>32</v>
      </c>
      <c r="B32">
        <v>0</v>
      </c>
      <c r="C32">
        <f t="shared" si="2"/>
        <v>1.006009885390402</v>
      </c>
      <c r="D32">
        <f t="shared" si="2"/>
        <v>1.0158832685317776</v>
      </c>
      <c r="E32">
        <f t="shared" si="2"/>
        <v>1.0178150174072635</v>
      </c>
      <c r="F32">
        <f t="shared" si="2"/>
        <v>0.9888387842749673</v>
      </c>
      <c r="G32">
        <f t="shared" si="2"/>
        <v>1.0122344095447471</v>
      </c>
      <c r="H32">
        <f t="shared" si="2"/>
        <v>1.0057952466264592</v>
      </c>
    </row>
    <row r="33" spans="1:8" x14ac:dyDescent="0.55000000000000004">
      <c r="A33">
        <v>33</v>
      </c>
      <c r="B33">
        <v>0</v>
      </c>
      <c r="C33">
        <f t="shared" si="2"/>
        <v>1.0057093911208819</v>
      </c>
      <c r="D33">
        <f t="shared" si="2"/>
        <v>1.0150891051051887</v>
      </c>
      <c r="E33">
        <f t="shared" si="2"/>
        <v>1.0169242665369003</v>
      </c>
      <c r="F33">
        <f t="shared" si="2"/>
        <v>0.98939684506121894</v>
      </c>
      <c r="G33">
        <f t="shared" si="2"/>
        <v>1.0116226890675097</v>
      </c>
      <c r="H33">
        <f t="shared" si="2"/>
        <v>1.0055054842951363</v>
      </c>
    </row>
    <row r="34" spans="1:8" x14ac:dyDescent="0.55000000000000004">
      <c r="A34">
        <v>34</v>
      </c>
      <c r="B34">
        <v>0</v>
      </c>
      <c r="C34">
        <f t="shared" si="2"/>
        <v>1.0054239215648377</v>
      </c>
      <c r="D34">
        <f t="shared" si="2"/>
        <v>1.0143346498499293</v>
      </c>
      <c r="E34">
        <f t="shared" si="2"/>
        <v>1.0160780532100553</v>
      </c>
      <c r="F34">
        <f t="shared" si="2"/>
        <v>0.98992700280815804</v>
      </c>
      <c r="G34">
        <f t="shared" si="2"/>
        <v>1.0110415546141343</v>
      </c>
      <c r="H34">
        <f t="shared" si="2"/>
        <v>1.0052302100803794</v>
      </c>
    </row>
    <row r="35" spans="1:8" x14ac:dyDescent="0.55000000000000004">
      <c r="A35">
        <v>35</v>
      </c>
      <c r="B35">
        <v>0</v>
      </c>
      <c r="C35">
        <f t="shared" si="2"/>
        <v>1.005152725486596</v>
      </c>
      <c r="D35">
        <f t="shared" si="2"/>
        <v>1.0136179173574329</v>
      </c>
      <c r="E35">
        <f t="shared" si="2"/>
        <v>1.0152741505495526</v>
      </c>
      <c r="F35">
        <f t="shared" si="2"/>
        <v>0.9904306526677501</v>
      </c>
      <c r="G35">
        <f t="shared" si="2"/>
        <v>1.0104894768834276</v>
      </c>
      <c r="H35">
        <f t="shared" si="2"/>
        <v>1.0049686995763605</v>
      </c>
    </row>
    <row r="36" spans="1:8" x14ac:dyDescent="0.55000000000000004">
      <c r="A36">
        <v>36</v>
      </c>
      <c r="B36">
        <v>0</v>
      </c>
      <c r="C36">
        <f t="shared" ref="C36:H51" si="3">(1 + (C35-1)*0.95)</f>
        <v>1.0048950892122661</v>
      </c>
      <c r="D36">
        <f t="shared" si="3"/>
        <v>1.0129370214895612</v>
      </c>
      <c r="E36">
        <f t="shared" si="3"/>
        <v>1.014510443022075</v>
      </c>
      <c r="F36">
        <f t="shared" si="3"/>
        <v>0.9909091200343626</v>
      </c>
      <c r="G36">
        <f t="shared" si="3"/>
        <v>1.0099650030392562</v>
      </c>
      <c r="H36">
        <f t="shared" si="3"/>
        <v>1.0047202645975424</v>
      </c>
    </row>
    <row r="37" spans="1:8" x14ac:dyDescent="0.55000000000000004">
      <c r="A37">
        <v>37</v>
      </c>
      <c r="B37">
        <v>0</v>
      </c>
      <c r="C37">
        <f t="shared" si="3"/>
        <v>1.0046503347516529</v>
      </c>
      <c r="D37">
        <f t="shared" si="3"/>
        <v>1.0122901704150831</v>
      </c>
      <c r="E37">
        <f t="shared" si="3"/>
        <v>1.0137849208709713</v>
      </c>
      <c r="F37">
        <f t="shared" si="3"/>
        <v>0.99136366403264442</v>
      </c>
      <c r="G37">
        <f t="shared" si="3"/>
        <v>1.0094667528872934</v>
      </c>
      <c r="H37">
        <f t="shared" si="3"/>
        <v>1.0044842513676653</v>
      </c>
    </row>
    <row r="38" spans="1:8" x14ac:dyDescent="0.55000000000000004">
      <c r="A38">
        <v>38</v>
      </c>
      <c r="B38">
        <v>0</v>
      </c>
      <c r="C38">
        <f t="shared" si="3"/>
        <v>1.0044178180140702</v>
      </c>
      <c r="D38">
        <f t="shared" si="3"/>
        <v>1.011675661894329</v>
      </c>
      <c r="E38">
        <f t="shared" si="3"/>
        <v>1.0130956748274227</v>
      </c>
      <c r="F38">
        <f t="shared" si="3"/>
        <v>0.99179548083101221</v>
      </c>
      <c r="G38">
        <f t="shared" si="3"/>
        <v>1.0089934152429287</v>
      </c>
      <c r="H38">
        <f t="shared" si="3"/>
        <v>1.0042600387992819</v>
      </c>
    </row>
    <row r="39" spans="1:8" x14ac:dyDescent="0.55000000000000004">
      <c r="A39">
        <v>39</v>
      </c>
      <c r="B39">
        <v>0</v>
      </c>
      <c r="C39">
        <f t="shared" si="3"/>
        <v>1.0041969271133666</v>
      </c>
      <c r="D39">
        <f t="shared" si="3"/>
        <v>1.0110918787996126</v>
      </c>
      <c r="E39">
        <f t="shared" si="3"/>
        <v>1.0124408910860516</v>
      </c>
      <c r="F39">
        <f t="shared" si="3"/>
        <v>0.99220570678946163</v>
      </c>
      <c r="G39">
        <f t="shared" si="3"/>
        <v>1.0085437444807823</v>
      </c>
      <c r="H39">
        <f t="shared" si="3"/>
        <v>1.0040470368593177</v>
      </c>
    </row>
    <row r="40" spans="1:8" x14ac:dyDescent="0.55000000000000004">
      <c r="A40">
        <v>40</v>
      </c>
      <c r="B40">
        <v>0</v>
      </c>
      <c r="C40">
        <f t="shared" si="3"/>
        <v>1.0039870807576983</v>
      </c>
      <c r="D40">
        <f t="shared" si="3"/>
        <v>1.0105372848596319</v>
      </c>
      <c r="E40">
        <f t="shared" si="3"/>
        <v>1.011818846531749</v>
      </c>
      <c r="F40">
        <f t="shared" si="3"/>
        <v>0.99259542144998858</v>
      </c>
      <c r="G40">
        <f t="shared" si="3"/>
        <v>1.0081165572567432</v>
      </c>
      <c r="H40">
        <f t="shared" si="3"/>
        <v>1.0038446850163518</v>
      </c>
    </row>
    <row r="41" spans="1:8" x14ac:dyDescent="0.55000000000000004">
      <c r="A41">
        <v>41</v>
      </c>
      <c r="B41">
        <v>0</v>
      </c>
      <c r="C41">
        <f t="shared" si="3"/>
        <v>1.0037877267198134</v>
      </c>
      <c r="D41">
        <f t="shared" si="3"/>
        <v>1.0100104206166503</v>
      </c>
      <c r="E41">
        <f t="shared" si="3"/>
        <v>1.0112279042051615</v>
      </c>
      <c r="F41">
        <f t="shared" si="3"/>
        <v>0.99296565037748918</v>
      </c>
      <c r="G41">
        <f t="shared" si="3"/>
        <v>1.007710729393906</v>
      </c>
      <c r="H41">
        <f t="shared" si="3"/>
        <v>1.0036524507655342</v>
      </c>
    </row>
    <row r="42" spans="1:8" x14ac:dyDescent="0.55000000000000004">
      <c r="A42">
        <v>42</v>
      </c>
      <c r="B42">
        <v>0</v>
      </c>
      <c r="C42">
        <f t="shared" si="3"/>
        <v>1.0035983403838227</v>
      </c>
      <c r="D42">
        <f t="shared" si="3"/>
        <v>1.0095098995858178</v>
      </c>
      <c r="E42">
        <f t="shared" si="3"/>
        <v>1.0106665089949034</v>
      </c>
      <c r="F42">
        <f t="shared" si="3"/>
        <v>0.99331736785861469</v>
      </c>
      <c r="G42">
        <f t="shared" si="3"/>
        <v>1.0073251929242106</v>
      </c>
      <c r="H42">
        <f t="shared" si="3"/>
        <v>1.0034698282272576</v>
      </c>
    </row>
    <row r="43" spans="1:8" x14ac:dyDescent="0.55000000000000004">
      <c r="A43">
        <v>43</v>
      </c>
      <c r="B43">
        <v>0</v>
      </c>
      <c r="C43">
        <f t="shared" si="3"/>
        <v>1.0034184233646315</v>
      </c>
      <c r="D43">
        <f t="shared" si="3"/>
        <v>1.0090344046065269</v>
      </c>
      <c r="E43">
        <f t="shared" si="3"/>
        <v>1.0101331835451581</v>
      </c>
      <c r="F43">
        <f t="shared" si="3"/>
        <v>0.99365149946568398</v>
      </c>
      <c r="G43">
        <f t="shared" si="3"/>
        <v>1.006958933278</v>
      </c>
      <c r="H43">
        <f t="shared" si="3"/>
        <v>1.0032963368158947</v>
      </c>
    </row>
    <row r="44" spans="1:8" x14ac:dyDescent="0.55000000000000004">
      <c r="A44">
        <v>44</v>
      </c>
      <c r="B44">
        <v>0</v>
      </c>
      <c r="C44">
        <f t="shared" si="3"/>
        <v>1.0032475021964</v>
      </c>
      <c r="D44">
        <f t="shared" si="3"/>
        <v>1.0085826843762007</v>
      </c>
      <c r="E44">
        <f t="shared" si="3"/>
        <v>1.0096265243679001</v>
      </c>
      <c r="F44">
        <f t="shared" si="3"/>
        <v>0.99396892449239982</v>
      </c>
      <c r="G44">
        <f t="shared" si="3"/>
        <v>1.0066109866141</v>
      </c>
      <c r="H44">
        <f t="shared" si="3"/>
        <v>1.0031315199750999</v>
      </c>
    </row>
    <row r="45" spans="1:8" x14ac:dyDescent="0.55000000000000004">
      <c r="A45">
        <v>45</v>
      </c>
      <c r="B45">
        <v>0</v>
      </c>
      <c r="C45">
        <f t="shared" si="3"/>
        <v>1.0030851270865799</v>
      </c>
      <c r="D45">
        <f t="shared" si="3"/>
        <v>1.0081535501573906</v>
      </c>
      <c r="E45">
        <f t="shared" si="3"/>
        <v>1.0091451981495052</v>
      </c>
      <c r="F45">
        <f t="shared" si="3"/>
        <v>0.99427047826777981</v>
      </c>
      <c r="G45">
        <f t="shared" si="3"/>
        <v>1.0062804372833949</v>
      </c>
      <c r="H45">
        <f t="shared" si="3"/>
        <v>1.0029749439763449</v>
      </c>
    </row>
    <row r="46" spans="1:8" x14ac:dyDescent="0.55000000000000004">
      <c r="A46">
        <v>46</v>
      </c>
      <c r="B46">
        <v>0</v>
      </c>
      <c r="C46">
        <f t="shared" si="3"/>
        <v>1.0029308707322508</v>
      </c>
      <c r="D46">
        <f t="shared" si="3"/>
        <v>1.007745872649521</v>
      </c>
      <c r="E46">
        <f t="shared" si="3"/>
        <v>1.00868793824203</v>
      </c>
      <c r="F46">
        <f t="shared" si="3"/>
        <v>0.99455695435439084</v>
      </c>
      <c r="G46">
        <f t="shared" si="3"/>
        <v>1.0059664154192252</v>
      </c>
      <c r="H46">
        <f t="shared" si="3"/>
        <v>1.0028261967775276</v>
      </c>
    </row>
    <row r="47" spans="1:8" x14ac:dyDescent="0.55000000000000004">
      <c r="A47">
        <v>47</v>
      </c>
      <c r="B47">
        <v>0</v>
      </c>
      <c r="C47">
        <f t="shared" si="3"/>
        <v>1.0027843271956383</v>
      </c>
      <c r="D47">
        <f t="shared" si="3"/>
        <v>1.007358579017045</v>
      </c>
      <c r="E47">
        <f t="shared" si="3"/>
        <v>1.0082535413299285</v>
      </c>
      <c r="F47">
        <f t="shared" si="3"/>
        <v>0.99482910663667135</v>
      </c>
      <c r="G47">
        <f t="shared" si="3"/>
        <v>1.0056680946482639</v>
      </c>
      <c r="H47">
        <f t="shared" si="3"/>
        <v>1.0026848869386513</v>
      </c>
    </row>
    <row r="48" spans="1:8" x14ac:dyDescent="0.55000000000000004">
      <c r="A48">
        <v>48</v>
      </c>
      <c r="B48">
        <v>0</v>
      </c>
      <c r="C48">
        <f t="shared" si="3"/>
        <v>1.0026451108358563</v>
      </c>
      <c r="D48">
        <f t="shared" si="3"/>
        <v>1.0069906500661927</v>
      </c>
      <c r="E48">
        <f t="shared" si="3"/>
        <v>1.007840864263432</v>
      </c>
      <c r="F48">
        <f t="shared" si="3"/>
        <v>0.99508765130483778</v>
      </c>
      <c r="G48">
        <f t="shared" si="3"/>
        <v>1.0053846899158507</v>
      </c>
      <c r="H48">
        <f t="shared" si="3"/>
        <v>1.0025506425917188</v>
      </c>
    </row>
    <row r="49" spans="1:8" x14ac:dyDescent="0.55000000000000004">
      <c r="A49">
        <v>49</v>
      </c>
      <c r="B49">
        <v>0</v>
      </c>
      <c r="C49">
        <f t="shared" si="3"/>
        <v>1.0025128552940634</v>
      </c>
      <c r="D49">
        <f t="shared" si="3"/>
        <v>1.0066411175628831</v>
      </c>
      <c r="E49">
        <f t="shared" si="3"/>
        <v>1.0074488210502603</v>
      </c>
      <c r="F49">
        <f t="shared" si="3"/>
        <v>0.99533326873959593</v>
      </c>
      <c r="G49">
        <f t="shared" si="3"/>
        <v>1.0051154554200581</v>
      </c>
      <c r="H49">
        <f t="shared" si="3"/>
        <v>1.0024231104621328</v>
      </c>
    </row>
    <row r="50" spans="1:8" x14ac:dyDescent="0.55000000000000004">
      <c r="A50">
        <v>50</v>
      </c>
      <c r="B50">
        <v>0</v>
      </c>
      <c r="C50">
        <f t="shared" si="3"/>
        <v>1.0023872125293602</v>
      </c>
      <c r="D50">
        <f t="shared" si="3"/>
        <v>1.006309061684739</v>
      </c>
      <c r="E50">
        <f t="shared" si="3"/>
        <v>1.0070763799977474</v>
      </c>
      <c r="F50">
        <f t="shared" si="3"/>
        <v>0.99556660530261609</v>
      </c>
      <c r="G50">
        <f t="shared" si="3"/>
        <v>1.0048596826490552</v>
      </c>
      <c r="H50">
        <f t="shared" si="3"/>
        <v>1.0023019549390262</v>
      </c>
    </row>
    <row r="51" spans="1:8" x14ac:dyDescent="0.55000000000000004">
      <c r="A51">
        <v>51</v>
      </c>
      <c r="B51">
        <v>0</v>
      </c>
      <c r="C51">
        <f t="shared" si="3"/>
        <v>1.0022678519028922</v>
      </c>
      <c r="D51">
        <f t="shared" si="3"/>
        <v>1.0059936086005021</v>
      </c>
      <c r="E51">
        <f t="shared" si="3"/>
        <v>1.0067225609978601</v>
      </c>
      <c r="F51">
        <f t="shared" si="3"/>
        <v>0.99578827503748524</v>
      </c>
      <c r="G51">
        <f t="shared" si="3"/>
        <v>1.0046166985166025</v>
      </c>
      <c r="H51">
        <f t="shared" si="3"/>
        <v>1.0021868571920749</v>
      </c>
    </row>
    <row r="52" spans="1:8" x14ac:dyDescent="0.55000000000000004">
      <c r="A52">
        <v>52</v>
      </c>
      <c r="B52">
        <v>0</v>
      </c>
      <c r="C52">
        <f t="shared" ref="C52:H67" si="4">(1 + (C51-1)*0.95)</f>
        <v>1.0021544593077476</v>
      </c>
      <c r="D52">
        <f t="shared" si="4"/>
        <v>1.0056939281704771</v>
      </c>
      <c r="E52">
        <f t="shared" si="4"/>
        <v>1.006386432947967</v>
      </c>
      <c r="F52">
        <f t="shared" si="4"/>
        <v>0.99599886128561099</v>
      </c>
      <c r="G52">
        <f t="shared" si="4"/>
        <v>1.0043858635907723</v>
      </c>
      <c r="H52">
        <f t="shared" si="4"/>
        <v>1.0020775143324712</v>
      </c>
    </row>
    <row r="53" spans="1:8" x14ac:dyDescent="0.55000000000000004">
      <c r="A53">
        <v>53</v>
      </c>
      <c r="B53">
        <v>0</v>
      </c>
      <c r="C53">
        <f t="shared" si="4"/>
        <v>1.0020467363423602</v>
      </c>
      <c r="D53">
        <f t="shared" si="4"/>
        <v>1.0054092317619532</v>
      </c>
      <c r="E53">
        <f t="shared" si="4"/>
        <v>1.0060671113005686</v>
      </c>
      <c r="F53">
        <f t="shared" si="4"/>
        <v>0.99619891822133044</v>
      </c>
      <c r="G53">
        <f t="shared" si="4"/>
        <v>1.0041665704112337</v>
      </c>
      <c r="H53">
        <f t="shared" si="4"/>
        <v>1.0019736386158475</v>
      </c>
    </row>
    <row r="54" spans="1:8" x14ac:dyDescent="0.55000000000000004">
      <c r="A54">
        <v>54</v>
      </c>
      <c r="B54">
        <v>0</v>
      </c>
      <c r="C54">
        <f t="shared" si="4"/>
        <v>1.0019443995252422</v>
      </c>
      <c r="D54">
        <f t="shared" si="4"/>
        <v>1.0051387701738554</v>
      </c>
      <c r="E54">
        <f t="shared" si="4"/>
        <v>1.0057637557355401</v>
      </c>
      <c r="F54">
        <f t="shared" si="4"/>
        <v>0.99638897231026391</v>
      </c>
      <c r="G54">
        <f t="shared" si="4"/>
        <v>1.0039582418906721</v>
      </c>
      <c r="H54">
        <f t="shared" si="4"/>
        <v>1.0018749566850551</v>
      </c>
    </row>
    <row r="55" spans="1:8" x14ac:dyDescent="0.55000000000000004">
      <c r="A55">
        <v>55</v>
      </c>
      <c r="B55">
        <v>0</v>
      </c>
      <c r="C55">
        <f t="shared" si="4"/>
        <v>1.0018471795489801</v>
      </c>
      <c r="D55">
        <f t="shared" si="4"/>
        <v>1.0048818316651627</v>
      </c>
      <c r="E55">
        <f t="shared" si="4"/>
        <v>1.005475567948763</v>
      </c>
      <c r="F55">
        <f t="shared" si="4"/>
        <v>0.99656952369475071</v>
      </c>
      <c r="G55">
        <f t="shared" si="4"/>
        <v>1.0037603297961384</v>
      </c>
      <c r="H55">
        <f t="shared" si="4"/>
        <v>1.0017812088508022</v>
      </c>
    </row>
    <row r="56" spans="1:8" x14ac:dyDescent="0.55000000000000004">
      <c r="A56">
        <v>56</v>
      </c>
      <c r="B56">
        <v>0</v>
      </c>
      <c r="C56">
        <f t="shared" si="4"/>
        <v>1.001754820571531</v>
      </c>
      <c r="D56">
        <f t="shared" si="4"/>
        <v>1.0046377400819044</v>
      </c>
      <c r="E56">
        <f t="shared" si="4"/>
        <v>1.0052017895513248</v>
      </c>
      <c r="F56">
        <f t="shared" si="4"/>
        <v>0.99674104751001313</v>
      </c>
      <c r="G56">
        <f t="shared" si="4"/>
        <v>1.0035723133063315</v>
      </c>
      <c r="H56">
        <f t="shared" si="4"/>
        <v>1.0016921484082622</v>
      </c>
    </row>
    <row r="57" spans="1:8" x14ac:dyDescent="0.55000000000000004">
      <c r="A57">
        <v>57</v>
      </c>
      <c r="B57">
        <v>0</v>
      </c>
      <c r="C57">
        <f t="shared" si="4"/>
        <v>1.0016670795429545</v>
      </c>
      <c r="D57">
        <f t="shared" si="4"/>
        <v>1.0044058530778093</v>
      </c>
      <c r="E57">
        <f t="shared" si="4"/>
        <v>1.0049417000737586</v>
      </c>
      <c r="F57">
        <f t="shared" si="4"/>
        <v>0.99690399513451244</v>
      </c>
      <c r="G57">
        <f t="shared" si="4"/>
        <v>1.0033936976410149</v>
      </c>
      <c r="H57">
        <f t="shared" si="4"/>
        <v>1.0016075409878491</v>
      </c>
    </row>
    <row r="58" spans="1:8" x14ac:dyDescent="0.55000000000000004">
      <c r="A58">
        <v>58</v>
      </c>
      <c r="B58">
        <v>0</v>
      </c>
      <c r="C58">
        <f t="shared" si="4"/>
        <v>1.0015837255658069</v>
      </c>
      <c r="D58">
        <f t="shared" si="4"/>
        <v>1.0041855604239187</v>
      </c>
      <c r="E58">
        <f t="shared" si="4"/>
        <v>1.0046946150700706</v>
      </c>
      <c r="F58">
        <f t="shared" si="4"/>
        <v>0.99705879537778686</v>
      </c>
      <c r="G58">
        <f t="shared" si="4"/>
        <v>1.0032240127589642</v>
      </c>
      <c r="H58">
        <f t="shared" si="4"/>
        <v>1.0015271639384566</v>
      </c>
    </row>
    <row r="59" spans="1:8" x14ac:dyDescent="0.55000000000000004">
      <c r="A59">
        <v>59</v>
      </c>
      <c r="B59">
        <v>0</v>
      </c>
      <c r="C59">
        <f t="shared" si="4"/>
        <v>1.0015045392875166</v>
      </c>
      <c r="D59">
        <f t="shared" si="4"/>
        <v>1.0039762824027227</v>
      </c>
      <c r="E59">
        <f t="shared" si="4"/>
        <v>1.0044598843165671</v>
      </c>
      <c r="F59">
        <f t="shared" si="4"/>
        <v>0.99720585560889752</v>
      </c>
      <c r="G59">
        <f t="shared" si="4"/>
        <v>1.0030628121210161</v>
      </c>
      <c r="H59">
        <f t="shared" si="4"/>
        <v>1.0014508057415339</v>
      </c>
    </row>
    <row r="60" spans="1:8" x14ac:dyDescent="0.55000000000000004">
      <c r="A60">
        <v>60</v>
      </c>
      <c r="B60">
        <v>0</v>
      </c>
      <c r="C60">
        <f t="shared" si="4"/>
        <v>1.0014293123231408</v>
      </c>
      <c r="D60">
        <f t="shared" si="4"/>
        <v>1.0037774682825866</v>
      </c>
      <c r="E60">
        <f t="shared" si="4"/>
        <v>1.0042368901007388</v>
      </c>
      <c r="F60">
        <f t="shared" si="4"/>
        <v>0.99734556282845266</v>
      </c>
      <c r="G60">
        <f t="shared" si="4"/>
        <v>1.0029096715149652</v>
      </c>
      <c r="H60">
        <f t="shared" si="4"/>
        <v>1.0013782654544572</v>
      </c>
    </row>
    <row r="61" spans="1:8" x14ac:dyDescent="0.55000000000000004">
      <c r="A61">
        <v>61</v>
      </c>
      <c r="B61">
        <v>0</v>
      </c>
      <c r="C61">
        <f t="shared" si="4"/>
        <v>1.0013578467069837</v>
      </c>
      <c r="D61">
        <f t="shared" si="4"/>
        <v>1.0035885948684573</v>
      </c>
      <c r="E61">
        <f t="shared" si="4"/>
        <v>1.0040250455957018</v>
      </c>
      <c r="F61">
        <f t="shared" si="4"/>
        <v>0.99747828468703004</v>
      </c>
      <c r="G61">
        <f t="shared" si="4"/>
        <v>1.0027641879392171</v>
      </c>
      <c r="H61">
        <f t="shared" si="4"/>
        <v>1.0013093521817342</v>
      </c>
    </row>
    <row r="62" spans="1:8" x14ac:dyDescent="0.55000000000000004">
      <c r="A62">
        <v>62</v>
      </c>
      <c r="B62">
        <v>0</v>
      </c>
      <c r="C62">
        <f t="shared" si="4"/>
        <v>1.0012899543716345</v>
      </c>
      <c r="D62">
        <f t="shared" si="4"/>
        <v>1.0034091651250345</v>
      </c>
      <c r="E62">
        <f t="shared" si="4"/>
        <v>1.0038237933159166</v>
      </c>
      <c r="F62">
        <f t="shared" si="4"/>
        <v>0.99760437045267858</v>
      </c>
      <c r="G62">
        <f t="shared" si="4"/>
        <v>1.0026259785422562</v>
      </c>
      <c r="H62">
        <f t="shared" si="4"/>
        <v>1.0012438845726475</v>
      </c>
    </row>
    <row r="63" spans="1:8" x14ac:dyDescent="0.55000000000000004">
      <c r="A63">
        <v>63</v>
      </c>
      <c r="B63">
        <v>0</v>
      </c>
      <c r="C63">
        <f t="shared" si="4"/>
        <v>1.0012254566530527</v>
      </c>
      <c r="D63">
        <f t="shared" si="4"/>
        <v>1.0032387068687827</v>
      </c>
      <c r="E63">
        <f t="shared" si="4"/>
        <v>1.0036326036501209</v>
      </c>
      <c r="F63">
        <f t="shared" si="4"/>
        <v>0.9977241519300446</v>
      </c>
      <c r="G63">
        <f t="shared" si="4"/>
        <v>1.0024946796151435</v>
      </c>
      <c r="H63">
        <f t="shared" si="4"/>
        <v>1.0011816903440152</v>
      </c>
    </row>
    <row r="64" spans="1:8" x14ac:dyDescent="0.55000000000000004">
      <c r="A64">
        <v>64</v>
      </c>
      <c r="B64">
        <v>0</v>
      </c>
      <c r="C64">
        <f t="shared" si="4"/>
        <v>1.0011641838204002</v>
      </c>
      <c r="D64">
        <f t="shared" si="4"/>
        <v>1.0030767715253435</v>
      </c>
      <c r="E64">
        <f t="shared" si="4"/>
        <v>1.0034509734676149</v>
      </c>
      <c r="F64">
        <f t="shared" si="4"/>
        <v>0.99783794433354234</v>
      </c>
      <c r="G64">
        <f t="shared" si="4"/>
        <v>1.0023699456343864</v>
      </c>
      <c r="H64">
        <f t="shared" si="4"/>
        <v>1.0011226058268143</v>
      </c>
    </row>
    <row r="65" spans="1:8" x14ac:dyDescent="0.55000000000000004">
      <c r="A65">
        <v>65</v>
      </c>
      <c r="B65">
        <v>0</v>
      </c>
      <c r="C65">
        <f t="shared" si="4"/>
        <v>1.0011059746293802</v>
      </c>
      <c r="D65">
        <f t="shared" si="4"/>
        <v>1.0029229329490763</v>
      </c>
      <c r="E65">
        <f t="shared" si="4"/>
        <v>1.0032784247942341</v>
      </c>
      <c r="F65">
        <f t="shared" si="4"/>
        <v>0.99794604711686519</v>
      </c>
      <c r="G65">
        <f t="shared" si="4"/>
        <v>1.002251448352667</v>
      </c>
      <c r="H65">
        <f t="shared" si="4"/>
        <v>1.0010664755354737</v>
      </c>
    </row>
    <row r="66" spans="1:8" x14ac:dyDescent="0.55000000000000004">
      <c r="A66">
        <v>66</v>
      </c>
      <c r="B66">
        <v>0</v>
      </c>
      <c r="C66">
        <f t="shared" si="4"/>
        <v>1.0010506758979112</v>
      </c>
      <c r="D66">
        <f t="shared" si="4"/>
        <v>1.0027767863016226</v>
      </c>
      <c r="E66">
        <f t="shared" si="4"/>
        <v>1.0031145035545224</v>
      </c>
      <c r="F66">
        <f t="shared" si="4"/>
        <v>0.9980487447610219</v>
      </c>
      <c r="G66">
        <f t="shared" si="4"/>
        <v>1.0021388759350336</v>
      </c>
      <c r="H66">
        <f t="shared" si="4"/>
        <v>1.0010131517587</v>
      </c>
    </row>
    <row r="67" spans="1:8" x14ac:dyDescent="0.55000000000000004">
      <c r="A67">
        <v>67</v>
      </c>
      <c r="B67">
        <v>0</v>
      </c>
      <c r="C67">
        <f t="shared" si="4"/>
        <v>1.0009981421030156</v>
      </c>
      <c r="D67">
        <f t="shared" si="4"/>
        <v>1.0026379469865414</v>
      </c>
      <c r="E67">
        <f t="shared" si="4"/>
        <v>1.0029587783767961</v>
      </c>
      <c r="F67">
        <f t="shared" si="4"/>
        <v>0.99814630752297084</v>
      </c>
      <c r="G67">
        <f t="shared" si="4"/>
        <v>1.002031932138282</v>
      </c>
      <c r="H67">
        <f t="shared" si="4"/>
        <v>1.0009624941707649</v>
      </c>
    </row>
    <row r="68" spans="1:8" x14ac:dyDescent="0.55000000000000004">
      <c r="A68">
        <v>68</v>
      </c>
      <c r="B68">
        <v>0</v>
      </c>
      <c r="C68">
        <f t="shared" ref="C68:H83" si="5">(1 + (C67-1)*0.95)</f>
        <v>1.0009482349978649</v>
      </c>
      <c r="D68">
        <f t="shared" si="5"/>
        <v>1.0025060496372142</v>
      </c>
      <c r="E68">
        <f t="shared" si="5"/>
        <v>1.0028108394579562</v>
      </c>
      <c r="F68">
        <f t="shared" si="5"/>
        <v>0.99823899214682232</v>
      </c>
      <c r="G68">
        <f t="shared" si="5"/>
        <v>1.001930335531368</v>
      </c>
      <c r="H68">
        <f t="shared" si="5"/>
        <v>1.0009143694622267</v>
      </c>
    </row>
    <row r="69" spans="1:8" x14ac:dyDescent="0.55000000000000004">
      <c r="A69">
        <v>69</v>
      </c>
      <c r="B69">
        <v>0</v>
      </c>
      <c r="C69">
        <f t="shared" si="5"/>
        <v>1.0009008232479717</v>
      </c>
      <c r="D69">
        <f t="shared" si="5"/>
        <v>1.0023807471553536</v>
      </c>
      <c r="E69">
        <f t="shared" si="5"/>
        <v>1.0026702974850585</v>
      </c>
      <c r="F69">
        <f t="shared" si="5"/>
        <v>0.99832704253948124</v>
      </c>
      <c r="G69">
        <f t="shared" si="5"/>
        <v>1.0018338187547997</v>
      </c>
      <c r="H69">
        <f t="shared" si="5"/>
        <v>1.0008686509891154</v>
      </c>
    </row>
    <row r="70" spans="1:8" x14ac:dyDescent="0.55000000000000004">
      <c r="A70">
        <v>70</v>
      </c>
      <c r="B70">
        <v>0</v>
      </c>
      <c r="C70">
        <f t="shared" si="5"/>
        <v>1.000855782085573</v>
      </c>
      <c r="D70">
        <f t="shared" si="5"/>
        <v>1.0022617097975859</v>
      </c>
      <c r="E70">
        <f t="shared" si="5"/>
        <v>1.0025367826108056</v>
      </c>
      <c r="F70">
        <f t="shared" si="5"/>
        <v>0.99841069041250718</v>
      </c>
      <c r="G70">
        <f t="shared" si="5"/>
        <v>1.0017421278170597</v>
      </c>
      <c r="H70">
        <f t="shared" si="5"/>
        <v>1.0008252184396595</v>
      </c>
    </row>
    <row r="71" spans="1:8" x14ac:dyDescent="0.55000000000000004">
      <c r="A71">
        <v>71</v>
      </c>
      <c r="B71">
        <v>0</v>
      </c>
      <c r="C71">
        <f t="shared" si="5"/>
        <v>1.0008129929812943</v>
      </c>
      <c r="D71">
        <f t="shared" si="5"/>
        <v>1.0021486243077067</v>
      </c>
      <c r="E71">
        <f t="shared" si="5"/>
        <v>1.0024099434802654</v>
      </c>
      <c r="F71">
        <f t="shared" si="5"/>
        <v>0.99849015589188184</v>
      </c>
      <c r="G71">
        <f t="shared" si="5"/>
        <v>1.0016550214262068</v>
      </c>
      <c r="H71">
        <f t="shared" si="5"/>
        <v>1.0007839575176765</v>
      </c>
    </row>
    <row r="72" spans="1:8" x14ac:dyDescent="0.55000000000000004">
      <c r="A72">
        <v>72</v>
      </c>
      <c r="B72">
        <v>0</v>
      </c>
      <c r="C72">
        <f t="shared" si="5"/>
        <v>1.0007723433322295</v>
      </c>
      <c r="D72">
        <f t="shared" si="5"/>
        <v>1.0020411930923214</v>
      </c>
      <c r="E72">
        <f t="shared" si="5"/>
        <v>1.0022894463062522</v>
      </c>
      <c r="F72">
        <f t="shared" si="5"/>
        <v>0.99856564809728776</v>
      </c>
      <c r="G72">
        <f t="shared" si="5"/>
        <v>1.0015722703548964</v>
      </c>
      <c r="H72">
        <f t="shared" si="5"/>
        <v>1.0007447596417927</v>
      </c>
    </row>
    <row r="73" spans="1:8" x14ac:dyDescent="0.55000000000000004">
      <c r="A73">
        <v>73</v>
      </c>
      <c r="B73">
        <v>0</v>
      </c>
      <c r="C73">
        <f t="shared" si="5"/>
        <v>1.000733726165618</v>
      </c>
      <c r="D73">
        <f t="shared" si="5"/>
        <v>1.0019391334377055</v>
      </c>
      <c r="E73">
        <f t="shared" si="5"/>
        <v>1.0021749739909396</v>
      </c>
      <c r="F73">
        <f t="shared" si="5"/>
        <v>0.99863736569242334</v>
      </c>
      <c r="G73">
        <f t="shared" si="5"/>
        <v>1.0014936568371515</v>
      </c>
      <c r="H73">
        <f t="shared" si="5"/>
        <v>1.000707521659703</v>
      </c>
    </row>
    <row r="74" spans="1:8" x14ac:dyDescent="0.55000000000000004">
      <c r="A74">
        <v>74</v>
      </c>
      <c r="B74">
        <v>0</v>
      </c>
      <c r="C74">
        <f t="shared" si="5"/>
        <v>1.0006970398573372</v>
      </c>
      <c r="D74">
        <f t="shared" si="5"/>
        <v>1.0018421767658201</v>
      </c>
      <c r="E74">
        <f t="shared" si="5"/>
        <v>1.0020662252913926</v>
      </c>
      <c r="F74">
        <f t="shared" si="5"/>
        <v>0.99870549740780212</v>
      </c>
      <c r="G74">
        <f t="shared" si="5"/>
        <v>1.0014189739952939</v>
      </c>
      <c r="H74">
        <f t="shared" si="5"/>
        <v>1.0006721455767178</v>
      </c>
    </row>
    <row r="75" spans="1:8" x14ac:dyDescent="0.55000000000000004">
      <c r="A75">
        <v>75</v>
      </c>
      <c r="B75">
        <v>0</v>
      </c>
      <c r="C75">
        <f t="shared" si="5"/>
        <v>1.0006621878644704</v>
      </c>
      <c r="D75">
        <f t="shared" si="5"/>
        <v>1.0017500679275291</v>
      </c>
      <c r="E75">
        <f t="shared" si="5"/>
        <v>1.0019629140268229</v>
      </c>
      <c r="F75">
        <f t="shared" si="5"/>
        <v>0.99877022253741199</v>
      </c>
      <c r="G75">
        <f t="shared" si="5"/>
        <v>1.0013480252955291</v>
      </c>
      <c r="H75">
        <f t="shared" si="5"/>
        <v>1.000638538297882</v>
      </c>
    </row>
    <row r="76" spans="1:8" x14ac:dyDescent="0.55000000000000004">
      <c r="A76">
        <v>76</v>
      </c>
      <c r="B76">
        <v>0</v>
      </c>
      <c r="C76">
        <f t="shared" si="5"/>
        <v>1.0006290784712468</v>
      </c>
      <c r="D76">
        <f t="shared" si="5"/>
        <v>1.0016625645311525</v>
      </c>
      <c r="E76">
        <f t="shared" si="5"/>
        <v>1.0018647683254818</v>
      </c>
      <c r="F76">
        <f t="shared" si="5"/>
        <v>0.99883171141054139</v>
      </c>
      <c r="G76">
        <f t="shared" si="5"/>
        <v>1.0012806240307526</v>
      </c>
      <c r="H76">
        <f t="shared" si="5"/>
        <v>1.0006066113829879</v>
      </c>
    </row>
    <row r="77" spans="1:8" x14ac:dyDescent="0.55000000000000004">
      <c r="A77">
        <v>77</v>
      </c>
      <c r="B77">
        <v>0</v>
      </c>
      <c r="C77">
        <f t="shared" si="5"/>
        <v>1.0005976245476844</v>
      </c>
      <c r="D77">
        <f t="shared" si="5"/>
        <v>1.0015794363045949</v>
      </c>
      <c r="E77">
        <f t="shared" si="5"/>
        <v>1.0017715299092076</v>
      </c>
      <c r="F77">
        <f t="shared" si="5"/>
        <v>0.99889012584001435</v>
      </c>
      <c r="G77">
        <f t="shared" si="5"/>
        <v>1.0012165928292149</v>
      </c>
      <c r="H77">
        <f t="shared" si="5"/>
        <v>1.0005762808138385</v>
      </c>
    </row>
    <row r="78" spans="1:8" x14ac:dyDescent="0.55000000000000004">
      <c r="A78">
        <v>78</v>
      </c>
      <c r="B78">
        <v>0</v>
      </c>
      <c r="C78">
        <f t="shared" si="5"/>
        <v>1.0005677433203002</v>
      </c>
      <c r="D78">
        <f t="shared" si="5"/>
        <v>1.0015004644893652</v>
      </c>
      <c r="E78">
        <f t="shared" si="5"/>
        <v>1.0016829534137472</v>
      </c>
      <c r="F78">
        <f t="shared" si="5"/>
        <v>0.99894561954801364</v>
      </c>
      <c r="G78">
        <f t="shared" si="5"/>
        <v>1.0011557631877541</v>
      </c>
      <c r="H78">
        <f t="shared" si="5"/>
        <v>1.0005474667731467</v>
      </c>
    </row>
    <row r="79" spans="1:8" x14ac:dyDescent="0.55000000000000004">
      <c r="A79">
        <v>79</v>
      </c>
      <c r="B79">
        <v>0</v>
      </c>
      <c r="C79">
        <f t="shared" si="5"/>
        <v>1.0005393561542852</v>
      </c>
      <c r="D79">
        <f t="shared" si="5"/>
        <v>1.0014254412648971</v>
      </c>
      <c r="E79">
        <f t="shared" si="5"/>
        <v>1.0015988057430598</v>
      </c>
      <c r="F79">
        <f t="shared" si="5"/>
        <v>0.99899833857061293</v>
      </c>
      <c r="G79">
        <f t="shared" si="5"/>
        <v>1.0010979750283664</v>
      </c>
      <c r="H79">
        <f t="shared" si="5"/>
        <v>1.0005200934344893</v>
      </c>
    </row>
    <row r="80" spans="1:8" x14ac:dyDescent="0.55000000000000004">
      <c r="A80">
        <v>80</v>
      </c>
      <c r="B80">
        <v>0</v>
      </c>
      <c r="C80">
        <f t="shared" si="5"/>
        <v>1.000512388346571</v>
      </c>
      <c r="D80">
        <f t="shared" si="5"/>
        <v>1.0013541692016523</v>
      </c>
      <c r="E80">
        <f t="shared" si="5"/>
        <v>1.0015188654559068</v>
      </c>
      <c r="F80">
        <f t="shared" si="5"/>
        <v>0.9990484216420823</v>
      </c>
      <c r="G80">
        <f t="shared" si="5"/>
        <v>1.001043076276948</v>
      </c>
      <c r="H80">
        <f t="shared" si="5"/>
        <v>1.0004940887627649</v>
      </c>
    </row>
    <row r="81" spans="1:8" x14ac:dyDescent="0.55000000000000004">
      <c r="A81">
        <v>81</v>
      </c>
      <c r="B81">
        <v>0</v>
      </c>
      <c r="C81">
        <f t="shared" si="5"/>
        <v>1.0004867689292425</v>
      </c>
      <c r="D81">
        <f t="shared" si="5"/>
        <v>1.0012864607415697</v>
      </c>
      <c r="E81">
        <f t="shared" si="5"/>
        <v>1.0014429221831116</v>
      </c>
      <c r="F81">
        <f t="shared" si="5"/>
        <v>0.99909600055997816</v>
      </c>
      <c r="G81">
        <f t="shared" si="5"/>
        <v>1.0009909224631006</v>
      </c>
      <c r="H81">
        <f t="shared" si="5"/>
        <v>1.0004693843246266</v>
      </c>
    </row>
    <row r="82" spans="1:8" x14ac:dyDescent="0.55000000000000004">
      <c r="A82">
        <v>82</v>
      </c>
      <c r="B82">
        <v>0</v>
      </c>
      <c r="C82">
        <f t="shared" si="5"/>
        <v>1.0004624304827803</v>
      </c>
      <c r="D82">
        <f t="shared" si="5"/>
        <v>1.0012221377044912</v>
      </c>
      <c r="E82">
        <f t="shared" si="5"/>
        <v>1.0013707760739561</v>
      </c>
      <c r="F82">
        <f t="shared" si="5"/>
        <v>0.9991412005319793</v>
      </c>
      <c r="G82">
        <f t="shared" si="5"/>
        <v>1.0009413763399455</v>
      </c>
      <c r="H82">
        <f t="shared" si="5"/>
        <v>1.0004459151083953</v>
      </c>
    </row>
    <row r="83" spans="1:8" x14ac:dyDescent="0.55000000000000004">
      <c r="A83">
        <v>83</v>
      </c>
      <c r="B83">
        <v>0</v>
      </c>
      <c r="C83">
        <f t="shared" si="5"/>
        <v>1.0004393089586412</v>
      </c>
      <c r="D83">
        <f t="shared" si="5"/>
        <v>1.0011610308192667</v>
      </c>
      <c r="E83">
        <f t="shared" si="5"/>
        <v>1.0013022372702582</v>
      </c>
      <c r="F83">
        <f t="shared" si="5"/>
        <v>0.99918414050538029</v>
      </c>
      <c r="G83">
        <f t="shared" si="5"/>
        <v>1.0008943075229482</v>
      </c>
      <c r="H83">
        <f t="shared" si="5"/>
        <v>1.0004236193529756</v>
      </c>
    </row>
    <row r="84" spans="1:8" x14ac:dyDescent="0.55000000000000004">
      <c r="A84">
        <v>84</v>
      </c>
      <c r="B84">
        <v>0</v>
      </c>
      <c r="C84">
        <f t="shared" ref="C84:H99" si="6">(1 + (C83-1)*0.95)</f>
        <v>1.0004173435107091</v>
      </c>
      <c r="D84">
        <f t="shared" si="6"/>
        <v>1.0011029792783033</v>
      </c>
      <c r="E84">
        <f t="shared" si="6"/>
        <v>1.0012371254067454</v>
      </c>
      <c r="F84">
        <f t="shared" si="6"/>
        <v>0.99922493348011132</v>
      </c>
      <c r="G84">
        <f t="shared" si="6"/>
        <v>1.0008495921468008</v>
      </c>
      <c r="H84">
        <f t="shared" si="6"/>
        <v>1.0004024383853269</v>
      </c>
    </row>
    <row r="85" spans="1:8" x14ac:dyDescent="0.55000000000000004">
      <c r="A85">
        <v>85</v>
      </c>
      <c r="B85">
        <v>0</v>
      </c>
      <c r="C85">
        <f t="shared" si="6"/>
        <v>1.0003964763351736</v>
      </c>
      <c r="D85">
        <f t="shared" si="6"/>
        <v>1.0010478303143882</v>
      </c>
      <c r="E85">
        <f t="shared" si="6"/>
        <v>1.0011752691364082</v>
      </c>
      <c r="F85">
        <f t="shared" si="6"/>
        <v>0.99926368680610578</v>
      </c>
      <c r="G85">
        <f t="shared" si="6"/>
        <v>1.0008071125394609</v>
      </c>
      <c r="H85">
        <f t="shared" si="6"/>
        <v>1.0003823164660606</v>
      </c>
    </row>
    <row r="86" spans="1:8" x14ac:dyDescent="0.55000000000000004">
      <c r="A86">
        <v>86</v>
      </c>
      <c r="B86">
        <v>0</v>
      </c>
      <c r="C86">
        <f t="shared" si="6"/>
        <v>1.000376652518415</v>
      </c>
      <c r="D86">
        <f t="shared" si="6"/>
        <v>1.0009954387986688</v>
      </c>
      <c r="E86">
        <f t="shared" si="6"/>
        <v>1.0011165056795879</v>
      </c>
      <c r="F86">
        <f t="shared" si="6"/>
        <v>0.99930050246580049</v>
      </c>
      <c r="G86">
        <f t="shared" si="6"/>
        <v>1.0007667569124878</v>
      </c>
      <c r="H86">
        <f t="shared" si="6"/>
        <v>1.0003632006427576</v>
      </c>
    </row>
    <row r="87" spans="1:8" x14ac:dyDescent="0.55000000000000004">
      <c r="A87">
        <v>87</v>
      </c>
      <c r="B87">
        <v>0</v>
      </c>
      <c r="C87">
        <f t="shared" si="6"/>
        <v>1.0003578198924943</v>
      </c>
      <c r="D87">
        <f t="shared" si="6"/>
        <v>1.0009456668587353</v>
      </c>
      <c r="E87">
        <f t="shared" si="6"/>
        <v>1.0010606803956086</v>
      </c>
      <c r="F87">
        <f t="shared" si="6"/>
        <v>0.99933547734251049</v>
      </c>
      <c r="G87">
        <f t="shared" si="6"/>
        <v>1.0007284190668635</v>
      </c>
      <c r="H87">
        <f t="shared" si="6"/>
        <v>1.0003450406106198</v>
      </c>
    </row>
    <row r="88" spans="1:8" x14ac:dyDescent="0.55000000000000004">
      <c r="A88">
        <v>88</v>
      </c>
      <c r="B88">
        <v>0</v>
      </c>
      <c r="C88">
        <f t="shared" si="6"/>
        <v>1.0003399288978696</v>
      </c>
      <c r="D88">
        <f t="shared" si="6"/>
        <v>1.0008983835157985</v>
      </c>
      <c r="E88">
        <f t="shared" si="6"/>
        <v>1.0010076463758282</v>
      </c>
      <c r="F88">
        <f t="shared" si="6"/>
        <v>0.99936870347538498</v>
      </c>
      <c r="G88">
        <f t="shared" si="6"/>
        <v>1.0006919981135203</v>
      </c>
      <c r="H88">
        <f t="shared" si="6"/>
        <v>1.0003277885800888</v>
      </c>
    </row>
    <row r="89" spans="1:8" x14ac:dyDescent="0.55000000000000004">
      <c r="A89">
        <v>89</v>
      </c>
      <c r="B89">
        <v>0</v>
      </c>
      <c r="C89">
        <f t="shared" si="6"/>
        <v>1.0003229324529761</v>
      </c>
      <c r="D89">
        <f t="shared" si="6"/>
        <v>1.0008534643400087</v>
      </c>
      <c r="E89">
        <f t="shared" si="6"/>
        <v>1.0009572640570368</v>
      </c>
      <c r="F89">
        <f t="shared" si="6"/>
        <v>0.99940026830161577</v>
      </c>
      <c r="G89">
        <f t="shared" si="6"/>
        <v>1.0006573982078442</v>
      </c>
      <c r="H89">
        <f t="shared" si="6"/>
        <v>1.0003113991510844</v>
      </c>
    </row>
    <row r="90" spans="1:8" x14ac:dyDescent="0.55000000000000004">
      <c r="A90">
        <v>90</v>
      </c>
      <c r="B90">
        <v>0</v>
      </c>
      <c r="C90">
        <f t="shared" si="6"/>
        <v>1.0003067858303274</v>
      </c>
      <c r="D90">
        <f t="shared" si="6"/>
        <v>1.0008107911230082</v>
      </c>
      <c r="E90">
        <f t="shared" si="6"/>
        <v>1.000909400854185</v>
      </c>
      <c r="F90">
        <f t="shared" si="6"/>
        <v>0.99943025488653503</v>
      </c>
      <c r="G90">
        <f t="shared" si="6"/>
        <v>1.000624528297452</v>
      </c>
      <c r="H90">
        <f t="shared" si="6"/>
        <v>1.0002958291935302</v>
      </c>
    </row>
    <row r="91" spans="1:8" x14ac:dyDescent="0.55000000000000004">
      <c r="A91">
        <v>91</v>
      </c>
      <c r="B91">
        <v>0</v>
      </c>
      <c r="C91">
        <f t="shared" si="6"/>
        <v>1.0002914465388111</v>
      </c>
      <c r="D91">
        <f t="shared" si="6"/>
        <v>1.0007702515668577</v>
      </c>
      <c r="E91">
        <f t="shared" si="6"/>
        <v>1.0008639308114757</v>
      </c>
      <c r="F91">
        <f t="shared" si="6"/>
        <v>0.99945874214220831</v>
      </c>
      <c r="G91">
        <f t="shared" si="6"/>
        <v>1.0005933018825794</v>
      </c>
      <c r="H91">
        <f t="shared" si="6"/>
        <v>1.0002810377338538</v>
      </c>
    </row>
    <row r="92" spans="1:8" x14ac:dyDescent="0.55000000000000004">
      <c r="A92">
        <v>92</v>
      </c>
      <c r="B92">
        <v>0</v>
      </c>
      <c r="C92">
        <f t="shared" si="6"/>
        <v>1.0002768742118706</v>
      </c>
      <c r="D92">
        <f t="shared" si="6"/>
        <v>1.0007317389885149</v>
      </c>
      <c r="E92">
        <f t="shared" si="6"/>
        <v>1.0008207342709019</v>
      </c>
      <c r="F92">
        <f t="shared" si="6"/>
        <v>0.99948580503509787</v>
      </c>
      <c r="G92">
        <f t="shared" si="6"/>
        <v>1.0005636367884505</v>
      </c>
      <c r="H92">
        <f t="shared" si="6"/>
        <v>1.0002669858471611</v>
      </c>
    </row>
    <row r="93" spans="1:8" x14ac:dyDescent="0.55000000000000004">
      <c r="A93">
        <v>93</v>
      </c>
      <c r="B93">
        <v>0</v>
      </c>
      <c r="C93">
        <f t="shared" si="6"/>
        <v>1.0002630305012772</v>
      </c>
      <c r="D93">
        <f t="shared" si="6"/>
        <v>1.0006951520390892</v>
      </c>
      <c r="E93">
        <f t="shared" si="6"/>
        <v>1.0007796975573569</v>
      </c>
      <c r="F93">
        <f t="shared" si="6"/>
        <v>0.99951151478334299</v>
      </c>
      <c r="G93">
        <f t="shared" si="6"/>
        <v>1.000535454949028</v>
      </c>
      <c r="H93">
        <f t="shared" si="6"/>
        <v>1.0002536365548031</v>
      </c>
    </row>
    <row r="94" spans="1:8" x14ac:dyDescent="0.55000000000000004">
      <c r="A94">
        <v>94</v>
      </c>
      <c r="B94">
        <v>0</v>
      </c>
      <c r="C94">
        <f t="shared" si="6"/>
        <v>1.0002498789762133</v>
      </c>
      <c r="D94">
        <f t="shared" si="6"/>
        <v>1.0006603944371348</v>
      </c>
      <c r="E94">
        <f t="shared" si="6"/>
        <v>1.0007407126794889</v>
      </c>
      <c r="F94">
        <f t="shared" si="6"/>
        <v>0.99953593904417581</v>
      </c>
      <c r="G94">
        <f t="shared" si="6"/>
        <v>1.0005086822015765</v>
      </c>
      <c r="H94">
        <f t="shared" si="6"/>
        <v>1.000240954727063</v>
      </c>
    </row>
    <row r="95" spans="1:8" x14ac:dyDescent="0.55000000000000004">
      <c r="A95">
        <v>95</v>
      </c>
      <c r="B95">
        <v>0</v>
      </c>
      <c r="C95">
        <f t="shared" si="6"/>
        <v>1.0002373850274027</v>
      </c>
      <c r="D95">
        <f t="shared" si="6"/>
        <v>1.0006273747152781</v>
      </c>
      <c r="E95">
        <f t="shared" si="6"/>
        <v>1.0007036770455144</v>
      </c>
      <c r="F95">
        <f t="shared" si="6"/>
        <v>0.99955914209196706</v>
      </c>
      <c r="G95">
        <f t="shared" si="6"/>
        <v>1.0004832480914976</v>
      </c>
      <c r="H95">
        <f t="shared" si="6"/>
        <v>1.0002289069907098</v>
      </c>
    </row>
    <row r="96" spans="1:8" x14ac:dyDescent="0.55000000000000004">
      <c r="A96">
        <v>96</v>
      </c>
      <c r="B96">
        <v>0</v>
      </c>
      <c r="C96">
        <f t="shared" si="6"/>
        <v>1.0002255157760325</v>
      </c>
      <c r="D96">
        <f t="shared" si="6"/>
        <v>1.0005960059795143</v>
      </c>
      <c r="E96">
        <f t="shared" si="6"/>
        <v>1.0006684931932388</v>
      </c>
      <c r="F96">
        <f t="shared" si="6"/>
        <v>0.9995811849873687</v>
      </c>
      <c r="G96">
        <f t="shared" si="6"/>
        <v>1.0004590856869227</v>
      </c>
      <c r="H96">
        <f t="shared" si="6"/>
        <v>1.0002174616411743</v>
      </c>
    </row>
    <row r="97" spans="1:8" x14ac:dyDescent="0.55000000000000004">
      <c r="A97">
        <v>97</v>
      </c>
      <c r="B97">
        <v>0</v>
      </c>
      <c r="C97">
        <f t="shared" si="6"/>
        <v>1.0002142399872309</v>
      </c>
      <c r="D97">
        <f t="shared" si="6"/>
        <v>1.0005662056805384</v>
      </c>
      <c r="E97">
        <f t="shared" si="6"/>
        <v>1.000635068533577</v>
      </c>
      <c r="F97">
        <f t="shared" si="6"/>
        <v>0.99960212573800022</v>
      </c>
      <c r="G97">
        <f t="shared" si="6"/>
        <v>1.0004361314025765</v>
      </c>
      <c r="H97">
        <f t="shared" si="6"/>
        <v>1.0002065885591156</v>
      </c>
    </row>
    <row r="98" spans="1:8" x14ac:dyDescent="0.55000000000000004">
      <c r="A98">
        <v>98</v>
      </c>
      <c r="B98">
        <v>0</v>
      </c>
      <c r="C98">
        <f t="shared" si="6"/>
        <v>1.0002035279878694</v>
      </c>
      <c r="D98">
        <f t="shared" si="6"/>
        <v>1.0005378953965116</v>
      </c>
      <c r="E98">
        <f t="shared" si="6"/>
        <v>1.000603315106898</v>
      </c>
      <c r="F98">
        <f t="shared" si="6"/>
        <v>0.99962201945110019</v>
      </c>
      <c r="G98">
        <f t="shared" si="6"/>
        <v>1.0004143248324477</v>
      </c>
      <c r="H98">
        <f t="shared" si="6"/>
        <v>1.0001962591311597</v>
      </c>
    </row>
    <row r="99" spans="1:8" x14ac:dyDescent="0.55000000000000004">
      <c r="A99">
        <v>99</v>
      </c>
      <c r="B99">
        <v>0</v>
      </c>
      <c r="C99">
        <f t="shared" si="6"/>
        <v>1.000193351588476</v>
      </c>
      <c r="D99">
        <f t="shared" si="6"/>
        <v>1.000511000626686</v>
      </c>
      <c r="E99">
        <f t="shared" si="6"/>
        <v>1.0005731493515531</v>
      </c>
      <c r="F99">
        <f t="shared" si="6"/>
        <v>0.99964091847854519</v>
      </c>
      <c r="G99">
        <f t="shared" si="6"/>
        <v>1.0003936085908254</v>
      </c>
      <c r="H99">
        <f t="shared" si="6"/>
        <v>1.0001864461746017</v>
      </c>
    </row>
    <row r="100" spans="1:8" x14ac:dyDescent="0.55000000000000004">
      <c r="A100">
        <v>100</v>
      </c>
      <c r="B100">
        <v>0</v>
      </c>
      <c r="C100">
        <f t="shared" ref="C100:H100" si="7">(1 + (C99-1)*0.95)</f>
        <v>1.0001836840090521</v>
      </c>
      <c r="D100">
        <f t="shared" si="7"/>
        <v>1.0004854505953518</v>
      </c>
      <c r="E100">
        <f t="shared" si="7"/>
        <v>1.0005444918839754</v>
      </c>
      <c r="F100">
        <f t="shared" si="7"/>
        <v>0.99965887255461794</v>
      </c>
      <c r="G100">
        <f t="shared" si="7"/>
        <v>1.000373928161284</v>
      </c>
      <c r="H100">
        <f t="shared" si="7"/>
        <v>1.0001771238658717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6ED74-D8C4-45A8-ACED-796DA5671C9C}">
  <dimension ref="A1:W83"/>
  <sheetViews>
    <sheetView topLeftCell="A43" workbookViewId="0">
      <selection activeCell="D2" sqref="D2:D83"/>
    </sheetView>
  </sheetViews>
  <sheetFormatPr defaultRowHeight="14.4" x14ac:dyDescent="0.55000000000000004"/>
  <cols>
    <col min="1" max="1" width="4.578125" bestFit="1" customWidth="1"/>
    <col min="2" max="2" width="7.5234375" bestFit="1" customWidth="1"/>
    <col min="3" max="3" width="8.734375" bestFit="1" customWidth="1"/>
    <col min="4" max="4" width="11.83984375" bestFit="1" customWidth="1"/>
    <col min="5" max="5" width="6.20703125" bestFit="1" customWidth="1"/>
    <col min="6" max="8" width="10.68359375" bestFit="1" customWidth="1"/>
    <col min="9" max="11" width="10.9453125" bestFit="1" customWidth="1"/>
    <col min="12" max="14" width="9.578125" bestFit="1" customWidth="1"/>
    <col min="15" max="17" width="11.7890625" bestFit="1" customWidth="1"/>
    <col min="18" max="20" width="11.5234375" bestFit="1" customWidth="1"/>
    <col min="21" max="21" width="6.89453125" bestFit="1" customWidth="1"/>
    <col min="22" max="22" width="10.3671875" bestFit="1" customWidth="1"/>
    <col min="23" max="23" width="11.3671875" bestFit="1" customWidth="1"/>
  </cols>
  <sheetData>
    <row r="1" spans="1:23" x14ac:dyDescent="0.55000000000000004">
      <c r="A1" t="s">
        <v>214</v>
      </c>
      <c r="B1" t="s">
        <v>215</v>
      </c>
      <c r="C1" t="s">
        <v>224</v>
      </c>
      <c r="D1" t="s">
        <v>225</v>
      </c>
      <c r="E1" t="s">
        <v>226</v>
      </c>
      <c r="F1" t="s">
        <v>227</v>
      </c>
      <c r="G1" t="s">
        <v>228</v>
      </c>
      <c r="H1" t="s">
        <v>229</v>
      </c>
      <c r="I1" t="s">
        <v>230</v>
      </c>
      <c r="J1" t="s">
        <v>231</v>
      </c>
      <c r="K1" t="s">
        <v>232</v>
      </c>
      <c r="L1" t="s">
        <v>233</v>
      </c>
      <c r="M1" t="s">
        <v>234</v>
      </c>
      <c r="N1" t="s">
        <v>235</v>
      </c>
      <c r="O1" t="s">
        <v>236</v>
      </c>
      <c r="P1" t="s">
        <v>237</v>
      </c>
      <c r="Q1" t="s">
        <v>238</v>
      </c>
      <c r="R1" t="s">
        <v>239</v>
      </c>
      <c r="S1" t="s">
        <v>240</v>
      </c>
      <c r="T1" t="s">
        <v>241</v>
      </c>
      <c r="U1" t="s">
        <v>242</v>
      </c>
      <c r="V1" t="s">
        <v>243</v>
      </c>
      <c r="W1" t="s">
        <v>244</v>
      </c>
    </row>
    <row r="2" spans="1:23" x14ac:dyDescent="0.55000000000000004">
      <c r="A2">
        <v>2</v>
      </c>
      <c r="B2">
        <v>0</v>
      </c>
      <c r="C2">
        <v>0.82174518999999979</v>
      </c>
      <c r="D2">
        <v>31.769885183349437</v>
      </c>
      <c r="E2">
        <v>1.2833000000000001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f>VLOOKUP(E2,[1]Sheet1!$A$2:$C$22,3,1)/[1]Sheet1!$E$1</f>
        <v>5.43480880051833E-4</v>
      </c>
      <c r="M2">
        <v>0</v>
      </c>
      <c r="N2">
        <v>0</v>
      </c>
      <c r="O2">
        <f>0.0571*$C2</f>
        <v>4.6921650348999984E-2</v>
      </c>
      <c r="P2">
        <f>0.0238*$C2</f>
        <v>1.9557535521999996E-2</v>
      </c>
      <c r="Q2">
        <f>0.0035*$C2</f>
        <v>2.8761081649999994E-3</v>
      </c>
      <c r="R2">
        <v>0</v>
      </c>
      <c r="S2">
        <f>VLOOKUP(E2,[2]Sheet1!$A$2:$C$22,3,1)*2634/[2]Sheet1!$D$1</f>
        <v>9.7035390898850466E-4</v>
      </c>
      <c r="T2">
        <v>0</v>
      </c>
      <c r="U2">
        <f>D2/100*1.3*10^-10*(Data!$R$2+SUM(SSP119stormhigh!B$2:B2))*10^8</f>
        <v>4.0202248108714049E-3</v>
      </c>
      <c r="V2">
        <v>0</v>
      </c>
      <c r="W2">
        <v>0</v>
      </c>
    </row>
    <row r="3" spans="1:23" x14ac:dyDescent="0.55000000000000004">
      <c r="A3">
        <v>3</v>
      </c>
      <c r="B3">
        <v>0</v>
      </c>
      <c r="C3">
        <v>1.4237180719999998</v>
      </c>
      <c r="D3">
        <v>35.177258719992075</v>
      </c>
      <c r="E3">
        <v>1.5400000000000003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f>VLOOKUP(E3,[1]Sheet1!$A$2:$C$22,3,1)/[1]Sheet1!$E$1</f>
        <v>5.43480880051833E-4</v>
      </c>
      <c r="M3">
        <v>0</v>
      </c>
      <c r="N3">
        <v>0</v>
      </c>
      <c r="O3">
        <f t="shared" ref="O3:O66" si="0">0.0571*$C3</f>
        <v>8.129430191119999E-2</v>
      </c>
      <c r="P3">
        <f t="shared" ref="P3:P66" si="1">0.0238*$C3</f>
        <v>3.3884490113599994E-2</v>
      </c>
      <c r="Q3">
        <f t="shared" ref="Q3:Q66" si="2">0.0035*$C3</f>
        <v>4.9830132519999995E-3</v>
      </c>
      <c r="R3">
        <v>0</v>
      </c>
      <c r="S3">
        <f>VLOOKUP(E3,[2]Sheet1!$A$2:$C$22,3,1)*2634/[2]Sheet1!$D$1</f>
        <v>9.7035390898850466E-4</v>
      </c>
      <c r="T3">
        <v>0</v>
      </c>
      <c r="U3">
        <f>D3/100*1.3*10^-10*(Data!$R$2+SUM(SSP119stormhigh!B$2:B3))*10^8</f>
        <v>4.4514006729452381E-3</v>
      </c>
      <c r="V3">
        <v>0</v>
      </c>
      <c r="W3">
        <v>0</v>
      </c>
    </row>
    <row r="4" spans="1:23" x14ac:dyDescent="0.55000000000000004">
      <c r="A4">
        <v>4</v>
      </c>
      <c r="B4">
        <v>0</v>
      </c>
      <c r="C4">
        <v>0.10614699800000026</v>
      </c>
      <c r="D4">
        <v>27.331000666991407</v>
      </c>
      <c r="E4">
        <v>1.8520000000000003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f>VLOOKUP(E4,[1]Sheet1!$A$2:$C$22,3,1)/[1]Sheet1!$E$1</f>
        <v>5.43480880051833E-4</v>
      </c>
      <c r="M4">
        <v>0</v>
      </c>
      <c r="N4">
        <v>0</v>
      </c>
      <c r="O4">
        <f t="shared" si="0"/>
        <v>6.0609935858000142E-3</v>
      </c>
      <c r="P4">
        <f t="shared" si="1"/>
        <v>2.5262985524000061E-3</v>
      </c>
      <c r="Q4">
        <f t="shared" si="2"/>
        <v>3.7151449300000088E-4</v>
      </c>
      <c r="R4">
        <v>0</v>
      </c>
      <c r="S4">
        <f>VLOOKUP(E4,[2]Sheet1!$A$2:$C$22,3,1)*2634/[2]Sheet1!$D$1</f>
        <v>9.7035390898850466E-4</v>
      </c>
      <c r="T4">
        <v>0</v>
      </c>
      <c r="U4">
        <f>D4/100*1.3*10^-10*(Data!$R$2+SUM(SSP119stormhigh!B$2:B4))*10^8</f>
        <v>3.4585194864024268E-3</v>
      </c>
      <c r="V4">
        <v>0</v>
      </c>
      <c r="W4">
        <v>0</v>
      </c>
    </row>
    <row r="5" spans="1:23" x14ac:dyDescent="0.55000000000000004">
      <c r="A5">
        <v>5</v>
      </c>
      <c r="B5">
        <v>0</v>
      </c>
      <c r="C5">
        <v>0.78874529999999998</v>
      </c>
      <c r="D5">
        <v>30.4170176036396</v>
      </c>
      <c r="E5">
        <v>2.1640000000000006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f>VLOOKUP(E5,[1]Sheet1!$A$2:$C$22,3,1)/[1]Sheet1!$E$1</f>
        <v>5.43480880051833E-4</v>
      </c>
      <c r="M5">
        <v>0</v>
      </c>
      <c r="N5">
        <v>0</v>
      </c>
      <c r="O5">
        <f t="shared" si="0"/>
        <v>4.5037356629999997E-2</v>
      </c>
      <c r="P5">
        <f t="shared" si="1"/>
        <v>1.8772138140000002E-2</v>
      </c>
      <c r="Q5">
        <f t="shared" si="2"/>
        <v>2.7606085499999999E-3</v>
      </c>
      <c r="R5">
        <v>0</v>
      </c>
      <c r="S5">
        <f>VLOOKUP(E5,[2]Sheet1!$A$2:$C$22,3,1)*2634/[2]Sheet1!$D$1</f>
        <v>9.7035390898850466E-4</v>
      </c>
      <c r="T5">
        <v>0</v>
      </c>
      <c r="U5">
        <f>D5/100*1.3*10^-10*(Data!$R$2+SUM(SSP119stormhigh!B$2:B5))*10^8</f>
        <v>3.849030241599763E-3</v>
      </c>
      <c r="V5">
        <v>0</v>
      </c>
      <c r="W5">
        <v>0</v>
      </c>
    </row>
    <row r="6" spans="1:23" x14ac:dyDescent="0.55000000000000004">
      <c r="A6">
        <v>6</v>
      </c>
      <c r="B6">
        <v>0</v>
      </c>
      <c r="C6">
        <v>0.62636029000000004</v>
      </c>
      <c r="D6">
        <v>33.049670907524153</v>
      </c>
      <c r="E6">
        <v>2.476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f>VLOOKUP(E6,[1]Sheet1!$A$2:$C$22,3,1)/[1]Sheet1!$E$1</f>
        <v>5.43480880051833E-4</v>
      </c>
      <c r="M6">
        <v>0</v>
      </c>
      <c r="N6">
        <v>0</v>
      </c>
      <c r="O6">
        <f t="shared" si="0"/>
        <v>3.5765172559000004E-2</v>
      </c>
      <c r="P6">
        <f t="shared" si="1"/>
        <v>1.4907374902000002E-2</v>
      </c>
      <c r="Q6">
        <f t="shared" si="2"/>
        <v>2.192261015E-3</v>
      </c>
      <c r="R6">
        <v>0</v>
      </c>
      <c r="S6">
        <f>VLOOKUP(E6,[2]Sheet1!$A$2:$C$22,3,1)*2634/[2]Sheet1!$D$1</f>
        <v>9.7035390898850466E-4</v>
      </c>
      <c r="T6">
        <v>0</v>
      </c>
      <c r="U6">
        <f>D6/100*1.3*10^-10*(Data!$R$2+SUM(SSP119stormhigh!B$2:B6))*10^8</f>
        <v>4.1821714559799215E-3</v>
      </c>
      <c r="V6">
        <v>0</v>
      </c>
      <c r="W6">
        <v>0</v>
      </c>
    </row>
    <row r="7" spans="1:23" x14ac:dyDescent="0.55000000000000004">
      <c r="A7">
        <v>7</v>
      </c>
      <c r="B7">
        <v>0</v>
      </c>
      <c r="C7">
        <v>0.40981796199999998</v>
      </c>
      <c r="D7">
        <v>31.108749701727653</v>
      </c>
      <c r="E7">
        <v>2.7879999999999998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f>VLOOKUP(E7,[1]Sheet1!$A$2:$C$22,3,1)/[1]Sheet1!$E$1</f>
        <v>5.43480880051833E-4</v>
      </c>
      <c r="M7">
        <v>0</v>
      </c>
      <c r="N7">
        <v>0</v>
      </c>
      <c r="O7">
        <f t="shared" si="0"/>
        <v>2.3400605630199998E-2</v>
      </c>
      <c r="P7">
        <f t="shared" si="1"/>
        <v>9.7536674956000009E-3</v>
      </c>
      <c r="Q7">
        <f t="shared" si="2"/>
        <v>1.434362867E-3</v>
      </c>
      <c r="R7">
        <v>0</v>
      </c>
      <c r="S7">
        <f>VLOOKUP(E7,[2]Sheet1!$A$2:$C$22,3,1)*2634/[2]Sheet1!$D$1</f>
        <v>9.7035390898850466E-4</v>
      </c>
      <c r="T7">
        <v>0</v>
      </c>
      <c r="U7">
        <f>D7/100*1.3*10^-10*(Data!$R$2+SUM(SSP119stormhigh!B$2:B7))*10^8</f>
        <v>3.9365634047560218E-3</v>
      </c>
      <c r="V7">
        <v>0</v>
      </c>
      <c r="W7">
        <v>0</v>
      </c>
    </row>
    <row r="8" spans="1:23" x14ac:dyDescent="0.55000000000000004">
      <c r="A8">
        <v>8</v>
      </c>
      <c r="B8">
        <v>0</v>
      </c>
      <c r="C8">
        <v>1.1556008500000003</v>
      </c>
      <c r="D8">
        <v>27.630355031694606</v>
      </c>
      <c r="E8">
        <v>3.0999999999999996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f>VLOOKUP(E8,[1]Sheet1!$A$2:$C$22,3,1)/[1]Sheet1!$E$1</f>
        <v>5.43480880051833E-4</v>
      </c>
      <c r="M8">
        <v>0</v>
      </c>
      <c r="N8">
        <v>0</v>
      </c>
      <c r="O8">
        <f t="shared" si="0"/>
        <v>6.5984808535000022E-2</v>
      </c>
      <c r="P8">
        <f t="shared" si="1"/>
        <v>2.750330023000001E-2</v>
      </c>
      <c r="Q8">
        <f t="shared" si="2"/>
        <v>4.0446029750000013E-3</v>
      </c>
      <c r="R8">
        <v>0</v>
      </c>
      <c r="S8">
        <f>VLOOKUP(E8,[2]Sheet1!$A$2:$C$22,3,1)*2634/[2]Sheet1!$D$1</f>
        <v>9.7035390898850466E-4</v>
      </c>
      <c r="T8">
        <v>0</v>
      </c>
      <c r="U8">
        <f>D8/100*1.3*10^-10*(Data!$R$2+SUM(SSP119stormhigh!B$2:B8))*10^8</f>
        <v>3.4964003864206986E-3</v>
      </c>
      <c r="V8">
        <v>0</v>
      </c>
      <c r="W8">
        <v>0</v>
      </c>
    </row>
    <row r="9" spans="1:23" x14ac:dyDescent="0.55000000000000004">
      <c r="A9">
        <v>9</v>
      </c>
      <c r="B9">
        <v>0</v>
      </c>
      <c r="C9">
        <v>0.76552158400000025</v>
      </c>
      <c r="D9">
        <v>31.693460665801418</v>
      </c>
      <c r="E9">
        <v>3.4120000000000004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f>VLOOKUP(E9,[1]Sheet1!$A$2:$C$22,3,1)/[1]Sheet1!$E$1</f>
        <v>5.43480880051833E-4</v>
      </c>
      <c r="M9">
        <v>0</v>
      </c>
      <c r="N9">
        <v>0</v>
      </c>
      <c r="O9">
        <f t="shared" si="0"/>
        <v>4.3711282446400011E-2</v>
      </c>
      <c r="P9">
        <f t="shared" si="1"/>
        <v>1.8219413699200007E-2</v>
      </c>
      <c r="Q9">
        <f t="shared" si="2"/>
        <v>2.6793255440000011E-3</v>
      </c>
      <c r="R9">
        <v>0</v>
      </c>
      <c r="S9">
        <f>VLOOKUP(E9,[2]Sheet1!$A$2:$C$22,3,1)*2634/[2]Sheet1!$D$1</f>
        <v>9.7035390898850466E-4</v>
      </c>
      <c r="T9">
        <v>0</v>
      </c>
      <c r="U9">
        <f>D9/100*1.3*10^-10*(Data!$R$2+SUM(SSP119stormhigh!B$2:B9))*10^8</f>
        <v>4.0105538995718433E-3</v>
      </c>
      <c r="V9">
        <v>0</v>
      </c>
      <c r="W9">
        <v>0</v>
      </c>
    </row>
    <row r="10" spans="1:23" x14ac:dyDescent="0.55000000000000004">
      <c r="A10">
        <v>10</v>
      </c>
      <c r="B10">
        <v>0</v>
      </c>
      <c r="C10">
        <v>1.7306108879999993</v>
      </c>
      <c r="D10">
        <v>29.074800441487351</v>
      </c>
      <c r="E10">
        <v>3.7239999999999993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f>VLOOKUP(E10,[1]Sheet1!$A$2:$C$22,3,1)/[1]Sheet1!$E$1</f>
        <v>5.43480880051833E-4</v>
      </c>
      <c r="M10">
        <v>0</v>
      </c>
      <c r="N10">
        <v>0</v>
      </c>
      <c r="O10">
        <f t="shared" si="0"/>
        <v>9.8817881704799951E-2</v>
      </c>
      <c r="P10">
        <f t="shared" si="1"/>
        <v>4.1188539134399987E-2</v>
      </c>
      <c r="Q10">
        <f t="shared" si="2"/>
        <v>6.0571381079999979E-3</v>
      </c>
      <c r="R10">
        <v>0</v>
      </c>
      <c r="S10">
        <f>VLOOKUP(E10,[2]Sheet1!$A$2:$C$22,3,1)*2634/[2]Sheet1!$D$1</f>
        <v>9.7035390898850466E-4</v>
      </c>
      <c r="T10">
        <v>0</v>
      </c>
      <c r="U10">
        <f>D10/100*1.3*10^-10*(Data!$R$2+SUM(SSP119stormhigh!B$2:B10))*10^8</f>
        <v>3.6791833974666932E-3</v>
      </c>
      <c r="V10">
        <v>0</v>
      </c>
      <c r="W10">
        <v>0</v>
      </c>
    </row>
    <row r="11" spans="1:23" x14ac:dyDescent="0.55000000000000004">
      <c r="A11">
        <v>11</v>
      </c>
      <c r="B11">
        <v>0</v>
      </c>
      <c r="C11">
        <v>0.2039647619999998</v>
      </c>
      <c r="D11">
        <v>31.59526621359057</v>
      </c>
      <c r="E11">
        <v>4.0359999999999996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f>VLOOKUP(E11,[1]Sheet1!$A$2:$C$22,3,1)/[1]Sheet1!$E$1</f>
        <v>5.43480880051833E-4</v>
      </c>
      <c r="M11">
        <v>0</v>
      </c>
      <c r="N11">
        <v>0</v>
      </c>
      <c r="O11">
        <f t="shared" si="0"/>
        <v>1.1646387910199988E-2</v>
      </c>
      <c r="P11">
        <f t="shared" si="1"/>
        <v>4.8543613355999955E-3</v>
      </c>
      <c r="Q11">
        <f t="shared" si="2"/>
        <v>7.1387666699999929E-4</v>
      </c>
      <c r="R11">
        <v>0</v>
      </c>
      <c r="S11">
        <f>VLOOKUP(E11,[2]Sheet1!$A$2:$C$22,3,1)*2634/[2]Sheet1!$D$1</f>
        <v>9.7035390898850466E-4</v>
      </c>
      <c r="T11">
        <v>0</v>
      </c>
      <c r="U11">
        <f>D11/100*1.3*10^-10*(Data!$R$2+SUM(SSP119stormhigh!B$2:B11))*10^8</f>
        <v>3.9981281772001782E-3</v>
      </c>
      <c r="V11">
        <v>0</v>
      </c>
      <c r="W11">
        <v>0</v>
      </c>
    </row>
    <row r="12" spans="1:23" x14ac:dyDescent="0.55000000000000004">
      <c r="A12">
        <v>12</v>
      </c>
      <c r="B12">
        <v>0</v>
      </c>
      <c r="C12">
        <v>0.68557414200000022</v>
      </c>
      <c r="D12">
        <v>28.354997997570909</v>
      </c>
      <c r="E12">
        <v>4.3480000000000008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f>VLOOKUP(E12,[1]Sheet1!$A$2:$C$22,3,1)/[1]Sheet1!$E$1</f>
        <v>5.43480880051833E-4</v>
      </c>
      <c r="M12">
        <v>0</v>
      </c>
      <c r="N12">
        <v>0</v>
      </c>
      <c r="O12">
        <f t="shared" si="0"/>
        <v>3.9146283508200014E-2</v>
      </c>
      <c r="P12">
        <f t="shared" si="1"/>
        <v>1.6316664579600005E-2</v>
      </c>
      <c r="Q12">
        <f t="shared" si="2"/>
        <v>2.3995094970000008E-3</v>
      </c>
      <c r="R12">
        <v>0</v>
      </c>
      <c r="S12">
        <f>VLOOKUP(E12,[2]Sheet1!$A$2:$C$22,3,1)*2634/[2]Sheet1!$D$1</f>
        <v>9.7035390898850466E-4</v>
      </c>
      <c r="T12">
        <v>0</v>
      </c>
      <c r="U12">
        <f>D12/100*1.3*10^-10*(Data!$R$2+SUM(SSP119stormhigh!B$2:B12))*10^8</f>
        <v>3.5880981566086176E-3</v>
      </c>
      <c r="V12">
        <v>0</v>
      </c>
      <c r="W12">
        <v>0</v>
      </c>
    </row>
    <row r="13" spans="1:23" x14ac:dyDescent="0.55000000000000004">
      <c r="A13">
        <v>13</v>
      </c>
      <c r="B13">
        <v>0</v>
      </c>
      <c r="C13">
        <v>1.4948146480000006</v>
      </c>
      <c r="D13">
        <v>35.053975566586303</v>
      </c>
      <c r="E13">
        <v>4.66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f>VLOOKUP(E13,[1]Sheet1!$A$2:$C$22,3,1)/[1]Sheet1!$E$1</f>
        <v>5.43480880051833E-4</v>
      </c>
      <c r="M13">
        <v>0</v>
      </c>
      <c r="N13">
        <v>0</v>
      </c>
      <c r="O13">
        <f t="shared" si="0"/>
        <v>8.5353916400800034E-2</v>
      </c>
      <c r="P13">
        <f t="shared" si="1"/>
        <v>3.557658862240002E-2</v>
      </c>
      <c r="Q13">
        <f t="shared" si="2"/>
        <v>5.2318512680000024E-3</v>
      </c>
      <c r="R13">
        <v>0</v>
      </c>
      <c r="S13">
        <f>VLOOKUP(E13,[2]Sheet1!$A$2:$C$22,3,1)*2634/[2]Sheet1!$D$1</f>
        <v>9.7035390898850466E-4</v>
      </c>
      <c r="T13">
        <v>0</v>
      </c>
      <c r="U13">
        <f>D13/100*1.3*10^-10*(Data!$R$2+SUM(SSP119stormhigh!B$2:B13))*10^8</f>
        <v>4.4358001761469652E-3</v>
      </c>
      <c r="V13">
        <v>0</v>
      </c>
      <c r="W13">
        <v>0</v>
      </c>
    </row>
    <row r="14" spans="1:23" x14ac:dyDescent="0.55000000000000004">
      <c r="A14">
        <v>14</v>
      </c>
      <c r="B14">
        <v>0</v>
      </c>
      <c r="C14">
        <v>1.3753046779999993</v>
      </c>
      <c r="D14">
        <v>34.813573268864062</v>
      </c>
      <c r="E14">
        <v>4.886000000000001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f>VLOOKUP(E14,[1]Sheet1!$A$2:$C$22,3,1)/[1]Sheet1!$E$1</f>
        <v>5.43480880051833E-4</v>
      </c>
      <c r="M14">
        <v>0</v>
      </c>
      <c r="N14">
        <v>0</v>
      </c>
      <c r="O14">
        <f t="shared" si="0"/>
        <v>7.8529897113799957E-2</v>
      </c>
      <c r="P14">
        <f t="shared" si="1"/>
        <v>3.2732251336399988E-2</v>
      </c>
      <c r="Q14">
        <f t="shared" si="2"/>
        <v>4.8135663729999981E-3</v>
      </c>
      <c r="R14">
        <v>0</v>
      </c>
      <c r="S14">
        <f>VLOOKUP(E14,[2]Sheet1!$A$2:$C$22,3,1)*2634/[2]Sheet1!$D$1</f>
        <v>9.7035390898850466E-4</v>
      </c>
      <c r="T14">
        <v>0</v>
      </c>
      <c r="U14">
        <f>D14/100*1.3*10^-10*(Data!$R$2+SUM(SSP119stormhigh!B$2:B14))*10^8</f>
        <v>4.4053791885885971E-3</v>
      </c>
      <c r="V14">
        <v>0</v>
      </c>
      <c r="W14">
        <v>0</v>
      </c>
    </row>
    <row r="15" spans="1:23" x14ac:dyDescent="0.55000000000000004">
      <c r="A15">
        <v>15</v>
      </c>
      <c r="B15">
        <v>0</v>
      </c>
      <c r="C15">
        <v>0.83356773799999995</v>
      </c>
      <c r="D15">
        <v>32.109416235971821</v>
      </c>
      <c r="E15">
        <v>5.1120000000000001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f>VLOOKUP(E15,[1]Sheet1!$A$2:$C$22,3,1)/[1]Sheet1!$E$1</f>
        <v>1.9664771026638842E-3</v>
      </c>
      <c r="M15">
        <v>0</v>
      </c>
      <c r="N15">
        <v>0</v>
      </c>
      <c r="O15">
        <f t="shared" si="0"/>
        <v>4.7596717839799997E-2</v>
      </c>
      <c r="P15">
        <f t="shared" si="1"/>
        <v>1.9838912164400001E-2</v>
      </c>
      <c r="Q15">
        <f t="shared" si="2"/>
        <v>2.917487083E-3</v>
      </c>
      <c r="R15">
        <v>0</v>
      </c>
      <c r="S15">
        <f>VLOOKUP(E15,[2]Sheet1!$A$2:$C$22,3,1)*2634/[2]Sheet1!$D$1</f>
        <v>2.3069627731298684E-3</v>
      </c>
      <c r="T15">
        <v>0</v>
      </c>
      <c r="U15">
        <f>D15/100*1.3*10^-10*(Data!$R$2+SUM(SSP119stormhigh!B$2:B15))*10^8</f>
        <v>4.0631897493323462E-3</v>
      </c>
      <c r="V15">
        <v>0</v>
      </c>
      <c r="W15">
        <v>0</v>
      </c>
    </row>
    <row r="16" spans="1:23" x14ac:dyDescent="0.55000000000000004">
      <c r="A16">
        <v>16</v>
      </c>
      <c r="B16">
        <v>0</v>
      </c>
      <c r="C16">
        <v>1.4404772580000003</v>
      </c>
      <c r="D16">
        <v>29.326629855712024</v>
      </c>
      <c r="E16">
        <v>5.3379999999999992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f>VLOOKUP(E16,[1]Sheet1!$A$2:$C$22,3,1)/[1]Sheet1!$E$1</f>
        <v>1.9664771026638842E-3</v>
      </c>
      <c r="M16">
        <v>0</v>
      </c>
      <c r="N16">
        <v>0</v>
      </c>
      <c r="O16">
        <f t="shared" si="0"/>
        <v>8.225125143180001E-2</v>
      </c>
      <c r="P16">
        <f t="shared" si="1"/>
        <v>3.4283358740400012E-2</v>
      </c>
      <c r="Q16">
        <f t="shared" si="2"/>
        <v>5.0416704030000013E-3</v>
      </c>
      <c r="R16">
        <v>0</v>
      </c>
      <c r="S16">
        <f>VLOOKUP(E16,[2]Sheet1!$A$2:$C$22,3,1)*2634/[2]Sheet1!$D$1</f>
        <v>2.3069627731298684E-3</v>
      </c>
      <c r="T16">
        <v>0</v>
      </c>
      <c r="U16">
        <f>D16/100*1.3*10^-10*(Data!$R$2+SUM(SSP119stormhigh!B$2:B16))*10^8</f>
        <v>3.7110503952015113E-3</v>
      </c>
      <c r="V16">
        <v>0</v>
      </c>
      <c r="W16">
        <v>0</v>
      </c>
    </row>
    <row r="17" spans="1:23" x14ac:dyDescent="0.55000000000000004">
      <c r="A17">
        <v>17</v>
      </c>
      <c r="B17">
        <v>0</v>
      </c>
      <c r="C17">
        <v>2.1243233099999999</v>
      </c>
      <c r="D17">
        <v>30.648929466777822</v>
      </c>
      <c r="E17">
        <v>5.5639999999999992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f>VLOOKUP(E17,[1]Sheet1!$A$2:$C$22,3,1)/[1]Sheet1!$E$1</f>
        <v>1.9664771026638842E-3</v>
      </c>
      <c r="M17">
        <v>0</v>
      </c>
      <c r="N17">
        <v>0</v>
      </c>
      <c r="O17">
        <f t="shared" si="0"/>
        <v>0.12129886100099999</v>
      </c>
      <c r="P17">
        <f t="shared" si="1"/>
        <v>5.0558894777999998E-2</v>
      </c>
      <c r="Q17">
        <f t="shared" si="2"/>
        <v>7.435131585E-3</v>
      </c>
      <c r="R17">
        <v>0</v>
      </c>
      <c r="S17">
        <f>VLOOKUP(E17,[2]Sheet1!$A$2:$C$22,3,1)*2634/[2]Sheet1!$D$1</f>
        <v>2.3069627731298684E-3</v>
      </c>
      <c r="T17">
        <v>0</v>
      </c>
      <c r="U17">
        <f>D17/100*1.3*10^-10*(Data!$R$2+SUM(SSP119stormhigh!B$2:B17))*10^8</f>
        <v>3.8783768325849999E-3</v>
      </c>
      <c r="V17">
        <v>0</v>
      </c>
      <c r="W17">
        <v>0</v>
      </c>
    </row>
    <row r="18" spans="1:23" x14ac:dyDescent="0.55000000000000004">
      <c r="A18">
        <v>18</v>
      </c>
      <c r="B18">
        <v>0</v>
      </c>
      <c r="C18">
        <v>1.2444323060000004</v>
      </c>
      <c r="D18">
        <v>31.528405118042929</v>
      </c>
      <c r="E18">
        <v>5.7900000000000009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f>VLOOKUP(E18,[1]Sheet1!$A$2:$C$22,3,1)/[1]Sheet1!$E$1</f>
        <v>1.9664771026638842E-3</v>
      </c>
      <c r="M18">
        <v>0</v>
      </c>
      <c r="N18">
        <v>0</v>
      </c>
      <c r="O18">
        <f t="shared" si="0"/>
        <v>7.1057084672600024E-2</v>
      </c>
      <c r="P18">
        <f t="shared" si="1"/>
        <v>2.9617488882800011E-2</v>
      </c>
      <c r="Q18">
        <f t="shared" si="2"/>
        <v>4.355513071000002E-3</v>
      </c>
      <c r="R18">
        <v>0</v>
      </c>
      <c r="S18">
        <f>VLOOKUP(E18,[2]Sheet1!$A$2:$C$22,3,1)*2634/[2]Sheet1!$D$1</f>
        <v>2.3069627731298684E-3</v>
      </c>
      <c r="T18">
        <v>0</v>
      </c>
      <c r="U18">
        <f>D18/100*1.3*10^-10*(Data!$R$2+SUM(SSP119stormhigh!B$2:B18))*10^8</f>
        <v>3.9896674404473883E-3</v>
      </c>
      <c r="V18">
        <v>0</v>
      </c>
      <c r="W18">
        <v>0</v>
      </c>
    </row>
    <row r="19" spans="1:23" x14ac:dyDescent="0.55000000000000004">
      <c r="A19">
        <v>19</v>
      </c>
      <c r="B19">
        <v>0</v>
      </c>
      <c r="C19">
        <v>0.99908455399999985</v>
      </c>
      <c r="D19">
        <v>31.613113157284133</v>
      </c>
      <c r="E19">
        <v>6.016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f>VLOOKUP(E19,[1]Sheet1!$A$2:$C$22,3,1)/[1]Sheet1!$E$1</f>
        <v>1.9664771026638842E-3</v>
      </c>
      <c r="M19">
        <v>0</v>
      </c>
      <c r="N19">
        <v>0</v>
      </c>
      <c r="O19">
        <f t="shared" si="0"/>
        <v>5.704772803339999E-2</v>
      </c>
      <c r="P19">
        <f t="shared" si="1"/>
        <v>2.3778212385199997E-2</v>
      </c>
      <c r="Q19">
        <f t="shared" si="2"/>
        <v>3.4967959389999997E-3</v>
      </c>
      <c r="R19">
        <v>0</v>
      </c>
      <c r="S19">
        <f>VLOOKUP(E19,[2]Sheet1!$A$2:$C$22,3,1)*2634/[2]Sheet1!$D$1</f>
        <v>2.3069627731298684E-3</v>
      </c>
      <c r="T19">
        <v>0</v>
      </c>
      <c r="U19">
        <f>D19/100*1.3*10^-10*(Data!$R$2+SUM(SSP119stormhigh!B$2:B19))*10^8</f>
        <v>4.000386565149049E-3</v>
      </c>
      <c r="V19">
        <v>0</v>
      </c>
      <c r="W19">
        <v>0</v>
      </c>
    </row>
    <row r="20" spans="1:23" x14ac:dyDescent="0.55000000000000004">
      <c r="A20">
        <v>20</v>
      </c>
      <c r="B20">
        <v>0</v>
      </c>
      <c r="C20">
        <v>1.97906746</v>
      </c>
      <c r="D20">
        <v>29.03883036845081</v>
      </c>
      <c r="E20">
        <v>6.242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f>VLOOKUP(E20,[1]Sheet1!$A$2:$C$22,3,1)/[1]Sheet1!$E$1</f>
        <v>1.9664771026638842E-3</v>
      </c>
      <c r="M20">
        <v>0</v>
      </c>
      <c r="N20">
        <v>0</v>
      </c>
      <c r="O20">
        <f t="shared" si="0"/>
        <v>0.113004751966</v>
      </c>
      <c r="P20">
        <f t="shared" si="1"/>
        <v>4.7101805548000003E-2</v>
      </c>
      <c r="Q20">
        <f t="shared" si="2"/>
        <v>6.9267361099999997E-3</v>
      </c>
      <c r="R20">
        <v>0</v>
      </c>
      <c r="S20">
        <f>VLOOKUP(E20,[2]Sheet1!$A$2:$C$22,3,1)*2634/[2]Sheet1!$D$1</f>
        <v>2.3069627731298684E-3</v>
      </c>
      <c r="T20">
        <v>0</v>
      </c>
      <c r="U20">
        <f>D20/100*1.3*10^-10*(Data!$R$2+SUM(SSP119stormhigh!B$2:B20))*10^8</f>
        <v>3.6746316724845028E-3</v>
      </c>
      <c r="V20">
        <v>0</v>
      </c>
      <c r="W20">
        <v>0</v>
      </c>
    </row>
    <row r="21" spans="1:23" x14ac:dyDescent="0.55000000000000004">
      <c r="A21">
        <v>21</v>
      </c>
      <c r="B21">
        <v>0</v>
      </c>
      <c r="C21">
        <v>0.97294100799999972</v>
      </c>
      <c r="D21">
        <v>30.875869675127859</v>
      </c>
      <c r="E21">
        <v>6.4679999999999991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f>VLOOKUP(E21,[1]Sheet1!$A$2:$C$22,3,1)/[1]Sheet1!$E$1</f>
        <v>1.9664771026638842E-3</v>
      </c>
      <c r="M21">
        <v>0</v>
      </c>
      <c r="N21">
        <v>0</v>
      </c>
      <c r="O21">
        <f t="shared" si="0"/>
        <v>5.5554931556799983E-2</v>
      </c>
      <c r="P21">
        <f t="shared" si="1"/>
        <v>2.3155995990399993E-2</v>
      </c>
      <c r="Q21">
        <f t="shared" si="2"/>
        <v>3.405293527999999E-3</v>
      </c>
      <c r="R21">
        <v>0</v>
      </c>
      <c r="S21">
        <f>VLOOKUP(E21,[2]Sheet1!$A$2:$C$22,3,1)*2634/[2]Sheet1!$D$1</f>
        <v>2.3069627731298684E-3</v>
      </c>
      <c r="T21">
        <v>0</v>
      </c>
      <c r="U21">
        <f>D21/100*1.3*10^-10*(Data!$R$2+SUM(SSP119stormhigh!B$2:B21))*10^8</f>
        <v>3.9070943004300297E-3</v>
      </c>
      <c r="V21">
        <v>0</v>
      </c>
      <c r="W21">
        <v>0</v>
      </c>
    </row>
    <row r="22" spans="1:23" x14ac:dyDescent="0.55000000000000004">
      <c r="A22">
        <v>22</v>
      </c>
      <c r="B22">
        <v>0</v>
      </c>
      <c r="C22">
        <v>1.4493892700000006</v>
      </c>
      <c r="D22">
        <v>34.909373635387354</v>
      </c>
      <c r="E22">
        <v>6.694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f>VLOOKUP(E22,[1]Sheet1!$A$2:$C$22,3,1)/[1]Sheet1!$E$1</f>
        <v>1.9664771026638842E-3</v>
      </c>
      <c r="M22">
        <v>0</v>
      </c>
      <c r="N22">
        <v>0</v>
      </c>
      <c r="O22">
        <f t="shared" si="0"/>
        <v>8.2760127317000026E-2</v>
      </c>
      <c r="P22">
        <f t="shared" si="1"/>
        <v>3.4495464626000019E-2</v>
      </c>
      <c r="Q22">
        <f t="shared" si="2"/>
        <v>5.0728624450000022E-3</v>
      </c>
      <c r="R22">
        <v>0</v>
      </c>
      <c r="S22">
        <f>VLOOKUP(E22,[2]Sheet1!$A$2:$C$22,3,1)*2634/[2]Sheet1!$D$1</f>
        <v>2.3069627731298684E-3</v>
      </c>
      <c r="T22">
        <v>0</v>
      </c>
      <c r="U22">
        <f>D22/100*1.3*10^-10*(Data!$R$2+SUM(SSP119stormhigh!B$2:B22))*10^8</f>
        <v>4.4175019585691866E-3</v>
      </c>
      <c r="V22">
        <v>0</v>
      </c>
      <c r="W22">
        <v>0</v>
      </c>
    </row>
    <row r="23" spans="1:23" x14ac:dyDescent="0.55000000000000004">
      <c r="A23">
        <v>23</v>
      </c>
      <c r="B23">
        <v>0</v>
      </c>
      <c r="C23">
        <v>1.7214776559999989</v>
      </c>
      <c r="D23">
        <v>33.991154661378175</v>
      </c>
      <c r="E23">
        <v>6.92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f>VLOOKUP(E23,[1]Sheet1!$A$2:$C$22,3,1)/[1]Sheet1!$E$1</f>
        <v>1.9664771026638842E-3</v>
      </c>
      <c r="M23">
        <v>0</v>
      </c>
      <c r="N23">
        <v>0</v>
      </c>
      <c r="O23">
        <f t="shared" si="0"/>
        <v>9.8296374157599939E-2</v>
      </c>
      <c r="P23">
        <f t="shared" si="1"/>
        <v>4.0971168212799974E-2</v>
      </c>
      <c r="Q23">
        <f t="shared" si="2"/>
        <v>6.0251717959999961E-3</v>
      </c>
      <c r="R23">
        <v>0</v>
      </c>
      <c r="S23">
        <f>VLOOKUP(E23,[2]Sheet1!$A$2:$C$22,3,1)*2634/[2]Sheet1!$D$1</f>
        <v>2.3069627731298684E-3</v>
      </c>
      <c r="T23">
        <v>0</v>
      </c>
      <c r="U23">
        <f>D23/100*1.3*10^-10*(Data!$R$2+SUM(SSP119stormhigh!B$2:B23))*10^8</f>
        <v>4.3013086931601181E-3</v>
      </c>
      <c r="V23">
        <v>0</v>
      </c>
      <c r="W23">
        <v>0</v>
      </c>
    </row>
    <row r="24" spans="1:23" x14ac:dyDescent="0.55000000000000004">
      <c r="A24">
        <v>24</v>
      </c>
      <c r="B24">
        <v>0</v>
      </c>
      <c r="C24">
        <v>1.0693877460000005</v>
      </c>
      <c r="D24">
        <v>27.380521618391661</v>
      </c>
      <c r="E24">
        <v>7.2819999999999991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f>VLOOKUP(E24,[1]Sheet1!$A$2:$C$22,3,1)/[1]Sheet1!$E$1</f>
        <v>1.9664771026638842E-3</v>
      </c>
      <c r="M24">
        <v>0</v>
      </c>
      <c r="N24">
        <v>0</v>
      </c>
      <c r="O24">
        <f t="shared" si="0"/>
        <v>6.1062040296600027E-2</v>
      </c>
      <c r="P24">
        <f t="shared" si="1"/>
        <v>2.5451428354800014E-2</v>
      </c>
      <c r="Q24">
        <f t="shared" si="2"/>
        <v>3.7428571110000018E-3</v>
      </c>
      <c r="R24">
        <v>0</v>
      </c>
      <c r="S24">
        <f>VLOOKUP(E24,[2]Sheet1!$A$2:$C$22,3,1)*2634/[2]Sheet1!$D$1</f>
        <v>2.3069627731298684E-3</v>
      </c>
      <c r="T24">
        <v>0</v>
      </c>
      <c r="U24">
        <f>D24/100*1.3*10^-10*(Data!$R$2+SUM(SSP119stormhigh!B$2:B24))*10^8</f>
        <v>3.4647859666345183E-3</v>
      </c>
      <c r="V24">
        <v>0</v>
      </c>
      <c r="W24">
        <v>0</v>
      </c>
    </row>
    <row r="25" spans="1:23" x14ac:dyDescent="0.55000000000000004">
      <c r="A25">
        <v>25</v>
      </c>
      <c r="B25">
        <v>0</v>
      </c>
      <c r="C25">
        <v>1.09514434</v>
      </c>
      <c r="D25">
        <v>36.090589286027573</v>
      </c>
      <c r="E25">
        <v>7.6440000000000001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f>VLOOKUP(E25,[1]Sheet1!$A$2:$C$22,3,1)/[1]Sheet1!$E$1</f>
        <v>1.9664771026638842E-3</v>
      </c>
      <c r="M25">
        <v>0</v>
      </c>
      <c r="N25">
        <v>0</v>
      </c>
      <c r="O25">
        <f t="shared" si="0"/>
        <v>6.2532741813999995E-2</v>
      </c>
      <c r="P25">
        <f t="shared" si="1"/>
        <v>2.6064435292000004E-2</v>
      </c>
      <c r="Q25">
        <f t="shared" si="2"/>
        <v>3.8330051900000001E-3</v>
      </c>
      <c r="R25">
        <v>0</v>
      </c>
      <c r="S25">
        <f>VLOOKUP(E25,[2]Sheet1!$A$2:$C$22,3,1)*2634/[2]Sheet1!$D$1</f>
        <v>2.3069627731298684E-3</v>
      </c>
      <c r="T25">
        <v>0</v>
      </c>
      <c r="U25">
        <f>D25/100*1.3*10^-10*(Data!$R$2+SUM(SSP119stormhigh!B$2:B25))*10^8</f>
        <v>4.5669753494325021E-3</v>
      </c>
      <c r="V25">
        <v>0</v>
      </c>
      <c r="W25">
        <v>0</v>
      </c>
    </row>
    <row r="26" spans="1:23" x14ac:dyDescent="0.55000000000000004">
      <c r="A26">
        <v>26</v>
      </c>
      <c r="B26">
        <v>0</v>
      </c>
      <c r="C26">
        <v>0.95786815000000047</v>
      </c>
      <c r="D26">
        <v>29.475941209132358</v>
      </c>
      <c r="E26">
        <v>8.0059999999999985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f>VLOOKUP(E26,[1]Sheet1!$A$2:$C$22,3,1)/[1]Sheet1!$E$1</f>
        <v>1.9664771026638842E-3</v>
      </c>
      <c r="M26">
        <v>0</v>
      </c>
      <c r="N26">
        <v>0</v>
      </c>
      <c r="O26">
        <f t="shared" si="0"/>
        <v>5.4694271365000026E-2</v>
      </c>
      <c r="P26">
        <f t="shared" si="1"/>
        <v>2.2797261970000014E-2</v>
      </c>
      <c r="Q26">
        <f t="shared" si="2"/>
        <v>3.3525385250000018E-3</v>
      </c>
      <c r="R26">
        <v>0</v>
      </c>
      <c r="S26">
        <f>VLOOKUP(E26,[2]Sheet1!$A$2:$C$22,3,1)*2634/[2]Sheet1!$D$1</f>
        <v>2.3069627731298684E-3</v>
      </c>
      <c r="T26">
        <v>0</v>
      </c>
      <c r="U26">
        <f>D26/100*1.3*10^-10*(Data!$R$2+SUM(SSP119stormhigh!B$2:B26))*10^8</f>
        <v>3.7299445524860276E-3</v>
      </c>
      <c r="V26">
        <v>0</v>
      </c>
      <c r="W26">
        <v>0</v>
      </c>
    </row>
    <row r="27" spans="1:23" x14ac:dyDescent="0.55000000000000004">
      <c r="A27">
        <v>27</v>
      </c>
      <c r="B27">
        <v>0</v>
      </c>
      <c r="C27">
        <v>1.8875107540000002</v>
      </c>
      <c r="D27">
        <v>34.058417687309067</v>
      </c>
      <c r="E27">
        <v>8.3680000000000003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f>VLOOKUP(E27,[1]Sheet1!$A$2:$C$22,3,1)/[1]Sheet1!$E$1</f>
        <v>1.9664771026638842E-3</v>
      </c>
      <c r="M27">
        <v>0</v>
      </c>
      <c r="N27">
        <v>0</v>
      </c>
      <c r="O27">
        <f t="shared" si="0"/>
        <v>0.10777686405340001</v>
      </c>
      <c r="P27">
        <f t="shared" si="1"/>
        <v>4.492275594520001E-2</v>
      </c>
      <c r="Q27">
        <f t="shared" si="2"/>
        <v>6.6062876390000011E-3</v>
      </c>
      <c r="R27">
        <v>0</v>
      </c>
      <c r="S27">
        <f>VLOOKUP(E27,[2]Sheet1!$A$2:$C$22,3,1)*2634/[2]Sheet1!$D$1</f>
        <v>2.3069627731298684E-3</v>
      </c>
      <c r="T27">
        <v>0</v>
      </c>
      <c r="U27">
        <f>D27/100*1.3*10^-10*(Data!$R$2+SUM(SSP119stormhigh!B$2:B27))*10^8</f>
        <v>4.3098202909874648E-3</v>
      </c>
      <c r="V27">
        <v>0</v>
      </c>
      <c r="W27">
        <v>0</v>
      </c>
    </row>
    <row r="28" spans="1:23" x14ac:dyDescent="0.55000000000000004">
      <c r="A28">
        <v>28</v>
      </c>
      <c r="B28">
        <v>0</v>
      </c>
      <c r="C28">
        <v>1.9388809559999998</v>
      </c>
      <c r="D28">
        <v>30.749246853298146</v>
      </c>
      <c r="E28">
        <v>8.7299999999999986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f>VLOOKUP(E28,[1]Sheet1!$A$2:$C$22,3,1)/[1]Sheet1!$E$1</f>
        <v>1.9664771026638842E-3</v>
      </c>
      <c r="M28">
        <v>0</v>
      </c>
      <c r="N28">
        <v>0</v>
      </c>
      <c r="O28">
        <f t="shared" si="0"/>
        <v>0.11071010258759999</v>
      </c>
      <c r="P28">
        <f t="shared" si="1"/>
        <v>4.6145366752799996E-2</v>
      </c>
      <c r="Q28">
        <f t="shared" si="2"/>
        <v>6.7860833459999995E-3</v>
      </c>
      <c r="R28">
        <v>0</v>
      </c>
      <c r="S28">
        <f>VLOOKUP(E28,[2]Sheet1!$A$2:$C$22,3,1)*2634/[2]Sheet1!$D$1</f>
        <v>2.3069627731298684E-3</v>
      </c>
      <c r="T28">
        <v>0</v>
      </c>
      <c r="U28">
        <f>D28/100*1.3*10^-10*(Data!$R$2+SUM(SSP119stormhigh!B$2:B28))*10^8</f>
        <v>3.891071195310054E-3</v>
      </c>
      <c r="V28">
        <v>0</v>
      </c>
      <c r="W28">
        <v>0</v>
      </c>
    </row>
    <row r="29" spans="1:23" x14ac:dyDescent="0.55000000000000004">
      <c r="A29">
        <v>29</v>
      </c>
      <c r="B29">
        <v>0</v>
      </c>
      <c r="C29">
        <v>1.1722373200000005</v>
      </c>
      <c r="D29">
        <v>34.47841332124019</v>
      </c>
      <c r="E29">
        <v>9.0920000000000005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f>VLOOKUP(E29,[1]Sheet1!$A$2:$C$22,3,1)/[1]Sheet1!$E$1</f>
        <v>1.9664771026638842E-3</v>
      </c>
      <c r="M29">
        <v>0</v>
      </c>
      <c r="N29">
        <v>0</v>
      </c>
      <c r="O29">
        <f t="shared" si="0"/>
        <v>6.6934750972000023E-2</v>
      </c>
      <c r="P29">
        <f t="shared" si="1"/>
        <v>2.7899248216000015E-2</v>
      </c>
      <c r="Q29">
        <f t="shared" si="2"/>
        <v>4.1028306200000019E-3</v>
      </c>
      <c r="R29">
        <v>0</v>
      </c>
      <c r="S29">
        <f>VLOOKUP(E29,[2]Sheet1!$A$2:$C$22,3,1)*2634/[2]Sheet1!$D$1</f>
        <v>2.3069627731298684E-3</v>
      </c>
      <c r="T29">
        <v>0</v>
      </c>
      <c r="U29">
        <f>D29/100*1.3*10^-10*(Data!$R$2+SUM(SSP119stormhigh!B$2:B29))*10^8</f>
        <v>4.3629673784963772E-3</v>
      </c>
      <c r="V29">
        <v>0</v>
      </c>
      <c r="W29">
        <v>0</v>
      </c>
    </row>
    <row r="30" spans="1:23" x14ac:dyDescent="0.55000000000000004">
      <c r="A30">
        <v>30</v>
      </c>
      <c r="B30">
        <v>0</v>
      </c>
      <c r="C30">
        <v>1.3311587079999996</v>
      </c>
      <c r="D30">
        <v>37.299490866004604</v>
      </c>
      <c r="E30">
        <v>9.4539999999999988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f>VLOOKUP(E30,[1]Sheet1!$A$2:$C$22,3,1)/[1]Sheet1!$E$1</f>
        <v>1.9664771026638842E-3</v>
      </c>
      <c r="M30">
        <v>0</v>
      </c>
      <c r="N30">
        <v>0</v>
      </c>
      <c r="O30">
        <f t="shared" si="0"/>
        <v>7.6009162226799973E-2</v>
      </c>
      <c r="P30">
        <f t="shared" si="1"/>
        <v>3.1681577250399995E-2</v>
      </c>
      <c r="Q30">
        <f t="shared" si="2"/>
        <v>4.6590554779999986E-3</v>
      </c>
      <c r="R30">
        <v>0</v>
      </c>
      <c r="S30">
        <f>VLOOKUP(E30,[2]Sheet1!$A$2:$C$22,3,1)*2634/[2]Sheet1!$D$1</f>
        <v>2.3069627731298684E-3</v>
      </c>
      <c r="T30">
        <v>0</v>
      </c>
      <c r="U30">
        <f>D30/100*1.3*10^-10*(Data!$R$2+SUM(SSP119stormhigh!B$2:B30))*10^8</f>
        <v>4.719952173165955E-3</v>
      </c>
      <c r="V30">
        <v>0</v>
      </c>
      <c r="W30">
        <v>0</v>
      </c>
    </row>
    <row r="31" spans="1:23" x14ac:dyDescent="0.55000000000000004">
      <c r="A31">
        <v>31</v>
      </c>
      <c r="B31">
        <v>0</v>
      </c>
      <c r="C31">
        <v>1.4411706519999996</v>
      </c>
      <c r="D31">
        <v>34.055259615990508</v>
      </c>
      <c r="E31">
        <v>9.8160000000000007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f>VLOOKUP(E31,[1]Sheet1!$A$2:$C$22,3,1)/[1]Sheet1!$E$1</f>
        <v>1.9664771026638842E-3</v>
      </c>
      <c r="M31">
        <v>0</v>
      </c>
      <c r="N31">
        <v>0</v>
      </c>
      <c r="O31">
        <f t="shared" si="0"/>
        <v>8.229084422919998E-2</v>
      </c>
      <c r="P31">
        <f t="shared" si="1"/>
        <v>3.4299861517599992E-2</v>
      </c>
      <c r="Q31">
        <f t="shared" si="2"/>
        <v>5.0440972819999989E-3</v>
      </c>
      <c r="R31">
        <v>0</v>
      </c>
      <c r="S31">
        <f>VLOOKUP(E31,[2]Sheet1!$A$2:$C$22,3,1)*2634/[2]Sheet1!$D$1</f>
        <v>2.3069627731298684E-3</v>
      </c>
      <c r="T31">
        <v>0</v>
      </c>
      <c r="U31">
        <f>D31/100*1.3*10^-10*(Data!$R$2+SUM(SSP119stormhigh!B$2:B31))*10^8</f>
        <v>4.3094206623266714E-3</v>
      </c>
      <c r="V31">
        <v>0</v>
      </c>
      <c r="W31">
        <v>0</v>
      </c>
    </row>
    <row r="32" spans="1:23" x14ac:dyDescent="0.55000000000000004">
      <c r="A32">
        <v>32</v>
      </c>
      <c r="B32">
        <v>0</v>
      </c>
      <c r="C32">
        <v>0.56841423400000002</v>
      </c>
      <c r="D32">
        <v>30.925362012741139</v>
      </c>
      <c r="E32">
        <v>10.178000000000001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f>VLOOKUP(E32,[1]Sheet1!$A$2:$C$22,3,1)/[1]Sheet1!$E$1</f>
        <v>2.3402111851602157E-3</v>
      </c>
      <c r="M32">
        <v>0</v>
      </c>
      <c r="N32">
        <v>0</v>
      </c>
      <c r="O32">
        <f t="shared" si="0"/>
        <v>3.2456452761400002E-2</v>
      </c>
      <c r="P32">
        <f t="shared" si="1"/>
        <v>1.3528258769200002E-2</v>
      </c>
      <c r="Q32">
        <f t="shared" si="2"/>
        <v>1.9894498190000001E-3</v>
      </c>
      <c r="R32">
        <v>0</v>
      </c>
      <c r="S32">
        <f>VLOOKUP(E32,[2]Sheet1!$A$2:$C$22,3,1)*2634/[2]Sheet1!$D$1</f>
        <v>3.2862607288376812E-3</v>
      </c>
      <c r="T32">
        <v>0</v>
      </c>
      <c r="U32">
        <f>D32/100*1.3*10^-10*(Data!$R$2+SUM(SSP119stormhigh!B$2:B32))*10^8</f>
        <v>3.9133571598162905E-3</v>
      </c>
      <c r="V32">
        <v>0</v>
      </c>
      <c r="W32">
        <v>0</v>
      </c>
    </row>
    <row r="33" spans="1:23" x14ac:dyDescent="0.55000000000000004">
      <c r="A33">
        <v>33</v>
      </c>
      <c r="B33">
        <v>0</v>
      </c>
      <c r="C33">
        <v>1.6914940279999997</v>
      </c>
      <c r="D33">
        <v>32.80891796195769</v>
      </c>
      <c r="E33">
        <v>10.540000000000001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f>VLOOKUP(E33,[1]Sheet1!$A$2:$C$22,3,1)/[1]Sheet1!$E$1</f>
        <v>2.3402111851602157E-3</v>
      </c>
      <c r="M33">
        <v>0</v>
      </c>
      <c r="N33">
        <v>0</v>
      </c>
      <c r="O33">
        <f t="shared" si="0"/>
        <v>9.6584308998799981E-2</v>
      </c>
      <c r="P33">
        <f t="shared" si="1"/>
        <v>4.0257557866399993E-2</v>
      </c>
      <c r="Q33">
        <f t="shared" si="2"/>
        <v>5.9202290979999987E-3</v>
      </c>
      <c r="R33">
        <v>0</v>
      </c>
      <c r="S33">
        <f>VLOOKUP(E33,[2]Sheet1!$A$2:$C$22,3,1)*2634/[2]Sheet1!$D$1</f>
        <v>3.2862607288376812E-3</v>
      </c>
      <c r="T33">
        <v>0</v>
      </c>
      <c r="U33">
        <f>D33/100*1.3*10^-10*(Data!$R$2+SUM(SSP119stormhigh!B$2:B33))*10^8</f>
        <v>4.1517060967420508E-3</v>
      </c>
      <c r="V33">
        <v>0</v>
      </c>
      <c r="W33">
        <v>0</v>
      </c>
    </row>
    <row r="34" spans="1:23" x14ac:dyDescent="0.55000000000000004">
      <c r="A34">
        <v>34</v>
      </c>
      <c r="B34">
        <v>0</v>
      </c>
      <c r="C34">
        <v>1.8332029280000004</v>
      </c>
      <c r="D34">
        <v>31.626294736735385</v>
      </c>
      <c r="E34">
        <v>10.726000000000003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f>VLOOKUP(E34,[1]Sheet1!$A$2:$C$22,3,1)/[1]Sheet1!$E$1</f>
        <v>2.3402111851602157E-3</v>
      </c>
      <c r="M34">
        <v>0</v>
      </c>
      <c r="N34">
        <v>0</v>
      </c>
      <c r="O34">
        <f t="shared" si="0"/>
        <v>0.10467588718880001</v>
      </c>
      <c r="P34">
        <f t="shared" si="1"/>
        <v>4.3630229686400013E-2</v>
      </c>
      <c r="Q34">
        <f t="shared" si="2"/>
        <v>6.4162102480000019E-3</v>
      </c>
      <c r="R34">
        <v>0</v>
      </c>
      <c r="S34">
        <f>VLOOKUP(E34,[2]Sheet1!$A$2:$C$22,3,1)*2634/[2]Sheet1!$D$1</f>
        <v>3.2862607288376812E-3</v>
      </c>
      <c r="T34">
        <v>0</v>
      </c>
      <c r="U34">
        <f>D34/100*1.3*10^-10*(Data!$R$2+SUM(SSP119stormhigh!B$2:B34))*10^8</f>
        <v>4.0020545885759698E-3</v>
      </c>
      <c r="V34">
        <v>0</v>
      </c>
      <c r="W34">
        <v>0</v>
      </c>
    </row>
    <row r="35" spans="1:23" x14ac:dyDescent="0.55000000000000004">
      <c r="A35">
        <v>35</v>
      </c>
      <c r="B35">
        <v>0</v>
      </c>
      <c r="C35">
        <v>0.79892315200000008</v>
      </c>
      <c r="D35">
        <v>34.816826149744443</v>
      </c>
      <c r="E35">
        <v>10.912000000000001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f>VLOOKUP(E35,[1]Sheet1!$A$2:$C$22,3,1)/[1]Sheet1!$E$1</f>
        <v>2.3402111851602157E-3</v>
      </c>
      <c r="M35">
        <v>0</v>
      </c>
      <c r="N35">
        <v>0</v>
      </c>
      <c r="O35">
        <f t="shared" si="0"/>
        <v>4.5618511979200006E-2</v>
      </c>
      <c r="P35">
        <f t="shared" si="1"/>
        <v>1.9014371017600003E-2</v>
      </c>
      <c r="Q35">
        <f t="shared" si="2"/>
        <v>2.7962310320000005E-3</v>
      </c>
      <c r="R35">
        <v>0</v>
      </c>
      <c r="S35">
        <f>VLOOKUP(E35,[2]Sheet1!$A$2:$C$22,3,1)*2634/[2]Sheet1!$D$1</f>
        <v>3.2862607288376812E-3</v>
      </c>
      <c r="T35">
        <v>0</v>
      </c>
      <c r="U35">
        <f>D35/100*1.3*10^-10*(Data!$R$2+SUM(SSP119stormhigh!B$2:B35))*10^8</f>
        <v>4.405790814640962E-3</v>
      </c>
      <c r="V35">
        <v>0</v>
      </c>
      <c r="W35">
        <v>0</v>
      </c>
    </row>
    <row r="36" spans="1:23" x14ac:dyDescent="0.55000000000000004">
      <c r="A36">
        <v>36</v>
      </c>
      <c r="B36">
        <v>0</v>
      </c>
      <c r="C36">
        <v>1.2567061919999996</v>
      </c>
      <c r="D36">
        <v>32.757045466097537</v>
      </c>
      <c r="E36">
        <v>11.098000000000001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f>VLOOKUP(E36,[1]Sheet1!$A$2:$C$22,3,1)/[1]Sheet1!$E$1</f>
        <v>2.3402111851602157E-3</v>
      </c>
      <c r="M36">
        <v>0</v>
      </c>
      <c r="N36">
        <v>0</v>
      </c>
      <c r="O36">
        <f t="shared" si="0"/>
        <v>7.1757923563199974E-2</v>
      </c>
      <c r="P36">
        <f t="shared" si="1"/>
        <v>2.9909607369599991E-2</v>
      </c>
      <c r="Q36">
        <f t="shared" si="2"/>
        <v>4.3984716719999983E-3</v>
      </c>
      <c r="R36">
        <v>0</v>
      </c>
      <c r="S36">
        <f>VLOOKUP(E36,[2]Sheet1!$A$2:$C$22,3,1)*2634/[2]Sheet1!$D$1</f>
        <v>3.2862607288376812E-3</v>
      </c>
      <c r="T36">
        <v>0</v>
      </c>
      <c r="U36">
        <f>D36/100*1.3*10^-10*(Data!$R$2+SUM(SSP119stormhigh!B$2:B36))*10^8</f>
        <v>4.1451420473709154E-3</v>
      </c>
      <c r="V36">
        <v>0</v>
      </c>
      <c r="W36">
        <v>0</v>
      </c>
    </row>
    <row r="37" spans="1:23" x14ac:dyDescent="0.55000000000000004">
      <c r="A37">
        <v>37</v>
      </c>
      <c r="B37">
        <v>0</v>
      </c>
      <c r="C37">
        <v>1.1736102259999994</v>
      </c>
      <c r="D37">
        <v>36.585768629760359</v>
      </c>
      <c r="E37">
        <v>11.283999999999999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f>VLOOKUP(E37,[1]Sheet1!$A$2:$C$22,3,1)/[1]Sheet1!$E$1</f>
        <v>2.3402111851602157E-3</v>
      </c>
      <c r="M37">
        <v>0</v>
      </c>
      <c r="N37">
        <v>0</v>
      </c>
      <c r="O37">
        <f t="shared" si="0"/>
        <v>6.7013143904599962E-2</v>
      </c>
      <c r="P37">
        <f t="shared" si="1"/>
        <v>2.7931923378799989E-2</v>
      </c>
      <c r="Q37">
        <f t="shared" si="2"/>
        <v>4.1076357909999982E-3</v>
      </c>
      <c r="R37">
        <v>0</v>
      </c>
      <c r="S37">
        <f>VLOOKUP(E37,[2]Sheet1!$A$2:$C$22,3,1)*2634/[2]Sheet1!$D$1</f>
        <v>3.2862607288376812E-3</v>
      </c>
      <c r="T37">
        <v>0</v>
      </c>
      <c r="U37">
        <f>D37/100*1.3*10^-10*(Data!$R$2+SUM(SSP119stormhigh!B$2:B37))*10^8</f>
        <v>4.629636333947135E-3</v>
      </c>
      <c r="V37">
        <v>0</v>
      </c>
      <c r="W37">
        <v>0</v>
      </c>
    </row>
    <row r="38" spans="1:23" x14ac:dyDescent="0.55000000000000004">
      <c r="A38">
        <v>38</v>
      </c>
      <c r="B38">
        <v>0</v>
      </c>
      <c r="C38">
        <v>1.4669668220000001</v>
      </c>
      <c r="D38">
        <v>33.223761991161489</v>
      </c>
      <c r="E38">
        <v>11.469999999999999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f>VLOOKUP(E38,[1]Sheet1!$A$2:$C$22,3,1)/[1]Sheet1!$E$1</f>
        <v>2.3402111851602157E-3</v>
      </c>
      <c r="M38">
        <v>0</v>
      </c>
      <c r="N38">
        <v>0</v>
      </c>
      <c r="O38">
        <f t="shared" si="0"/>
        <v>8.3763805536199998E-2</v>
      </c>
      <c r="P38">
        <f t="shared" si="1"/>
        <v>3.4913810363600001E-2</v>
      </c>
      <c r="Q38">
        <f t="shared" si="2"/>
        <v>5.1343838770000006E-3</v>
      </c>
      <c r="R38">
        <v>0</v>
      </c>
      <c r="S38">
        <f>VLOOKUP(E38,[2]Sheet1!$A$2:$C$22,3,1)*2634/[2]Sheet1!$D$1</f>
        <v>3.2862607288376812E-3</v>
      </c>
      <c r="T38">
        <v>0</v>
      </c>
      <c r="U38">
        <f>D38/100*1.3*10^-10*(Data!$R$2+SUM(SSP119stormhigh!B$2:B38))*10^8</f>
        <v>4.2042012898855577E-3</v>
      </c>
      <c r="V38">
        <v>0</v>
      </c>
      <c r="W38">
        <v>0</v>
      </c>
    </row>
    <row r="39" spans="1:23" x14ac:dyDescent="0.55000000000000004">
      <c r="A39">
        <v>39</v>
      </c>
      <c r="B39">
        <v>0</v>
      </c>
      <c r="C39">
        <v>1.832836226</v>
      </c>
      <c r="D39">
        <v>33.017753650931944</v>
      </c>
      <c r="E39">
        <v>11.656000000000001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f>VLOOKUP(E39,[1]Sheet1!$A$2:$C$22,3,1)/[1]Sheet1!$E$1</f>
        <v>2.3402111851602157E-3</v>
      </c>
      <c r="M39">
        <v>0</v>
      </c>
      <c r="N39">
        <v>0</v>
      </c>
      <c r="O39">
        <f t="shared" si="0"/>
        <v>0.1046549485046</v>
      </c>
      <c r="P39">
        <f t="shared" si="1"/>
        <v>4.3621502178800002E-2</v>
      </c>
      <c r="Q39">
        <f t="shared" si="2"/>
        <v>6.4149267910000004E-3</v>
      </c>
      <c r="R39">
        <v>0</v>
      </c>
      <c r="S39">
        <f>VLOOKUP(E39,[2]Sheet1!$A$2:$C$22,3,1)*2634/[2]Sheet1!$D$1</f>
        <v>3.2862607288376812E-3</v>
      </c>
      <c r="T39">
        <v>0</v>
      </c>
      <c r="U39">
        <f>D39/100*1.3*10^-10*(Data!$R$2+SUM(SSP119stormhigh!B$2:B39))*10^8</f>
        <v>4.1781325824962303E-3</v>
      </c>
      <c r="V39">
        <v>0</v>
      </c>
      <c r="W39">
        <v>0</v>
      </c>
    </row>
    <row r="40" spans="1:23" x14ac:dyDescent="0.55000000000000004">
      <c r="A40">
        <v>40</v>
      </c>
      <c r="B40">
        <v>0</v>
      </c>
      <c r="C40">
        <v>0.90432926199999997</v>
      </c>
      <c r="D40">
        <v>28.622724050622089</v>
      </c>
      <c r="E40">
        <v>11.842000000000002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f>VLOOKUP(E40,[1]Sheet1!$A$2:$C$22,3,1)/[1]Sheet1!$E$1</f>
        <v>2.3402111851602157E-3</v>
      </c>
      <c r="M40">
        <v>0</v>
      </c>
      <c r="N40">
        <v>0</v>
      </c>
      <c r="O40">
        <f t="shared" si="0"/>
        <v>5.1637200860199996E-2</v>
      </c>
      <c r="P40">
        <f t="shared" si="1"/>
        <v>2.1523036435599999E-2</v>
      </c>
      <c r="Q40">
        <f t="shared" si="2"/>
        <v>3.1651524170000001E-3</v>
      </c>
      <c r="R40">
        <v>0</v>
      </c>
      <c r="S40">
        <f>VLOOKUP(E40,[2]Sheet1!$A$2:$C$22,3,1)*2634/[2]Sheet1!$D$1</f>
        <v>3.2862607288376812E-3</v>
      </c>
      <c r="T40">
        <v>0</v>
      </c>
      <c r="U40">
        <f>D40/100*1.3*10^-10*(Data!$R$2+SUM(SSP119stormhigh!B$2:B40))*10^8</f>
        <v>3.6219767468138207E-3</v>
      </c>
      <c r="V40">
        <v>0</v>
      </c>
      <c r="W40">
        <v>0</v>
      </c>
    </row>
    <row r="41" spans="1:23" x14ac:dyDescent="0.55000000000000004">
      <c r="A41">
        <v>41</v>
      </c>
      <c r="B41">
        <v>0</v>
      </c>
      <c r="C41">
        <v>1.2002796979999999</v>
      </c>
      <c r="D41">
        <v>32.634226264262693</v>
      </c>
      <c r="E41">
        <v>12.028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f>VLOOKUP(E41,[1]Sheet1!$A$2:$C$22,3,1)/[1]Sheet1!$E$1</f>
        <v>2.3402111851602157E-3</v>
      </c>
      <c r="M41">
        <v>0</v>
      </c>
      <c r="N41">
        <v>0</v>
      </c>
      <c r="O41">
        <f t="shared" si="0"/>
        <v>6.8535970755799994E-2</v>
      </c>
      <c r="P41">
        <f t="shared" si="1"/>
        <v>2.8566656812400001E-2</v>
      </c>
      <c r="Q41">
        <f t="shared" si="2"/>
        <v>4.2009789429999994E-3</v>
      </c>
      <c r="R41">
        <v>0</v>
      </c>
      <c r="S41">
        <f>VLOOKUP(E41,[2]Sheet1!$A$2:$C$22,3,1)*2634/[2]Sheet1!$D$1</f>
        <v>3.2862607288376812E-3</v>
      </c>
      <c r="T41">
        <v>0</v>
      </c>
      <c r="U41">
        <f>D41/100*1.3*10^-10*(Data!$R$2+SUM(SSP119stormhigh!B$2:B41))*10^8</f>
        <v>4.1296002599323298E-3</v>
      </c>
      <c r="V41">
        <v>0</v>
      </c>
      <c r="W41">
        <v>0</v>
      </c>
    </row>
    <row r="42" spans="1:23" x14ac:dyDescent="0.55000000000000004">
      <c r="A42">
        <v>42</v>
      </c>
      <c r="B42">
        <v>0</v>
      </c>
      <c r="C42">
        <v>0.90742897200000039</v>
      </c>
      <c r="D42">
        <v>32.451613273590837</v>
      </c>
      <c r="E42">
        <v>12.214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f>VLOOKUP(E42,[1]Sheet1!$A$2:$C$22,3,1)/[1]Sheet1!$E$1</f>
        <v>2.3402111851602157E-3</v>
      </c>
      <c r="M42">
        <v>0</v>
      </c>
      <c r="N42">
        <v>0</v>
      </c>
      <c r="O42">
        <f t="shared" si="0"/>
        <v>5.1814194301200017E-2</v>
      </c>
      <c r="P42">
        <f t="shared" si="1"/>
        <v>2.1596809533600009E-2</v>
      </c>
      <c r="Q42">
        <f t="shared" si="2"/>
        <v>3.1760014020000013E-3</v>
      </c>
      <c r="R42">
        <v>0</v>
      </c>
      <c r="S42">
        <f>VLOOKUP(E42,[2]Sheet1!$A$2:$C$22,3,1)*2634/[2]Sheet1!$D$1</f>
        <v>3.2862607288376812E-3</v>
      </c>
      <c r="T42">
        <v>0</v>
      </c>
      <c r="U42">
        <f>D42/100*1.3*10^-10*(Data!$R$2+SUM(SSP119stormhigh!B$2:B42))*10^8</f>
        <v>4.1064920468667325E-3</v>
      </c>
      <c r="V42">
        <v>0</v>
      </c>
      <c r="W42">
        <v>0</v>
      </c>
    </row>
    <row r="43" spans="1:23" x14ac:dyDescent="0.55000000000000004">
      <c r="A43">
        <v>43</v>
      </c>
      <c r="B43">
        <v>0</v>
      </c>
      <c r="C43">
        <v>1.0408340939999998</v>
      </c>
      <c r="D43">
        <v>38.56137219453192</v>
      </c>
      <c r="E43">
        <v>12.4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f>VLOOKUP(E43,[1]Sheet1!$A$2:$C$22,3,1)/[1]Sheet1!$E$1</f>
        <v>2.3402111851602157E-3</v>
      </c>
      <c r="M43">
        <v>0</v>
      </c>
      <c r="N43">
        <v>0</v>
      </c>
      <c r="O43">
        <f t="shared" si="0"/>
        <v>5.9431626767399985E-2</v>
      </c>
      <c r="P43">
        <f t="shared" si="1"/>
        <v>2.4771851437199996E-2</v>
      </c>
      <c r="Q43">
        <f t="shared" si="2"/>
        <v>3.6429193289999997E-3</v>
      </c>
      <c r="R43">
        <v>0</v>
      </c>
      <c r="S43">
        <f>VLOOKUP(E43,[2]Sheet1!$A$2:$C$22,3,1)*2634/[2]Sheet1!$D$1</f>
        <v>3.2862607288376812E-3</v>
      </c>
      <c r="T43">
        <v>0</v>
      </c>
      <c r="U43">
        <f>D43/100*1.3*10^-10*(Data!$R$2+SUM(SSP119stormhigh!B$2:B43))*10^8</f>
        <v>4.8796331602404585E-3</v>
      </c>
      <c r="V43">
        <v>0</v>
      </c>
      <c r="W43">
        <v>0</v>
      </c>
    </row>
    <row r="44" spans="1:23" x14ac:dyDescent="0.55000000000000004">
      <c r="A44">
        <v>44</v>
      </c>
      <c r="B44">
        <v>0</v>
      </c>
      <c r="C44">
        <v>1.7272581879999998</v>
      </c>
      <c r="D44">
        <v>30.68738078565622</v>
      </c>
      <c r="E44">
        <v>12.719999999999999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f>VLOOKUP(E44,[1]Sheet1!$A$2:$C$22,3,1)/[1]Sheet1!$E$1</f>
        <v>2.3402111851602157E-3</v>
      </c>
      <c r="M44">
        <v>0</v>
      </c>
      <c r="N44">
        <v>0</v>
      </c>
      <c r="O44">
        <f t="shared" si="0"/>
        <v>9.8626442534799977E-2</v>
      </c>
      <c r="P44">
        <f t="shared" si="1"/>
        <v>4.1108744874399999E-2</v>
      </c>
      <c r="Q44">
        <f t="shared" si="2"/>
        <v>6.0454036579999995E-3</v>
      </c>
      <c r="R44">
        <v>0</v>
      </c>
      <c r="S44">
        <f>VLOOKUP(E44,[2]Sheet1!$A$2:$C$22,3,1)*2634/[2]Sheet1!$D$1</f>
        <v>3.2862607288376812E-3</v>
      </c>
      <c r="T44">
        <v>0</v>
      </c>
      <c r="U44">
        <f>D44/100*1.3*10^-10*(Data!$R$2+SUM(SSP119stormhigh!B$2:B44))*10^8</f>
        <v>3.88324253937851E-3</v>
      </c>
      <c r="V44">
        <v>0</v>
      </c>
      <c r="W44">
        <v>0</v>
      </c>
    </row>
    <row r="45" spans="1:23" x14ac:dyDescent="0.55000000000000004">
      <c r="A45">
        <v>45</v>
      </c>
      <c r="B45">
        <v>0</v>
      </c>
      <c r="C45">
        <v>1.6122717680000005</v>
      </c>
      <c r="D45">
        <v>27.678787844360269</v>
      </c>
      <c r="E45">
        <v>13.040000000000001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f>VLOOKUP(E45,[1]Sheet1!$A$2:$C$22,3,1)/[1]Sheet1!$E$1</f>
        <v>2.3402111851602157E-3</v>
      </c>
      <c r="M45">
        <v>0</v>
      </c>
      <c r="N45">
        <v>0</v>
      </c>
      <c r="O45">
        <f t="shared" si="0"/>
        <v>9.206071795280002E-2</v>
      </c>
      <c r="P45">
        <f t="shared" si="1"/>
        <v>3.8372068078400018E-2</v>
      </c>
      <c r="Q45">
        <f t="shared" si="2"/>
        <v>5.6429511880000021E-3</v>
      </c>
      <c r="R45">
        <v>0</v>
      </c>
      <c r="S45">
        <f>VLOOKUP(E45,[2]Sheet1!$A$2:$C$22,3,1)*2634/[2]Sheet1!$D$1</f>
        <v>3.2862607288376812E-3</v>
      </c>
      <c r="T45">
        <v>0</v>
      </c>
      <c r="U45">
        <f>D45/100*1.3*10^-10*(Data!$R$2+SUM(SSP119stormhigh!B$2:B45))*10^8</f>
        <v>3.5025291714010373E-3</v>
      </c>
      <c r="V45">
        <v>0</v>
      </c>
      <c r="W45">
        <v>0</v>
      </c>
    </row>
    <row r="46" spans="1:23" x14ac:dyDescent="0.55000000000000004">
      <c r="A46">
        <v>46</v>
      </c>
      <c r="B46">
        <v>0</v>
      </c>
      <c r="C46">
        <v>1.2298542780000004</v>
      </c>
      <c r="D46">
        <v>36.466639118551107</v>
      </c>
      <c r="E46">
        <v>13.360000000000003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f>VLOOKUP(E46,[1]Sheet1!$A$2:$C$22,3,1)/[1]Sheet1!$E$1</f>
        <v>2.3402111851602157E-3</v>
      </c>
      <c r="M46">
        <v>0</v>
      </c>
      <c r="N46">
        <v>0</v>
      </c>
      <c r="O46">
        <f t="shared" si="0"/>
        <v>7.0224679273800023E-2</v>
      </c>
      <c r="P46">
        <f t="shared" si="1"/>
        <v>2.9270531816400009E-2</v>
      </c>
      <c r="Q46">
        <f t="shared" si="2"/>
        <v>4.3044899730000016E-3</v>
      </c>
      <c r="R46">
        <v>0</v>
      </c>
      <c r="S46">
        <f>VLOOKUP(E46,[2]Sheet1!$A$2:$C$22,3,1)*2634/[2]Sheet1!$D$1</f>
        <v>3.2862607288376812E-3</v>
      </c>
      <c r="T46">
        <v>0</v>
      </c>
      <c r="U46">
        <f>D46/100*1.3*10^-10*(Data!$R$2+SUM(SSP119stormhigh!B$2:B46))*10^8</f>
        <v>4.6145614473396953E-3</v>
      </c>
      <c r="V46">
        <v>0</v>
      </c>
      <c r="W46">
        <v>0</v>
      </c>
    </row>
    <row r="47" spans="1:23" x14ac:dyDescent="0.55000000000000004">
      <c r="A47">
        <v>47</v>
      </c>
      <c r="B47">
        <v>0</v>
      </c>
      <c r="C47">
        <v>1.4359720579999999</v>
      </c>
      <c r="D47">
        <v>32.533844341337357</v>
      </c>
      <c r="E47">
        <v>13.680000000000001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f>VLOOKUP(E47,[1]Sheet1!$A$2:$C$22,3,1)/[1]Sheet1!$E$1</f>
        <v>2.3402111851602157E-3</v>
      </c>
      <c r="M47">
        <v>0</v>
      </c>
      <c r="N47">
        <v>0</v>
      </c>
      <c r="O47">
        <f t="shared" si="0"/>
        <v>8.19940045118E-2</v>
      </c>
      <c r="P47">
        <f t="shared" si="1"/>
        <v>3.4176134980400001E-2</v>
      </c>
      <c r="Q47">
        <f t="shared" si="2"/>
        <v>5.0259022030000001E-3</v>
      </c>
      <c r="R47">
        <v>0</v>
      </c>
      <c r="S47">
        <f>VLOOKUP(E47,[2]Sheet1!$A$2:$C$22,3,1)*2634/[2]Sheet1!$D$1</f>
        <v>3.2862607288376812E-3</v>
      </c>
      <c r="T47">
        <v>0</v>
      </c>
      <c r="U47">
        <f>D47/100*1.3*10^-10*(Data!$R$2+SUM(SSP119stormhigh!B$2:B47))*10^8</f>
        <v>4.1168977306415121E-3</v>
      </c>
      <c r="V47">
        <v>0</v>
      </c>
      <c r="W47">
        <v>0</v>
      </c>
    </row>
    <row r="48" spans="1:23" x14ac:dyDescent="0.55000000000000004">
      <c r="A48">
        <v>48</v>
      </c>
      <c r="B48">
        <v>0</v>
      </c>
      <c r="C48">
        <v>1.3913320199999992</v>
      </c>
      <c r="D48">
        <v>28.507930941071319</v>
      </c>
      <c r="E48">
        <v>14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f>VLOOKUP(E48,[1]Sheet1!$A$2:$C$22,3,1)/[1]Sheet1!$E$1</f>
        <v>2.3402111851602157E-3</v>
      </c>
      <c r="M48">
        <v>0</v>
      </c>
      <c r="N48">
        <v>0</v>
      </c>
      <c r="O48">
        <f t="shared" si="0"/>
        <v>7.9445058341999955E-2</v>
      </c>
      <c r="P48">
        <f t="shared" si="1"/>
        <v>3.3113702075999986E-2</v>
      </c>
      <c r="Q48">
        <f t="shared" si="2"/>
        <v>4.8696620699999974E-3</v>
      </c>
      <c r="R48">
        <v>0</v>
      </c>
      <c r="S48">
        <f>VLOOKUP(E48,[2]Sheet1!$A$2:$C$22,3,1)*2634/[2]Sheet1!$D$1</f>
        <v>3.2862607288376812E-3</v>
      </c>
      <c r="T48">
        <v>0</v>
      </c>
      <c r="U48">
        <f>D48/100*1.3*10^-10*(Data!$R$2+SUM(SSP119stormhigh!B$2:B48))*10^8</f>
        <v>3.6074505971450468E-3</v>
      </c>
      <c r="V48">
        <v>0</v>
      </c>
      <c r="W48">
        <v>0</v>
      </c>
    </row>
    <row r="49" spans="1:23" x14ac:dyDescent="0.55000000000000004">
      <c r="A49">
        <v>49</v>
      </c>
      <c r="B49">
        <v>0</v>
      </c>
      <c r="C49">
        <v>1.1581915380000003</v>
      </c>
      <c r="D49">
        <v>33.847497257900976</v>
      </c>
      <c r="E49">
        <v>14.319999999999999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f>VLOOKUP(E49,[1]Sheet1!$A$2:$C$22,3,1)/[1]Sheet1!$E$1</f>
        <v>2.3402111851602157E-3</v>
      </c>
      <c r="M49">
        <v>0</v>
      </c>
      <c r="N49">
        <v>0</v>
      </c>
      <c r="O49">
        <f t="shared" si="0"/>
        <v>6.6132736819800017E-2</v>
      </c>
      <c r="P49">
        <f t="shared" si="1"/>
        <v>2.756495860440001E-2</v>
      </c>
      <c r="Q49">
        <f t="shared" si="2"/>
        <v>4.0536703830000012E-3</v>
      </c>
      <c r="R49">
        <v>0</v>
      </c>
      <c r="S49">
        <f>VLOOKUP(E49,[2]Sheet1!$A$2:$C$22,3,1)*2634/[2]Sheet1!$D$1</f>
        <v>3.2862607288376812E-3</v>
      </c>
      <c r="T49">
        <v>0</v>
      </c>
      <c r="U49">
        <f>D49/100*1.3*10^-10*(Data!$R$2+SUM(SSP119stormhigh!B$2:B49))*10^8</f>
        <v>4.2831299980093064E-3</v>
      </c>
      <c r="V49">
        <v>0</v>
      </c>
      <c r="W49">
        <v>0</v>
      </c>
    </row>
    <row r="50" spans="1:23" x14ac:dyDescent="0.55000000000000004">
      <c r="A50">
        <v>50</v>
      </c>
      <c r="B50">
        <v>0</v>
      </c>
      <c r="C50">
        <v>1.0009585260000005</v>
      </c>
      <c r="D50">
        <v>34.359957717239475</v>
      </c>
      <c r="E50">
        <v>14.64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f>VLOOKUP(E50,[1]Sheet1!$A$2:$C$22,3,1)/[1]Sheet1!$E$1</f>
        <v>2.3402111851602157E-3</v>
      </c>
      <c r="M50">
        <v>0</v>
      </c>
      <c r="N50">
        <v>0</v>
      </c>
      <c r="O50">
        <f t="shared" si="0"/>
        <v>5.7154731834600021E-2</v>
      </c>
      <c r="P50">
        <f t="shared" si="1"/>
        <v>2.3822812918800014E-2</v>
      </c>
      <c r="Q50">
        <f t="shared" si="2"/>
        <v>3.5033548410000016E-3</v>
      </c>
      <c r="R50">
        <v>0</v>
      </c>
      <c r="S50">
        <f>VLOOKUP(E50,[2]Sheet1!$A$2:$C$22,3,1)*2634/[2]Sheet1!$D$1</f>
        <v>3.2862607288376812E-3</v>
      </c>
      <c r="T50">
        <v>0</v>
      </c>
      <c r="U50">
        <f>D50/100*1.3*10^-10*(Data!$R$2+SUM(SSP119stormhigh!B$2:B50))*10^8</f>
        <v>4.3479777694549184E-3</v>
      </c>
      <c r="V50">
        <v>0</v>
      </c>
      <c r="W50">
        <v>0</v>
      </c>
    </row>
    <row r="51" spans="1:23" x14ac:dyDescent="0.55000000000000004">
      <c r="A51">
        <v>51</v>
      </c>
      <c r="B51">
        <v>0</v>
      </c>
      <c r="C51">
        <v>1.7791927340000007</v>
      </c>
      <c r="D51">
        <v>40.873683694667221</v>
      </c>
      <c r="E51">
        <v>14.959999999999999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f>VLOOKUP(E51,[1]Sheet1!$A$2:$C$22,3,1)/[1]Sheet1!$E$1</f>
        <v>2.3402111851602157E-3</v>
      </c>
      <c r="M51">
        <v>0</v>
      </c>
      <c r="N51">
        <v>0</v>
      </c>
      <c r="O51">
        <f t="shared" si="0"/>
        <v>0.10159190511140004</v>
      </c>
      <c r="P51">
        <f t="shared" si="1"/>
        <v>4.2344787069200016E-2</v>
      </c>
      <c r="Q51">
        <f t="shared" si="2"/>
        <v>6.2271745690000027E-3</v>
      </c>
      <c r="R51">
        <v>0</v>
      </c>
      <c r="S51">
        <f>VLOOKUP(E51,[2]Sheet1!$A$2:$C$22,3,1)*2634/[2]Sheet1!$D$1</f>
        <v>3.2862607288376812E-3</v>
      </c>
      <c r="T51">
        <v>0</v>
      </c>
      <c r="U51">
        <f>D51/100*1.3*10^-10*(Data!$R$2+SUM(SSP119stormhigh!B$2:B51))*10^8</f>
        <v>5.1722376820905816E-3</v>
      </c>
      <c r="V51">
        <v>0</v>
      </c>
      <c r="W51">
        <v>0</v>
      </c>
    </row>
    <row r="52" spans="1:23" x14ac:dyDescent="0.55000000000000004">
      <c r="A52">
        <v>52</v>
      </c>
      <c r="B52">
        <v>0</v>
      </c>
      <c r="C52">
        <v>0.89431644400000043</v>
      </c>
      <c r="D52">
        <v>31.959335660099015</v>
      </c>
      <c r="E52">
        <v>15.280000000000001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f>VLOOKUP(E52,[1]Sheet1!$A$2:$C$22,3,1)/[1]Sheet1!$E$1</f>
        <v>3.1163708281080255E-3</v>
      </c>
      <c r="M52">
        <v>0</v>
      </c>
      <c r="N52">
        <v>0</v>
      </c>
      <c r="O52">
        <f t="shared" si="0"/>
        <v>5.1065468952400023E-2</v>
      </c>
      <c r="P52">
        <f t="shared" si="1"/>
        <v>2.1284731367200011E-2</v>
      </c>
      <c r="Q52">
        <f t="shared" si="2"/>
        <v>3.1301075540000017E-3</v>
      </c>
      <c r="R52">
        <v>0</v>
      </c>
      <c r="S52">
        <f>VLOOKUP(E52,[2]Sheet1!$A$2:$C$22,3,1)*2634/[2]Sheet1!$D$1</f>
        <v>5.0330556011355665E-3</v>
      </c>
      <c r="T52">
        <v>0</v>
      </c>
      <c r="U52">
        <f>D52/100*1.3*10^-10*(Data!$R$2+SUM(SSP119stormhigh!B$2:B52))*10^8</f>
        <v>4.0441982531002497E-3</v>
      </c>
      <c r="V52">
        <v>0</v>
      </c>
      <c r="W52">
        <v>0</v>
      </c>
    </row>
    <row r="53" spans="1:23" x14ac:dyDescent="0.55000000000000004">
      <c r="A53">
        <v>53</v>
      </c>
      <c r="B53">
        <v>0</v>
      </c>
      <c r="C53">
        <v>1.5327359780000001</v>
      </c>
      <c r="D53">
        <v>41.02329928372658</v>
      </c>
      <c r="E53">
        <v>15.6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f>VLOOKUP(E53,[1]Sheet1!$A$2:$C$22,3,1)/[1]Sheet1!$E$1</f>
        <v>3.1163708281080255E-3</v>
      </c>
      <c r="M53">
        <v>0</v>
      </c>
      <c r="N53">
        <v>0</v>
      </c>
      <c r="O53">
        <f t="shared" si="0"/>
        <v>8.7519224343799995E-2</v>
      </c>
      <c r="P53">
        <f t="shared" si="1"/>
        <v>3.6479116276400006E-2</v>
      </c>
      <c r="Q53">
        <f t="shared" si="2"/>
        <v>5.3645759230000001E-3</v>
      </c>
      <c r="R53">
        <v>0</v>
      </c>
      <c r="S53">
        <f>VLOOKUP(E53,[2]Sheet1!$A$2:$C$22,3,1)*2634/[2]Sheet1!$D$1</f>
        <v>5.0330556011355665E-3</v>
      </c>
      <c r="T53">
        <v>0</v>
      </c>
      <c r="U53">
        <f>D53/100*1.3*10^-10*(Data!$R$2+SUM(SSP119stormhigh!B$2:B53))*10^8</f>
        <v>5.1911703379613292E-3</v>
      </c>
      <c r="V53">
        <v>0</v>
      </c>
      <c r="W53">
        <v>0</v>
      </c>
    </row>
    <row r="54" spans="1:23" x14ac:dyDescent="0.55000000000000004">
      <c r="A54">
        <v>54</v>
      </c>
      <c r="B54">
        <v>0</v>
      </c>
      <c r="C54">
        <v>1.0244446199999999</v>
      </c>
      <c r="D54">
        <v>32.72070935036939</v>
      </c>
      <c r="E54">
        <v>15.852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f>VLOOKUP(E54,[1]Sheet1!$A$2:$C$22,3,1)/[1]Sheet1!$E$1</f>
        <v>3.1163708281080255E-3</v>
      </c>
      <c r="M54">
        <v>0</v>
      </c>
      <c r="N54">
        <v>0</v>
      </c>
      <c r="O54">
        <f t="shared" si="0"/>
        <v>5.8495787801999995E-2</v>
      </c>
      <c r="P54">
        <f t="shared" si="1"/>
        <v>2.4381781956E-2</v>
      </c>
      <c r="Q54">
        <f t="shared" si="2"/>
        <v>3.5855561699999999E-3</v>
      </c>
      <c r="R54">
        <v>0</v>
      </c>
      <c r="S54">
        <f>VLOOKUP(E54,[2]Sheet1!$A$2:$C$22,3,1)*2634/[2]Sheet1!$D$1</f>
        <v>5.0330556011355665E-3</v>
      </c>
      <c r="T54">
        <v>0</v>
      </c>
      <c r="U54">
        <f>D54/100*1.3*10^-10*(Data!$R$2+SUM(SSP119stormhigh!B$2:B54))*10^8</f>
        <v>4.1405440026144437E-3</v>
      </c>
      <c r="V54">
        <v>0</v>
      </c>
      <c r="W54">
        <v>0</v>
      </c>
    </row>
    <row r="55" spans="1:23" x14ac:dyDescent="0.55000000000000004">
      <c r="A55">
        <v>55</v>
      </c>
      <c r="B55">
        <v>0</v>
      </c>
      <c r="C55">
        <v>1.5934228580000005</v>
      </c>
      <c r="D55">
        <v>34.801853498261075</v>
      </c>
      <c r="E55">
        <v>16.104000000000003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f>VLOOKUP(E55,[1]Sheet1!$A$2:$C$22,3,1)/[1]Sheet1!$E$1</f>
        <v>3.1163708281080255E-3</v>
      </c>
      <c r="M55">
        <v>0</v>
      </c>
      <c r="N55">
        <v>0</v>
      </c>
      <c r="O55">
        <f t="shared" si="0"/>
        <v>9.0984445191800031E-2</v>
      </c>
      <c r="P55">
        <f t="shared" si="1"/>
        <v>3.7923464020400012E-2</v>
      </c>
      <c r="Q55">
        <f t="shared" si="2"/>
        <v>5.5769800030000018E-3</v>
      </c>
      <c r="R55">
        <v>0</v>
      </c>
      <c r="S55">
        <f>VLOOKUP(E55,[2]Sheet1!$A$2:$C$22,3,1)*2634/[2]Sheet1!$D$1</f>
        <v>5.0330556011355665E-3</v>
      </c>
      <c r="T55">
        <v>0</v>
      </c>
      <c r="U55">
        <f>D55/100*1.3*10^-10*(Data!$R$2+SUM(SSP119stormhigh!B$2:B55))*10^8</f>
        <v>4.4038961453769527E-3</v>
      </c>
      <c r="V55">
        <v>0</v>
      </c>
      <c r="W55">
        <v>0</v>
      </c>
    </row>
    <row r="56" spans="1:23" x14ac:dyDescent="0.55000000000000004">
      <c r="A56">
        <v>56</v>
      </c>
      <c r="B56">
        <v>0</v>
      </c>
      <c r="C56">
        <v>1.1084816000000002</v>
      </c>
      <c r="D56">
        <v>29.432850592336685</v>
      </c>
      <c r="E56">
        <v>16.356000000000002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f>VLOOKUP(E56,[1]Sheet1!$A$2:$C$22,3,1)/[1]Sheet1!$E$1</f>
        <v>3.1163708281080255E-3</v>
      </c>
      <c r="M56">
        <v>0</v>
      </c>
      <c r="N56">
        <v>0</v>
      </c>
      <c r="O56">
        <f t="shared" si="0"/>
        <v>6.3294299360000014E-2</v>
      </c>
      <c r="P56">
        <f t="shared" si="1"/>
        <v>2.6381862080000006E-2</v>
      </c>
      <c r="Q56">
        <f t="shared" si="2"/>
        <v>3.8796856000000005E-3</v>
      </c>
      <c r="R56">
        <v>0</v>
      </c>
      <c r="S56">
        <f>VLOOKUP(E56,[2]Sheet1!$A$2:$C$22,3,1)*2634/[2]Sheet1!$D$1</f>
        <v>5.0330556011355665E-3</v>
      </c>
      <c r="T56">
        <v>0</v>
      </c>
      <c r="U56">
        <f>D56/100*1.3*10^-10*(Data!$R$2+SUM(SSP119stormhigh!B$2:B56))*10^8</f>
        <v>3.724491779655469E-3</v>
      </c>
      <c r="V56">
        <v>0</v>
      </c>
      <c r="W56">
        <v>0</v>
      </c>
    </row>
    <row r="57" spans="1:23" x14ac:dyDescent="0.55000000000000004">
      <c r="A57">
        <v>57</v>
      </c>
      <c r="B57">
        <v>0</v>
      </c>
      <c r="C57">
        <v>1.2527234999999999</v>
      </c>
      <c r="D57">
        <v>34.701860702135612</v>
      </c>
      <c r="E57">
        <v>16.608000000000001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f>VLOOKUP(E57,[1]Sheet1!$A$2:$C$22,3,1)/[1]Sheet1!$E$1</f>
        <v>3.1163708281080255E-3</v>
      </c>
      <c r="M57">
        <v>0</v>
      </c>
      <c r="N57">
        <v>0</v>
      </c>
      <c r="O57">
        <f t="shared" si="0"/>
        <v>7.1530511849999992E-2</v>
      </c>
      <c r="P57">
        <f t="shared" si="1"/>
        <v>2.98148193E-2</v>
      </c>
      <c r="Q57">
        <f t="shared" si="2"/>
        <v>4.3845322499999999E-3</v>
      </c>
      <c r="R57">
        <v>0</v>
      </c>
      <c r="S57">
        <f>VLOOKUP(E57,[2]Sheet1!$A$2:$C$22,3,1)*2634/[2]Sheet1!$D$1</f>
        <v>5.0330556011355665E-3</v>
      </c>
      <c r="T57">
        <v>0</v>
      </c>
      <c r="U57">
        <f>D57/100*1.3*10^-10*(Data!$R$2+SUM(SSP119stormhigh!B$2:B57))*10^8</f>
        <v>4.3912428569696455E-3</v>
      </c>
      <c r="V57">
        <v>0</v>
      </c>
      <c r="W57">
        <v>0</v>
      </c>
    </row>
    <row r="58" spans="1:23" x14ac:dyDescent="0.55000000000000004">
      <c r="A58">
        <v>58</v>
      </c>
      <c r="B58">
        <v>0</v>
      </c>
      <c r="C58">
        <v>1.7151656039999992</v>
      </c>
      <c r="D58">
        <v>39.197857349370359</v>
      </c>
      <c r="E58">
        <v>16.860000000000003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f>VLOOKUP(E58,[1]Sheet1!$A$2:$C$22,3,1)/[1]Sheet1!$E$1</f>
        <v>3.1163708281080255E-3</v>
      </c>
      <c r="M58">
        <v>0</v>
      </c>
      <c r="N58">
        <v>0</v>
      </c>
      <c r="O58">
        <f t="shared" si="0"/>
        <v>9.793595598839995E-2</v>
      </c>
      <c r="P58">
        <f t="shared" si="1"/>
        <v>4.0820941375199982E-2</v>
      </c>
      <c r="Q58">
        <f t="shared" si="2"/>
        <v>6.0030796139999973E-3</v>
      </c>
      <c r="R58">
        <v>0</v>
      </c>
      <c r="S58">
        <f>VLOOKUP(E58,[2]Sheet1!$A$2:$C$22,3,1)*2634/[2]Sheet1!$D$1</f>
        <v>5.0330556011355665E-3</v>
      </c>
      <c r="T58">
        <v>0</v>
      </c>
      <c r="U58">
        <f>D58/100*1.3*10^-10*(Data!$R$2+SUM(SSP119stormhigh!B$2:B58))*10^8</f>
        <v>4.9601752647040233E-3</v>
      </c>
      <c r="V58">
        <v>0</v>
      </c>
      <c r="W58">
        <v>0</v>
      </c>
    </row>
    <row r="59" spans="1:23" x14ac:dyDescent="0.55000000000000004">
      <c r="A59">
        <v>59</v>
      </c>
      <c r="B59">
        <v>0</v>
      </c>
      <c r="C59">
        <v>0.57717212400000006</v>
      </c>
      <c r="D59">
        <v>40.658176092265734</v>
      </c>
      <c r="E59">
        <v>17.112000000000002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f>VLOOKUP(E59,[1]Sheet1!$A$2:$C$22,3,1)/[1]Sheet1!$E$1</f>
        <v>3.1163708281080255E-3</v>
      </c>
      <c r="M59">
        <v>0</v>
      </c>
      <c r="N59">
        <v>0</v>
      </c>
      <c r="O59">
        <f t="shared" si="0"/>
        <v>3.2956528280400001E-2</v>
      </c>
      <c r="P59">
        <f t="shared" si="1"/>
        <v>1.3736696551200002E-2</v>
      </c>
      <c r="Q59">
        <f t="shared" si="2"/>
        <v>2.0201024340000002E-3</v>
      </c>
      <c r="R59">
        <v>0</v>
      </c>
      <c r="S59">
        <f>VLOOKUP(E59,[2]Sheet1!$A$2:$C$22,3,1)*2634/[2]Sheet1!$D$1</f>
        <v>5.0330556011355665E-3</v>
      </c>
      <c r="T59">
        <v>0</v>
      </c>
      <c r="U59">
        <f>D59/100*1.3*10^-10*(Data!$R$2+SUM(SSP119stormhigh!B$2:B59))*10^8</f>
        <v>5.1449669190674922E-3</v>
      </c>
      <c r="V59">
        <v>0</v>
      </c>
      <c r="W59">
        <v>0</v>
      </c>
    </row>
    <row r="60" spans="1:23" x14ac:dyDescent="0.55000000000000004">
      <c r="A60">
        <v>60</v>
      </c>
      <c r="B60">
        <v>0</v>
      </c>
      <c r="C60">
        <v>1.2294184860000001</v>
      </c>
      <c r="D60">
        <v>29.067805443729942</v>
      </c>
      <c r="E60">
        <v>17.364000000000001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f>VLOOKUP(E60,[1]Sheet1!$A$2:$C$22,3,1)/[1]Sheet1!$E$1</f>
        <v>3.1163708281080255E-3</v>
      </c>
      <c r="M60">
        <v>0</v>
      </c>
      <c r="N60">
        <v>0</v>
      </c>
      <c r="O60">
        <f t="shared" si="0"/>
        <v>7.0199795550600005E-2</v>
      </c>
      <c r="P60">
        <f t="shared" si="1"/>
        <v>2.9260159966800005E-2</v>
      </c>
      <c r="Q60">
        <f t="shared" si="2"/>
        <v>4.3029647010000005E-3</v>
      </c>
      <c r="R60">
        <v>0</v>
      </c>
      <c r="S60">
        <f>VLOOKUP(E60,[2]Sheet1!$A$2:$C$22,3,1)*2634/[2]Sheet1!$D$1</f>
        <v>5.0330556011355665E-3</v>
      </c>
      <c r="T60">
        <v>0</v>
      </c>
      <c r="U60">
        <f>D60/100*1.3*10^-10*(Data!$R$2+SUM(SSP119stormhigh!B$2:B60))*10^8</f>
        <v>3.6782982364604744E-3</v>
      </c>
      <c r="V60">
        <v>0</v>
      </c>
      <c r="W60">
        <v>0</v>
      </c>
    </row>
    <row r="61" spans="1:23" x14ac:dyDescent="0.55000000000000004">
      <c r="A61">
        <v>61</v>
      </c>
      <c r="B61">
        <v>0</v>
      </c>
      <c r="C61">
        <v>1.1944136000000005</v>
      </c>
      <c r="D61">
        <v>33.863678569760708</v>
      </c>
      <c r="E61">
        <v>17.616000000000003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f>VLOOKUP(E61,[1]Sheet1!$A$2:$C$22,3,1)/[1]Sheet1!$E$1</f>
        <v>3.1163708281080255E-3</v>
      </c>
      <c r="M61">
        <v>0</v>
      </c>
      <c r="N61">
        <v>0</v>
      </c>
      <c r="O61">
        <f t="shared" si="0"/>
        <v>6.8201016560000022E-2</v>
      </c>
      <c r="P61">
        <f t="shared" si="1"/>
        <v>2.8427043680000014E-2</v>
      </c>
      <c r="Q61">
        <f t="shared" si="2"/>
        <v>4.1804476000000023E-3</v>
      </c>
      <c r="R61">
        <v>0</v>
      </c>
      <c r="S61">
        <f>VLOOKUP(E61,[2]Sheet1!$A$2:$C$22,3,1)*2634/[2]Sheet1!$D$1</f>
        <v>5.0330556011355665E-3</v>
      </c>
      <c r="T61">
        <v>0</v>
      </c>
      <c r="U61">
        <f>D61/100*1.3*10^-10*(Data!$R$2+SUM(SSP119stormhigh!B$2:B61))*10^8</f>
        <v>4.2851776135746601E-3</v>
      </c>
      <c r="V61">
        <v>0</v>
      </c>
      <c r="W61">
        <v>0</v>
      </c>
    </row>
    <row r="62" spans="1:23" x14ac:dyDescent="0.55000000000000004">
      <c r="A62">
        <v>62</v>
      </c>
      <c r="B62">
        <v>0</v>
      </c>
      <c r="C62">
        <v>1.1555517239999999</v>
      </c>
      <c r="D62">
        <v>29.54655552192985</v>
      </c>
      <c r="E62">
        <v>17.868000000000002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f>VLOOKUP(E62,[1]Sheet1!$A$2:$C$22,3,1)/[1]Sheet1!$E$1</f>
        <v>3.1163708281080255E-3</v>
      </c>
      <c r="M62">
        <v>0</v>
      </c>
      <c r="N62">
        <v>0</v>
      </c>
      <c r="O62">
        <f t="shared" si="0"/>
        <v>6.5982003440399992E-2</v>
      </c>
      <c r="P62">
        <f t="shared" si="1"/>
        <v>2.75021310312E-2</v>
      </c>
      <c r="Q62">
        <f t="shared" si="2"/>
        <v>4.0444310340000001E-3</v>
      </c>
      <c r="R62">
        <v>0</v>
      </c>
      <c r="S62">
        <f>VLOOKUP(E62,[2]Sheet1!$A$2:$C$22,3,1)*2634/[2]Sheet1!$D$1</f>
        <v>5.0330556011355665E-3</v>
      </c>
      <c r="T62">
        <v>0</v>
      </c>
      <c r="U62">
        <f>D62/100*1.3*10^-10*(Data!$R$2+SUM(SSP119stormhigh!B$2:B62))*10^8</f>
        <v>3.7388802288560478E-3</v>
      </c>
      <c r="V62">
        <v>0</v>
      </c>
      <c r="W62">
        <v>0</v>
      </c>
    </row>
    <row r="63" spans="1:23" x14ac:dyDescent="0.55000000000000004">
      <c r="A63">
        <v>63</v>
      </c>
      <c r="B63">
        <v>0</v>
      </c>
      <c r="C63">
        <v>0.13087928200000007</v>
      </c>
      <c r="D63">
        <v>31.329502310436673</v>
      </c>
      <c r="E63">
        <v>18.119999999999997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f>VLOOKUP(E63,[1]Sheet1!$A$2:$C$22,3,1)/[1]Sheet1!$E$1</f>
        <v>3.1163708281080255E-3</v>
      </c>
      <c r="M63">
        <v>0</v>
      </c>
      <c r="N63">
        <v>0</v>
      </c>
      <c r="O63">
        <f t="shared" si="0"/>
        <v>7.473207002200004E-3</v>
      </c>
      <c r="P63">
        <f t="shared" si="1"/>
        <v>3.1149269116000017E-3</v>
      </c>
      <c r="Q63">
        <f t="shared" si="2"/>
        <v>4.5807748700000026E-4</v>
      </c>
      <c r="R63">
        <v>0</v>
      </c>
      <c r="S63">
        <f>VLOOKUP(E63,[2]Sheet1!$A$2:$C$22,3,1)*2634/[2]Sheet1!$D$1</f>
        <v>5.0330556011355665E-3</v>
      </c>
      <c r="T63">
        <v>0</v>
      </c>
      <c r="U63">
        <f>D63/100*1.3*10^-10*(Data!$R$2+SUM(SSP119stormhigh!B$2:B63))*10^8</f>
        <v>3.9644978813672778E-3</v>
      </c>
      <c r="V63">
        <v>0</v>
      </c>
      <c r="W63">
        <v>0</v>
      </c>
    </row>
    <row r="64" spans="1:23" x14ac:dyDescent="0.55000000000000004">
      <c r="A64">
        <v>64</v>
      </c>
      <c r="B64">
        <v>0</v>
      </c>
      <c r="C64">
        <v>1.050792892</v>
      </c>
      <c r="D64">
        <v>28.815855212969037</v>
      </c>
      <c r="E64">
        <v>18.456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f>VLOOKUP(E64,[1]Sheet1!$A$2:$C$22,3,1)/[1]Sheet1!$E$1</f>
        <v>3.1163708281080255E-3</v>
      </c>
      <c r="M64">
        <v>0</v>
      </c>
      <c r="N64">
        <v>0</v>
      </c>
      <c r="O64">
        <f t="shared" si="0"/>
        <v>6.0000274133199999E-2</v>
      </c>
      <c r="P64">
        <f t="shared" si="1"/>
        <v>2.5008870829600002E-2</v>
      </c>
      <c r="Q64">
        <f t="shared" si="2"/>
        <v>3.6777751220000003E-3</v>
      </c>
      <c r="R64">
        <v>0</v>
      </c>
      <c r="S64">
        <f>VLOOKUP(E64,[2]Sheet1!$A$2:$C$22,3,1)*2634/[2]Sheet1!$D$1</f>
        <v>5.0330556011355665E-3</v>
      </c>
      <c r="T64">
        <v>0</v>
      </c>
      <c r="U64">
        <f>D64/100*1.3*10^-10*(Data!$R$2+SUM(SSP119stormhigh!B$2:B64))*10^8</f>
        <v>3.6464159503595286E-3</v>
      </c>
      <c r="V64">
        <v>0</v>
      </c>
      <c r="W64">
        <v>0</v>
      </c>
    </row>
    <row r="65" spans="1:23" x14ac:dyDescent="0.55000000000000004">
      <c r="A65">
        <v>65</v>
      </c>
      <c r="B65">
        <v>0</v>
      </c>
      <c r="C65">
        <v>1.9191517599999992</v>
      </c>
      <c r="D65">
        <v>35.984764824912183</v>
      </c>
      <c r="E65">
        <v>18.792000000000002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f>VLOOKUP(E65,[1]Sheet1!$A$2:$C$22,3,1)/[1]Sheet1!$E$1</f>
        <v>3.1163708281080255E-3</v>
      </c>
      <c r="M65">
        <v>0</v>
      </c>
      <c r="N65">
        <v>0</v>
      </c>
      <c r="O65">
        <f t="shared" si="0"/>
        <v>0.10958356549599996</v>
      </c>
      <c r="P65">
        <f t="shared" si="1"/>
        <v>4.5675811887999983E-2</v>
      </c>
      <c r="Q65">
        <f t="shared" si="2"/>
        <v>6.7170311599999977E-3</v>
      </c>
      <c r="R65">
        <v>0</v>
      </c>
      <c r="S65">
        <f>VLOOKUP(E65,[2]Sheet1!$A$2:$C$22,3,1)*2634/[2]Sheet1!$D$1</f>
        <v>5.0330556011355665E-3</v>
      </c>
      <c r="T65">
        <v>0</v>
      </c>
      <c r="U65">
        <f>D65/100*1.3*10^-10*(Data!$R$2+SUM(SSP119stormhigh!B$2:B65))*10^8</f>
        <v>4.5535841104740382E-3</v>
      </c>
      <c r="V65">
        <v>0</v>
      </c>
      <c r="W65">
        <v>0</v>
      </c>
    </row>
    <row r="66" spans="1:23" x14ac:dyDescent="0.55000000000000004">
      <c r="A66">
        <v>66</v>
      </c>
      <c r="B66">
        <v>0</v>
      </c>
      <c r="C66">
        <v>0.7960478179999998</v>
      </c>
      <c r="D66">
        <v>37.550131720926622</v>
      </c>
      <c r="E66">
        <v>19.128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f>VLOOKUP(E66,[1]Sheet1!$A$2:$C$22,3,1)/[1]Sheet1!$E$1</f>
        <v>3.1163708281080255E-3</v>
      </c>
      <c r="M66">
        <v>0</v>
      </c>
      <c r="N66">
        <v>0</v>
      </c>
      <c r="O66">
        <f t="shared" si="0"/>
        <v>4.5454330407799989E-2</v>
      </c>
      <c r="P66">
        <f t="shared" si="1"/>
        <v>1.8945938068399996E-2</v>
      </c>
      <c r="Q66">
        <f t="shared" si="2"/>
        <v>2.7861673629999994E-3</v>
      </c>
      <c r="R66">
        <v>0</v>
      </c>
      <c r="S66">
        <f>VLOOKUP(E66,[2]Sheet1!$A$2:$C$22,3,1)*2634/[2]Sheet1!$D$1</f>
        <v>5.0330556011355665E-3</v>
      </c>
      <c r="T66">
        <v>0</v>
      </c>
      <c r="U66">
        <f>D66/100*1.3*10^-10*(Data!$R$2+SUM(SSP119stormhigh!B$2:B66))*10^8</f>
        <v>4.7516687682294971E-3</v>
      </c>
      <c r="V66">
        <v>0</v>
      </c>
      <c r="W66">
        <v>0</v>
      </c>
    </row>
    <row r="67" spans="1:23" x14ac:dyDescent="0.55000000000000004">
      <c r="A67">
        <v>67</v>
      </c>
      <c r="B67">
        <v>0</v>
      </c>
      <c r="C67">
        <v>0.91643822000000019</v>
      </c>
      <c r="D67">
        <v>38.940332514857687</v>
      </c>
      <c r="E67">
        <v>19.463999999999999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f>VLOOKUP(E67,[1]Sheet1!$A$2:$C$22,3,1)/[1]Sheet1!$E$1</f>
        <v>3.1163708281080255E-3</v>
      </c>
      <c r="M67">
        <v>0</v>
      </c>
      <c r="N67">
        <v>0</v>
      </c>
      <c r="O67">
        <f t="shared" ref="O67:O83" si="3">0.0571*$C67</f>
        <v>5.2328622362000012E-2</v>
      </c>
      <c r="P67">
        <f t="shared" ref="P67:P83" si="4">0.0238*$C67</f>
        <v>2.1811229636000008E-2</v>
      </c>
      <c r="Q67">
        <f t="shared" ref="Q67:Q83" si="5">0.0035*$C67</f>
        <v>3.2075337700000007E-3</v>
      </c>
      <c r="R67">
        <v>0</v>
      </c>
      <c r="S67">
        <f>VLOOKUP(E67,[2]Sheet1!$A$2:$C$22,3,1)*2634/[2]Sheet1!$D$1</f>
        <v>5.0330556011355665E-3</v>
      </c>
      <c r="T67">
        <v>0</v>
      </c>
      <c r="U67">
        <f>D67/100*1.3*10^-10*(Data!$R$2+SUM(SSP119stormhigh!B$2:B67))*10^8</f>
        <v>4.9275875570951224E-3</v>
      </c>
      <c r="V67">
        <v>0</v>
      </c>
      <c r="W67">
        <v>0</v>
      </c>
    </row>
    <row r="68" spans="1:23" x14ac:dyDescent="0.55000000000000004">
      <c r="A68">
        <v>68</v>
      </c>
      <c r="B68">
        <v>0</v>
      </c>
      <c r="C68">
        <v>0.97895306200000021</v>
      </c>
      <c r="D68">
        <v>31.139771267749797</v>
      </c>
      <c r="E68">
        <v>19.800000000000004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f>VLOOKUP(E68,[1]Sheet1!$A$2:$C$22,3,1)/[1]Sheet1!$E$1</f>
        <v>3.1163708281080255E-3</v>
      </c>
      <c r="M68">
        <v>0</v>
      </c>
      <c r="N68">
        <v>0</v>
      </c>
      <c r="O68">
        <f t="shared" si="3"/>
        <v>5.5898219840200013E-2</v>
      </c>
      <c r="P68">
        <f t="shared" si="4"/>
        <v>2.3299082875600008E-2</v>
      </c>
      <c r="Q68">
        <f t="shared" si="5"/>
        <v>3.426335717000001E-3</v>
      </c>
      <c r="R68">
        <v>0</v>
      </c>
      <c r="S68">
        <f>VLOOKUP(E68,[2]Sheet1!$A$2:$C$22,3,1)*2634/[2]Sheet1!$D$1</f>
        <v>5.0330556011355665E-3</v>
      </c>
      <c r="T68">
        <v>0</v>
      </c>
      <c r="U68">
        <f>D68/100*1.3*10^-10*(Data!$R$2+SUM(SSP119stormhigh!B$2:B68))*10^8</f>
        <v>3.9404889357635958E-3</v>
      </c>
      <c r="V68">
        <v>0</v>
      </c>
      <c r="W68">
        <v>0</v>
      </c>
    </row>
    <row r="69" spans="1:23" x14ac:dyDescent="0.55000000000000004">
      <c r="A69">
        <v>69</v>
      </c>
      <c r="B69">
        <v>0</v>
      </c>
      <c r="C69">
        <v>1.7144073459999998</v>
      </c>
      <c r="D69">
        <v>37.073314429111214</v>
      </c>
      <c r="E69">
        <v>20.135999999999999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f>VLOOKUP(E69,[1]Sheet1!$A$2:$C$22,3,1)/[1]Sheet1!$E$1</f>
        <v>3.8380311359821912E-3</v>
      </c>
      <c r="M69">
        <v>0</v>
      </c>
      <c r="N69">
        <v>0</v>
      </c>
      <c r="O69">
        <f t="shared" si="3"/>
        <v>9.7892659456599987E-2</v>
      </c>
      <c r="P69">
        <f t="shared" si="4"/>
        <v>4.0802894834799999E-2</v>
      </c>
      <c r="Q69">
        <f t="shared" si="5"/>
        <v>6.0004257109999995E-3</v>
      </c>
      <c r="R69">
        <v>0</v>
      </c>
      <c r="S69">
        <f>VLOOKUP(E69,[2]Sheet1!$A$2:$C$22,3,1)*2634/[2]Sheet1!$D$1</f>
        <v>7.5887230011073828E-3</v>
      </c>
      <c r="T69">
        <v>0</v>
      </c>
      <c r="U69">
        <f>D69/100*1.3*10^-10*(Data!$R$2+SUM(SSP119stormhigh!B$2:B69))*10^8</f>
        <v>4.6913313544885912E-3</v>
      </c>
      <c r="V69">
        <v>0</v>
      </c>
      <c r="W69">
        <v>0</v>
      </c>
    </row>
    <row r="70" spans="1:23" x14ac:dyDescent="0.55000000000000004">
      <c r="A70">
        <v>70</v>
      </c>
      <c r="B70">
        <v>0</v>
      </c>
      <c r="C70">
        <v>1.2998865880000003</v>
      </c>
      <c r="D70">
        <v>36.090492010392076</v>
      </c>
      <c r="E70">
        <v>20.472000000000001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f>VLOOKUP(E70,[1]Sheet1!$A$2:$C$22,3,1)/[1]Sheet1!$E$1</f>
        <v>3.8380311359821912E-3</v>
      </c>
      <c r="M70">
        <v>0</v>
      </c>
      <c r="N70">
        <v>0</v>
      </c>
      <c r="O70">
        <f t="shared" si="3"/>
        <v>7.4223524174800021E-2</v>
      </c>
      <c r="P70">
        <f t="shared" si="4"/>
        <v>3.0937300794400012E-2</v>
      </c>
      <c r="Q70">
        <f t="shared" si="5"/>
        <v>4.5496030580000017E-3</v>
      </c>
      <c r="R70">
        <v>0</v>
      </c>
      <c r="S70">
        <f>VLOOKUP(E70,[2]Sheet1!$A$2:$C$22,3,1)*2634/[2]Sheet1!$D$1</f>
        <v>7.5887230011073828E-3</v>
      </c>
      <c r="T70">
        <v>0</v>
      </c>
      <c r="U70">
        <f>D70/100*1.3*10^-10*(Data!$R$2+SUM(SSP119stormhigh!B$2:B70))*10^8</f>
        <v>4.5669630399790351E-3</v>
      </c>
      <c r="V70">
        <v>0</v>
      </c>
      <c r="W70">
        <v>0</v>
      </c>
    </row>
    <row r="71" spans="1:23" x14ac:dyDescent="0.55000000000000004">
      <c r="A71">
        <v>71</v>
      </c>
      <c r="B71">
        <v>0</v>
      </c>
      <c r="C71">
        <v>0.86018604399999954</v>
      </c>
      <c r="D71">
        <v>34.789352126446218</v>
      </c>
      <c r="E71">
        <v>20.808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f>VLOOKUP(E71,[1]Sheet1!$A$2:$C$22,3,1)/[1]Sheet1!$E$1</f>
        <v>3.8380311359821912E-3</v>
      </c>
      <c r="M71">
        <v>0</v>
      </c>
      <c r="N71">
        <v>0</v>
      </c>
      <c r="O71">
        <f t="shared" si="3"/>
        <v>4.9116623112399969E-2</v>
      </c>
      <c r="P71">
        <f t="shared" si="4"/>
        <v>2.0472427847199992E-2</v>
      </c>
      <c r="Q71">
        <f t="shared" si="5"/>
        <v>3.0106511539999986E-3</v>
      </c>
      <c r="R71">
        <v>0</v>
      </c>
      <c r="S71">
        <f>VLOOKUP(E71,[2]Sheet1!$A$2:$C$22,3,1)*2634/[2]Sheet1!$D$1</f>
        <v>7.5887230011073828E-3</v>
      </c>
      <c r="T71">
        <v>0</v>
      </c>
      <c r="U71">
        <f>D71/100*1.3*10^-10*(Data!$R$2+SUM(SSP119stormhigh!B$2:B71))*10^8</f>
        <v>4.4023141967847578E-3</v>
      </c>
      <c r="V71">
        <v>0</v>
      </c>
      <c r="W71">
        <v>0</v>
      </c>
    </row>
    <row r="72" spans="1:23" x14ac:dyDescent="0.55000000000000004">
      <c r="A72">
        <v>72</v>
      </c>
      <c r="B72">
        <v>0</v>
      </c>
      <c r="C72">
        <v>0.92553748399999991</v>
      </c>
      <c r="D72">
        <v>33.343069567903356</v>
      </c>
      <c r="E72">
        <v>21.143999999999998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f>VLOOKUP(E72,[1]Sheet1!$A$2:$C$22,3,1)/[1]Sheet1!$E$1</f>
        <v>3.8380311359821912E-3</v>
      </c>
      <c r="M72">
        <v>0</v>
      </c>
      <c r="N72">
        <v>0</v>
      </c>
      <c r="O72">
        <f t="shared" si="3"/>
        <v>5.2848190336399994E-2</v>
      </c>
      <c r="P72">
        <f t="shared" si="4"/>
        <v>2.2027792119199998E-2</v>
      </c>
      <c r="Q72">
        <f t="shared" si="5"/>
        <v>3.2393811939999996E-3</v>
      </c>
      <c r="R72">
        <v>0</v>
      </c>
      <c r="S72">
        <f>VLOOKUP(E72,[2]Sheet1!$A$2:$C$22,3,1)*2634/[2]Sheet1!$D$1</f>
        <v>7.5887230011073828E-3</v>
      </c>
      <c r="T72">
        <v>0</v>
      </c>
      <c r="U72">
        <f>D72/100*1.3*10^-10*(Data!$R$2+SUM(SSP119stormhigh!B$2:B72))*10^8</f>
        <v>4.2192987092616267E-3</v>
      </c>
      <c r="V72">
        <v>0</v>
      </c>
      <c r="W72">
        <v>0</v>
      </c>
    </row>
    <row r="73" spans="1:23" x14ac:dyDescent="0.55000000000000004">
      <c r="A73">
        <v>73</v>
      </c>
      <c r="B73">
        <v>0</v>
      </c>
      <c r="C73">
        <v>1.2080530939999998</v>
      </c>
      <c r="D73">
        <v>38.810522930151159</v>
      </c>
      <c r="E73">
        <v>21.48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f>VLOOKUP(E73,[1]Sheet1!$A$2:$C$22,3,1)/[1]Sheet1!$E$1</f>
        <v>3.8380311359821912E-3</v>
      </c>
      <c r="M73">
        <v>0</v>
      </c>
      <c r="N73">
        <v>0</v>
      </c>
      <c r="O73">
        <f t="shared" si="3"/>
        <v>6.8979831667399988E-2</v>
      </c>
      <c r="P73">
        <f t="shared" si="4"/>
        <v>2.8751663637199998E-2</v>
      </c>
      <c r="Q73">
        <f t="shared" si="5"/>
        <v>4.2281858289999995E-3</v>
      </c>
      <c r="R73">
        <v>0</v>
      </c>
      <c r="S73">
        <f>VLOOKUP(E73,[2]Sheet1!$A$2:$C$22,3,1)*2634/[2]Sheet1!$D$1</f>
        <v>7.5887230011073828E-3</v>
      </c>
      <c r="T73">
        <v>0</v>
      </c>
      <c r="U73">
        <f>D73/100*1.3*10^-10*(Data!$R$2+SUM(SSP119stormhigh!B$2:B73))*10^8</f>
        <v>4.9111611926271875E-3</v>
      </c>
      <c r="V73">
        <v>0</v>
      </c>
      <c r="W73">
        <v>0</v>
      </c>
    </row>
    <row r="74" spans="1:23" x14ac:dyDescent="0.55000000000000004">
      <c r="A74">
        <v>74</v>
      </c>
      <c r="B74">
        <v>0</v>
      </c>
      <c r="C74">
        <v>1.0697438839999998</v>
      </c>
      <c r="D74">
        <v>30.509362603932985</v>
      </c>
      <c r="E74">
        <v>21.673999999999999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f>VLOOKUP(E74,[1]Sheet1!$A$2:$C$22,3,1)/[1]Sheet1!$E$1</f>
        <v>3.8380311359821912E-3</v>
      </c>
      <c r="M74">
        <v>0</v>
      </c>
      <c r="N74">
        <v>0</v>
      </c>
      <c r="O74">
        <f t="shared" si="3"/>
        <v>6.1082375776399987E-2</v>
      </c>
      <c r="P74">
        <f t="shared" si="4"/>
        <v>2.5459904439199994E-2</v>
      </c>
      <c r="Q74">
        <f t="shared" si="5"/>
        <v>3.7441035939999993E-3</v>
      </c>
      <c r="R74">
        <v>0</v>
      </c>
      <c r="S74">
        <f>VLOOKUP(E74,[2]Sheet1!$A$2:$C$22,3,1)*2634/[2]Sheet1!$D$1</f>
        <v>7.5887230011073828E-3</v>
      </c>
      <c r="T74">
        <v>0</v>
      </c>
      <c r="U74">
        <f>D74/100*1.3*10^-10*(Data!$R$2+SUM(SSP119stormhigh!B$2:B74))*10^8</f>
        <v>3.8607157626268877E-3</v>
      </c>
      <c r="V74">
        <v>0</v>
      </c>
      <c r="W74">
        <v>0</v>
      </c>
    </row>
    <row r="75" spans="1:23" x14ac:dyDescent="0.55000000000000004">
      <c r="A75">
        <v>75</v>
      </c>
      <c r="B75">
        <v>0</v>
      </c>
      <c r="C75">
        <v>1.1392296200000001</v>
      </c>
      <c r="D75">
        <v>33.345940481131905</v>
      </c>
      <c r="E75">
        <v>21.868000000000002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f>VLOOKUP(E75,[1]Sheet1!$A$2:$C$22,3,1)/[1]Sheet1!$E$1</f>
        <v>3.8380311359821912E-3</v>
      </c>
      <c r="M75">
        <v>0</v>
      </c>
      <c r="N75">
        <v>0</v>
      </c>
      <c r="O75">
        <f t="shared" si="3"/>
        <v>6.5050011301999999E-2</v>
      </c>
      <c r="P75">
        <f t="shared" si="4"/>
        <v>2.7113664956000004E-2</v>
      </c>
      <c r="Q75">
        <f t="shared" si="5"/>
        <v>3.9873036700000001E-3</v>
      </c>
      <c r="R75">
        <v>0</v>
      </c>
      <c r="S75">
        <f>VLOOKUP(E75,[2]Sheet1!$A$2:$C$22,3,1)*2634/[2]Sheet1!$D$1</f>
        <v>7.5887230011073828E-3</v>
      </c>
      <c r="T75">
        <v>0</v>
      </c>
      <c r="U75">
        <f>D75/100*1.3*10^-10*(Data!$R$2+SUM(SSP119stormhigh!B$2:B75))*10^8</f>
        <v>4.2196620003633932E-3</v>
      </c>
      <c r="V75">
        <v>0</v>
      </c>
      <c r="W75">
        <v>0</v>
      </c>
    </row>
    <row r="76" spans="1:23" x14ac:dyDescent="0.55000000000000004">
      <c r="A76">
        <v>76</v>
      </c>
      <c r="B76">
        <v>0</v>
      </c>
      <c r="C76">
        <v>1.2057432960000001</v>
      </c>
      <c r="D76">
        <v>30.420838238291299</v>
      </c>
      <c r="E76">
        <v>22.062000000000001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f>VLOOKUP(E76,[1]Sheet1!$A$2:$C$22,3,1)/[1]Sheet1!$E$1</f>
        <v>3.8380311359821912E-3</v>
      </c>
      <c r="M76">
        <v>0</v>
      </c>
      <c r="N76">
        <v>0</v>
      </c>
      <c r="O76">
        <f t="shared" si="3"/>
        <v>6.8847942201599996E-2</v>
      </c>
      <c r="P76">
        <f t="shared" si="4"/>
        <v>2.8696690444800003E-2</v>
      </c>
      <c r="Q76">
        <f t="shared" si="5"/>
        <v>4.220101536E-3</v>
      </c>
      <c r="R76">
        <v>0</v>
      </c>
      <c r="S76">
        <f>VLOOKUP(E76,[2]Sheet1!$A$2:$C$22,3,1)*2634/[2]Sheet1!$D$1</f>
        <v>7.5887230011073828E-3</v>
      </c>
      <c r="T76">
        <v>0</v>
      </c>
      <c r="U76">
        <f>D76/100*1.3*10^-10*(Data!$R$2+SUM(SSP119stormhigh!B$2:B76))*10^8</f>
        <v>3.8495137123498576E-3</v>
      </c>
      <c r="V76">
        <v>0</v>
      </c>
      <c r="W76">
        <v>0</v>
      </c>
    </row>
    <row r="77" spans="1:23" x14ac:dyDescent="0.55000000000000004">
      <c r="A77">
        <v>77</v>
      </c>
      <c r="B77">
        <v>0</v>
      </c>
      <c r="C77">
        <v>1.0347431939999998</v>
      </c>
      <c r="D77">
        <v>29.083379686123955</v>
      </c>
      <c r="E77">
        <v>22.256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f>VLOOKUP(E77,[1]Sheet1!$A$2:$C$22,3,1)/[1]Sheet1!$E$1</f>
        <v>3.8380311359821912E-3</v>
      </c>
      <c r="M77">
        <v>0</v>
      </c>
      <c r="N77">
        <v>0</v>
      </c>
      <c r="O77">
        <f t="shared" si="3"/>
        <v>5.9083836377399987E-2</v>
      </c>
      <c r="P77">
        <f t="shared" si="4"/>
        <v>2.4626888017199998E-2</v>
      </c>
      <c r="Q77">
        <f t="shared" si="5"/>
        <v>3.6216011789999996E-3</v>
      </c>
      <c r="R77">
        <v>0</v>
      </c>
      <c r="S77">
        <f>VLOOKUP(E77,[2]Sheet1!$A$2:$C$22,3,1)*2634/[2]Sheet1!$D$1</f>
        <v>7.5887230011073828E-3</v>
      </c>
      <c r="T77">
        <v>0</v>
      </c>
      <c r="U77">
        <f>D77/100*1.3*10^-10*(Data!$R$2+SUM(SSP119stormhigh!B$2:B77))*10^8</f>
        <v>3.6802690322414976E-3</v>
      </c>
      <c r="V77">
        <v>0</v>
      </c>
      <c r="W77">
        <v>0</v>
      </c>
    </row>
    <row r="78" spans="1:23" x14ac:dyDescent="0.55000000000000004">
      <c r="A78">
        <v>78</v>
      </c>
      <c r="B78">
        <v>0</v>
      </c>
      <c r="C78">
        <v>1.3747042500000004</v>
      </c>
      <c r="D78">
        <v>39.353675005757651</v>
      </c>
      <c r="E78">
        <v>22.45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f>VLOOKUP(E78,[1]Sheet1!$A$2:$C$22,3,1)/[1]Sheet1!$E$1</f>
        <v>3.8380311359821912E-3</v>
      </c>
      <c r="M78">
        <v>0</v>
      </c>
      <c r="N78">
        <v>0</v>
      </c>
      <c r="O78">
        <f t="shared" si="3"/>
        <v>7.849561267500002E-2</v>
      </c>
      <c r="P78">
        <f t="shared" si="4"/>
        <v>3.2717961150000009E-2</v>
      </c>
      <c r="Q78">
        <f t="shared" si="5"/>
        <v>4.8114648750000018E-3</v>
      </c>
      <c r="R78">
        <v>0</v>
      </c>
      <c r="S78">
        <f>VLOOKUP(E78,[2]Sheet1!$A$2:$C$22,3,1)*2634/[2]Sheet1!$D$1</f>
        <v>7.5887230011073828E-3</v>
      </c>
      <c r="T78">
        <v>0</v>
      </c>
      <c r="U78">
        <f>D78/100*1.3*10^-10*(Data!$R$2+SUM(SSP119stormhigh!B$2:B78))*10^8</f>
        <v>4.9798927425785851E-3</v>
      </c>
      <c r="V78">
        <v>0</v>
      </c>
      <c r="W78">
        <v>0</v>
      </c>
    </row>
    <row r="79" spans="1:23" x14ac:dyDescent="0.55000000000000004">
      <c r="A79">
        <v>79</v>
      </c>
      <c r="B79">
        <v>0</v>
      </c>
      <c r="C79">
        <v>0.94624774599999961</v>
      </c>
      <c r="D79">
        <v>31.830573950721025</v>
      </c>
      <c r="E79">
        <v>22.643999999999998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f>VLOOKUP(E79,[1]Sheet1!$A$2:$C$22,3,1)/[1]Sheet1!$E$1</f>
        <v>3.8380311359821912E-3</v>
      </c>
      <c r="M79">
        <v>0</v>
      </c>
      <c r="N79">
        <v>0</v>
      </c>
      <c r="O79">
        <f t="shared" si="3"/>
        <v>5.4030746296599978E-2</v>
      </c>
      <c r="P79">
        <f t="shared" si="4"/>
        <v>2.2520696354799991E-2</v>
      </c>
      <c r="Q79">
        <f t="shared" si="5"/>
        <v>3.3118671109999987E-3</v>
      </c>
      <c r="R79">
        <v>0</v>
      </c>
      <c r="S79">
        <f>VLOOKUP(E79,[2]Sheet1!$A$2:$C$22,3,1)*2634/[2]Sheet1!$D$1</f>
        <v>7.5887230011073828E-3</v>
      </c>
      <c r="T79">
        <v>0</v>
      </c>
      <c r="U79">
        <f>D79/100*1.3*10^-10*(Data!$R$2+SUM(SSP119stormhigh!B$2:B79))*10^8</f>
        <v>4.0279044888721404E-3</v>
      </c>
      <c r="V79">
        <v>0</v>
      </c>
      <c r="W79">
        <v>0</v>
      </c>
    </row>
    <row r="80" spans="1:23" x14ac:dyDescent="0.55000000000000004">
      <c r="A80">
        <v>80</v>
      </c>
      <c r="B80">
        <v>0</v>
      </c>
      <c r="C80">
        <v>0.27059196000000002</v>
      </c>
      <c r="D80">
        <v>30.051625386866661</v>
      </c>
      <c r="E80">
        <v>22.838000000000001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f>VLOOKUP(E80,[1]Sheet1!$A$2:$C$22,3,1)/[1]Sheet1!$E$1</f>
        <v>3.8380311359821912E-3</v>
      </c>
      <c r="M80">
        <v>0</v>
      </c>
      <c r="N80">
        <v>0</v>
      </c>
      <c r="O80">
        <f t="shared" si="3"/>
        <v>1.5450800916E-2</v>
      </c>
      <c r="P80">
        <f t="shared" si="4"/>
        <v>6.4400886480000009E-3</v>
      </c>
      <c r="Q80">
        <f t="shared" si="5"/>
        <v>9.470718600000001E-4</v>
      </c>
      <c r="R80">
        <v>0</v>
      </c>
      <c r="S80">
        <f>VLOOKUP(E80,[2]Sheet1!$A$2:$C$22,3,1)*2634/[2]Sheet1!$D$1</f>
        <v>7.5887230011073828E-3</v>
      </c>
      <c r="T80">
        <v>0</v>
      </c>
      <c r="U80">
        <f>D80/100*1.3*10^-10*(Data!$R$2+SUM(SSP119stormhigh!B$2:B80))*10^8</f>
        <v>3.8027927797048811E-3</v>
      </c>
      <c r="V80">
        <v>0</v>
      </c>
      <c r="W80">
        <v>0</v>
      </c>
    </row>
    <row r="81" spans="1:23" x14ac:dyDescent="0.55000000000000004">
      <c r="A81">
        <v>81</v>
      </c>
      <c r="B81">
        <v>0</v>
      </c>
      <c r="C81">
        <v>1.6201888019999995</v>
      </c>
      <c r="D81">
        <v>28.385418447828457</v>
      </c>
      <c r="E81">
        <v>23.032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f>VLOOKUP(E81,[1]Sheet1!$A$2:$C$22,3,1)/[1]Sheet1!$E$1</f>
        <v>3.8380311359821912E-3</v>
      </c>
      <c r="M81">
        <v>0</v>
      </c>
      <c r="N81">
        <v>0</v>
      </c>
      <c r="O81">
        <f t="shared" si="3"/>
        <v>9.251278059419997E-2</v>
      </c>
      <c r="P81">
        <f t="shared" si="4"/>
        <v>3.8560493487599989E-2</v>
      </c>
      <c r="Q81">
        <f t="shared" si="5"/>
        <v>5.6706608069999982E-3</v>
      </c>
      <c r="R81">
        <v>0</v>
      </c>
      <c r="S81">
        <f>VLOOKUP(E81,[2]Sheet1!$A$2:$C$22,3,1)*2634/[2]Sheet1!$D$1</f>
        <v>7.5887230011073828E-3</v>
      </c>
      <c r="T81">
        <v>0</v>
      </c>
      <c r="U81">
        <f>D81/100*1.3*10^-10*(Data!$R$2+SUM(SSP119stormhigh!B$2:B81))*10^8</f>
        <v>3.5919476212251094E-3</v>
      </c>
      <c r="V81">
        <v>0</v>
      </c>
      <c r="W81">
        <v>0</v>
      </c>
    </row>
    <row r="82" spans="1:23" x14ac:dyDescent="0.55000000000000004">
      <c r="A82">
        <v>82</v>
      </c>
      <c r="B82">
        <v>0</v>
      </c>
      <c r="C82">
        <v>1.2229397179999999</v>
      </c>
      <c r="D82">
        <v>35.433214400971472</v>
      </c>
      <c r="E82">
        <v>23.225999999999999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f>VLOOKUP(E82,[1]Sheet1!$A$2:$C$22,3,1)/[1]Sheet1!$E$1</f>
        <v>3.8380311359821912E-3</v>
      </c>
      <c r="M82">
        <v>0</v>
      </c>
      <c r="N82">
        <v>0</v>
      </c>
      <c r="O82">
        <f t="shared" si="3"/>
        <v>6.9829857897799996E-2</v>
      </c>
      <c r="P82">
        <f t="shared" si="4"/>
        <v>2.9105965288399999E-2</v>
      </c>
      <c r="Q82">
        <f t="shared" si="5"/>
        <v>4.280289013E-3</v>
      </c>
      <c r="R82">
        <v>0</v>
      </c>
      <c r="S82">
        <f>VLOOKUP(E82,[2]Sheet1!$A$2:$C$22,3,1)*2634/[2]Sheet1!$D$1</f>
        <v>7.5887230011073828E-3</v>
      </c>
      <c r="T82">
        <v>0</v>
      </c>
      <c r="U82">
        <f>D82/100*1.3*10^-10*(Data!$R$2+SUM(SSP119stormhigh!B$2:B82))*10^8</f>
        <v>4.4837898167277325E-3</v>
      </c>
      <c r="V82">
        <v>0</v>
      </c>
      <c r="W82">
        <v>0</v>
      </c>
    </row>
    <row r="83" spans="1:23" x14ac:dyDescent="0.55000000000000004">
      <c r="A83">
        <v>83</v>
      </c>
      <c r="B83">
        <v>0</v>
      </c>
      <c r="C83">
        <v>1.2229397179999999</v>
      </c>
      <c r="D83">
        <v>33.252820912332091</v>
      </c>
      <c r="E83">
        <v>23.225999999999999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f>VLOOKUP(E83,[1]Sheet1!$A$2:$C$22,3,1)/[1]Sheet1!$E$1</f>
        <v>3.8380311359821912E-3</v>
      </c>
      <c r="M83">
        <v>0</v>
      </c>
      <c r="N83">
        <v>0</v>
      </c>
      <c r="O83">
        <f t="shared" si="3"/>
        <v>6.9829857897799996E-2</v>
      </c>
      <c r="P83">
        <f t="shared" si="4"/>
        <v>2.9105965288399999E-2</v>
      </c>
      <c r="Q83">
        <f t="shared" si="5"/>
        <v>4.280289013E-3</v>
      </c>
      <c r="R83">
        <v>0</v>
      </c>
      <c r="S83">
        <f>VLOOKUP(E83,[2]Sheet1!$A$2:$C$22,3,1)*2634/[2]Sheet1!$D$1</f>
        <v>7.5887230011073828E-3</v>
      </c>
      <c r="T83">
        <v>0</v>
      </c>
      <c r="U83">
        <f>D83/100*1.3*10^-10*(Data!$R$2+SUM(SSP119stormhigh!B$2:B83))*10^8</f>
        <v>4.2078784638883288E-3</v>
      </c>
      <c r="V83">
        <v>0</v>
      </c>
      <c r="W83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095AE-2FE1-4589-88BE-D7BAF46A98D6}">
  <dimension ref="A1:W83"/>
  <sheetViews>
    <sheetView topLeftCell="A37" workbookViewId="0">
      <selection activeCell="E69" sqref="E69"/>
    </sheetView>
  </sheetViews>
  <sheetFormatPr defaultRowHeight="14.4" x14ac:dyDescent="0.55000000000000004"/>
  <cols>
    <col min="1" max="1" width="4.578125" bestFit="1" customWidth="1"/>
    <col min="2" max="2" width="7.5234375" bestFit="1" customWidth="1"/>
    <col min="3" max="3" width="8.734375" bestFit="1" customWidth="1"/>
    <col min="4" max="4" width="11.83984375" bestFit="1" customWidth="1"/>
    <col min="5" max="5" width="6.20703125" bestFit="1" customWidth="1"/>
    <col min="6" max="8" width="10.68359375" bestFit="1" customWidth="1"/>
    <col min="9" max="11" width="10.9453125" bestFit="1" customWidth="1"/>
    <col min="12" max="14" width="9.578125" bestFit="1" customWidth="1"/>
    <col min="15" max="17" width="11.7890625" bestFit="1" customWidth="1"/>
    <col min="18" max="20" width="11.5234375" bestFit="1" customWidth="1"/>
    <col min="21" max="21" width="6.89453125" bestFit="1" customWidth="1"/>
    <col min="22" max="22" width="10.3671875" bestFit="1" customWidth="1"/>
    <col min="23" max="23" width="11.3671875" bestFit="1" customWidth="1"/>
  </cols>
  <sheetData>
    <row r="1" spans="1:23" x14ac:dyDescent="0.55000000000000004">
      <c r="A1" t="s">
        <v>214</v>
      </c>
      <c r="B1" t="s">
        <v>215</v>
      </c>
      <c r="C1" t="s">
        <v>224</v>
      </c>
      <c r="D1" t="s">
        <v>225</v>
      </c>
      <c r="E1" t="s">
        <v>226</v>
      </c>
      <c r="F1" t="s">
        <v>227</v>
      </c>
      <c r="G1" t="s">
        <v>228</v>
      </c>
      <c r="H1" t="s">
        <v>229</v>
      </c>
      <c r="I1" t="s">
        <v>230</v>
      </c>
      <c r="J1" t="s">
        <v>231</v>
      </c>
      <c r="K1" t="s">
        <v>232</v>
      </c>
      <c r="L1" t="s">
        <v>233</v>
      </c>
      <c r="M1" t="s">
        <v>234</v>
      </c>
      <c r="N1" t="s">
        <v>235</v>
      </c>
      <c r="O1" t="s">
        <v>236</v>
      </c>
      <c r="P1" t="s">
        <v>237</v>
      </c>
      <c r="Q1" t="s">
        <v>238</v>
      </c>
      <c r="R1" t="s">
        <v>239</v>
      </c>
      <c r="S1" t="s">
        <v>240</v>
      </c>
      <c r="T1" t="s">
        <v>241</v>
      </c>
      <c r="U1" t="s">
        <v>242</v>
      </c>
      <c r="V1" t="s">
        <v>243</v>
      </c>
      <c r="W1" t="s">
        <v>244</v>
      </c>
    </row>
    <row r="2" spans="1:23" x14ac:dyDescent="0.55000000000000004">
      <c r="A2">
        <v>2</v>
      </c>
      <c r="B2">
        <v>0</v>
      </c>
      <c r="C2">
        <v>0.84278937399999976</v>
      </c>
      <c r="D2">
        <v>31.596029042001167</v>
      </c>
      <c r="E2">
        <v>1.0916600000000003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f>VLOOKUP(E2,[1]Sheet1!$A$2:$C$22,3,1)/[1]Sheet1!$E$1</f>
        <v>5.43480880051833E-4</v>
      </c>
      <c r="M2">
        <v>0</v>
      </c>
      <c r="N2">
        <v>0</v>
      </c>
      <c r="O2">
        <f>0.0571*$C2</f>
        <v>4.8123273255399987E-2</v>
      </c>
      <c r="P2">
        <f>0.0238*$C2</f>
        <v>2.0058387101199997E-2</v>
      </c>
      <c r="Q2">
        <f>0.0035*$C2</f>
        <v>2.9497628089999992E-3</v>
      </c>
      <c r="R2">
        <v>0</v>
      </c>
      <c r="S2">
        <f>VLOOKUP(E2,[2]Sheet1!$A$2:$C$22,3,1)*2634/[2]Sheet1!$D$1</f>
        <v>9.7035390898850466E-4</v>
      </c>
      <c r="T2">
        <v>0</v>
      </c>
      <c r="U2">
        <f>D2/100*1.3*10^-10*(Data!$R$2+SUM(SSP119stormhigh!B$2:B2))*10^8</f>
        <v>3.9982247070329121E-3</v>
      </c>
      <c r="V2">
        <v>0</v>
      </c>
      <c r="W2">
        <v>0</v>
      </c>
    </row>
    <row r="3" spans="1:23" x14ac:dyDescent="0.55000000000000004">
      <c r="A3">
        <v>3</v>
      </c>
      <c r="B3">
        <v>0</v>
      </c>
      <c r="C3">
        <v>4.5943257999999855E-2</v>
      </c>
      <c r="D3">
        <v>33.714780122551119</v>
      </c>
      <c r="E3">
        <v>1.31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f>VLOOKUP(E3,[1]Sheet1!$A$2:$C$22,3,1)/[1]Sheet1!$E$1</f>
        <v>5.43480880051833E-4</v>
      </c>
      <c r="M3">
        <v>0</v>
      </c>
      <c r="N3">
        <v>0</v>
      </c>
      <c r="O3">
        <f t="shared" ref="O3:O66" si="0">0.0571*$C3</f>
        <v>2.6233600317999918E-3</v>
      </c>
      <c r="P3">
        <f t="shared" ref="P3:P66" si="1">0.0238*$C3</f>
        <v>1.0934495403999967E-3</v>
      </c>
      <c r="Q3">
        <f t="shared" ref="Q3:Q66" si="2">0.0035*$C3</f>
        <v>1.608014029999995E-4</v>
      </c>
      <c r="R3">
        <v>0</v>
      </c>
      <c r="S3">
        <f>VLOOKUP(E3,[2]Sheet1!$A$2:$C$22,3,1)*2634/[2]Sheet1!$D$1</f>
        <v>9.7035390898850466E-4</v>
      </c>
      <c r="T3">
        <v>0</v>
      </c>
      <c r="U3">
        <f>D3/100*1.3*10^-10*(Data!$R$2+SUM(SSP119stormhigh!B$2:B3))*10^8</f>
        <v>4.2663357062678641E-3</v>
      </c>
      <c r="V3">
        <v>0</v>
      </c>
      <c r="W3">
        <v>0</v>
      </c>
    </row>
    <row r="4" spans="1:23" x14ac:dyDescent="0.55000000000000004">
      <c r="A4">
        <v>4</v>
      </c>
      <c r="B4">
        <v>0</v>
      </c>
      <c r="C4">
        <v>1.6858184099999993</v>
      </c>
      <c r="D4">
        <v>25.926643112295075</v>
      </c>
      <c r="E4">
        <v>1.5820000000000003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f>VLOOKUP(E4,[1]Sheet1!$A$2:$C$22,3,1)/[1]Sheet1!$E$1</f>
        <v>5.43480880051833E-4</v>
      </c>
      <c r="M4">
        <v>0</v>
      </c>
      <c r="N4">
        <v>0</v>
      </c>
      <c r="O4">
        <f t="shared" si="0"/>
        <v>9.6260231210999955E-2</v>
      </c>
      <c r="P4">
        <f t="shared" si="1"/>
        <v>4.0122478157999984E-2</v>
      </c>
      <c r="Q4">
        <f t="shared" si="2"/>
        <v>5.9003644349999978E-3</v>
      </c>
      <c r="R4">
        <v>0</v>
      </c>
      <c r="S4">
        <f>VLOOKUP(E4,[2]Sheet1!$A$2:$C$22,3,1)*2634/[2]Sheet1!$D$1</f>
        <v>9.7035390898850466E-4</v>
      </c>
      <c r="T4">
        <v>0</v>
      </c>
      <c r="U4">
        <f>D4/100*1.3*10^-10*(Data!$R$2+SUM(SSP119stormhigh!B$2:B4))*10^8</f>
        <v>3.2808092727160433E-3</v>
      </c>
      <c r="V4">
        <v>0</v>
      </c>
      <c r="W4">
        <v>0</v>
      </c>
    </row>
    <row r="5" spans="1:23" x14ac:dyDescent="0.55000000000000004">
      <c r="A5">
        <v>5</v>
      </c>
      <c r="B5">
        <v>0</v>
      </c>
      <c r="C5">
        <v>1.3082662499999997</v>
      </c>
      <c r="D5">
        <v>32.392445698282479</v>
      </c>
      <c r="E5">
        <v>1.8539999999999999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f>VLOOKUP(E5,[1]Sheet1!$A$2:$C$22,3,1)/[1]Sheet1!$E$1</f>
        <v>5.43480880051833E-4</v>
      </c>
      <c r="M5">
        <v>0</v>
      </c>
      <c r="N5">
        <v>0</v>
      </c>
      <c r="O5">
        <f t="shared" si="0"/>
        <v>7.4702002874999979E-2</v>
      </c>
      <c r="P5">
        <f t="shared" si="1"/>
        <v>3.1136736749999998E-2</v>
      </c>
      <c r="Q5">
        <f t="shared" si="2"/>
        <v>4.5789318749999992E-3</v>
      </c>
      <c r="R5">
        <v>0</v>
      </c>
      <c r="S5">
        <f>VLOOKUP(E5,[2]Sheet1!$A$2:$C$22,3,1)*2634/[2]Sheet1!$D$1</f>
        <v>9.7035390898850466E-4</v>
      </c>
      <c r="T5">
        <v>0</v>
      </c>
      <c r="U5">
        <f>D5/100*1.3*10^-10*(Data!$R$2+SUM(SSP119stormhigh!B$2:B5))*10^8</f>
        <v>4.0990048635520613E-3</v>
      </c>
      <c r="V5">
        <v>0</v>
      </c>
      <c r="W5">
        <v>0</v>
      </c>
    </row>
    <row r="6" spans="1:23" x14ac:dyDescent="0.55000000000000004">
      <c r="A6">
        <v>6</v>
      </c>
      <c r="B6">
        <v>0</v>
      </c>
      <c r="C6">
        <v>0.53732959400000002</v>
      </c>
      <c r="D6">
        <v>31.189635424735705</v>
      </c>
      <c r="E6">
        <v>2.1260000000000003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f>VLOOKUP(E6,[1]Sheet1!$A$2:$C$22,3,1)/[1]Sheet1!$E$1</f>
        <v>5.43480880051833E-4</v>
      </c>
      <c r="M6">
        <v>0</v>
      </c>
      <c r="N6">
        <v>0</v>
      </c>
      <c r="O6">
        <f t="shared" si="0"/>
        <v>3.0681519817399999E-2</v>
      </c>
      <c r="P6">
        <f t="shared" si="1"/>
        <v>1.2788444337200002E-2</v>
      </c>
      <c r="Q6">
        <f t="shared" si="2"/>
        <v>1.8806535790000002E-3</v>
      </c>
      <c r="R6">
        <v>0</v>
      </c>
      <c r="S6">
        <f>VLOOKUP(E6,[2]Sheet1!$A$2:$C$22,3,1)*2634/[2]Sheet1!$D$1</f>
        <v>9.7035390898850466E-4</v>
      </c>
      <c r="T6">
        <v>0</v>
      </c>
      <c r="U6">
        <f>D6/100*1.3*10^-10*(Data!$R$2+SUM(SSP119stormhigh!B$2:B6))*10^8</f>
        <v>3.9467988459169065E-3</v>
      </c>
      <c r="V6">
        <v>0</v>
      </c>
      <c r="W6">
        <v>0</v>
      </c>
    </row>
    <row r="7" spans="1:23" x14ac:dyDescent="0.55000000000000004">
      <c r="A7">
        <v>7</v>
      </c>
      <c r="B7">
        <v>0</v>
      </c>
      <c r="C7">
        <v>0.82803463200000005</v>
      </c>
      <c r="D7">
        <v>33.757365594368714</v>
      </c>
      <c r="E7">
        <v>2.3980000000000001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f>VLOOKUP(E7,[1]Sheet1!$A$2:$C$22,3,1)/[1]Sheet1!$E$1</f>
        <v>5.43480880051833E-4</v>
      </c>
      <c r="M7">
        <v>0</v>
      </c>
      <c r="N7">
        <v>0</v>
      </c>
      <c r="O7">
        <f t="shared" si="0"/>
        <v>4.7280777487199999E-2</v>
      </c>
      <c r="P7">
        <f t="shared" si="1"/>
        <v>1.9707224241600003E-2</v>
      </c>
      <c r="Q7">
        <f t="shared" si="2"/>
        <v>2.8981212120000001E-3</v>
      </c>
      <c r="R7">
        <v>0</v>
      </c>
      <c r="S7">
        <f>VLOOKUP(E7,[2]Sheet1!$A$2:$C$22,3,1)*2634/[2]Sheet1!$D$1</f>
        <v>9.7035390898850466E-4</v>
      </c>
      <c r="T7">
        <v>0</v>
      </c>
      <c r="U7">
        <f>D7/100*1.3*10^-10*(Data!$R$2+SUM(SSP119stormhigh!B$2:B7))*10^8</f>
        <v>4.2717245570426067E-3</v>
      </c>
      <c r="V7">
        <v>0</v>
      </c>
      <c r="W7">
        <v>0</v>
      </c>
    </row>
    <row r="8" spans="1:23" x14ac:dyDescent="0.55000000000000004">
      <c r="A8">
        <v>8</v>
      </c>
      <c r="B8">
        <v>0</v>
      </c>
      <c r="C8">
        <v>1.5649063839999995</v>
      </c>
      <c r="D8">
        <v>25.07081442093471</v>
      </c>
      <c r="E8">
        <v>2.6700000000000004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f>VLOOKUP(E8,[1]Sheet1!$A$2:$C$22,3,1)/[1]Sheet1!$E$1</f>
        <v>5.43480880051833E-4</v>
      </c>
      <c r="M8">
        <v>0</v>
      </c>
      <c r="N8">
        <v>0</v>
      </c>
      <c r="O8">
        <f t="shared" si="0"/>
        <v>8.9356154526399972E-2</v>
      </c>
      <c r="P8">
        <f t="shared" si="1"/>
        <v>3.7244771939199992E-2</v>
      </c>
      <c r="Q8">
        <f t="shared" si="2"/>
        <v>5.4771723439999984E-3</v>
      </c>
      <c r="R8">
        <v>0</v>
      </c>
      <c r="S8">
        <f>VLOOKUP(E8,[2]Sheet1!$A$2:$C$22,3,1)*2634/[2]Sheet1!$D$1</f>
        <v>9.7035390898850466E-4</v>
      </c>
      <c r="T8">
        <v>0</v>
      </c>
      <c r="U8">
        <f>D8/100*1.3*10^-10*(Data!$R$2+SUM(SSP119stormhigh!B$2:B8))*10^8</f>
        <v>3.1725109984539206E-3</v>
      </c>
      <c r="V8">
        <v>0</v>
      </c>
      <c r="W8">
        <v>0</v>
      </c>
    </row>
    <row r="9" spans="1:23" x14ac:dyDescent="0.55000000000000004">
      <c r="A9">
        <v>9</v>
      </c>
      <c r="B9">
        <v>0</v>
      </c>
      <c r="C9">
        <v>0.75749996399999986</v>
      </c>
      <c r="D9">
        <v>32.728076818686077</v>
      </c>
      <c r="E9">
        <v>2.9420000000000002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f>VLOOKUP(E9,[1]Sheet1!$A$2:$C$22,3,1)/[1]Sheet1!$E$1</f>
        <v>5.43480880051833E-4</v>
      </c>
      <c r="M9">
        <v>0</v>
      </c>
      <c r="N9">
        <v>0</v>
      </c>
      <c r="O9">
        <f t="shared" si="0"/>
        <v>4.325324794439999E-2</v>
      </c>
      <c r="P9">
        <f t="shared" si="1"/>
        <v>1.8028499143199997E-2</v>
      </c>
      <c r="Q9">
        <f t="shared" si="2"/>
        <v>2.6512498739999996E-3</v>
      </c>
      <c r="R9">
        <v>0</v>
      </c>
      <c r="S9">
        <f>VLOOKUP(E9,[2]Sheet1!$A$2:$C$22,3,1)*2634/[2]Sheet1!$D$1</f>
        <v>9.7035390898850466E-4</v>
      </c>
      <c r="T9">
        <v>0</v>
      </c>
      <c r="U9">
        <f>D9/100*1.3*10^-10*(Data!$R$2+SUM(SSP119stormhigh!B$2:B9))*10^8</f>
        <v>4.1414762967901739E-3</v>
      </c>
      <c r="V9">
        <v>0</v>
      </c>
      <c r="W9">
        <v>0</v>
      </c>
    </row>
    <row r="10" spans="1:23" x14ac:dyDescent="0.55000000000000004">
      <c r="A10">
        <v>10</v>
      </c>
      <c r="B10">
        <v>0</v>
      </c>
      <c r="C10">
        <v>0.88973686400000018</v>
      </c>
      <c r="D10">
        <v>32.737777238157541</v>
      </c>
      <c r="E10">
        <v>3.214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f>VLOOKUP(E10,[1]Sheet1!$A$2:$C$22,3,1)/[1]Sheet1!$E$1</f>
        <v>5.43480880051833E-4</v>
      </c>
      <c r="M10">
        <v>0</v>
      </c>
      <c r="N10">
        <v>0</v>
      </c>
      <c r="O10">
        <f t="shared" si="0"/>
        <v>5.080397493440001E-2</v>
      </c>
      <c r="P10">
        <f t="shared" si="1"/>
        <v>2.1175737363200005E-2</v>
      </c>
      <c r="Q10">
        <f t="shared" si="2"/>
        <v>3.1140790240000008E-3</v>
      </c>
      <c r="R10">
        <v>0</v>
      </c>
      <c r="S10">
        <f>VLOOKUP(E10,[2]Sheet1!$A$2:$C$22,3,1)*2634/[2]Sheet1!$D$1</f>
        <v>9.7035390898850466E-4</v>
      </c>
      <c r="T10">
        <v>0</v>
      </c>
      <c r="U10">
        <f>D10/100*1.3*10^-10*(Data!$R$2+SUM(SSP119stormhigh!B$2:B10))*10^8</f>
        <v>4.1427038072709317E-3</v>
      </c>
      <c r="V10">
        <v>0</v>
      </c>
      <c r="W10">
        <v>0</v>
      </c>
    </row>
    <row r="11" spans="1:23" x14ac:dyDescent="0.55000000000000004">
      <c r="A11">
        <v>11</v>
      </c>
      <c r="B11">
        <v>0</v>
      </c>
      <c r="C11">
        <v>2.0205053640000004</v>
      </c>
      <c r="D11">
        <v>32.401656766896942</v>
      </c>
      <c r="E11">
        <v>3.4859999999999998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f>VLOOKUP(E11,[1]Sheet1!$A$2:$C$22,3,1)/[1]Sheet1!$E$1</f>
        <v>5.43480880051833E-4</v>
      </c>
      <c r="M11">
        <v>0</v>
      </c>
      <c r="N11">
        <v>0</v>
      </c>
      <c r="O11">
        <f t="shared" si="0"/>
        <v>0.11537085628440001</v>
      </c>
      <c r="P11">
        <f t="shared" si="1"/>
        <v>4.8088027663200014E-2</v>
      </c>
      <c r="Q11">
        <f t="shared" si="2"/>
        <v>7.0717687740000012E-3</v>
      </c>
      <c r="R11">
        <v>0</v>
      </c>
      <c r="S11">
        <f>VLOOKUP(E11,[2]Sheet1!$A$2:$C$22,3,1)*2634/[2]Sheet1!$D$1</f>
        <v>9.7035390898850466E-4</v>
      </c>
      <c r="T11">
        <v>0</v>
      </c>
      <c r="U11">
        <f>D11/100*1.3*10^-10*(Data!$R$2+SUM(SSP119stormhigh!B$2:B11))*10^8</f>
        <v>4.100170450596673E-3</v>
      </c>
      <c r="V11">
        <v>0</v>
      </c>
      <c r="W11">
        <v>0</v>
      </c>
    </row>
    <row r="12" spans="1:23" x14ac:dyDescent="0.55000000000000004">
      <c r="A12">
        <v>12</v>
      </c>
      <c r="B12">
        <v>0</v>
      </c>
      <c r="C12">
        <v>0.79396186800000013</v>
      </c>
      <c r="D12">
        <v>23.917951764407633</v>
      </c>
      <c r="E12">
        <v>3.758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f>VLOOKUP(E12,[1]Sheet1!$A$2:$C$22,3,1)/[1]Sheet1!$E$1</f>
        <v>5.43480880051833E-4</v>
      </c>
      <c r="M12">
        <v>0</v>
      </c>
      <c r="N12">
        <v>0</v>
      </c>
      <c r="O12">
        <f t="shared" si="0"/>
        <v>4.5335222662800004E-2</v>
      </c>
      <c r="P12">
        <f t="shared" si="1"/>
        <v>1.8896292458400004E-2</v>
      </c>
      <c r="Q12">
        <f t="shared" si="2"/>
        <v>2.7788665380000005E-3</v>
      </c>
      <c r="R12">
        <v>0</v>
      </c>
      <c r="S12">
        <f>VLOOKUP(E12,[2]Sheet1!$A$2:$C$22,3,1)*2634/[2]Sheet1!$D$1</f>
        <v>9.7035390898850466E-4</v>
      </c>
      <c r="T12">
        <v>0</v>
      </c>
      <c r="U12">
        <f>D12/100*1.3*10^-10*(Data!$R$2+SUM(SSP119stormhigh!B$2:B12))*10^8</f>
        <v>3.0266254521716706E-3</v>
      </c>
      <c r="V12">
        <v>0</v>
      </c>
      <c r="W12">
        <v>0</v>
      </c>
    </row>
    <row r="13" spans="1:23" x14ac:dyDescent="0.55000000000000004">
      <c r="A13">
        <v>13</v>
      </c>
      <c r="B13">
        <v>0</v>
      </c>
      <c r="C13">
        <v>1.1763037840000001</v>
      </c>
      <c r="D13">
        <v>33.614023908098048</v>
      </c>
      <c r="E13">
        <v>4.0299999999999994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f>VLOOKUP(E13,[1]Sheet1!$A$2:$C$22,3,1)/[1]Sheet1!$E$1</f>
        <v>5.43480880051833E-4</v>
      </c>
      <c r="M13">
        <v>0</v>
      </c>
      <c r="N13">
        <v>0</v>
      </c>
      <c r="O13">
        <f t="shared" si="0"/>
        <v>6.7166946066400002E-2</v>
      </c>
      <c r="P13">
        <f t="shared" si="1"/>
        <v>2.7996030059200004E-2</v>
      </c>
      <c r="Q13">
        <f t="shared" si="2"/>
        <v>4.1170632440000006E-3</v>
      </c>
      <c r="R13">
        <v>0</v>
      </c>
      <c r="S13">
        <f>VLOOKUP(E13,[2]Sheet1!$A$2:$C$22,3,1)*2634/[2]Sheet1!$D$1</f>
        <v>9.7035390898850466E-4</v>
      </c>
      <c r="T13">
        <v>0</v>
      </c>
      <c r="U13">
        <f>D13/100*1.3*10^-10*(Data!$R$2+SUM(SSP119stormhigh!B$2:B13))*10^8</f>
        <v>4.2535858133785432E-3</v>
      </c>
      <c r="V13">
        <v>0</v>
      </c>
      <c r="W13">
        <v>0</v>
      </c>
    </row>
    <row r="14" spans="1:23" x14ac:dyDescent="0.55000000000000004">
      <c r="A14">
        <v>14</v>
      </c>
      <c r="B14">
        <v>0</v>
      </c>
      <c r="C14">
        <v>1.729374196</v>
      </c>
      <c r="D14">
        <v>32.987161879236695</v>
      </c>
      <c r="E14">
        <v>4.3579999999999997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f>VLOOKUP(E14,[1]Sheet1!$A$2:$C$22,3,1)/[1]Sheet1!$E$1</f>
        <v>5.43480880051833E-4</v>
      </c>
      <c r="M14">
        <v>0</v>
      </c>
      <c r="N14">
        <v>0</v>
      </c>
      <c r="O14">
        <f t="shared" si="0"/>
        <v>9.8747266591599991E-2</v>
      </c>
      <c r="P14">
        <f t="shared" si="1"/>
        <v>4.1159105864800004E-2</v>
      </c>
      <c r="Q14">
        <f t="shared" si="2"/>
        <v>6.052809686E-3</v>
      </c>
      <c r="R14">
        <v>0</v>
      </c>
      <c r="S14">
        <f>VLOOKUP(E14,[2]Sheet1!$A$2:$C$22,3,1)*2634/[2]Sheet1!$D$1</f>
        <v>9.7035390898850466E-4</v>
      </c>
      <c r="T14">
        <v>0</v>
      </c>
      <c r="U14">
        <f>D14/100*1.3*10^-10*(Data!$R$2+SUM(SSP119stormhigh!B$2:B14))*10^8</f>
        <v>4.1742614385223697E-3</v>
      </c>
      <c r="V14">
        <v>0</v>
      </c>
      <c r="W14">
        <v>0</v>
      </c>
    </row>
    <row r="15" spans="1:23" x14ac:dyDescent="0.55000000000000004">
      <c r="A15">
        <v>15</v>
      </c>
      <c r="B15">
        <v>0</v>
      </c>
      <c r="C15">
        <v>0.89634788599999982</v>
      </c>
      <c r="D15">
        <v>31.896300355386558</v>
      </c>
      <c r="E15">
        <v>4.6859999999999999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f>VLOOKUP(E15,[1]Sheet1!$A$2:$C$22,3,1)/[1]Sheet1!$E$1</f>
        <v>5.43480880051833E-4</v>
      </c>
      <c r="M15">
        <v>0</v>
      </c>
      <c r="N15">
        <v>0</v>
      </c>
      <c r="O15">
        <f t="shared" si="0"/>
        <v>5.1181464290599984E-2</v>
      </c>
      <c r="P15">
        <f t="shared" si="1"/>
        <v>2.1333079686799997E-2</v>
      </c>
      <c r="Q15">
        <f t="shared" si="2"/>
        <v>3.1372176009999996E-3</v>
      </c>
      <c r="R15">
        <v>0</v>
      </c>
      <c r="S15">
        <f>VLOOKUP(E15,[2]Sheet1!$A$2:$C$22,3,1)*2634/[2]Sheet1!$D$1</f>
        <v>9.7035390898850466E-4</v>
      </c>
      <c r="T15">
        <v>0</v>
      </c>
      <c r="U15">
        <f>D15/100*1.3*10^-10*(Data!$R$2+SUM(SSP119stormhigh!B$2:B15))*10^8</f>
        <v>4.036221639571326E-3</v>
      </c>
      <c r="V15">
        <v>0</v>
      </c>
      <c r="W15">
        <v>0</v>
      </c>
    </row>
    <row r="16" spans="1:23" x14ac:dyDescent="0.55000000000000004">
      <c r="A16">
        <v>16</v>
      </c>
      <c r="B16">
        <v>0</v>
      </c>
      <c r="C16">
        <v>0.9827017899999998</v>
      </c>
      <c r="D16">
        <v>26.079839163911608</v>
      </c>
      <c r="E16">
        <v>5.0140000000000002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f>VLOOKUP(E16,[1]Sheet1!$A$2:$C$22,3,1)/[1]Sheet1!$E$1</f>
        <v>1.9664771026638842E-3</v>
      </c>
      <c r="M16">
        <v>0</v>
      </c>
      <c r="N16">
        <v>0</v>
      </c>
      <c r="O16">
        <f t="shared" si="0"/>
        <v>5.6112272208999989E-2</v>
      </c>
      <c r="P16">
        <f t="shared" si="1"/>
        <v>2.3388302601999998E-2</v>
      </c>
      <c r="Q16">
        <f t="shared" si="2"/>
        <v>3.4394562649999994E-3</v>
      </c>
      <c r="R16">
        <v>0</v>
      </c>
      <c r="S16">
        <f>VLOOKUP(E16,[2]Sheet1!$A$2:$C$22,3,1)*2634/[2]Sheet1!$D$1</f>
        <v>2.3069627731298684E-3</v>
      </c>
      <c r="T16">
        <v>0</v>
      </c>
      <c r="U16">
        <f>D16/100*1.3*10^-10*(Data!$R$2+SUM(SSP119stormhigh!B$2:B16))*10^8</f>
        <v>3.3001950074797036E-3</v>
      </c>
      <c r="V16">
        <v>0</v>
      </c>
      <c r="W16">
        <v>0</v>
      </c>
    </row>
    <row r="17" spans="1:23" x14ac:dyDescent="0.55000000000000004">
      <c r="A17">
        <v>17</v>
      </c>
      <c r="B17">
        <v>0</v>
      </c>
      <c r="C17">
        <v>1.2355688939999998</v>
      </c>
      <c r="D17">
        <v>33.287931604497892</v>
      </c>
      <c r="E17">
        <v>5.3420000000000005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f>VLOOKUP(E17,[1]Sheet1!$A$2:$C$22,3,1)/[1]Sheet1!$E$1</f>
        <v>1.9664771026638842E-3</v>
      </c>
      <c r="M17">
        <v>0</v>
      </c>
      <c r="N17">
        <v>0</v>
      </c>
      <c r="O17">
        <f t="shared" si="0"/>
        <v>7.0550983847399981E-2</v>
      </c>
      <c r="P17">
        <f t="shared" si="1"/>
        <v>2.9406539677199996E-2</v>
      </c>
      <c r="Q17">
        <f t="shared" si="2"/>
        <v>4.3244911289999997E-3</v>
      </c>
      <c r="R17">
        <v>0</v>
      </c>
      <c r="S17">
        <f>VLOOKUP(E17,[2]Sheet1!$A$2:$C$22,3,1)*2634/[2]Sheet1!$D$1</f>
        <v>2.3069627731298684E-3</v>
      </c>
      <c r="T17">
        <v>0</v>
      </c>
      <c r="U17">
        <f>D17/100*1.3*10^-10*(Data!$R$2+SUM(SSP119stormhigh!B$2:B17))*10^8</f>
        <v>4.2123214410963736E-3</v>
      </c>
      <c r="V17">
        <v>0</v>
      </c>
      <c r="W17">
        <v>0</v>
      </c>
    </row>
    <row r="18" spans="1:23" x14ac:dyDescent="0.55000000000000004">
      <c r="A18">
        <v>18</v>
      </c>
      <c r="B18">
        <v>0</v>
      </c>
      <c r="C18">
        <v>1.678918916</v>
      </c>
      <c r="D18">
        <v>34.31642221617544</v>
      </c>
      <c r="E18">
        <v>5.67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f>VLOOKUP(E18,[1]Sheet1!$A$2:$C$22,3,1)/[1]Sheet1!$E$1</f>
        <v>1.9664771026638842E-3</v>
      </c>
      <c r="M18">
        <v>0</v>
      </c>
      <c r="N18">
        <v>0</v>
      </c>
      <c r="O18">
        <f t="shared" si="0"/>
        <v>9.5866270103599993E-2</v>
      </c>
      <c r="P18">
        <f t="shared" si="1"/>
        <v>3.9958270200800006E-2</v>
      </c>
      <c r="Q18">
        <f t="shared" si="2"/>
        <v>5.8762162060000001E-3</v>
      </c>
      <c r="R18">
        <v>0</v>
      </c>
      <c r="S18">
        <f>VLOOKUP(E18,[2]Sheet1!$A$2:$C$22,3,1)*2634/[2]Sheet1!$D$1</f>
        <v>2.3069627731298684E-3</v>
      </c>
      <c r="T18">
        <v>0</v>
      </c>
      <c r="U18">
        <f>D18/100*1.3*10^-10*(Data!$R$2+SUM(SSP119stormhigh!B$2:B18))*10^8</f>
        <v>4.3424687000792736E-3</v>
      </c>
      <c r="V18">
        <v>0</v>
      </c>
      <c r="W18">
        <v>0</v>
      </c>
    </row>
    <row r="19" spans="1:23" x14ac:dyDescent="0.55000000000000004">
      <c r="A19">
        <v>19</v>
      </c>
      <c r="B19">
        <v>0</v>
      </c>
      <c r="C19">
        <v>1.8593773260000004</v>
      </c>
      <c r="D19">
        <v>33.316250501358596</v>
      </c>
      <c r="E19">
        <v>5.9979999999999993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f>VLOOKUP(E19,[1]Sheet1!$A$2:$C$22,3,1)/[1]Sheet1!$E$1</f>
        <v>1.9664771026638842E-3</v>
      </c>
      <c r="M19">
        <v>0</v>
      </c>
      <c r="N19">
        <v>0</v>
      </c>
      <c r="O19">
        <f t="shared" si="0"/>
        <v>0.10617044531460001</v>
      </c>
      <c r="P19">
        <f t="shared" si="1"/>
        <v>4.4253180358800014E-2</v>
      </c>
      <c r="Q19">
        <f t="shared" si="2"/>
        <v>6.5078206410000014E-3</v>
      </c>
      <c r="R19">
        <v>0</v>
      </c>
      <c r="S19">
        <f>VLOOKUP(E19,[2]Sheet1!$A$2:$C$22,3,1)*2634/[2]Sheet1!$D$1</f>
        <v>2.3069627731298684E-3</v>
      </c>
      <c r="T19">
        <v>0</v>
      </c>
      <c r="U19">
        <f>D19/100*1.3*10^-10*(Data!$R$2+SUM(SSP119stormhigh!B$2:B19))*10^8</f>
        <v>4.2159049709429193E-3</v>
      </c>
      <c r="V19">
        <v>0</v>
      </c>
      <c r="W19">
        <v>0</v>
      </c>
    </row>
    <row r="20" spans="1:23" x14ac:dyDescent="0.55000000000000004">
      <c r="A20">
        <v>20</v>
      </c>
      <c r="B20">
        <v>0</v>
      </c>
      <c r="C20">
        <v>1.5721067039999994</v>
      </c>
      <c r="D20">
        <v>28.032487573095359</v>
      </c>
      <c r="E20">
        <v>6.3259999999999996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f>VLOOKUP(E20,[1]Sheet1!$A$2:$C$22,3,1)/[1]Sheet1!$E$1</f>
        <v>1.9664771026638842E-3</v>
      </c>
      <c r="M20">
        <v>0</v>
      </c>
      <c r="N20">
        <v>0</v>
      </c>
      <c r="O20">
        <f t="shared" si="0"/>
        <v>8.976729279839997E-2</v>
      </c>
      <c r="P20">
        <f t="shared" si="1"/>
        <v>3.7416139555199991E-2</v>
      </c>
      <c r="Q20">
        <f t="shared" si="2"/>
        <v>5.5023734639999978E-3</v>
      </c>
      <c r="R20">
        <v>0</v>
      </c>
      <c r="S20">
        <f>VLOOKUP(E20,[2]Sheet1!$A$2:$C$22,3,1)*2634/[2]Sheet1!$D$1</f>
        <v>2.3069627731298684E-3</v>
      </c>
      <c r="T20">
        <v>0</v>
      </c>
      <c r="U20">
        <f>D20/100*1.3*10^-10*(Data!$R$2+SUM(SSP119stormhigh!B$2:B20))*10^8</f>
        <v>3.5472870424746341E-3</v>
      </c>
      <c r="V20">
        <v>0</v>
      </c>
      <c r="W20">
        <v>0</v>
      </c>
    </row>
    <row r="21" spans="1:23" x14ac:dyDescent="0.55000000000000004">
      <c r="A21">
        <v>21</v>
      </c>
      <c r="B21">
        <v>0</v>
      </c>
      <c r="C21">
        <v>1.4045964459999993</v>
      </c>
      <c r="D21">
        <v>33.15036442198344</v>
      </c>
      <c r="E21">
        <v>6.653999999999999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f>VLOOKUP(E21,[1]Sheet1!$A$2:$C$22,3,1)/[1]Sheet1!$E$1</f>
        <v>1.9664771026638842E-3</v>
      </c>
      <c r="M21">
        <v>0</v>
      </c>
      <c r="N21">
        <v>0</v>
      </c>
      <c r="O21">
        <f t="shared" si="0"/>
        <v>8.0202457066599953E-2</v>
      </c>
      <c r="P21">
        <f t="shared" si="1"/>
        <v>3.3429395414799987E-2</v>
      </c>
      <c r="Q21">
        <f t="shared" si="2"/>
        <v>4.9160875609999977E-3</v>
      </c>
      <c r="R21">
        <v>0</v>
      </c>
      <c r="S21">
        <f>VLOOKUP(E21,[2]Sheet1!$A$2:$C$22,3,1)*2634/[2]Sheet1!$D$1</f>
        <v>2.3069627731298684E-3</v>
      </c>
      <c r="T21">
        <v>0</v>
      </c>
      <c r="U21">
        <f>D21/100*1.3*10^-10*(Data!$R$2+SUM(SSP119stormhigh!B$2:B21))*10^8</f>
        <v>4.1949134146866294E-3</v>
      </c>
      <c r="V21">
        <v>0</v>
      </c>
      <c r="W21">
        <v>0</v>
      </c>
    </row>
    <row r="22" spans="1:23" x14ac:dyDescent="0.55000000000000004">
      <c r="A22">
        <v>22</v>
      </c>
      <c r="B22">
        <v>0</v>
      </c>
      <c r="C22">
        <v>1.1527168259999998</v>
      </c>
      <c r="D22">
        <v>33.293996099202126</v>
      </c>
      <c r="E22">
        <v>6.9819999999999993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f>VLOOKUP(E22,[1]Sheet1!$A$2:$C$22,3,1)/[1]Sheet1!$E$1</f>
        <v>1.9664771026638842E-3</v>
      </c>
      <c r="M22">
        <v>0</v>
      </c>
      <c r="N22">
        <v>0</v>
      </c>
      <c r="O22">
        <f t="shared" si="0"/>
        <v>6.5820130764599985E-2</v>
      </c>
      <c r="P22">
        <f t="shared" si="1"/>
        <v>2.7434660458799998E-2</v>
      </c>
      <c r="Q22">
        <f t="shared" si="2"/>
        <v>4.0345088909999995E-3</v>
      </c>
      <c r="R22">
        <v>0</v>
      </c>
      <c r="S22">
        <f>VLOOKUP(E22,[2]Sheet1!$A$2:$C$22,3,1)*2634/[2]Sheet1!$D$1</f>
        <v>2.3069627731298684E-3</v>
      </c>
      <c r="T22">
        <v>0</v>
      </c>
      <c r="U22">
        <f>D22/100*1.3*10^-10*(Data!$R$2+SUM(SSP119stormhigh!B$2:B22))*10^8</f>
        <v>4.2130888543852356E-3</v>
      </c>
      <c r="V22">
        <v>0</v>
      </c>
      <c r="W22">
        <v>0</v>
      </c>
    </row>
    <row r="23" spans="1:23" x14ac:dyDescent="0.55000000000000004">
      <c r="A23">
        <v>23</v>
      </c>
      <c r="B23">
        <v>0</v>
      </c>
      <c r="C23">
        <v>0.63820717199999988</v>
      </c>
      <c r="D23">
        <v>36.257561672486361</v>
      </c>
      <c r="E23">
        <v>7.31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f>VLOOKUP(E23,[1]Sheet1!$A$2:$C$22,3,1)/[1]Sheet1!$E$1</f>
        <v>1.9664771026638842E-3</v>
      </c>
      <c r="M23">
        <v>0</v>
      </c>
      <c r="N23">
        <v>0</v>
      </c>
      <c r="O23">
        <f t="shared" si="0"/>
        <v>3.6441629521199989E-2</v>
      </c>
      <c r="P23">
        <f t="shared" si="1"/>
        <v>1.5189330693599998E-2</v>
      </c>
      <c r="Q23">
        <f t="shared" si="2"/>
        <v>2.2337251019999998E-3</v>
      </c>
      <c r="R23">
        <v>0</v>
      </c>
      <c r="S23">
        <f>VLOOKUP(E23,[2]Sheet1!$A$2:$C$22,3,1)*2634/[2]Sheet1!$D$1</f>
        <v>2.3069627731298684E-3</v>
      </c>
      <c r="T23">
        <v>0</v>
      </c>
      <c r="U23">
        <f>D23/100*1.3*10^-10*(Data!$R$2+SUM(SSP119stormhigh!B$2:B23))*10^8</f>
        <v>4.5881043691597696E-3</v>
      </c>
      <c r="V23">
        <v>0</v>
      </c>
      <c r="W23">
        <v>0</v>
      </c>
    </row>
    <row r="24" spans="1:23" x14ac:dyDescent="0.55000000000000004">
      <c r="A24">
        <v>24</v>
      </c>
      <c r="B24">
        <v>0</v>
      </c>
      <c r="C24">
        <v>1.8942212659999997</v>
      </c>
      <c r="D24">
        <v>25.309896317840607</v>
      </c>
      <c r="E24">
        <v>7.7919999999999998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f>VLOOKUP(E24,[1]Sheet1!$A$2:$C$22,3,1)/[1]Sheet1!$E$1</f>
        <v>1.9664771026638842E-3</v>
      </c>
      <c r="M24">
        <v>0</v>
      </c>
      <c r="N24">
        <v>0</v>
      </c>
      <c r="O24">
        <f t="shared" si="0"/>
        <v>0.10816003428859998</v>
      </c>
      <c r="P24">
        <f t="shared" si="1"/>
        <v>4.5082466130799997E-2</v>
      </c>
      <c r="Q24">
        <f t="shared" si="2"/>
        <v>6.6297744309999993E-3</v>
      </c>
      <c r="R24">
        <v>0</v>
      </c>
      <c r="S24">
        <f>VLOOKUP(E24,[2]Sheet1!$A$2:$C$22,3,1)*2634/[2]Sheet1!$D$1</f>
        <v>2.3069627731298684E-3</v>
      </c>
      <c r="T24">
        <v>0</v>
      </c>
      <c r="U24">
        <f>D24/100*1.3*10^-10*(Data!$R$2+SUM(SSP119stormhigh!B$2:B24))*10^8</f>
        <v>3.2027648998521866E-3</v>
      </c>
      <c r="V24">
        <v>0</v>
      </c>
      <c r="W24">
        <v>0</v>
      </c>
    </row>
    <row r="25" spans="1:23" x14ac:dyDescent="0.55000000000000004">
      <c r="A25">
        <v>25</v>
      </c>
      <c r="B25">
        <v>0</v>
      </c>
      <c r="C25">
        <v>1.6239012159999999</v>
      </c>
      <c r="D25">
        <v>29.089034613322234</v>
      </c>
      <c r="E25">
        <v>8.2740000000000009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f>VLOOKUP(E25,[1]Sheet1!$A$2:$C$22,3,1)/[1]Sheet1!$E$1</f>
        <v>1.9664771026638842E-3</v>
      </c>
      <c r="M25">
        <v>0</v>
      </c>
      <c r="N25">
        <v>0</v>
      </c>
      <c r="O25">
        <f t="shared" si="0"/>
        <v>9.2724759433599993E-2</v>
      </c>
      <c r="P25">
        <f t="shared" si="1"/>
        <v>3.86488489408E-2</v>
      </c>
      <c r="Q25">
        <f t="shared" si="2"/>
        <v>5.6836542559999996E-3</v>
      </c>
      <c r="R25">
        <v>0</v>
      </c>
      <c r="S25">
        <f>VLOOKUP(E25,[2]Sheet1!$A$2:$C$22,3,1)*2634/[2]Sheet1!$D$1</f>
        <v>2.3069627731298684E-3</v>
      </c>
      <c r="T25">
        <v>0</v>
      </c>
      <c r="U25">
        <f>D25/100*1.3*10^-10*(Data!$R$2+SUM(SSP119stormhigh!B$2:B25))*10^8</f>
        <v>3.6809846180390223E-3</v>
      </c>
      <c r="V25">
        <v>0</v>
      </c>
      <c r="W25">
        <v>0</v>
      </c>
    </row>
    <row r="26" spans="1:23" x14ac:dyDescent="0.55000000000000004">
      <c r="A26">
        <v>26</v>
      </c>
      <c r="B26">
        <v>0</v>
      </c>
      <c r="C26">
        <v>1.0947725339999999</v>
      </c>
      <c r="D26">
        <v>34.523408520527184</v>
      </c>
      <c r="E26">
        <v>8.7560000000000002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f>VLOOKUP(E26,[1]Sheet1!$A$2:$C$22,3,1)/[1]Sheet1!$E$1</f>
        <v>1.9664771026638842E-3</v>
      </c>
      <c r="M26">
        <v>0</v>
      </c>
      <c r="N26">
        <v>0</v>
      </c>
      <c r="O26">
        <f t="shared" si="0"/>
        <v>6.2511511691399985E-2</v>
      </c>
      <c r="P26">
        <f t="shared" si="1"/>
        <v>2.6055586309199998E-2</v>
      </c>
      <c r="Q26">
        <f t="shared" si="2"/>
        <v>3.8317038689999997E-3</v>
      </c>
      <c r="R26">
        <v>0</v>
      </c>
      <c r="S26">
        <f>VLOOKUP(E26,[2]Sheet1!$A$2:$C$22,3,1)*2634/[2]Sheet1!$D$1</f>
        <v>2.3069627731298684E-3</v>
      </c>
      <c r="T26">
        <v>0</v>
      </c>
      <c r="U26">
        <f>D26/100*1.3*10^-10*(Data!$R$2+SUM(SSP119stormhigh!B$2:B26))*10^8</f>
        <v>4.368661161004552E-3</v>
      </c>
      <c r="V26">
        <v>0</v>
      </c>
      <c r="W26">
        <v>0</v>
      </c>
    </row>
    <row r="27" spans="1:23" x14ac:dyDescent="0.55000000000000004">
      <c r="A27">
        <v>27</v>
      </c>
      <c r="B27">
        <v>0</v>
      </c>
      <c r="C27">
        <v>1.5416732059999998</v>
      </c>
      <c r="D27">
        <v>31.965436148286603</v>
      </c>
      <c r="E27">
        <v>9.2379999999999995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f>VLOOKUP(E27,[1]Sheet1!$A$2:$C$22,3,1)/[1]Sheet1!$E$1</f>
        <v>1.9664771026638842E-3</v>
      </c>
      <c r="M27">
        <v>0</v>
      </c>
      <c r="N27">
        <v>0</v>
      </c>
      <c r="O27">
        <f t="shared" si="0"/>
        <v>8.8029540062599984E-2</v>
      </c>
      <c r="P27">
        <f t="shared" si="1"/>
        <v>3.6691822302799999E-2</v>
      </c>
      <c r="Q27">
        <f t="shared" si="2"/>
        <v>5.3958562209999996E-3</v>
      </c>
      <c r="R27">
        <v>0</v>
      </c>
      <c r="S27">
        <f>VLOOKUP(E27,[2]Sheet1!$A$2:$C$22,3,1)*2634/[2]Sheet1!$D$1</f>
        <v>2.3069627731298684E-3</v>
      </c>
      <c r="T27">
        <v>0</v>
      </c>
      <c r="U27">
        <f>D27/100*1.3*10^-10*(Data!$R$2+SUM(SSP119stormhigh!B$2:B27))*10^8</f>
        <v>4.0449702210764837E-3</v>
      </c>
      <c r="V27">
        <v>0</v>
      </c>
      <c r="W27">
        <v>0</v>
      </c>
    </row>
    <row r="28" spans="1:23" x14ac:dyDescent="0.55000000000000004">
      <c r="A28">
        <v>28</v>
      </c>
      <c r="B28">
        <v>0</v>
      </c>
      <c r="C28">
        <v>1.4599616540000004</v>
      </c>
      <c r="D28">
        <v>29.190235236562554</v>
      </c>
      <c r="E28">
        <v>9.7199999999999989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f>VLOOKUP(E28,[1]Sheet1!$A$2:$C$22,3,1)/[1]Sheet1!$E$1</f>
        <v>1.9664771026638842E-3</v>
      </c>
      <c r="M28">
        <v>0</v>
      </c>
      <c r="N28">
        <v>0</v>
      </c>
      <c r="O28">
        <f t="shared" si="0"/>
        <v>8.3363810443400022E-2</v>
      </c>
      <c r="P28">
        <f t="shared" si="1"/>
        <v>3.4747087365200012E-2</v>
      </c>
      <c r="Q28">
        <f t="shared" si="2"/>
        <v>5.1098657890000015E-3</v>
      </c>
      <c r="R28">
        <v>0</v>
      </c>
      <c r="S28">
        <f>VLOOKUP(E28,[2]Sheet1!$A$2:$C$22,3,1)*2634/[2]Sheet1!$D$1</f>
        <v>2.3069627731298684E-3</v>
      </c>
      <c r="T28">
        <v>0</v>
      </c>
      <c r="U28">
        <f>D28/100*1.3*10^-10*(Data!$R$2+SUM(SSP119stormhigh!B$2:B28))*10^8</f>
        <v>3.6937907473050995E-3</v>
      </c>
      <c r="V28">
        <v>0</v>
      </c>
      <c r="W28">
        <v>0</v>
      </c>
    </row>
    <row r="29" spans="1:23" x14ac:dyDescent="0.55000000000000004">
      <c r="A29">
        <v>29</v>
      </c>
      <c r="B29">
        <v>0</v>
      </c>
      <c r="C29">
        <v>1.6240095940000001</v>
      </c>
      <c r="D29">
        <v>33.845915404167371</v>
      </c>
      <c r="E29">
        <v>10.202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f>VLOOKUP(E29,[1]Sheet1!$A$2:$C$22,3,1)/[1]Sheet1!$E$1</f>
        <v>2.3402111851602157E-3</v>
      </c>
      <c r="M29">
        <v>0</v>
      </c>
      <c r="N29">
        <v>0</v>
      </c>
      <c r="O29">
        <f t="shared" si="0"/>
        <v>9.2730947817400003E-2</v>
      </c>
      <c r="P29">
        <f t="shared" si="1"/>
        <v>3.8651428337200006E-2</v>
      </c>
      <c r="Q29">
        <f t="shared" si="2"/>
        <v>5.6840335790000005E-3</v>
      </c>
      <c r="R29">
        <v>0</v>
      </c>
      <c r="S29">
        <f>VLOOKUP(E29,[2]Sheet1!$A$2:$C$22,3,1)*2634/[2]Sheet1!$D$1</f>
        <v>3.2862607288376812E-3</v>
      </c>
      <c r="T29">
        <v>0</v>
      </c>
      <c r="U29">
        <f>D29/100*1.3*10^-10*(Data!$R$2+SUM(SSP119stormhigh!B$2:B29))*10^8</f>
        <v>4.2829298270741483E-3</v>
      </c>
      <c r="V29">
        <v>0</v>
      </c>
      <c r="W29">
        <v>0</v>
      </c>
    </row>
    <row r="30" spans="1:23" x14ac:dyDescent="0.55000000000000004">
      <c r="A30">
        <v>30</v>
      </c>
      <c r="B30">
        <v>0</v>
      </c>
      <c r="C30">
        <v>1.5500394399999997</v>
      </c>
      <c r="D30">
        <v>35.446223911542617</v>
      </c>
      <c r="E30">
        <v>10.684000000000001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f>VLOOKUP(E30,[1]Sheet1!$A$2:$C$22,3,1)/[1]Sheet1!$E$1</f>
        <v>2.3402111851602157E-3</v>
      </c>
      <c r="M30">
        <v>0</v>
      </c>
      <c r="N30">
        <v>0</v>
      </c>
      <c r="O30">
        <f t="shared" si="0"/>
        <v>8.8507252023999977E-2</v>
      </c>
      <c r="P30">
        <f t="shared" si="1"/>
        <v>3.6890938671999995E-2</v>
      </c>
      <c r="Q30">
        <f t="shared" si="2"/>
        <v>5.4251380399999993E-3</v>
      </c>
      <c r="R30">
        <v>0</v>
      </c>
      <c r="S30">
        <f>VLOOKUP(E30,[2]Sheet1!$A$2:$C$22,3,1)*2634/[2]Sheet1!$D$1</f>
        <v>3.2862607288376812E-3</v>
      </c>
      <c r="T30">
        <v>0</v>
      </c>
      <c r="U30">
        <f>D30/100*1.3*10^-10*(Data!$R$2+SUM(SSP119stormhigh!B$2:B30))*10^8</f>
        <v>4.4854360662144269E-3</v>
      </c>
      <c r="V30">
        <v>0</v>
      </c>
      <c r="W30">
        <v>0</v>
      </c>
    </row>
    <row r="31" spans="1:23" x14ac:dyDescent="0.55000000000000004">
      <c r="A31">
        <v>31</v>
      </c>
      <c r="B31">
        <v>0</v>
      </c>
      <c r="C31">
        <v>1.4548377240000001</v>
      </c>
      <c r="D31">
        <v>33.461290068012481</v>
      </c>
      <c r="E31">
        <v>11.166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f>VLOOKUP(E31,[1]Sheet1!$A$2:$C$22,3,1)/[1]Sheet1!$E$1</f>
        <v>2.3402111851602157E-3</v>
      </c>
      <c r="M31">
        <v>0</v>
      </c>
      <c r="N31">
        <v>0</v>
      </c>
      <c r="O31">
        <f t="shared" si="0"/>
        <v>8.3071234040399997E-2</v>
      </c>
      <c r="P31">
        <f t="shared" si="1"/>
        <v>3.4625137831200005E-2</v>
      </c>
      <c r="Q31">
        <f t="shared" si="2"/>
        <v>5.0919320340000003E-3</v>
      </c>
      <c r="R31">
        <v>0</v>
      </c>
      <c r="S31">
        <f>VLOOKUP(E31,[2]Sheet1!$A$2:$C$22,3,1)*2634/[2]Sheet1!$D$1</f>
        <v>3.2862607288376812E-3</v>
      </c>
      <c r="T31">
        <v>0</v>
      </c>
      <c r="U31">
        <f>D31/100*1.3*10^-10*(Data!$R$2+SUM(SSP119stormhigh!B$2:B31))*10^8</f>
        <v>4.2342585677864362E-3</v>
      </c>
      <c r="V31">
        <v>0</v>
      </c>
      <c r="W31">
        <v>0</v>
      </c>
    </row>
    <row r="32" spans="1:23" x14ac:dyDescent="0.55000000000000004">
      <c r="A32">
        <v>32</v>
      </c>
      <c r="B32">
        <v>0</v>
      </c>
      <c r="C32">
        <v>1.4826843960000002</v>
      </c>
      <c r="D32">
        <v>28.564129621822872</v>
      </c>
      <c r="E32">
        <v>11.648000000000001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f>VLOOKUP(E32,[1]Sheet1!$A$2:$C$22,3,1)/[1]Sheet1!$E$1</f>
        <v>2.3402111851602157E-3</v>
      </c>
      <c r="M32">
        <v>0</v>
      </c>
      <c r="N32">
        <v>0</v>
      </c>
      <c r="O32">
        <f t="shared" si="0"/>
        <v>8.4661279011600005E-2</v>
      </c>
      <c r="P32">
        <f t="shared" si="1"/>
        <v>3.5287888624800007E-2</v>
      </c>
      <c r="Q32">
        <f t="shared" si="2"/>
        <v>5.1893953860000014E-3</v>
      </c>
      <c r="R32">
        <v>0</v>
      </c>
      <c r="S32">
        <f>VLOOKUP(E32,[2]Sheet1!$A$2:$C$22,3,1)*2634/[2]Sheet1!$D$1</f>
        <v>3.2862607288376812E-3</v>
      </c>
      <c r="T32">
        <v>0</v>
      </c>
      <c r="U32">
        <f>D32/100*1.3*10^-10*(Data!$R$2+SUM(SSP119stormhigh!B$2:B32))*10^8</f>
        <v>3.6145620906047103E-3</v>
      </c>
      <c r="V32">
        <v>0</v>
      </c>
      <c r="W32">
        <v>0</v>
      </c>
    </row>
    <row r="33" spans="1:23" x14ac:dyDescent="0.55000000000000004">
      <c r="A33">
        <v>33</v>
      </c>
      <c r="B33">
        <v>0</v>
      </c>
      <c r="C33">
        <v>1.2325905599999998</v>
      </c>
      <c r="D33">
        <v>31.685929614487666</v>
      </c>
      <c r="E33">
        <v>12.129999999999999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f>VLOOKUP(E33,[1]Sheet1!$A$2:$C$22,3,1)/[1]Sheet1!$E$1</f>
        <v>2.3402111851602157E-3</v>
      </c>
      <c r="M33">
        <v>0</v>
      </c>
      <c r="N33">
        <v>0</v>
      </c>
      <c r="O33">
        <f t="shared" si="0"/>
        <v>7.0380920975999989E-2</v>
      </c>
      <c r="P33">
        <f t="shared" si="1"/>
        <v>2.9335655327999997E-2</v>
      </c>
      <c r="Q33">
        <f t="shared" si="2"/>
        <v>4.3140669599999997E-3</v>
      </c>
      <c r="R33">
        <v>0</v>
      </c>
      <c r="S33">
        <f>VLOOKUP(E33,[2]Sheet1!$A$2:$C$22,3,1)*2634/[2]Sheet1!$D$1</f>
        <v>3.2862607288376812E-3</v>
      </c>
      <c r="T33">
        <v>0</v>
      </c>
      <c r="U33">
        <f>D33/100*1.3*10^-10*(Data!$R$2+SUM(SSP119stormhigh!B$2:B33))*10^8</f>
        <v>4.0096009052764982E-3</v>
      </c>
      <c r="V33">
        <v>0</v>
      </c>
      <c r="W33">
        <v>0</v>
      </c>
    </row>
    <row r="34" spans="1:23" x14ac:dyDescent="0.55000000000000004">
      <c r="A34">
        <v>34</v>
      </c>
      <c r="B34">
        <v>0</v>
      </c>
      <c r="C34">
        <v>1.6753776940000003</v>
      </c>
      <c r="D34">
        <v>33.597942083203129</v>
      </c>
      <c r="E34">
        <v>12.572000000000003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f>VLOOKUP(E34,[1]Sheet1!$A$2:$C$22,3,1)/[1]Sheet1!$E$1</f>
        <v>2.3402111851602157E-3</v>
      </c>
      <c r="M34">
        <v>0</v>
      </c>
      <c r="N34">
        <v>0</v>
      </c>
      <c r="O34">
        <f t="shared" si="0"/>
        <v>9.5664066327400016E-2</v>
      </c>
      <c r="P34">
        <f t="shared" si="1"/>
        <v>3.9873989117200012E-2</v>
      </c>
      <c r="Q34">
        <f t="shared" si="2"/>
        <v>5.863821929000001E-3</v>
      </c>
      <c r="R34">
        <v>0</v>
      </c>
      <c r="S34">
        <f>VLOOKUP(E34,[2]Sheet1!$A$2:$C$22,3,1)*2634/[2]Sheet1!$D$1</f>
        <v>3.2862607288376812E-3</v>
      </c>
      <c r="T34">
        <v>0</v>
      </c>
      <c r="U34">
        <f>D34/100*1.3*10^-10*(Data!$R$2+SUM(SSP119stormhigh!B$2:B34))*10^8</f>
        <v>4.2515507870926911E-3</v>
      </c>
      <c r="V34">
        <v>0</v>
      </c>
      <c r="W34">
        <v>0</v>
      </c>
    </row>
    <row r="35" spans="1:23" x14ac:dyDescent="0.55000000000000004">
      <c r="A35">
        <v>35</v>
      </c>
      <c r="B35">
        <v>0</v>
      </c>
      <c r="C35">
        <v>2.1186081760000004</v>
      </c>
      <c r="D35">
        <v>35.905956258581526</v>
      </c>
      <c r="E35">
        <v>13.014000000000001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f>VLOOKUP(E35,[1]Sheet1!$A$2:$C$22,3,1)/[1]Sheet1!$E$1</f>
        <v>2.3402111851602157E-3</v>
      </c>
      <c r="M35">
        <v>0</v>
      </c>
      <c r="N35">
        <v>0</v>
      </c>
      <c r="O35">
        <f t="shared" si="0"/>
        <v>0.12097252684960001</v>
      </c>
      <c r="P35">
        <f t="shared" si="1"/>
        <v>5.0422874588800015E-2</v>
      </c>
      <c r="Q35">
        <f t="shared" si="2"/>
        <v>7.4151286160000019E-3</v>
      </c>
      <c r="R35">
        <v>0</v>
      </c>
      <c r="S35">
        <f>VLOOKUP(E35,[2]Sheet1!$A$2:$C$22,3,1)*2634/[2]Sheet1!$D$1</f>
        <v>3.2862607288376812E-3</v>
      </c>
      <c r="T35">
        <v>0</v>
      </c>
      <c r="U35">
        <f>D35/100*1.3*10^-10*(Data!$R$2+SUM(SSP119stormhigh!B$2:B35))*10^8</f>
        <v>4.5436115168734238E-3</v>
      </c>
      <c r="V35">
        <v>0</v>
      </c>
      <c r="W35">
        <v>0</v>
      </c>
    </row>
    <row r="36" spans="1:23" x14ac:dyDescent="0.55000000000000004">
      <c r="A36">
        <v>36</v>
      </c>
      <c r="B36">
        <v>0</v>
      </c>
      <c r="C36">
        <v>1.1199211140000001</v>
      </c>
      <c r="D36">
        <v>27.143247587445568</v>
      </c>
      <c r="E36">
        <v>13.456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f>VLOOKUP(E36,[1]Sheet1!$A$2:$C$22,3,1)/[1]Sheet1!$E$1</f>
        <v>2.3402111851602157E-3</v>
      </c>
      <c r="M36">
        <v>0</v>
      </c>
      <c r="N36">
        <v>0</v>
      </c>
      <c r="O36">
        <f t="shared" si="0"/>
        <v>6.3947495609399996E-2</v>
      </c>
      <c r="P36">
        <f t="shared" si="1"/>
        <v>2.6654122513200002E-2</v>
      </c>
      <c r="Q36">
        <f t="shared" si="2"/>
        <v>3.9197238990000003E-3</v>
      </c>
      <c r="R36">
        <v>0</v>
      </c>
      <c r="S36">
        <f>VLOOKUP(E36,[2]Sheet1!$A$2:$C$22,3,1)*2634/[2]Sheet1!$D$1</f>
        <v>3.2862607288376812E-3</v>
      </c>
      <c r="T36">
        <v>0</v>
      </c>
      <c r="U36">
        <f>D36/100*1.3*10^-10*(Data!$R$2+SUM(SSP119stormhigh!B$2:B36))*10^8</f>
        <v>3.4347608362105377E-3</v>
      </c>
      <c r="V36">
        <v>0</v>
      </c>
      <c r="W36">
        <v>0</v>
      </c>
    </row>
    <row r="37" spans="1:23" x14ac:dyDescent="0.55000000000000004">
      <c r="A37">
        <v>37</v>
      </c>
      <c r="B37">
        <v>0</v>
      </c>
      <c r="C37">
        <v>1.7440045159999999</v>
      </c>
      <c r="D37">
        <v>28.667095766938381</v>
      </c>
      <c r="E37">
        <v>13.898000000000001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f>VLOOKUP(E37,[1]Sheet1!$A$2:$C$22,3,1)/[1]Sheet1!$E$1</f>
        <v>2.3402111851602157E-3</v>
      </c>
      <c r="M37">
        <v>0</v>
      </c>
      <c r="N37">
        <v>0</v>
      </c>
      <c r="O37">
        <f t="shared" si="0"/>
        <v>9.9582657863599988E-2</v>
      </c>
      <c r="P37">
        <f t="shared" si="1"/>
        <v>4.1507307480800004E-2</v>
      </c>
      <c r="Q37">
        <f t="shared" si="2"/>
        <v>6.1040158060000002E-3</v>
      </c>
      <c r="R37">
        <v>0</v>
      </c>
      <c r="S37">
        <f>VLOOKUP(E37,[2]Sheet1!$A$2:$C$22,3,1)*2634/[2]Sheet1!$D$1</f>
        <v>3.2862607288376812E-3</v>
      </c>
      <c r="T37">
        <v>0</v>
      </c>
      <c r="U37">
        <f>D37/100*1.3*10^-10*(Data!$R$2+SUM(SSP119stormhigh!B$2:B37))*10^8</f>
        <v>3.6275916325399175E-3</v>
      </c>
      <c r="V37">
        <v>0</v>
      </c>
      <c r="W37">
        <v>0</v>
      </c>
    </row>
    <row r="38" spans="1:23" x14ac:dyDescent="0.55000000000000004">
      <c r="A38">
        <v>38</v>
      </c>
      <c r="B38">
        <v>0</v>
      </c>
      <c r="C38">
        <v>2.1429317479999996</v>
      </c>
      <c r="D38">
        <v>34.730315961778139</v>
      </c>
      <c r="E38">
        <v>14.34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f>VLOOKUP(E38,[1]Sheet1!$A$2:$C$22,3,1)/[1]Sheet1!$E$1</f>
        <v>2.3402111851602157E-3</v>
      </c>
      <c r="M38">
        <v>0</v>
      </c>
      <c r="N38">
        <v>0</v>
      </c>
      <c r="O38">
        <f t="shared" si="0"/>
        <v>0.12236140281079998</v>
      </c>
      <c r="P38">
        <f t="shared" si="1"/>
        <v>5.1001775602399997E-2</v>
      </c>
      <c r="Q38">
        <f t="shared" si="2"/>
        <v>7.5002611179999989E-3</v>
      </c>
      <c r="R38">
        <v>0</v>
      </c>
      <c r="S38">
        <f>VLOOKUP(E38,[2]Sheet1!$A$2:$C$22,3,1)*2634/[2]Sheet1!$D$1</f>
        <v>3.2862607288376812E-3</v>
      </c>
      <c r="T38">
        <v>0</v>
      </c>
      <c r="U38">
        <f>D38/100*1.3*10^-10*(Data!$R$2+SUM(SSP119stormhigh!B$2:B38))*10^8</f>
        <v>4.3948436424353296E-3</v>
      </c>
      <c r="V38">
        <v>0</v>
      </c>
      <c r="W38">
        <v>0</v>
      </c>
    </row>
    <row r="39" spans="1:23" x14ac:dyDescent="0.55000000000000004">
      <c r="A39">
        <v>39</v>
      </c>
      <c r="B39">
        <v>0</v>
      </c>
      <c r="C39">
        <v>1.2014443160000001</v>
      </c>
      <c r="D39">
        <v>36.528844550798873</v>
      </c>
      <c r="E39">
        <v>14.782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f>VLOOKUP(E39,[1]Sheet1!$A$2:$C$22,3,1)/[1]Sheet1!$E$1</f>
        <v>2.3402111851602157E-3</v>
      </c>
      <c r="M39">
        <v>0</v>
      </c>
      <c r="N39">
        <v>0</v>
      </c>
      <c r="O39">
        <f t="shared" si="0"/>
        <v>6.8602470443600003E-2</v>
      </c>
      <c r="P39">
        <f t="shared" si="1"/>
        <v>2.8594374720800005E-2</v>
      </c>
      <c r="Q39">
        <f t="shared" si="2"/>
        <v>4.2050551060000005E-3</v>
      </c>
      <c r="R39">
        <v>0</v>
      </c>
      <c r="S39">
        <f>VLOOKUP(E39,[2]Sheet1!$A$2:$C$22,3,1)*2634/[2]Sheet1!$D$1</f>
        <v>3.2862607288376812E-3</v>
      </c>
      <c r="T39">
        <v>0</v>
      </c>
      <c r="U39">
        <f>D39/100*1.3*10^-10*(Data!$R$2+SUM(SSP119stormhigh!B$2:B39))*10^8</f>
        <v>4.622433047147192E-3</v>
      </c>
      <c r="V39">
        <v>0</v>
      </c>
      <c r="W39">
        <v>0</v>
      </c>
    </row>
    <row r="40" spans="1:23" x14ac:dyDescent="0.55000000000000004">
      <c r="A40">
        <v>40</v>
      </c>
      <c r="B40">
        <v>0</v>
      </c>
      <c r="C40">
        <v>1.4440387379999999</v>
      </c>
      <c r="D40">
        <v>28.077669591139326</v>
      </c>
      <c r="E40">
        <v>15.224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f>VLOOKUP(E40,[1]Sheet1!$A$2:$C$22,3,1)/[1]Sheet1!$E$1</f>
        <v>3.1163708281080255E-3</v>
      </c>
      <c r="M40">
        <v>0</v>
      </c>
      <c r="N40">
        <v>0</v>
      </c>
      <c r="O40">
        <f t="shared" si="0"/>
        <v>8.2454611939799999E-2</v>
      </c>
      <c r="P40">
        <f t="shared" si="1"/>
        <v>3.4368121964399999E-2</v>
      </c>
      <c r="Q40">
        <f t="shared" si="2"/>
        <v>5.0541355830000002E-3</v>
      </c>
      <c r="R40">
        <v>0</v>
      </c>
      <c r="S40">
        <f>VLOOKUP(E40,[2]Sheet1!$A$2:$C$22,3,1)*2634/[2]Sheet1!$D$1</f>
        <v>5.0330556011355665E-3</v>
      </c>
      <c r="T40">
        <v>0</v>
      </c>
      <c r="U40">
        <f>D40/100*1.3*10^-10*(Data!$R$2+SUM(SSP119stormhigh!B$2:B40))*10^8</f>
        <v>3.5530044654019533E-3</v>
      </c>
      <c r="V40">
        <v>0</v>
      </c>
      <c r="W40">
        <v>0</v>
      </c>
    </row>
    <row r="41" spans="1:23" x14ac:dyDescent="0.55000000000000004">
      <c r="A41">
        <v>41</v>
      </c>
      <c r="B41">
        <v>0</v>
      </c>
      <c r="C41">
        <v>1.5085250480000001</v>
      </c>
      <c r="D41">
        <v>34.938770349393359</v>
      </c>
      <c r="E41">
        <v>15.666000000000002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f>VLOOKUP(E41,[1]Sheet1!$A$2:$C$22,3,1)/[1]Sheet1!$E$1</f>
        <v>3.1163708281080255E-3</v>
      </c>
      <c r="M41">
        <v>0</v>
      </c>
      <c r="N41">
        <v>0</v>
      </c>
      <c r="O41">
        <f t="shared" si="0"/>
        <v>8.6136780240800001E-2</v>
      </c>
      <c r="P41">
        <f t="shared" si="1"/>
        <v>3.5902896142400005E-2</v>
      </c>
      <c r="Q41">
        <f t="shared" si="2"/>
        <v>5.2798376680000007E-3</v>
      </c>
      <c r="R41">
        <v>0</v>
      </c>
      <c r="S41">
        <f>VLOOKUP(E41,[2]Sheet1!$A$2:$C$22,3,1)*2634/[2]Sheet1!$D$1</f>
        <v>5.0330556011355665E-3</v>
      </c>
      <c r="T41">
        <v>0</v>
      </c>
      <c r="U41">
        <f>D41/100*1.3*10^-10*(Data!$R$2+SUM(SSP119stormhigh!B$2:B41))*10^8</f>
        <v>4.4212218775529361E-3</v>
      </c>
      <c r="V41">
        <v>0</v>
      </c>
      <c r="W41">
        <v>0</v>
      </c>
    </row>
    <row r="42" spans="1:23" x14ac:dyDescent="0.55000000000000004">
      <c r="A42">
        <v>42</v>
      </c>
      <c r="B42">
        <v>0</v>
      </c>
      <c r="C42">
        <v>1.492368886</v>
      </c>
      <c r="D42">
        <v>34.612994193318521</v>
      </c>
      <c r="E42">
        <v>16.108000000000001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f>VLOOKUP(E42,[1]Sheet1!$A$2:$C$22,3,1)/[1]Sheet1!$E$1</f>
        <v>3.1163708281080255E-3</v>
      </c>
      <c r="M42">
        <v>0</v>
      </c>
      <c r="N42">
        <v>0</v>
      </c>
      <c r="O42">
        <f t="shared" si="0"/>
        <v>8.5214263390599995E-2</v>
      </c>
      <c r="P42">
        <f t="shared" si="1"/>
        <v>3.5518379486799999E-2</v>
      </c>
      <c r="Q42">
        <f t="shared" si="2"/>
        <v>5.2232911009999997E-3</v>
      </c>
      <c r="R42">
        <v>0</v>
      </c>
      <c r="S42">
        <f>VLOOKUP(E42,[2]Sheet1!$A$2:$C$22,3,1)*2634/[2]Sheet1!$D$1</f>
        <v>5.0330556011355665E-3</v>
      </c>
      <c r="T42">
        <v>0</v>
      </c>
      <c r="U42">
        <f>D42/100*1.3*10^-10*(Data!$R$2+SUM(SSP119stormhigh!B$2:B42))*10^8</f>
        <v>4.3799975112109122E-3</v>
      </c>
      <c r="V42">
        <v>0</v>
      </c>
      <c r="W42">
        <v>0</v>
      </c>
    </row>
    <row r="43" spans="1:23" x14ac:dyDescent="0.55000000000000004">
      <c r="A43">
        <v>43</v>
      </c>
      <c r="B43">
        <v>0</v>
      </c>
      <c r="C43">
        <v>2.0210277579999989</v>
      </c>
      <c r="D43">
        <v>30.168330368206032</v>
      </c>
      <c r="E43">
        <v>16.55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f>VLOOKUP(E43,[1]Sheet1!$A$2:$C$22,3,1)/[1]Sheet1!$E$1</f>
        <v>3.1163708281080255E-3</v>
      </c>
      <c r="M43">
        <v>0</v>
      </c>
      <c r="N43">
        <v>0</v>
      </c>
      <c r="O43">
        <f t="shared" si="0"/>
        <v>0.11540068498179994</v>
      </c>
      <c r="P43">
        <f t="shared" si="1"/>
        <v>4.8100460640399974E-2</v>
      </c>
      <c r="Q43">
        <f t="shared" si="2"/>
        <v>7.0735971529999964E-3</v>
      </c>
      <c r="R43">
        <v>0</v>
      </c>
      <c r="S43">
        <f>VLOOKUP(E43,[2]Sheet1!$A$2:$C$22,3,1)*2634/[2]Sheet1!$D$1</f>
        <v>5.0330556011355665E-3</v>
      </c>
      <c r="T43">
        <v>0</v>
      </c>
      <c r="U43">
        <f>D43/100*1.3*10^-10*(Data!$R$2+SUM(SSP119stormhigh!B$2:B43))*10^8</f>
        <v>3.8175608614535285E-3</v>
      </c>
      <c r="V43">
        <v>0</v>
      </c>
      <c r="W43">
        <v>0</v>
      </c>
    </row>
    <row r="44" spans="1:23" x14ac:dyDescent="0.55000000000000004">
      <c r="A44">
        <v>44</v>
      </c>
      <c r="B44">
        <v>0</v>
      </c>
      <c r="C44">
        <v>1.1437137579999999</v>
      </c>
      <c r="D44">
        <v>30.111856799642414</v>
      </c>
      <c r="E44">
        <v>17.095999999999997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f>VLOOKUP(E44,[1]Sheet1!$A$2:$C$22,3,1)/[1]Sheet1!$E$1</f>
        <v>3.1163708281080255E-3</v>
      </c>
      <c r="M44">
        <v>0</v>
      </c>
      <c r="N44">
        <v>0</v>
      </c>
      <c r="O44">
        <f t="shared" si="0"/>
        <v>6.5306055581799985E-2</v>
      </c>
      <c r="P44">
        <f t="shared" si="1"/>
        <v>2.72203874404E-2</v>
      </c>
      <c r="Q44">
        <f t="shared" si="2"/>
        <v>4.0029981529999996E-3</v>
      </c>
      <c r="R44">
        <v>0</v>
      </c>
      <c r="S44">
        <f>VLOOKUP(E44,[2]Sheet1!$A$2:$C$22,3,1)*2634/[2]Sheet1!$D$1</f>
        <v>5.0330556011355665E-3</v>
      </c>
      <c r="T44">
        <v>0</v>
      </c>
      <c r="U44">
        <f>D44/100*1.3*10^-10*(Data!$R$2+SUM(SSP119stormhigh!B$2:B44))*10^8</f>
        <v>3.8104145831403509E-3</v>
      </c>
      <c r="V44">
        <v>0</v>
      </c>
      <c r="W44">
        <v>0</v>
      </c>
    </row>
    <row r="45" spans="1:23" x14ac:dyDescent="0.55000000000000004">
      <c r="A45">
        <v>45</v>
      </c>
      <c r="B45">
        <v>0</v>
      </c>
      <c r="C45">
        <v>1.4017107399999997</v>
      </c>
      <c r="D45">
        <v>29.951125426653199</v>
      </c>
      <c r="E45">
        <v>17.641999999999999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f>VLOOKUP(E45,[1]Sheet1!$A$2:$C$22,3,1)/[1]Sheet1!$E$1</f>
        <v>3.1163708281080255E-3</v>
      </c>
      <c r="M45">
        <v>0</v>
      </c>
      <c r="N45">
        <v>0</v>
      </c>
      <c r="O45">
        <f t="shared" si="0"/>
        <v>8.0037683253999986E-2</v>
      </c>
      <c r="P45">
        <f t="shared" si="1"/>
        <v>3.3360715611999998E-2</v>
      </c>
      <c r="Q45">
        <f t="shared" si="2"/>
        <v>4.9059875899999991E-3</v>
      </c>
      <c r="R45">
        <v>0</v>
      </c>
      <c r="S45">
        <f>VLOOKUP(E45,[2]Sheet1!$A$2:$C$22,3,1)*2634/[2]Sheet1!$D$1</f>
        <v>5.0330556011355665E-3</v>
      </c>
      <c r="T45">
        <v>0</v>
      </c>
      <c r="U45">
        <f>D45/100*1.3*10^-10*(Data!$R$2+SUM(SSP119stormhigh!B$2:B45))*10^8</f>
        <v>3.7900753137395491E-3</v>
      </c>
      <c r="V45">
        <v>0</v>
      </c>
      <c r="W45">
        <v>0</v>
      </c>
    </row>
    <row r="46" spans="1:23" x14ac:dyDescent="0.55000000000000004">
      <c r="A46">
        <v>46</v>
      </c>
      <c r="B46">
        <v>0</v>
      </c>
      <c r="C46">
        <v>1.9815804279999998</v>
      </c>
      <c r="D46">
        <v>32.019957762459001</v>
      </c>
      <c r="E46">
        <v>18.187999999999999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f>VLOOKUP(E46,[1]Sheet1!$A$2:$C$22,3,1)/[1]Sheet1!$E$1</f>
        <v>3.1163708281080255E-3</v>
      </c>
      <c r="M46">
        <v>0</v>
      </c>
      <c r="N46">
        <v>0</v>
      </c>
      <c r="O46">
        <f t="shared" si="0"/>
        <v>0.11314824243879998</v>
      </c>
      <c r="P46">
        <f t="shared" si="1"/>
        <v>4.7161614186399997E-2</v>
      </c>
      <c r="Q46">
        <f t="shared" si="2"/>
        <v>6.9355314979999997E-3</v>
      </c>
      <c r="R46">
        <v>0</v>
      </c>
      <c r="S46">
        <f>VLOOKUP(E46,[2]Sheet1!$A$2:$C$22,3,1)*2634/[2]Sheet1!$D$1</f>
        <v>5.0330556011355665E-3</v>
      </c>
      <c r="T46">
        <v>0</v>
      </c>
      <c r="U46">
        <f>D46/100*1.3*10^-10*(Data!$R$2+SUM(SSP119stormhigh!B$2:B46))*10^8</f>
        <v>4.0518694951770873E-3</v>
      </c>
      <c r="V46">
        <v>0</v>
      </c>
      <c r="W46">
        <v>0</v>
      </c>
    </row>
    <row r="47" spans="1:23" x14ac:dyDescent="0.55000000000000004">
      <c r="A47">
        <v>47</v>
      </c>
      <c r="B47">
        <v>0</v>
      </c>
      <c r="C47">
        <v>2.2604151479999994</v>
      </c>
      <c r="D47">
        <v>33.308195298783446</v>
      </c>
      <c r="E47">
        <v>18.734000000000002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f>VLOOKUP(E47,[1]Sheet1!$A$2:$C$22,3,1)/[1]Sheet1!$E$1</f>
        <v>3.1163708281080255E-3</v>
      </c>
      <c r="M47">
        <v>0</v>
      </c>
      <c r="N47">
        <v>0</v>
      </c>
      <c r="O47">
        <f t="shared" si="0"/>
        <v>0.12906970495079997</v>
      </c>
      <c r="P47">
        <f t="shared" si="1"/>
        <v>5.3797880522399991E-2</v>
      </c>
      <c r="Q47">
        <f t="shared" si="2"/>
        <v>7.9114530179999979E-3</v>
      </c>
      <c r="R47">
        <v>0</v>
      </c>
      <c r="S47">
        <f>VLOOKUP(E47,[2]Sheet1!$A$2:$C$22,3,1)*2634/[2]Sheet1!$D$1</f>
        <v>5.0330556011355665E-3</v>
      </c>
      <c r="T47">
        <v>0</v>
      </c>
      <c r="U47">
        <f>D47/100*1.3*10^-10*(Data!$R$2+SUM(SSP119stormhigh!B$2:B47))*10^8</f>
        <v>4.2148856494986552E-3</v>
      </c>
      <c r="V47">
        <v>0</v>
      </c>
      <c r="W47">
        <v>0</v>
      </c>
    </row>
    <row r="48" spans="1:23" x14ac:dyDescent="0.55000000000000004">
      <c r="A48">
        <v>48</v>
      </c>
      <c r="B48">
        <v>0</v>
      </c>
      <c r="C48">
        <v>1.9110052480000002</v>
      </c>
      <c r="D48">
        <v>30.07507014641148</v>
      </c>
      <c r="E48">
        <v>19.28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f>VLOOKUP(E48,[1]Sheet1!$A$2:$C$22,3,1)/[1]Sheet1!$E$1</f>
        <v>3.1163708281080255E-3</v>
      </c>
      <c r="M48">
        <v>0</v>
      </c>
      <c r="N48">
        <v>0</v>
      </c>
      <c r="O48">
        <f t="shared" si="0"/>
        <v>0.1091183996608</v>
      </c>
      <c r="P48">
        <f t="shared" si="1"/>
        <v>4.5481924902400009E-2</v>
      </c>
      <c r="Q48">
        <f t="shared" si="2"/>
        <v>6.6885183680000003E-3</v>
      </c>
      <c r="R48">
        <v>0</v>
      </c>
      <c r="S48">
        <f>VLOOKUP(E48,[2]Sheet1!$A$2:$C$22,3,1)*2634/[2]Sheet1!$D$1</f>
        <v>5.0330556011355665E-3</v>
      </c>
      <c r="T48">
        <v>0</v>
      </c>
      <c r="U48">
        <f>D48/100*1.3*10^-10*(Data!$R$2+SUM(SSP119stormhigh!B$2:B48))*10^8</f>
        <v>3.805759526467202E-3</v>
      </c>
      <c r="V48">
        <v>0</v>
      </c>
      <c r="W48">
        <v>0</v>
      </c>
    </row>
    <row r="49" spans="1:23" x14ac:dyDescent="0.55000000000000004">
      <c r="A49">
        <v>49</v>
      </c>
      <c r="B49">
        <v>0</v>
      </c>
      <c r="C49">
        <v>1.7479530699999999</v>
      </c>
      <c r="D49">
        <v>38.861095078797923</v>
      </c>
      <c r="E49">
        <v>19.826000000000001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f>VLOOKUP(E49,[1]Sheet1!$A$2:$C$22,3,1)/[1]Sheet1!$E$1</f>
        <v>3.1163708281080255E-3</v>
      </c>
      <c r="M49">
        <v>0</v>
      </c>
      <c r="N49">
        <v>0</v>
      </c>
      <c r="O49">
        <f t="shared" si="0"/>
        <v>9.9808120296999994E-2</v>
      </c>
      <c r="P49">
        <f t="shared" si="1"/>
        <v>4.1601283066E-2</v>
      </c>
      <c r="Q49">
        <f t="shared" si="2"/>
        <v>6.1178357449999995E-3</v>
      </c>
      <c r="R49">
        <v>0</v>
      </c>
      <c r="S49">
        <f>VLOOKUP(E49,[2]Sheet1!$A$2:$C$22,3,1)*2634/[2]Sheet1!$D$1</f>
        <v>5.0330556011355665E-3</v>
      </c>
      <c r="T49">
        <v>0</v>
      </c>
      <c r="U49">
        <f>D49/100*1.3*10^-10*(Data!$R$2+SUM(SSP119stormhigh!B$2:B49))*10^8</f>
        <v>4.9175606934612481E-3</v>
      </c>
      <c r="V49">
        <v>0</v>
      </c>
      <c r="W49">
        <v>0</v>
      </c>
    </row>
    <row r="50" spans="1:23" x14ac:dyDescent="0.55000000000000004">
      <c r="A50">
        <v>50</v>
      </c>
      <c r="B50">
        <v>0</v>
      </c>
      <c r="C50">
        <v>2.4193752219999998</v>
      </c>
      <c r="D50">
        <v>38.284213732573392</v>
      </c>
      <c r="E50">
        <v>20.372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f>VLOOKUP(E50,[1]Sheet1!$A$2:$C$22,3,1)/[1]Sheet1!$E$1</f>
        <v>3.8380311359821912E-3</v>
      </c>
      <c r="M50">
        <v>0</v>
      </c>
      <c r="N50">
        <v>0</v>
      </c>
      <c r="O50">
        <f t="shared" si="0"/>
        <v>0.13814632517619999</v>
      </c>
      <c r="P50">
        <f t="shared" si="1"/>
        <v>5.7581130283599999E-2</v>
      </c>
      <c r="Q50">
        <f t="shared" si="2"/>
        <v>8.4678132769999987E-3</v>
      </c>
      <c r="R50">
        <v>0</v>
      </c>
      <c r="S50">
        <f>VLOOKUP(E50,[2]Sheet1!$A$2:$C$22,3,1)*2634/[2]Sheet1!$D$1</f>
        <v>7.5887230011073828E-3</v>
      </c>
      <c r="T50">
        <v>0</v>
      </c>
      <c r="U50">
        <f>D50/100*1.3*10^-10*(Data!$R$2+SUM(SSP119stormhigh!B$2:B50))*10^8</f>
        <v>4.8445609741473022E-3</v>
      </c>
      <c r="V50">
        <v>0</v>
      </c>
      <c r="W50">
        <v>0</v>
      </c>
    </row>
    <row r="51" spans="1:23" x14ac:dyDescent="0.55000000000000004">
      <c r="A51">
        <v>51</v>
      </c>
      <c r="B51">
        <v>0</v>
      </c>
      <c r="C51">
        <v>2.0359136239999995</v>
      </c>
      <c r="D51">
        <v>38.146662036110442</v>
      </c>
      <c r="E51">
        <v>20.917999999999999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f>VLOOKUP(E51,[1]Sheet1!$A$2:$C$22,3,1)/[1]Sheet1!$E$1</f>
        <v>3.8380311359821912E-3</v>
      </c>
      <c r="M51">
        <v>0</v>
      </c>
      <c r="N51">
        <v>0</v>
      </c>
      <c r="O51">
        <f t="shared" si="0"/>
        <v>0.11625066793039997</v>
      </c>
      <c r="P51">
        <f t="shared" si="1"/>
        <v>4.8454744251199992E-2</v>
      </c>
      <c r="Q51">
        <f t="shared" si="2"/>
        <v>7.1256976839999984E-3</v>
      </c>
      <c r="R51">
        <v>0</v>
      </c>
      <c r="S51">
        <f>VLOOKUP(E51,[2]Sheet1!$A$2:$C$22,3,1)*2634/[2]Sheet1!$D$1</f>
        <v>7.5887230011073828E-3</v>
      </c>
      <c r="T51">
        <v>0</v>
      </c>
      <c r="U51">
        <f>D51/100*1.3*10^-10*(Data!$R$2+SUM(SSP119stormhigh!B$2:B51))*10^8</f>
        <v>4.8271549073734873E-3</v>
      </c>
      <c r="V51">
        <v>0</v>
      </c>
      <c r="W51">
        <v>0</v>
      </c>
    </row>
    <row r="52" spans="1:23" x14ac:dyDescent="0.55000000000000004">
      <c r="A52">
        <v>52</v>
      </c>
      <c r="B52">
        <v>0</v>
      </c>
      <c r="C52">
        <v>1.579269408</v>
      </c>
      <c r="D52">
        <v>29.620237239718094</v>
      </c>
      <c r="E52">
        <v>21.464000000000002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f>VLOOKUP(E52,[1]Sheet1!$A$2:$C$22,3,1)/[1]Sheet1!$E$1</f>
        <v>3.8380311359821912E-3</v>
      </c>
      <c r="M52">
        <v>0</v>
      </c>
      <c r="N52">
        <v>0</v>
      </c>
      <c r="O52">
        <f t="shared" si="0"/>
        <v>9.0176283196800003E-2</v>
      </c>
      <c r="P52">
        <f t="shared" si="1"/>
        <v>3.7586611910400004E-2</v>
      </c>
      <c r="Q52">
        <f t="shared" si="2"/>
        <v>5.5274429280000002E-3</v>
      </c>
      <c r="R52">
        <v>0</v>
      </c>
      <c r="S52">
        <f>VLOOKUP(E52,[2]Sheet1!$A$2:$C$22,3,1)*2634/[2]Sheet1!$D$1</f>
        <v>7.5887230011073828E-3</v>
      </c>
      <c r="T52">
        <v>0</v>
      </c>
      <c r="U52">
        <f>D52/100*1.3*10^-10*(Data!$R$2+SUM(SSP119stormhigh!B$2:B52))*10^8</f>
        <v>3.7482040607884075E-3</v>
      </c>
      <c r="V52">
        <v>0</v>
      </c>
      <c r="W52">
        <v>0</v>
      </c>
    </row>
    <row r="53" spans="1:23" x14ac:dyDescent="0.55000000000000004">
      <c r="A53">
        <v>53</v>
      </c>
      <c r="B53">
        <v>0</v>
      </c>
      <c r="C53">
        <v>1.7348068660000002</v>
      </c>
      <c r="D53">
        <v>33.289476241668616</v>
      </c>
      <c r="E53">
        <v>22.009999999999998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f>VLOOKUP(E53,[1]Sheet1!$A$2:$C$22,3,1)/[1]Sheet1!$E$1</f>
        <v>3.8380311359821912E-3</v>
      </c>
      <c r="M53">
        <v>0</v>
      </c>
      <c r="N53">
        <v>0</v>
      </c>
      <c r="O53">
        <f t="shared" si="0"/>
        <v>9.9057472048600007E-2</v>
      </c>
      <c r="P53">
        <f t="shared" si="1"/>
        <v>4.1288403410800006E-2</v>
      </c>
      <c r="Q53">
        <f t="shared" si="2"/>
        <v>6.0718240310000011E-3</v>
      </c>
      <c r="R53">
        <v>0</v>
      </c>
      <c r="S53">
        <f>VLOOKUP(E53,[2]Sheet1!$A$2:$C$22,3,1)*2634/[2]Sheet1!$D$1</f>
        <v>7.5887230011073828E-3</v>
      </c>
      <c r="T53">
        <v>0</v>
      </c>
      <c r="U53">
        <f>D53/100*1.3*10^-10*(Data!$R$2+SUM(SSP119stormhigh!B$2:B53))*10^8</f>
        <v>4.21251690257323E-3</v>
      </c>
      <c r="V53">
        <v>0</v>
      </c>
      <c r="W53">
        <v>0</v>
      </c>
    </row>
    <row r="54" spans="1:23" x14ac:dyDescent="0.55000000000000004">
      <c r="A54">
        <v>54</v>
      </c>
      <c r="B54">
        <v>0</v>
      </c>
      <c r="C54">
        <v>2.0678825739999995</v>
      </c>
      <c r="D54">
        <v>41.33009918831619</v>
      </c>
      <c r="E54">
        <v>22.565999999999999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f>VLOOKUP(E54,[1]Sheet1!$A$2:$C$22,3,1)/[1]Sheet1!$E$1</f>
        <v>3.8380311359821912E-3</v>
      </c>
      <c r="M54">
        <v>0</v>
      </c>
      <c r="N54">
        <v>0</v>
      </c>
      <c r="O54">
        <f t="shared" si="0"/>
        <v>0.11807609497539998</v>
      </c>
      <c r="P54">
        <f t="shared" si="1"/>
        <v>4.9215605261199995E-2</v>
      </c>
      <c r="Q54">
        <f t="shared" si="2"/>
        <v>7.2375890089999987E-3</v>
      </c>
      <c r="R54">
        <v>0</v>
      </c>
      <c r="S54">
        <f>VLOOKUP(E54,[2]Sheet1!$A$2:$C$22,3,1)*2634/[2]Sheet1!$D$1</f>
        <v>7.5887230011073828E-3</v>
      </c>
      <c r="T54">
        <v>0</v>
      </c>
      <c r="U54">
        <f>D54/100*1.3*10^-10*(Data!$R$2+SUM(SSP119stormhigh!B$2:B54))*10^8</f>
        <v>5.2299934114879076E-3</v>
      </c>
      <c r="V54">
        <v>0</v>
      </c>
      <c r="W54">
        <v>0</v>
      </c>
    </row>
    <row r="55" spans="1:23" x14ac:dyDescent="0.55000000000000004">
      <c r="A55">
        <v>55</v>
      </c>
      <c r="B55">
        <v>0</v>
      </c>
      <c r="C55">
        <v>2.2449594180000001</v>
      </c>
      <c r="D55">
        <v>40.397734013506778</v>
      </c>
      <c r="E55">
        <v>23.122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f>VLOOKUP(E55,[1]Sheet1!$A$2:$C$22,3,1)/[1]Sheet1!$E$1</f>
        <v>3.8380311359821912E-3</v>
      </c>
      <c r="M55">
        <v>0</v>
      </c>
      <c r="N55">
        <v>0</v>
      </c>
      <c r="O55">
        <f t="shared" si="0"/>
        <v>0.1281871827678</v>
      </c>
      <c r="P55">
        <f t="shared" si="1"/>
        <v>5.3430034148400009E-2</v>
      </c>
      <c r="Q55">
        <f t="shared" si="2"/>
        <v>7.8573579629999998E-3</v>
      </c>
      <c r="R55">
        <v>0</v>
      </c>
      <c r="S55">
        <f>VLOOKUP(E55,[2]Sheet1!$A$2:$C$22,3,1)*2634/[2]Sheet1!$D$1</f>
        <v>7.5887230011073828E-3</v>
      </c>
      <c r="T55">
        <v>0</v>
      </c>
      <c r="U55">
        <f>D55/100*1.3*10^-10*(Data!$R$2+SUM(SSP119stormhigh!B$2:B55))*10^8</f>
        <v>5.1120100575371748E-3</v>
      </c>
      <c r="V55">
        <v>0</v>
      </c>
      <c r="W55">
        <v>0</v>
      </c>
    </row>
    <row r="56" spans="1:23" x14ac:dyDescent="0.55000000000000004">
      <c r="A56">
        <v>56</v>
      </c>
      <c r="B56">
        <v>0</v>
      </c>
      <c r="C56">
        <v>1.5151226779999996</v>
      </c>
      <c r="D56">
        <v>26.793679406507362</v>
      </c>
      <c r="E56">
        <v>23.677999999999997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f>VLOOKUP(E56,[1]Sheet1!$A$2:$C$22,3,1)/[1]Sheet1!$E$1</f>
        <v>3.8380311359821912E-3</v>
      </c>
      <c r="M56">
        <v>0</v>
      </c>
      <c r="N56">
        <v>0</v>
      </c>
      <c r="O56">
        <f t="shared" si="0"/>
        <v>8.6513504913799971E-2</v>
      </c>
      <c r="P56">
        <f t="shared" si="1"/>
        <v>3.6059919736399992E-2</v>
      </c>
      <c r="Q56">
        <f t="shared" si="2"/>
        <v>5.3029293729999986E-3</v>
      </c>
      <c r="R56">
        <v>0</v>
      </c>
      <c r="S56">
        <f>VLOOKUP(E56,[2]Sheet1!$A$2:$C$22,3,1)*2634/[2]Sheet1!$D$1</f>
        <v>7.5887230011073828E-3</v>
      </c>
      <c r="T56">
        <v>0</v>
      </c>
      <c r="U56">
        <f>D56/100*1.3*10^-10*(Data!$R$2+SUM(SSP119stormhigh!B$2:B56))*10^8</f>
        <v>3.3905257794582555E-3</v>
      </c>
      <c r="V56">
        <v>0</v>
      </c>
      <c r="W56">
        <v>0</v>
      </c>
    </row>
    <row r="57" spans="1:23" x14ac:dyDescent="0.55000000000000004">
      <c r="A57">
        <v>57</v>
      </c>
      <c r="B57">
        <v>0</v>
      </c>
      <c r="C57">
        <v>1.6749212679999999</v>
      </c>
      <c r="D57">
        <v>38.721789293351954</v>
      </c>
      <c r="E57">
        <v>24.234000000000002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f>VLOOKUP(E57,[1]Sheet1!$A$2:$C$22,3,1)/[1]Sheet1!$E$1</f>
        <v>3.8380311359821912E-3</v>
      </c>
      <c r="M57">
        <v>0</v>
      </c>
      <c r="N57">
        <v>0</v>
      </c>
      <c r="O57">
        <f t="shared" si="0"/>
        <v>9.5638004402799986E-2</v>
      </c>
      <c r="P57">
        <f t="shared" si="1"/>
        <v>3.9863126178400002E-2</v>
      </c>
      <c r="Q57">
        <f t="shared" si="2"/>
        <v>5.8622244379999992E-3</v>
      </c>
      <c r="R57">
        <v>0</v>
      </c>
      <c r="S57">
        <f>VLOOKUP(E57,[2]Sheet1!$A$2:$C$22,3,1)*2634/[2]Sheet1!$D$1</f>
        <v>7.5887230011073828E-3</v>
      </c>
      <c r="T57">
        <v>0</v>
      </c>
      <c r="U57">
        <f>D57/100*1.3*10^-10*(Data!$R$2+SUM(SSP119stormhigh!B$2:B57))*10^8</f>
        <v>4.899932660759344E-3</v>
      </c>
      <c r="V57">
        <v>0</v>
      </c>
      <c r="W57">
        <v>0</v>
      </c>
    </row>
    <row r="58" spans="1:23" x14ac:dyDescent="0.55000000000000004">
      <c r="A58">
        <v>58</v>
      </c>
      <c r="B58">
        <v>0</v>
      </c>
      <c r="C58">
        <v>3.3334984959999989</v>
      </c>
      <c r="D58">
        <v>38.397676631447915</v>
      </c>
      <c r="E58">
        <v>24.79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f>VLOOKUP(E58,[1]Sheet1!$A$2:$C$22,3,1)/[1]Sheet1!$E$1</f>
        <v>3.8380311359821912E-3</v>
      </c>
      <c r="M58">
        <v>0</v>
      </c>
      <c r="N58">
        <v>0</v>
      </c>
      <c r="O58">
        <f t="shared" si="0"/>
        <v>0.19034276412159992</v>
      </c>
      <c r="P58">
        <f t="shared" si="1"/>
        <v>7.9337264204799973E-2</v>
      </c>
      <c r="Q58">
        <f t="shared" si="2"/>
        <v>1.1667244735999997E-2</v>
      </c>
      <c r="R58">
        <v>0</v>
      </c>
      <c r="S58">
        <f>VLOOKUP(E58,[2]Sheet1!$A$2:$C$22,3,1)*2634/[2]Sheet1!$D$1</f>
        <v>7.5887230011073828E-3</v>
      </c>
      <c r="T58">
        <v>0</v>
      </c>
      <c r="U58">
        <f>D58/100*1.3*10^-10*(Data!$R$2+SUM(SSP119stormhigh!B$2:B58))*10^8</f>
        <v>4.8589187962966825E-3</v>
      </c>
      <c r="V58">
        <v>0</v>
      </c>
      <c r="W58">
        <v>0</v>
      </c>
    </row>
    <row r="59" spans="1:23" x14ac:dyDescent="0.55000000000000004">
      <c r="A59">
        <v>59</v>
      </c>
      <c r="B59">
        <v>0</v>
      </c>
      <c r="C59">
        <v>2.0669820040000002</v>
      </c>
      <c r="D59">
        <v>38.991105633407507</v>
      </c>
      <c r="E59">
        <v>25.345999999999997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f>VLOOKUP(E59,[1]Sheet1!$A$2:$C$22,3,1)/[1]Sheet1!$E$1</f>
        <v>4.8661789277068095E-3</v>
      </c>
      <c r="M59">
        <v>0</v>
      </c>
      <c r="N59">
        <v>0</v>
      </c>
      <c r="O59">
        <f t="shared" si="0"/>
        <v>0.11802467242840001</v>
      </c>
      <c r="P59">
        <f t="shared" si="1"/>
        <v>4.919417169520001E-2</v>
      </c>
      <c r="Q59">
        <f t="shared" si="2"/>
        <v>7.2344370140000006E-3</v>
      </c>
      <c r="R59">
        <v>0</v>
      </c>
      <c r="S59">
        <f>VLOOKUP(E59,[2]Sheet1!$A$2:$C$22,3,1)*2634/[2]Sheet1!$D$1</f>
        <v>1.2963456218931827E-2</v>
      </c>
      <c r="T59">
        <v>0</v>
      </c>
      <c r="U59">
        <f>D59/100*1.3*10^-10*(Data!$R$2+SUM(SSP119stormhigh!B$2:B59))*10^8</f>
        <v>4.934012489062653E-3</v>
      </c>
      <c r="V59">
        <v>0</v>
      </c>
      <c r="W59">
        <v>0</v>
      </c>
    </row>
    <row r="60" spans="1:23" x14ac:dyDescent="0.55000000000000004">
      <c r="A60">
        <v>60</v>
      </c>
      <c r="B60">
        <v>0</v>
      </c>
      <c r="C60">
        <v>2.1614738020000006</v>
      </c>
      <c r="D60">
        <v>28.614840714779646</v>
      </c>
      <c r="E60">
        <v>25.901999999999997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f>VLOOKUP(E60,[1]Sheet1!$A$2:$C$22,3,1)/[1]Sheet1!$E$1</f>
        <v>4.8661789277068095E-3</v>
      </c>
      <c r="M60">
        <v>0</v>
      </c>
      <c r="N60">
        <v>0</v>
      </c>
      <c r="O60">
        <f t="shared" si="0"/>
        <v>0.12342015409420003</v>
      </c>
      <c r="P60">
        <f t="shared" si="1"/>
        <v>5.144307648760002E-2</v>
      </c>
      <c r="Q60">
        <f t="shared" si="2"/>
        <v>7.5651583070000025E-3</v>
      </c>
      <c r="R60">
        <v>0</v>
      </c>
      <c r="S60">
        <f>VLOOKUP(E60,[2]Sheet1!$A$2:$C$22,3,1)*2634/[2]Sheet1!$D$1</f>
        <v>1.2963456218931827E-2</v>
      </c>
      <c r="T60">
        <v>0</v>
      </c>
      <c r="U60">
        <f>D60/100*1.3*10^-10*(Data!$R$2+SUM(SSP119stormhigh!B$2:B60))*10^8</f>
        <v>3.620979173729646E-3</v>
      </c>
      <c r="V60">
        <v>0</v>
      </c>
      <c r="W60">
        <v>0</v>
      </c>
    </row>
    <row r="61" spans="1:23" x14ac:dyDescent="0.55000000000000004">
      <c r="A61">
        <v>61</v>
      </c>
      <c r="B61">
        <v>0</v>
      </c>
      <c r="C61">
        <v>2.483502762000001</v>
      </c>
      <c r="D61">
        <v>40.09323123955901</v>
      </c>
      <c r="E61">
        <v>26.457999999999998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f>VLOOKUP(E61,[1]Sheet1!$A$2:$C$22,3,1)/[1]Sheet1!$E$1</f>
        <v>4.8661789277068095E-3</v>
      </c>
      <c r="M61">
        <v>0</v>
      </c>
      <c r="N61">
        <v>0</v>
      </c>
      <c r="O61">
        <f t="shared" si="0"/>
        <v>0.14180800771020005</v>
      </c>
      <c r="P61">
        <f t="shared" si="1"/>
        <v>5.9107365735600027E-2</v>
      </c>
      <c r="Q61">
        <f t="shared" si="2"/>
        <v>8.6922596670000029E-3</v>
      </c>
      <c r="R61">
        <v>0</v>
      </c>
      <c r="S61">
        <f>VLOOKUP(E61,[2]Sheet1!$A$2:$C$22,3,1)*2634/[2]Sheet1!$D$1</f>
        <v>1.2963456218931827E-2</v>
      </c>
      <c r="T61">
        <v>0</v>
      </c>
      <c r="U61">
        <f>D61/100*1.3*10^-10*(Data!$R$2+SUM(SSP119stormhigh!B$2:B61))*10^8</f>
        <v>5.0734776675162773E-3</v>
      </c>
      <c r="V61">
        <v>0</v>
      </c>
      <c r="W61">
        <v>0</v>
      </c>
    </row>
    <row r="62" spans="1:23" x14ac:dyDescent="0.55000000000000004">
      <c r="A62">
        <v>62</v>
      </c>
      <c r="B62">
        <v>0</v>
      </c>
      <c r="C62">
        <v>2.5948178119999987</v>
      </c>
      <c r="D62">
        <v>41.00132601314067</v>
      </c>
      <c r="E62">
        <v>27.013999999999999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f>VLOOKUP(E62,[1]Sheet1!$A$2:$C$22,3,1)/[1]Sheet1!$E$1</f>
        <v>4.8661789277068095E-3</v>
      </c>
      <c r="M62">
        <v>0</v>
      </c>
      <c r="N62">
        <v>0</v>
      </c>
      <c r="O62">
        <f t="shared" si="0"/>
        <v>0.14816409706519992</v>
      </c>
      <c r="P62">
        <f t="shared" si="1"/>
        <v>6.1756663925599975E-2</v>
      </c>
      <c r="Q62">
        <f t="shared" si="2"/>
        <v>9.0818623419999956E-3</v>
      </c>
      <c r="R62">
        <v>0</v>
      </c>
      <c r="S62">
        <f>VLOOKUP(E62,[2]Sheet1!$A$2:$C$22,3,1)*2634/[2]Sheet1!$D$1</f>
        <v>1.2963456218931827E-2</v>
      </c>
      <c r="T62">
        <v>0</v>
      </c>
      <c r="U62">
        <f>D62/100*1.3*10^-10*(Data!$R$2+SUM(SSP119stormhigh!B$2:B62))*10^8</f>
        <v>5.1883897963548465E-3</v>
      </c>
      <c r="V62">
        <v>0</v>
      </c>
      <c r="W62">
        <v>0</v>
      </c>
    </row>
    <row r="63" spans="1:23" x14ac:dyDescent="0.55000000000000004">
      <c r="A63">
        <v>63</v>
      </c>
      <c r="B63">
        <v>0</v>
      </c>
      <c r="C63">
        <v>3.009662931999999</v>
      </c>
      <c r="D63">
        <v>39.846371397535826</v>
      </c>
      <c r="E63">
        <v>27.57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f>VLOOKUP(E63,[1]Sheet1!$A$2:$C$22,3,1)/[1]Sheet1!$E$1</f>
        <v>4.8661789277068095E-3</v>
      </c>
      <c r="M63">
        <v>0</v>
      </c>
      <c r="N63">
        <v>0</v>
      </c>
      <c r="O63">
        <f t="shared" si="0"/>
        <v>0.17185175341719994</v>
      </c>
      <c r="P63">
        <f t="shared" si="1"/>
        <v>7.1629977781599977E-2</v>
      </c>
      <c r="Q63">
        <f t="shared" si="2"/>
        <v>1.0533820261999997E-2</v>
      </c>
      <c r="R63">
        <v>0</v>
      </c>
      <c r="S63">
        <f>VLOOKUP(E63,[2]Sheet1!$A$2:$C$22,3,1)*2634/[2]Sheet1!$D$1</f>
        <v>1.2963456218931827E-2</v>
      </c>
      <c r="T63">
        <v>0</v>
      </c>
      <c r="U63">
        <f>D63/100*1.3*10^-10*(Data!$R$2+SUM(SSP119stormhigh!B$2:B63))*10^8</f>
        <v>5.0422395293869783E-3</v>
      </c>
      <c r="V63">
        <v>0</v>
      </c>
      <c r="W63">
        <v>0</v>
      </c>
    </row>
    <row r="64" spans="1:23" x14ac:dyDescent="0.55000000000000004">
      <c r="A64">
        <v>64</v>
      </c>
      <c r="B64">
        <v>0</v>
      </c>
      <c r="C64">
        <v>1.8419376739999997</v>
      </c>
      <c r="D64">
        <v>31.327190844935256</v>
      </c>
      <c r="E64">
        <v>28.167999999999999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f>VLOOKUP(E64,[1]Sheet1!$A$2:$C$22,3,1)/[1]Sheet1!$E$1</f>
        <v>4.8661789277068095E-3</v>
      </c>
      <c r="M64">
        <v>0</v>
      </c>
      <c r="N64">
        <v>0</v>
      </c>
      <c r="O64">
        <f t="shared" si="0"/>
        <v>0.10517464118539999</v>
      </c>
      <c r="P64">
        <f t="shared" si="1"/>
        <v>4.3838116641199999E-2</v>
      </c>
      <c r="Q64">
        <f t="shared" si="2"/>
        <v>6.4467818589999991E-3</v>
      </c>
      <c r="R64">
        <v>0</v>
      </c>
      <c r="S64">
        <f>VLOOKUP(E64,[2]Sheet1!$A$2:$C$22,3,1)*2634/[2]Sheet1!$D$1</f>
        <v>1.2963456218931827E-2</v>
      </c>
      <c r="T64">
        <v>0</v>
      </c>
      <c r="U64">
        <f>D64/100*1.3*10^-10*(Data!$R$2+SUM(SSP119stormhigh!B$2:B64))*10^8</f>
        <v>3.9642053838997975E-3</v>
      </c>
      <c r="V64">
        <v>0</v>
      </c>
      <c r="W64">
        <v>0</v>
      </c>
    </row>
    <row r="65" spans="1:23" x14ac:dyDescent="0.55000000000000004">
      <c r="A65">
        <v>65</v>
      </c>
      <c r="B65">
        <v>0</v>
      </c>
      <c r="C65">
        <v>2.7480906759999999</v>
      </c>
      <c r="D65">
        <v>37.985170777469641</v>
      </c>
      <c r="E65">
        <v>28.765999999999998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f>VLOOKUP(E65,[1]Sheet1!$A$2:$C$22,3,1)/[1]Sheet1!$E$1</f>
        <v>4.8661789277068095E-3</v>
      </c>
      <c r="M65">
        <v>0</v>
      </c>
      <c r="N65">
        <v>0</v>
      </c>
      <c r="O65">
        <f t="shared" si="0"/>
        <v>0.15691597759959999</v>
      </c>
      <c r="P65">
        <f t="shared" si="1"/>
        <v>6.5404558088799997E-2</v>
      </c>
      <c r="Q65">
        <f t="shared" si="2"/>
        <v>9.6183173660000006E-3</v>
      </c>
      <c r="R65">
        <v>0</v>
      </c>
      <c r="S65">
        <f>VLOOKUP(E65,[2]Sheet1!$A$2:$C$22,3,1)*2634/[2]Sheet1!$D$1</f>
        <v>1.2963456218931827E-2</v>
      </c>
      <c r="T65">
        <v>0</v>
      </c>
      <c r="U65">
        <f>D65/100*1.3*10^-10*(Data!$R$2+SUM(SSP119stormhigh!B$2:B65))*10^8</f>
        <v>4.8067194805225637E-3</v>
      </c>
      <c r="V65">
        <v>0</v>
      </c>
      <c r="W65">
        <v>0</v>
      </c>
    </row>
    <row r="66" spans="1:23" x14ac:dyDescent="0.55000000000000004">
      <c r="A66">
        <v>66</v>
      </c>
      <c r="B66">
        <v>0</v>
      </c>
      <c r="C66">
        <v>2.7921338300000009</v>
      </c>
      <c r="D66">
        <v>40.520909745823502</v>
      </c>
      <c r="E66">
        <v>29.363999999999997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f>VLOOKUP(E66,[1]Sheet1!$A$2:$C$22,3,1)/[1]Sheet1!$E$1</f>
        <v>4.8661789277068095E-3</v>
      </c>
      <c r="M66">
        <v>0</v>
      </c>
      <c r="N66">
        <v>0</v>
      </c>
      <c r="O66">
        <f t="shared" si="0"/>
        <v>0.15943084169300004</v>
      </c>
      <c r="P66">
        <f t="shared" si="1"/>
        <v>6.6452785154000021E-2</v>
      </c>
      <c r="Q66">
        <f t="shared" si="2"/>
        <v>9.7724684050000035E-3</v>
      </c>
      <c r="R66">
        <v>0</v>
      </c>
      <c r="S66">
        <f>VLOOKUP(E66,[2]Sheet1!$A$2:$C$22,3,1)*2634/[2]Sheet1!$D$1</f>
        <v>1.2963456218931827E-2</v>
      </c>
      <c r="T66">
        <v>0</v>
      </c>
      <c r="U66">
        <f>D66/100*1.3*10^-10*(Data!$R$2+SUM(SSP119stormhigh!B$2:B66))*10^8</f>
        <v>5.1275969610559986E-3</v>
      </c>
      <c r="V66">
        <v>0</v>
      </c>
      <c r="W66">
        <v>0</v>
      </c>
    </row>
    <row r="67" spans="1:23" x14ac:dyDescent="0.55000000000000004">
      <c r="A67">
        <v>67</v>
      </c>
      <c r="B67">
        <v>0</v>
      </c>
      <c r="C67">
        <v>2.5243093459999999</v>
      </c>
      <c r="D67">
        <v>32.191247757081491</v>
      </c>
      <c r="E67">
        <v>29.961999999999996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f>VLOOKUP(E67,[1]Sheet1!$A$2:$C$22,3,1)/[1]Sheet1!$E$1</f>
        <v>4.8661789277068095E-3</v>
      </c>
      <c r="M67">
        <v>0</v>
      </c>
      <c r="N67">
        <v>0</v>
      </c>
      <c r="O67">
        <f t="shared" ref="O67:O83" si="3">0.0571*$C67</f>
        <v>0.14413806365659998</v>
      </c>
      <c r="P67">
        <f t="shared" ref="P67:P83" si="4">0.0238*$C67</f>
        <v>6.0078562434800004E-2</v>
      </c>
      <c r="Q67">
        <f t="shared" ref="Q67:Q83" si="5">0.0035*$C67</f>
        <v>8.8350827109999995E-3</v>
      </c>
      <c r="R67">
        <v>0</v>
      </c>
      <c r="S67">
        <f>VLOOKUP(E67,[2]Sheet1!$A$2:$C$22,3,1)*2634/[2]Sheet1!$D$1</f>
        <v>1.2963456218931827E-2</v>
      </c>
      <c r="T67">
        <v>0</v>
      </c>
      <c r="U67">
        <f>D67/100*1.3*10^-10*(Data!$R$2+SUM(SSP119stormhigh!B$2:B67))*10^8</f>
        <v>4.0735448736766069E-3</v>
      </c>
      <c r="V67">
        <v>0</v>
      </c>
      <c r="W67">
        <v>0</v>
      </c>
    </row>
    <row r="68" spans="1:23" x14ac:dyDescent="0.55000000000000004">
      <c r="A68">
        <v>68</v>
      </c>
      <c r="B68">
        <v>0</v>
      </c>
      <c r="C68">
        <v>2.8486838139999997</v>
      </c>
      <c r="D68">
        <v>31.178381673994728</v>
      </c>
      <c r="E68">
        <v>30.560000000000002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f>VLOOKUP(E68,[1]Sheet1!$A$2:$C$22,3,1)/[1]Sheet1!$E$1</f>
        <v>5.411526526962699E-3</v>
      </c>
      <c r="M68">
        <v>0</v>
      </c>
      <c r="N68">
        <v>0</v>
      </c>
      <c r="O68">
        <f t="shared" si="3"/>
        <v>0.16265984577939999</v>
      </c>
      <c r="P68">
        <f t="shared" si="4"/>
        <v>6.7798674773199993E-2</v>
      </c>
      <c r="Q68">
        <f t="shared" si="5"/>
        <v>9.9703933489999983E-3</v>
      </c>
      <c r="R68">
        <v>0</v>
      </c>
      <c r="S68">
        <f>VLOOKUP(E68,[2]Sheet1!$A$2:$C$22,3,1)*2634/[2]Sheet1!$D$1</f>
        <v>1.3924828501172789E-2</v>
      </c>
      <c r="T68">
        <v>0</v>
      </c>
      <c r="U68">
        <f>D68/100*1.3*10^-10*(Data!$R$2+SUM(SSP119stormhigh!B$2:B68))*10^8</f>
        <v>3.9453747737906407E-3</v>
      </c>
      <c r="V68">
        <v>0</v>
      </c>
      <c r="W68">
        <v>0</v>
      </c>
    </row>
    <row r="69" spans="1:23" x14ac:dyDescent="0.55000000000000004">
      <c r="A69">
        <v>69</v>
      </c>
      <c r="B69">
        <v>0</v>
      </c>
      <c r="C69">
        <v>2.3534411199999998</v>
      </c>
      <c r="D69">
        <v>39.136365954346005</v>
      </c>
      <c r="E69">
        <v>31.157999999999998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f>VLOOKUP(E69,[1]Sheet1!$A$2:$C$22,3,1)/[1]Sheet1!$E$1</f>
        <v>5.411526526962699E-3</v>
      </c>
      <c r="M69">
        <v>0</v>
      </c>
      <c r="N69">
        <v>0</v>
      </c>
      <c r="O69">
        <f t="shared" si="3"/>
        <v>0.13438148795199997</v>
      </c>
      <c r="P69">
        <f t="shared" si="4"/>
        <v>5.6011898656000002E-2</v>
      </c>
      <c r="Q69">
        <f t="shared" si="5"/>
        <v>8.2370439199999992E-3</v>
      </c>
      <c r="R69">
        <v>0</v>
      </c>
      <c r="S69">
        <f>VLOOKUP(E69,[2]Sheet1!$A$2:$C$22,3,1)*2634/[2]Sheet1!$D$1</f>
        <v>1.3924828501172789E-2</v>
      </c>
      <c r="T69">
        <v>0</v>
      </c>
      <c r="U69">
        <f>D69/100*1.3*10^-10*(Data!$R$2+SUM(SSP119stormhigh!B$2:B69))*10^8</f>
        <v>4.9523940205948528E-3</v>
      </c>
      <c r="V69">
        <v>0</v>
      </c>
      <c r="W69">
        <v>0</v>
      </c>
    </row>
    <row r="70" spans="1:23" x14ac:dyDescent="0.55000000000000004">
      <c r="A70">
        <v>70</v>
      </c>
      <c r="B70">
        <v>0</v>
      </c>
      <c r="C70">
        <v>2.5305309259999995</v>
      </c>
      <c r="D70">
        <v>36.672572195105921</v>
      </c>
      <c r="E70">
        <v>31.756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f>VLOOKUP(E70,[1]Sheet1!$A$2:$C$22,3,1)/[1]Sheet1!$E$1</f>
        <v>5.411526526962699E-3</v>
      </c>
      <c r="M70">
        <v>0</v>
      </c>
      <c r="N70">
        <v>0</v>
      </c>
      <c r="O70">
        <f t="shared" si="3"/>
        <v>0.14449331587459996</v>
      </c>
      <c r="P70">
        <f t="shared" si="4"/>
        <v>6.0226636038799991E-2</v>
      </c>
      <c r="Q70">
        <f t="shared" si="5"/>
        <v>8.8568582409999982E-3</v>
      </c>
      <c r="R70">
        <v>0</v>
      </c>
      <c r="S70">
        <f>VLOOKUP(E70,[2]Sheet1!$A$2:$C$22,3,1)*2634/[2]Sheet1!$D$1</f>
        <v>1.3924828501172789E-2</v>
      </c>
      <c r="T70">
        <v>0</v>
      </c>
      <c r="U70">
        <f>D70/100*1.3*10^-10*(Data!$R$2+SUM(SSP119stormhigh!B$2:B70))*10^8</f>
        <v>4.6406206307130935E-3</v>
      </c>
      <c r="V70">
        <v>0</v>
      </c>
      <c r="W70">
        <v>0</v>
      </c>
    </row>
    <row r="71" spans="1:23" x14ac:dyDescent="0.55000000000000004">
      <c r="A71">
        <v>71</v>
      </c>
      <c r="B71">
        <v>0</v>
      </c>
      <c r="C71">
        <v>2.6915600199999994</v>
      </c>
      <c r="D71">
        <v>34.667340630581144</v>
      </c>
      <c r="E71">
        <v>32.353999999999999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f>VLOOKUP(E71,[1]Sheet1!$A$2:$C$22,3,1)/[1]Sheet1!$E$1</f>
        <v>5.411526526962699E-3</v>
      </c>
      <c r="M71">
        <v>0</v>
      </c>
      <c r="N71">
        <v>0</v>
      </c>
      <c r="O71">
        <f t="shared" si="3"/>
        <v>0.15368807714199995</v>
      </c>
      <c r="P71">
        <f t="shared" si="4"/>
        <v>6.4059128475999996E-2</v>
      </c>
      <c r="Q71">
        <f t="shared" si="5"/>
        <v>9.4204600699999974E-3</v>
      </c>
      <c r="R71">
        <v>0</v>
      </c>
      <c r="S71">
        <f>VLOOKUP(E71,[2]Sheet1!$A$2:$C$22,3,1)*2634/[2]Sheet1!$D$1</f>
        <v>1.3924828501172789E-2</v>
      </c>
      <c r="T71">
        <v>0</v>
      </c>
      <c r="U71">
        <f>D71/100*1.3*10^-10*(Data!$R$2+SUM(SSP119stormhigh!B$2:B71))*10^8</f>
        <v>4.3868746180749998E-3</v>
      </c>
      <c r="V71">
        <v>0</v>
      </c>
      <c r="W71">
        <v>0</v>
      </c>
    </row>
    <row r="72" spans="1:23" x14ac:dyDescent="0.55000000000000004">
      <c r="A72">
        <v>72</v>
      </c>
      <c r="B72">
        <v>0</v>
      </c>
      <c r="C72">
        <v>2.3428112380000004</v>
      </c>
      <c r="D72">
        <v>29.928002336908211</v>
      </c>
      <c r="E72">
        <v>32.951999999999998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f>VLOOKUP(E72,[1]Sheet1!$A$2:$C$22,3,1)/[1]Sheet1!$E$1</f>
        <v>5.411526526962699E-3</v>
      </c>
      <c r="M72">
        <v>0</v>
      </c>
      <c r="N72">
        <v>0</v>
      </c>
      <c r="O72">
        <f t="shared" si="3"/>
        <v>0.1337745216898</v>
      </c>
      <c r="P72">
        <f t="shared" si="4"/>
        <v>5.5758907464400015E-2</v>
      </c>
      <c r="Q72">
        <f t="shared" si="5"/>
        <v>8.1998393330000013E-3</v>
      </c>
      <c r="R72">
        <v>0</v>
      </c>
      <c r="S72">
        <f>VLOOKUP(E72,[2]Sheet1!$A$2:$C$22,3,1)*2634/[2]Sheet1!$D$1</f>
        <v>1.3924828501172789E-2</v>
      </c>
      <c r="T72">
        <v>0</v>
      </c>
      <c r="U72">
        <f>D72/100*1.3*10^-10*(Data!$R$2+SUM(SSP119stormhigh!B$2:B72))*10^8</f>
        <v>3.7871492717170396E-3</v>
      </c>
      <c r="V72">
        <v>0</v>
      </c>
      <c r="W72">
        <v>0</v>
      </c>
    </row>
    <row r="73" spans="1:23" x14ac:dyDescent="0.55000000000000004">
      <c r="A73">
        <v>73</v>
      </c>
      <c r="B73">
        <v>0</v>
      </c>
      <c r="C73">
        <v>3.0848407740000003</v>
      </c>
      <c r="D73">
        <v>35.625935210731939</v>
      </c>
      <c r="E73">
        <v>33.549999999999997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f>VLOOKUP(E73,[1]Sheet1!$A$2:$C$22,3,1)/[1]Sheet1!$E$1</f>
        <v>5.411526526962699E-3</v>
      </c>
      <c r="M73">
        <v>0</v>
      </c>
      <c r="N73">
        <v>0</v>
      </c>
      <c r="O73">
        <f t="shared" si="3"/>
        <v>0.1761444081954</v>
      </c>
      <c r="P73">
        <f t="shared" si="4"/>
        <v>7.3419210421200018E-2</v>
      </c>
      <c r="Q73">
        <f t="shared" si="5"/>
        <v>1.0796942709000001E-2</v>
      </c>
      <c r="R73">
        <v>0</v>
      </c>
      <c r="S73">
        <f>VLOOKUP(E73,[2]Sheet1!$A$2:$C$22,3,1)*2634/[2]Sheet1!$D$1</f>
        <v>1.3924828501172789E-2</v>
      </c>
      <c r="T73">
        <v>0</v>
      </c>
      <c r="U73">
        <f>D73/100*1.3*10^-10*(Data!$R$2+SUM(SSP119stormhigh!B$2:B73))*10^8</f>
        <v>4.5081770934364412E-3</v>
      </c>
      <c r="V73">
        <v>0</v>
      </c>
      <c r="W73">
        <v>0</v>
      </c>
    </row>
    <row r="74" spans="1:23" x14ac:dyDescent="0.55000000000000004">
      <c r="A74">
        <v>74</v>
      </c>
      <c r="B74">
        <v>0</v>
      </c>
      <c r="C74">
        <v>1.409248576</v>
      </c>
      <c r="D74">
        <v>35.439344952852686</v>
      </c>
      <c r="E74">
        <v>34.32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f>VLOOKUP(E74,[1]Sheet1!$A$2:$C$22,3,1)/[1]Sheet1!$E$1</f>
        <v>5.411526526962699E-3</v>
      </c>
      <c r="M74">
        <v>0</v>
      </c>
      <c r="N74">
        <v>0</v>
      </c>
      <c r="O74">
        <f t="shared" si="3"/>
        <v>8.0468093689599993E-2</v>
      </c>
      <c r="P74">
        <f t="shared" si="4"/>
        <v>3.3540116108799999E-2</v>
      </c>
      <c r="Q74">
        <f t="shared" si="5"/>
        <v>4.9323700160000001E-3</v>
      </c>
      <c r="R74">
        <v>0</v>
      </c>
      <c r="S74">
        <f>VLOOKUP(E74,[2]Sheet1!$A$2:$C$22,3,1)*2634/[2]Sheet1!$D$1</f>
        <v>1.3924828501172789E-2</v>
      </c>
      <c r="T74">
        <v>0</v>
      </c>
      <c r="U74">
        <f>D74/100*1.3*10^-10*(Data!$R$2+SUM(SSP119stormhigh!B$2:B74))*10^8</f>
        <v>4.4845655890238855E-3</v>
      </c>
      <c r="V74">
        <v>0</v>
      </c>
      <c r="W74">
        <v>0</v>
      </c>
    </row>
    <row r="75" spans="1:23" x14ac:dyDescent="0.55000000000000004">
      <c r="A75">
        <v>75</v>
      </c>
      <c r="B75">
        <v>0</v>
      </c>
      <c r="C75">
        <v>2.3059421879999995</v>
      </c>
      <c r="D75">
        <v>38.779232482057417</v>
      </c>
      <c r="E75">
        <v>35.089999999999996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f>VLOOKUP(E75,[1]Sheet1!$A$2:$C$22,3,1)/[1]Sheet1!$E$1</f>
        <v>6.1140494583976157E-3</v>
      </c>
      <c r="M75">
        <v>0</v>
      </c>
      <c r="N75">
        <v>0</v>
      </c>
      <c r="O75">
        <f t="shared" si="3"/>
        <v>0.13166929893479998</v>
      </c>
      <c r="P75">
        <f t="shared" si="4"/>
        <v>5.4881424074399991E-2</v>
      </c>
      <c r="Q75">
        <f t="shared" si="5"/>
        <v>8.0707976579999976E-3</v>
      </c>
      <c r="R75">
        <v>0</v>
      </c>
      <c r="S75">
        <f>VLOOKUP(E75,[2]Sheet1!$A$2:$C$22,3,1)*2634/[2]Sheet1!$D$1</f>
        <v>1.5298528853179521E-2</v>
      </c>
      <c r="T75">
        <v>0</v>
      </c>
      <c r="U75">
        <f>D75/100*1.3*10^-10*(Data!$R$2+SUM(SSP119stormhigh!B$2:B75))*10^8</f>
        <v>4.9072016367445095E-3</v>
      </c>
      <c r="V75">
        <v>0</v>
      </c>
      <c r="W75">
        <v>0</v>
      </c>
    </row>
    <row r="76" spans="1:23" x14ac:dyDescent="0.55000000000000004">
      <c r="A76">
        <v>76</v>
      </c>
      <c r="B76">
        <v>0</v>
      </c>
      <c r="C76">
        <v>3.1254957919999997</v>
      </c>
      <c r="D76">
        <v>30.422978845273438</v>
      </c>
      <c r="E76">
        <v>35.86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f>VLOOKUP(E76,[1]Sheet1!$A$2:$C$22,3,1)/[1]Sheet1!$E$1</f>
        <v>6.1140494583976157E-3</v>
      </c>
      <c r="M76">
        <v>0</v>
      </c>
      <c r="N76">
        <v>0</v>
      </c>
      <c r="O76">
        <f t="shared" si="3"/>
        <v>0.17846580972319998</v>
      </c>
      <c r="P76">
        <f t="shared" si="4"/>
        <v>7.4386799849600005E-2</v>
      </c>
      <c r="Q76">
        <f t="shared" si="5"/>
        <v>1.0939235271999999E-2</v>
      </c>
      <c r="R76">
        <v>0</v>
      </c>
      <c r="S76">
        <f>VLOOKUP(E76,[2]Sheet1!$A$2:$C$22,3,1)*2634/[2]Sheet1!$D$1</f>
        <v>1.5298528853179521E-2</v>
      </c>
      <c r="T76">
        <v>0</v>
      </c>
      <c r="U76">
        <f>D76/100*1.3*10^-10*(Data!$R$2+SUM(SSP119stormhigh!B$2:B76))*10^8</f>
        <v>3.8497845890385915E-3</v>
      </c>
      <c r="V76">
        <v>0</v>
      </c>
      <c r="W76">
        <v>0</v>
      </c>
    </row>
    <row r="77" spans="1:23" x14ac:dyDescent="0.55000000000000004">
      <c r="A77">
        <v>77</v>
      </c>
      <c r="B77">
        <v>0</v>
      </c>
      <c r="C77">
        <v>2.3735304279999996</v>
      </c>
      <c r="D77">
        <v>39.908398957158468</v>
      </c>
      <c r="E77">
        <v>36.630000000000003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f>VLOOKUP(E77,[1]Sheet1!$A$2:$C$22,3,1)/[1]Sheet1!$E$1</f>
        <v>6.1140494583976157E-3</v>
      </c>
      <c r="M77">
        <v>0</v>
      </c>
      <c r="N77">
        <v>0</v>
      </c>
      <c r="O77">
        <f t="shared" si="3"/>
        <v>0.13552858743879997</v>
      </c>
      <c r="P77">
        <f t="shared" si="4"/>
        <v>5.6490024186399992E-2</v>
      </c>
      <c r="Q77">
        <f t="shared" si="5"/>
        <v>8.307356497999999E-3</v>
      </c>
      <c r="R77">
        <v>0</v>
      </c>
      <c r="S77">
        <f>VLOOKUP(E77,[2]Sheet1!$A$2:$C$22,3,1)*2634/[2]Sheet1!$D$1</f>
        <v>1.5298528853179521E-2</v>
      </c>
      <c r="T77">
        <v>0</v>
      </c>
      <c r="U77">
        <f>D77/100*1.3*10^-10*(Data!$R$2+SUM(SSP119stormhigh!B$2:B77))*10^8</f>
        <v>5.0500886208367478E-3</v>
      </c>
      <c r="V77">
        <v>0</v>
      </c>
      <c r="W77">
        <v>0</v>
      </c>
    </row>
    <row r="78" spans="1:23" x14ac:dyDescent="0.55000000000000004">
      <c r="A78">
        <v>78</v>
      </c>
      <c r="B78">
        <v>0</v>
      </c>
      <c r="C78">
        <v>2.1368039319999999</v>
      </c>
      <c r="D78">
        <v>41.197009327587452</v>
      </c>
      <c r="E78">
        <v>37.4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f>VLOOKUP(E78,[1]Sheet1!$A$2:$C$22,3,1)/[1]Sheet1!$E$1</f>
        <v>6.1140494583976157E-3</v>
      </c>
      <c r="M78">
        <v>0</v>
      </c>
      <c r="N78">
        <v>0</v>
      </c>
      <c r="O78">
        <f t="shared" si="3"/>
        <v>0.12201150451719998</v>
      </c>
      <c r="P78">
        <f t="shared" si="4"/>
        <v>5.0855933581600003E-2</v>
      </c>
      <c r="Q78">
        <f t="shared" si="5"/>
        <v>7.4788137619999995E-3</v>
      </c>
      <c r="R78">
        <v>0</v>
      </c>
      <c r="S78">
        <f>VLOOKUP(E78,[2]Sheet1!$A$2:$C$22,3,1)*2634/[2]Sheet1!$D$1</f>
        <v>1.5298528853179521E-2</v>
      </c>
      <c r="T78">
        <v>0</v>
      </c>
      <c r="U78">
        <f>D78/100*1.3*10^-10*(Data!$R$2+SUM(SSP119stormhigh!B$2:B78))*10^8</f>
        <v>5.2131519543315722E-3</v>
      </c>
      <c r="V78">
        <v>0</v>
      </c>
      <c r="W78">
        <v>0</v>
      </c>
    </row>
    <row r="79" spans="1:23" x14ac:dyDescent="0.55000000000000004">
      <c r="A79">
        <v>79</v>
      </c>
      <c r="B79">
        <v>0</v>
      </c>
      <c r="C79">
        <v>2.2767504939999998</v>
      </c>
      <c r="D79">
        <v>41.424722123458849</v>
      </c>
      <c r="E79">
        <v>38.17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f>VLOOKUP(E79,[1]Sheet1!$A$2:$C$22,3,1)/[1]Sheet1!$E$1</f>
        <v>6.1140494583976157E-3</v>
      </c>
      <c r="M79">
        <v>0</v>
      </c>
      <c r="N79">
        <v>0</v>
      </c>
      <c r="O79">
        <f t="shared" si="3"/>
        <v>0.13000245320739998</v>
      </c>
      <c r="P79">
        <f t="shared" si="4"/>
        <v>5.4186661757200001E-2</v>
      </c>
      <c r="Q79">
        <f t="shared" si="5"/>
        <v>7.9686267290000005E-3</v>
      </c>
      <c r="R79">
        <v>0</v>
      </c>
      <c r="S79">
        <f>VLOOKUP(E79,[2]Sheet1!$A$2:$C$22,3,1)*2634/[2]Sheet1!$D$1</f>
        <v>1.5298528853179521E-2</v>
      </c>
      <c r="T79">
        <v>0</v>
      </c>
      <c r="U79">
        <f>D79/100*1.3*10^-10*(Data!$R$2+SUM(SSP119stormhigh!B$2:B79))*10^8</f>
        <v>5.24196718694673E-3</v>
      </c>
      <c r="V79">
        <v>0</v>
      </c>
      <c r="W79">
        <v>0</v>
      </c>
    </row>
    <row r="80" spans="1:23" x14ac:dyDescent="0.55000000000000004">
      <c r="A80">
        <v>80</v>
      </c>
      <c r="B80">
        <v>0</v>
      </c>
      <c r="C80">
        <v>2.6687712419999992</v>
      </c>
      <c r="D80">
        <v>33.022152776952744</v>
      </c>
      <c r="E80">
        <v>38.94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f>VLOOKUP(E80,[1]Sheet1!$A$2:$C$22,3,1)/[1]Sheet1!$E$1</f>
        <v>6.1140494583976157E-3</v>
      </c>
      <c r="M80">
        <v>0</v>
      </c>
      <c r="N80">
        <v>0</v>
      </c>
      <c r="O80">
        <f t="shared" si="3"/>
        <v>0.15238683791819996</v>
      </c>
      <c r="P80">
        <f t="shared" si="4"/>
        <v>6.3516755559599986E-2</v>
      </c>
      <c r="Q80">
        <f t="shared" si="5"/>
        <v>9.3406993469999974E-3</v>
      </c>
      <c r="R80">
        <v>0</v>
      </c>
      <c r="S80">
        <f>VLOOKUP(E80,[2]Sheet1!$A$2:$C$22,3,1)*2634/[2]Sheet1!$D$1</f>
        <v>1.5298528853179521E-2</v>
      </c>
      <c r="T80">
        <v>0</v>
      </c>
      <c r="U80">
        <f>D80/100*1.3*10^-10*(Data!$R$2+SUM(SSP119stormhigh!B$2:B80))*10^8</f>
        <v>4.1786892567011544E-3</v>
      </c>
      <c r="V80">
        <v>0</v>
      </c>
      <c r="W80">
        <v>0</v>
      </c>
    </row>
    <row r="81" spans="1:23" x14ac:dyDescent="0.55000000000000004">
      <c r="A81">
        <v>81</v>
      </c>
      <c r="B81">
        <v>0</v>
      </c>
      <c r="C81">
        <v>2.6846548160000001</v>
      </c>
      <c r="D81">
        <v>41.521942863769034</v>
      </c>
      <c r="E81">
        <v>39.709999999999994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f>VLOOKUP(E81,[1]Sheet1!$A$2:$C$22,3,1)/[1]Sheet1!$E$1</f>
        <v>6.1140494583976157E-3</v>
      </c>
      <c r="M81">
        <v>0</v>
      </c>
      <c r="N81">
        <v>0</v>
      </c>
      <c r="O81">
        <f t="shared" si="3"/>
        <v>0.15329378999359999</v>
      </c>
      <c r="P81">
        <f t="shared" si="4"/>
        <v>6.3894784620800005E-2</v>
      </c>
      <c r="Q81">
        <f t="shared" si="5"/>
        <v>9.3962918560000011E-3</v>
      </c>
      <c r="R81">
        <v>0</v>
      </c>
      <c r="S81">
        <f>VLOOKUP(E81,[2]Sheet1!$A$2:$C$22,3,1)*2634/[2]Sheet1!$D$1</f>
        <v>1.5298528853179521E-2</v>
      </c>
      <c r="T81">
        <v>0</v>
      </c>
      <c r="U81">
        <f>D81/100*1.3*10^-10*(Data!$R$2+SUM(SSP119stormhigh!B$2:B81))*10^8</f>
        <v>5.2542696938670625E-3</v>
      </c>
      <c r="V81">
        <v>0</v>
      </c>
      <c r="W81">
        <v>0</v>
      </c>
    </row>
    <row r="82" spans="1:23" x14ac:dyDescent="0.55000000000000004">
      <c r="A82">
        <v>82</v>
      </c>
      <c r="B82">
        <v>0</v>
      </c>
      <c r="C82">
        <v>2.5037897459999998</v>
      </c>
      <c r="D82">
        <v>41.212681986894488</v>
      </c>
      <c r="E82">
        <v>40.480000000000004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f>VLOOKUP(E82,[1]Sheet1!$A$2:$C$22,3,1)/[1]Sheet1!$E$1</f>
        <v>7.3323555821610664E-3</v>
      </c>
      <c r="M82">
        <v>0</v>
      </c>
      <c r="N82">
        <v>0</v>
      </c>
      <c r="O82">
        <f t="shared" si="3"/>
        <v>0.14296639449659998</v>
      </c>
      <c r="P82">
        <f t="shared" si="4"/>
        <v>5.9590195954800002E-2</v>
      </c>
      <c r="Q82">
        <f t="shared" si="5"/>
        <v>8.7632641109999989E-3</v>
      </c>
      <c r="R82">
        <v>0</v>
      </c>
      <c r="S82">
        <f>VLOOKUP(E82,[2]Sheet1!$A$2:$C$22,3,1)*2634/[2]Sheet1!$D$1</f>
        <v>1.6629613453170721E-2</v>
      </c>
      <c r="T82">
        <v>0</v>
      </c>
      <c r="U82">
        <f>D82/100*1.3*10^-10*(Data!$R$2+SUM(SSP119stormhigh!B$2:B82))*10^8</f>
        <v>5.2151352039856028E-3</v>
      </c>
      <c r="V82">
        <v>0</v>
      </c>
      <c r="W82">
        <v>0</v>
      </c>
    </row>
    <row r="83" spans="1:23" x14ac:dyDescent="0.55000000000000004">
      <c r="A83">
        <v>83</v>
      </c>
      <c r="B83">
        <v>0</v>
      </c>
      <c r="C83">
        <v>2.5037897459999998</v>
      </c>
      <c r="D83">
        <v>42.06478792709509</v>
      </c>
      <c r="E83">
        <v>40.480000000000004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f>VLOOKUP(E83,[1]Sheet1!$A$2:$C$22,3,1)/[1]Sheet1!$E$1</f>
        <v>7.3323555821610664E-3</v>
      </c>
      <c r="M83">
        <v>0</v>
      </c>
      <c r="N83">
        <v>0</v>
      </c>
      <c r="O83">
        <f t="shared" si="3"/>
        <v>0.14296639449659998</v>
      </c>
      <c r="P83">
        <f t="shared" si="4"/>
        <v>5.9590195954800002E-2</v>
      </c>
      <c r="Q83">
        <f t="shared" si="5"/>
        <v>8.7632641109999989E-3</v>
      </c>
      <c r="R83">
        <v>0</v>
      </c>
      <c r="S83">
        <f>VLOOKUP(E83,[2]Sheet1!$A$2:$C$22,3,1)*2634/[2]Sheet1!$D$1</f>
        <v>1.6629613453170721E-2</v>
      </c>
      <c r="T83">
        <v>0</v>
      </c>
      <c r="U83">
        <f>D83/100*1.3*10^-10*(Data!$R$2+SUM(SSP119stormhigh!B$2:B83))*10^8</f>
        <v>5.3229623938704672E-3</v>
      </c>
      <c r="V83">
        <v>0</v>
      </c>
      <c r="W83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7574D-12D0-4C00-AD9D-4123ED8B5E5E}">
  <dimension ref="A1:W83"/>
  <sheetViews>
    <sheetView topLeftCell="A55" workbookViewId="0">
      <selection activeCell="D83" sqref="D83"/>
    </sheetView>
  </sheetViews>
  <sheetFormatPr defaultRowHeight="14.4" x14ac:dyDescent="0.55000000000000004"/>
  <cols>
    <col min="1" max="1" width="4.578125" bestFit="1" customWidth="1"/>
    <col min="2" max="2" width="7.5234375" bestFit="1" customWidth="1"/>
    <col min="3" max="3" width="8.734375" bestFit="1" customWidth="1"/>
    <col min="4" max="4" width="11.83984375" bestFit="1" customWidth="1"/>
    <col min="5" max="5" width="6.20703125" bestFit="1" customWidth="1"/>
    <col min="6" max="8" width="10.68359375" bestFit="1" customWidth="1"/>
    <col min="9" max="11" width="10.9453125" bestFit="1" customWidth="1"/>
    <col min="12" max="14" width="9.578125" bestFit="1" customWidth="1"/>
    <col min="15" max="17" width="11.7890625" bestFit="1" customWidth="1"/>
    <col min="18" max="20" width="11.5234375" bestFit="1" customWidth="1"/>
    <col min="21" max="21" width="6.89453125" bestFit="1" customWidth="1"/>
    <col min="22" max="22" width="10.3671875" bestFit="1" customWidth="1"/>
    <col min="23" max="23" width="11.3671875" bestFit="1" customWidth="1"/>
  </cols>
  <sheetData>
    <row r="1" spans="1:23" x14ac:dyDescent="0.55000000000000004">
      <c r="A1" t="s">
        <v>214</v>
      </c>
      <c r="B1" t="s">
        <v>215</v>
      </c>
      <c r="C1" t="s">
        <v>224</v>
      </c>
      <c r="D1" t="s">
        <v>225</v>
      </c>
      <c r="E1" t="s">
        <v>226</v>
      </c>
      <c r="F1" t="s">
        <v>227</v>
      </c>
      <c r="G1" t="s">
        <v>228</v>
      </c>
      <c r="H1" t="s">
        <v>229</v>
      </c>
      <c r="I1" t="s">
        <v>230</v>
      </c>
      <c r="J1" t="s">
        <v>231</v>
      </c>
      <c r="K1" t="s">
        <v>232</v>
      </c>
      <c r="L1" t="s">
        <v>233</v>
      </c>
      <c r="M1" t="s">
        <v>234</v>
      </c>
      <c r="N1" t="s">
        <v>235</v>
      </c>
      <c r="O1" t="s">
        <v>236</v>
      </c>
      <c r="P1" t="s">
        <v>237</v>
      </c>
      <c r="Q1" t="s">
        <v>238</v>
      </c>
      <c r="R1" t="s">
        <v>239</v>
      </c>
      <c r="S1" t="s">
        <v>240</v>
      </c>
      <c r="T1" t="s">
        <v>241</v>
      </c>
      <c r="U1" t="s">
        <v>242</v>
      </c>
      <c r="V1" t="s">
        <v>243</v>
      </c>
      <c r="W1" t="s">
        <v>244</v>
      </c>
    </row>
    <row r="2" spans="1:23" x14ac:dyDescent="0.55000000000000004">
      <c r="A2">
        <v>2</v>
      </c>
      <c r="B2">
        <v>0</v>
      </c>
      <c r="C2">
        <v>0.42284234200000059</v>
      </c>
      <c r="D2">
        <v>23.7039022682075</v>
      </c>
      <c r="E2">
        <v>1.0082600000000002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f>VLOOKUP(E2,[1]Sheet1!$A$2:$C$22,3,1)/[1]Sheet1!$E$1</f>
        <v>5.43480880051833E-4</v>
      </c>
      <c r="M2">
        <v>0</v>
      </c>
      <c r="N2">
        <v>0</v>
      </c>
      <c r="O2">
        <f>0.0571*$C2</f>
        <v>2.4144297728200034E-2</v>
      </c>
      <c r="P2">
        <f>0.0238*$C2</f>
        <v>1.0063647739600015E-2</v>
      </c>
      <c r="Q2">
        <f>0.0035*$C2</f>
        <v>1.4799481970000021E-3</v>
      </c>
      <c r="R2">
        <v>0</v>
      </c>
      <c r="S2">
        <f>VLOOKUP(E2,[2]Sheet1!$A$2:$C$22,3,1)*2634/[2]Sheet1!$D$1</f>
        <v>9.7035390898850466E-4</v>
      </c>
      <c r="T2">
        <v>0</v>
      </c>
      <c r="U2">
        <f>D2/100*1.3*10^-10*(Data!$R$2+SUM(SSP119stormhigh!B$2:B2))*10^8</f>
        <v>2.9995392008235139E-3</v>
      </c>
      <c r="V2">
        <v>0</v>
      </c>
      <c r="W2">
        <v>0</v>
      </c>
    </row>
    <row r="3" spans="1:23" x14ac:dyDescent="0.55000000000000004">
      <c r="A3">
        <v>3</v>
      </c>
      <c r="B3">
        <v>0</v>
      </c>
      <c r="C3">
        <v>0.8266342680000005</v>
      </c>
      <c r="D3">
        <v>29.637715731542738</v>
      </c>
      <c r="E3">
        <v>1.21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f>VLOOKUP(E3,[1]Sheet1!$A$2:$C$22,3,1)/[1]Sheet1!$E$1</f>
        <v>5.43480880051833E-4</v>
      </c>
      <c r="M3">
        <v>0</v>
      </c>
      <c r="N3">
        <v>0</v>
      </c>
      <c r="O3">
        <f t="shared" ref="O3:O66" si="0">0.0571*$C3</f>
        <v>4.7200816702800026E-2</v>
      </c>
      <c r="P3">
        <f t="shared" ref="P3:P66" si="1">0.0238*$C3</f>
        <v>1.9673895578400012E-2</v>
      </c>
      <c r="Q3">
        <f t="shared" ref="Q3:Q66" si="2">0.0035*$C3</f>
        <v>2.8932199380000017E-3</v>
      </c>
      <c r="R3">
        <v>0</v>
      </c>
      <c r="S3">
        <f>VLOOKUP(E3,[2]Sheet1!$A$2:$C$22,3,1)*2634/[2]Sheet1!$D$1</f>
        <v>9.7035390898850466E-4</v>
      </c>
      <c r="T3">
        <v>0</v>
      </c>
      <c r="U3">
        <f>D3/100*1.3*10^-10*(Data!$R$2+SUM(SSP119stormhigh!B$2:B3))*10^8</f>
        <v>3.7504158241008813E-3</v>
      </c>
      <c r="V3">
        <v>0</v>
      </c>
      <c r="W3">
        <v>0</v>
      </c>
    </row>
    <row r="4" spans="1:23" x14ac:dyDescent="0.55000000000000004">
      <c r="A4">
        <v>4</v>
      </c>
      <c r="B4">
        <v>0</v>
      </c>
      <c r="C4">
        <v>0.53995964200000035</v>
      </c>
      <c r="D4">
        <v>27.027646070555022</v>
      </c>
      <c r="E4">
        <v>1.556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f>VLOOKUP(E4,[1]Sheet1!$A$2:$C$22,3,1)/[1]Sheet1!$E$1</f>
        <v>5.43480880051833E-4</v>
      </c>
      <c r="M4">
        <v>0</v>
      </c>
      <c r="N4">
        <v>0</v>
      </c>
      <c r="O4">
        <f t="shared" si="0"/>
        <v>3.083169555820002E-2</v>
      </c>
      <c r="P4">
        <f t="shared" si="1"/>
        <v>1.2851039479600009E-2</v>
      </c>
      <c r="Q4">
        <f t="shared" si="2"/>
        <v>1.8898587470000013E-3</v>
      </c>
      <c r="R4">
        <v>0</v>
      </c>
      <c r="S4">
        <f>VLOOKUP(E4,[2]Sheet1!$A$2:$C$22,3,1)*2634/[2]Sheet1!$D$1</f>
        <v>9.7035390898850466E-4</v>
      </c>
      <c r="T4">
        <v>0</v>
      </c>
      <c r="U4">
        <f>D4/100*1.3*10^-10*(Data!$R$2+SUM(SSP119stormhigh!B$2:B4))*10^8</f>
        <v>3.420132389060174E-3</v>
      </c>
      <c r="V4">
        <v>0</v>
      </c>
      <c r="W4">
        <v>0</v>
      </c>
    </row>
    <row r="5" spans="1:23" x14ac:dyDescent="0.55000000000000004">
      <c r="A5">
        <v>5</v>
      </c>
      <c r="B5">
        <v>0</v>
      </c>
      <c r="C5">
        <v>0.78226094000000013</v>
      </c>
      <c r="D5">
        <v>30.789799457951105</v>
      </c>
      <c r="E5">
        <v>1.9019999999999999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f>VLOOKUP(E5,[1]Sheet1!$A$2:$C$22,3,1)/[1]Sheet1!$E$1</f>
        <v>5.43480880051833E-4</v>
      </c>
      <c r="M5">
        <v>0</v>
      </c>
      <c r="N5">
        <v>0</v>
      </c>
      <c r="O5">
        <f t="shared" si="0"/>
        <v>4.4667099674000003E-2</v>
      </c>
      <c r="P5">
        <f t="shared" si="1"/>
        <v>1.8617810372000006E-2</v>
      </c>
      <c r="Q5">
        <f t="shared" si="2"/>
        <v>2.7379132900000004E-3</v>
      </c>
      <c r="R5">
        <v>0</v>
      </c>
      <c r="S5">
        <f>VLOOKUP(E5,[2]Sheet1!$A$2:$C$22,3,1)*2634/[2]Sheet1!$D$1</f>
        <v>9.7035390898850466E-4</v>
      </c>
      <c r="T5">
        <v>0</v>
      </c>
      <c r="U5">
        <f>D5/100*1.3*10^-10*(Data!$R$2+SUM(SSP119stormhigh!B$2:B5))*10^8</f>
        <v>3.896202803008049E-3</v>
      </c>
      <c r="V5">
        <v>0</v>
      </c>
      <c r="W5">
        <v>0</v>
      </c>
    </row>
    <row r="6" spans="1:23" x14ac:dyDescent="0.55000000000000004">
      <c r="A6">
        <v>6</v>
      </c>
      <c r="B6">
        <v>0</v>
      </c>
      <c r="C6">
        <v>0.84939781000000014</v>
      </c>
      <c r="D6">
        <v>28.042049357980414</v>
      </c>
      <c r="E6">
        <v>2.2480000000000002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f>VLOOKUP(E6,[1]Sheet1!$A$2:$C$22,3,1)/[1]Sheet1!$E$1</f>
        <v>5.43480880051833E-4</v>
      </c>
      <c r="M6">
        <v>0</v>
      </c>
      <c r="N6">
        <v>0</v>
      </c>
      <c r="O6">
        <f t="shared" si="0"/>
        <v>4.8500614951000005E-2</v>
      </c>
      <c r="P6">
        <f t="shared" si="1"/>
        <v>2.0215667878000006E-2</v>
      </c>
      <c r="Q6">
        <f t="shared" si="2"/>
        <v>2.9728923350000004E-3</v>
      </c>
      <c r="R6">
        <v>0</v>
      </c>
      <c r="S6">
        <f>VLOOKUP(E6,[2]Sheet1!$A$2:$C$22,3,1)*2634/[2]Sheet1!$D$1</f>
        <v>9.7035390898850466E-4</v>
      </c>
      <c r="T6">
        <v>0</v>
      </c>
      <c r="U6">
        <f>D6/100*1.3*10^-10*(Data!$R$2+SUM(SSP119stormhigh!B$2:B6))*10^8</f>
        <v>3.5484970098575582E-3</v>
      </c>
      <c r="V6">
        <v>0</v>
      </c>
      <c r="W6">
        <v>0</v>
      </c>
    </row>
    <row r="7" spans="1:23" x14ac:dyDescent="0.55000000000000004">
      <c r="A7">
        <v>7</v>
      </c>
      <c r="B7">
        <v>0</v>
      </c>
      <c r="C7">
        <v>1.6032738919999998</v>
      </c>
      <c r="D7">
        <v>31.206839751261068</v>
      </c>
      <c r="E7">
        <v>2.5940000000000003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f>VLOOKUP(E7,[1]Sheet1!$A$2:$C$22,3,1)/[1]Sheet1!$E$1</f>
        <v>5.43480880051833E-4</v>
      </c>
      <c r="M7">
        <v>0</v>
      </c>
      <c r="N7">
        <v>0</v>
      </c>
      <c r="O7">
        <f t="shared" si="0"/>
        <v>9.1546939233199981E-2</v>
      </c>
      <c r="P7">
        <f t="shared" si="1"/>
        <v>3.8157918629599996E-2</v>
      </c>
      <c r="Q7">
        <f t="shared" si="2"/>
        <v>5.6114586219999998E-3</v>
      </c>
      <c r="R7">
        <v>0</v>
      </c>
      <c r="S7">
        <f>VLOOKUP(E7,[2]Sheet1!$A$2:$C$22,3,1)*2634/[2]Sheet1!$D$1</f>
        <v>9.7035390898850466E-4</v>
      </c>
      <c r="T7">
        <v>0</v>
      </c>
      <c r="U7">
        <f>D7/100*1.3*10^-10*(Data!$R$2+SUM(SSP119stormhigh!B$2:B7))*10^8</f>
        <v>3.9489759158040788E-3</v>
      </c>
      <c r="V7">
        <v>0</v>
      </c>
      <c r="W7">
        <v>0</v>
      </c>
    </row>
    <row r="8" spans="1:23" x14ac:dyDescent="0.55000000000000004">
      <c r="A8">
        <v>8</v>
      </c>
      <c r="B8">
        <v>0</v>
      </c>
      <c r="C8">
        <v>0.71827541600000022</v>
      </c>
      <c r="D8">
        <v>25.528205647766889</v>
      </c>
      <c r="E8">
        <v>2.9400000000000004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f>VLOOKUP(E8,[1]Sheet1!$A$2:$C$22,3,1)/[1]Sheet1!$E$1</f>
        <v>5.43480880051833E-4</v>
      </c>
      <c r="M8">
        <v>0</v>
      </c>
      <c r="N8">
        <v>0</v>
      </c>
      <c r="O8">
        <f t="shared" si="0"/>
        <v>4.1013526253600011E-2</v>
      </c>
      <c r="P8">
        <f t="shared" si="1"/>
        <v>1.7094954900800007E-2</v>
      </c>
      <c r="Q8">
        <f t="shared" si="2"/>
        <v>2.5139639560000007E-3</v>
      </c>
      <c r="R8">
        <v>0</v>
      </c>
      <c r="S8">
        <f>VLOOKUP(E8,[2]Sheet1!$A$2:$C$22,3,1)*2634/[2]Sheet1!$D$1</f>
        <v>9.7035390898850466E-4</v>
      </c>
      <c r="T8">
        <v>0</v>
      </c>
      <c r="U8">
        <f>D8/100*1.3*10^-10*(Data!$R$2+SUM(SSP119stormhigh!B$2:B8))*10^8</f>
        <v>3.2303901990797181E-3</v>
      </c>
      <c r="V8">
        <v>0</v>
      </c>
      <c r="W8">
        <v>0</v>
      </c>
    </row>
    <row r="9" spans="1:23" x14ac:dyDescent="0.55000000000000004">
      <c r="A9">
        <v>9</v>
      </c>
      <c r="B9">
        <v>0</v>
      </c>
      <c r="C9">
        <v>0.86482346200000026</v>
      </c>
      <c r="D9">
        <v>27.337770979838879</v>
      </c>
      <c r="E9">
        <v>3.286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f>VLOOKUP(E9,[1]Sheet1!$A$2:$C$22,3,1)/[1]Sheet1!$E$1</f>
        <v>5.43480880051833E-4</v>
      </c>
      <c r="M9">
        <v>0</v>
      </c>
      <c r="N9">
        <v>0</v>
      </c>
      <c r="O9">
        <f t="shared" si="0"/>
        <v>4.938141968020001E-2</v>
      </c>
      <c r="P9">
        <f t="shared" si="1"/>
        <v>2.0582798395600007E-2</v>
      </c>
      <c r="Q9">
        <f t="shared" si="2"/>
        <v>3.0268821170000011E-3</v>
      </c>
      <c r="R9">
        <v>0</v>
      </c>
      <c r="S9">
        <f>VLOOKUP(E9,[2]Sheet1!$A$2:$C$22,3,1)*2634/[2]Sheet1!$D$1</f>
        <v>9.7035390898850466E-4</v>
      </c>
      <c r="T9">
        <v>0</v>
      </c>
      <c r="U9">
        <f>D9/100*1.3*10^-10*(Data!$R$2+SUM(SSP119stormhigh!B$2:B9))*10^8</f>
        <v>3.4593762153307711E-3</v>
      </c>
      <c r="V9">
        <v>0</v>
      </c>
      <c r="W9">
        <v>0</v>
      </c>
    </row>
    <row r="10" spans="1:23" x14ac:dyDescent="0.55000000000000004">
      <c r="A10">
        <v>10</v>
      </c>
      <c r="B10">
        <v>0</v>
      </c>
      <c r="C10">
        <v>1.0580435180000001</v>
      </c>
      <c r="D10">
        <v>33.716088371285068</v>
      </c>
      <c r="E10">
        <v>3.6319999999999992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f>VLOOKUP(E10,[1]Sheet1!$A$2:$C$22,3,1)/[1]Sheet1!$E$1</f>
        <v>5.43480880051833E-4</v>
      </c>
      <c r="M10">
        <v>0</v>
      </c>
      <c r="N10">
        <v>0</v>
      </c>
      <c r="O10">
        <f t="shared" si="0"/>
        <v>6.0414284877800005E-2</v>
      </c>
      <c r="P10">
        <f t="shared" si="1"/>
        <v>2.5181435728400002E-2</v>
      </c>
      <c r="Q10">
        <f t="shared" si="2"/>
        <v>3.7031523130000004E-3</v>
      </c>
      <c r="R10">
        <v>0</v>
      </c>
      <c r="S10">
        <f>VLOOKUP(E10,[2]Sheet1!$A$2:$C$22,3,1)*2634/[2]Sheet1!$D$1</f>
        <v>9.7035390898850466E-4</v>
      </c>
      <c r="T10">
        <v>0</v>
      </c>
      <c r="U10">
        <f>D10/100*1.3*10^-10*(Data!$R$2+SUM(SSP119stormhigh!B$2:B10))*10^8</f>
        <v>4.266501254679156E-3</v>
      </c>
      <c r="V10">
        <v>0</v>
      </c>
      <c r="W10">
        <v>0</v>
      </c>
    </row>
    <row r="11" spans="1:23" x14ac:dyDescent="0.55000000000000004">
      <c r="A11">
        <v>11</v>
      </c>
      <c r="B11">
        <v>0</v>
      </c>
      <c r="C11">
        <v>0.72670170800000067</v>
      </c>
      <c r="D11">
        <v>28.435033739258571</v>
      </c>
      <c r="E11">
        <v>3.9780000000000002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f>VLOOKUP(E11,[1]Sheet1!$A$2:$C$22,3,1)/[1]Sheet1!$E$1</f>
        <v>5.43480880051833E-4</v>
      </c>
      <c r="M11">
        <v>0</v>
      </c>
      <c r="N11">
        <v>0</v>
      </c>
      <c r="O11">
        <f t="shared" si="0"/>
        <v>4.149466752680004E-2</v>
      </c>
      <c r="P11">
        <f t="shared" si="1"/>
        <v>1.7295500650400017E-2</v>
      </c>
      <c r="Q11">
        <f t="shared" si="2"/>
        <v>2.5434559780000022E-3</v>
      </c>
      <c r="R11">
        <v>0</v>
      </c>
      <c r="S11">
        <f>VLOOKUP(E11,[2]Sheet1!$A$2:$C$22,3,1)*2634/[2]Sheet1!$D$1</f>
        <v>9.7035390898850466E-4</v>
      </c>
      <c r="T11">
        <v>0</v>
      </c>
      <c r="U11">
        <f>D11/100*1.3*10^-10*(Data!$R$2+SUM(SSP119stormhigh!B$2:B11))*10^8</f>
        <v>3.5982260394332587E-3</v>
      </c>
      <c r="V11">
        <v>0</v>
      </c>
      <c r="W11">
        <v>0</v>
      </c>
    </row>
    <row r="12" spans="1:23" x14ac:dyDescent="0.55000000000000004">
      <c r="A12">
        <v>12</v>
      </c>
      <c r="B12">
        <v>0</v>
      </c>
      <c r="C12">
        <v>1.3156989340000005</v>
      </c>
      <c r="D12">
        <v>27.878063872955913</v>
      </c>
      <c r="E12">
        <v>4.3239999999999998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f>VLOOKUP(E12,[1]Sheet1!$A$2:$C$22,3,1)/[1]Sheet1!$E$1</f>
        <v>5.43480880051833E-4</v>
      </c>
      <c r="M12">
        <v>0</v>
      </c>
      <c r="N12">
        <v>0</v>
      </c>
      <c r="O12">
        <f t="shared" si="0"/>
        <v>7.5126409131400021E-2</v>
      </c>
      <c r="P12">
        <f t="shared" si="1"/>
        <v>3.1313634629200011E-2</v>
      </c>
      <c r="Q12">
        <f t="shared" si="2"/>
        <v>4.6049462690000015E-3</v>
      </c>
      <c r="R12">
        <v>0</v>
      </c>
      <c r="S12">
        <f>VLOOKUP(E12,[2]Sheet1!$A$2:$C$22,3,1)*2634/[2]Sheet1!$D$1</f>
        <v>9.7035390898850466E-4</v>
      </c>
      <c r="T12">
        <v>0</v>
      </c>
      <c r="U12">
        <f>D12/100*1.3*10^-10*(Data!$R$2+SUM(SSP119stormhigh!B$2:B12))*10^8</f>
        <v>3.5277459586115878E-3</v>
      </c>
      <c r="V12">
        <v>0</v>
      </c>
      <c r="W12">
        <v>0</v>
      </c>
    </row>
    <row r="13" spans="1:23" x14ac:dyDescent="0.55000000000000004">
      <c r="A13">
        <v>13</v>
      </c>
      <c r="B13">
        <v>0</v>
      </c>
      <c r="C13">
        <v>1.3544739240000003</v>
      </c>
      <c r="D13">
        <v>32.428652067596275</v>
      </c>
      <c r="E13">
        <v>4.67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f>VLOOKUP(E13,[1]Sheet1!$A$2:$C$22,3,1)/[1]Sheet1!$E$1</f>
        <v>5.43480880051833E-4</v>
      </c>
      <c r="M13">
        <v>0</v>
      </c>
      <c r="N13">
        <v>0</v>
      </c>
      <c r="O13">
        <f t="shared" si="0"/>
        <v>7.7340461060400018E-2</v>
      </c>
      <c r="P13">
        <f t="shared" si="1"/>
        <v>3.2236479391200008E-2</v>
      </c>
      <c r="Q13">
        <f t="shared" si="2"/>
        <v>4.7406587340000014E-3</v>
      </c>
      <c r="R13">
        <v>0</v>
      </c>
      <c r="S13">
        <f>VLOOKUP(E13,[2]Sheet1!$A$2:$C$22,3,1)*2634/[2]Sheet1!$D$1</f>
        <v>9.7035390898850466E-4</v>
      </c>
      <c r="T13">
        <v>0</v>
      </c>
      <c r="U13">
        <f>D13/100*1.3*10^-10*(Data!$R$2+SUM(SSP119stormhigh!B$2:B13))*10^8</f>
        <v>4.1035864899377685E-3</v>
      </c>
      <c r="V13">
        <v>0</v>
      </c>
      <c r="W13">
        <v>0</v>
      </c>
    </row>
    <row r="14" spans="1:23" x14ac:dyDescent="0.55000000000000004">
      <c r="A14">
        <v>14</v>
      </c>
      <c r="B14">
        <v>0</v>
      </c>
      <c r="C14">
        <v>2.0540110860000005</v>
      </c>
      <c r="D14">
        <v>34.417501018000749</v>
      </c>
      <c r="E14">
        <v>5.1180000000000003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f>VLOOKUP(E14,[1]Sheet1!$A$2:$C$22,3,1)/[1]Sheet1!$E$1</f>
        <v>1.9664771026638842E-3</v>
      </c>
      <c r="M14">
        <v>0</v>
      </c>
      <c r="N14">
        <v>0</v>
      </c>
      <c r="O14">
        <f t="shared" si="0"/>
        <v>0.11728403301060002</v>
      </c>
      <c r="P14">
        <f t="shared" si="1"/>
        <v>4.8885463846800016E-2</v>
      </c>
      <c r="Q14">
        <f t="shared" si="2"/>
        <v>7.1890388010000016E-3</v>
      </c>
      <c r="R14">
        <v>0</v>
      </c>
      <c r="S14">
        <f>VLOOKUP(E14,[2]Sheet1!$A$2:$C$22,3,1)*2634/[2]Sheet1!$D$1</f>
        <v>2.3069627731298684E-3</v>
      </c>
      <c r="T14">
        <v>0</v>
      </c>
      <c r="U14">
        <f>D14/100*1.3*10^-10*(Data!$R$2+SUM(SSP119stormhigh!B$2:B14))*10^8</f>
        <v>4.355259413819851E-3</v>
      </c>
      <c r="V14">
        <v>0</v>
      </c>
      <c r="W14">
        <v>0</v>
      </c>
    </row>
    <row r="15" spans="1:23" x14ac:dyDescent="0.55000000000000004">
      <c r="A15">
        <v>15</v>
      </c>
      <c r="B15">
        <v>0</v>
      </c>
      <c r="C15">
        <v>1.0923684380000005</v>
      </c>
      <c r="D15">
        <v>32.855010204551014</v>
      </c>
      <c r="E15">
        <v>5.5660000000000007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f>VLOOKUP(E15,[1]Sheet1!$A$2:$C$22,3,1)/[1]Sheet1!$E$1</f>
        <v>1.9664771026638842E-3</v>
      </c>
      <c r="M15">
        <v>0</v>
      </c>
      <c r="N15">
        <v>0</v>
      </c>
      <c r="O15">
        <f t="shared" si="0"/>
        <v>6.2374237809800025E-2</v>
      </c>
      <c r="P15">
        <f t="shared" si="1"/>
        <v>2.5998368824400014E-2</v>
      </c>
      <c r="Q15">
        <f t="shared" si="2"/>
        <v>3.8232895330000019E-3</v>
      </c>
      <c r="R15">
        <v>0</v>
      </c>
      <c r="S15">
        <f>VLOOKUP(E15,[2]Sheet1!$A$2:$C$22,3,1)*2634/[2]Sheet1!$D$1</f>
        <v>2.3069627731298684E-3</v>
      </c>
      <c r="T15">
        <v>0</v>
      </c>
      <c r="U15">
        <f>D15/100*1.3*10^-10*(Data!$R$2+SUM(SSP119stormhigh!B$2:B15))*10^8</f>
        <v>4.1575387013042947E-3</v>
      </c>
      <c r="V15">
        <v>0</v>
      </c>
      <c r="W15">
        <v>0</v>
      </c>
    </row>
    <row r="16" spans="1:23" x14ac:dyDescent="0.55000000000000004">
      <c r="A16">
        <v>16</v>
      </c>
      <c r="B16">
        <v>0</v>
      </c>
      <c r="C16">
        <v>1.0551738879999997</v>
      </c>
      <c r="D16">
        <v>27.333884487154346</v>
      </c>
      <c r="E16">
        <v>6.0140000000000002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f>VLOOKUP(E16,[1]Sheet1!$A$2:$C$22,3,1)/[1]Sheet1!$E$1</f>
        <v>1.9664771026638842E-3</v>
      </c>
      <c r="M16">
        <v>0</v>
      </c>
      <c r="N16">
        <v>0</v>
      </c>
      <c r="O16">
        <f t="shared" si="0"/>
        <v>6.0250429004799981E-2</v>
      </c>
      <c r="P16">
        <f t="shared" si="1"/>
        <v>2.5113138534399993E-2</v>
      </c>
      <c r="Q16">
        <f t="shared" si="2"/>
        <v>3.6931086079999989E-3</v>
      </c>
      <c r="R16">
        <v>0</v>
      </c>
      <c r="S16">
        <f>VLOOKUP(E16,[2]Sheet1!$A$2:$C$22,3,1)*2634/[2]Sheet1!$D$1</f>
        <v>2.3069627731298684E-3</v>
      </c>
      <c r="T16">
        <v>0</v>
      </c>
      <c r="U16">
        <f>D16/100*1.3*10^-10*(Data!$R$2+SUM(SSP119stormhigh!B$2:B16))*10^8</f>
        <v>3.4588844107734857E-3</v>
      </c>
      <c r="V16">
        <v>0</v>
      </c>
      <c r="W16">
        <v>0</v>
      </c>
    </row>
    <row r="17" spans="1:23" x14ac:dyDescent="0.55000000000000004">
      <c r="A17">
        <v>17</v>
      </c>
      <c r="B17">
        <v>0</v>
      </c>
      <c r="C17">
        <v>1.5122005899999993</v>
      </c>
      <c r="D17">
        <v>34.893168094483123</v>
      </c>
      <c r="E17">
        <v>6.4620000000000006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f>VLOOKUP(E17,[1]Sheet1!$A$2:$C$22,3,1)/[1]Sheet1!$E$1</f>
        <v>1.9664771026638842E-3</v>
      </c>
      <c r="M17">
        <v>0</v>
      </c>
      <c r="N17">
        <v>0</v>
      </c>
      <c r="O17">
        <f t="shared" si="0"/>
        <v>8.634665368899995E-2</v>
      </c>
      <c r="P17">
        <f t="shared" si="1"/>
        <v>3.5990374041999985E-2</v>
      </c>
      <c r="Q17">
        <f t="shared" si="2"/>
        <v>5.2927020649999974E-3</v>
      </c>
      <c r="R17">
        <v>0</v>
      </c>
      <c r="S17">
        <f>VLOOKUP(E17,[2]Sheet1!$A$2:$C$22,3,1)*2634/[2]Sheet1!$D$1</f>
        <v>2.3069627731298684E-3</v>
      </c>
      <c r="T17">
        <v>0</v>
      </c>
      <c r="U17">
        <f>D17/100*1.3*10^-10*(Data!$R$2+SUM(SSP119stormhigh!B$2:B17))*10^8</f>
        <v>4.4154512770120842E-3</v>
      </c>
      <c r="V17">
        <v>0</v>
      </c>
      <c r="W17">
        <v>0</v>
      </c>
    </row>
    <row r="18" spans="1:23" x14ac:dyDescent="0.55000000000000004">
      <c r="A18">
        <v>18</v>
      </c>
      <c r="B18">
        <v>0</v>
      </c>
      <c r="C18">
        <v>1.1118179480000006</v>
      </c>
      <c r="D18">
        <v>36.061067095280336</v>
      </c>
      <c r="E18">
        <v>6.9099999999999993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f>VLOOKUP(E18,[1]Sheet1!$A$2:$C$22,3,1)/[1]Sheet1!$E$1</f>
        <v>1.9664771026638842E-3</v>
      </c>
      <c r="M18">
        <v>0</v>
      </c>
      <c r="N18">
        <v>0</v>
      </c>
      <c r="O18">
        <f t="shared" si="0"/>
        <v>6.3484804830800032E-2</v>
      </c>
      <c r="P18">
        <f t="shared" si="1"/>
        <v>2.6461267162400014E-2</v>
      </c>
      <c r="Q18">
        <f t="shared" si="2"/>
        <v>3.8913628180000021E-3</v>
      </c>
      <c r="R18">
        <v>0</v>
      </c>
      <c r="S18">
        <f>VLOOKUP(E18,[2]Sheet1!$A$2:$C$22,3,1)*2634/[2]Sheet1!$D$1</f>
        <v>2.3069627731298684E-3</v>
      </c>
      <c r="T18">
        <v>0</v>
      </c>
      <c r="U18">
        <f>D18/100*1.3*10^-10*(Data!$R$2+SUM(SSP119stormhigh!B$2:B18))*10^8</f>
        <v>4.5632395523709643E-3</v>
      </c>
      <c r="V18">
        <v>0</v>
      </c>
      <c r="W18">
        <v>0</v>
      </c>
    </row>
    <row r="19" spans="1:23" x14ac:dyDescent="0.55000000000000004">
      <c r="A19">
        <v>19</v>
      </c>
      <c r="B19">
        <v>0</v>
      </c>
      <c r="C19">
        <v>1.9875437260000004</v>
      </c>
      <c r="D19">
        <v>35.794142739245331</v>
      </c>
      <c r="E19">
        <v>7.3580000000000023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f>VLOOKUP(E19,[1]Sheet1!$A$2:$C$22,3,1)/[1]Sheet1!$E$1</f>
        <v>1.9664771026638842E-3</v>
      </c>
      <c r="M19">
        <v>0</v>
      </c>
      <c r="N19">
        <v>0</v>
      </c>
      <c r="O19">
        <f t="shared" si="0"/>
        <v>0.11348874675460002</v>
      </c>
      <c r="P19">
        <f t="shared" si="1"/>
        <v>4.7303540678800014E-2</v>
      </c>
      <c r="Q19">
        <f t="shared" si="2"/>
        <v>6.9564030410000019E-3</v>
      </c>
      <c r="R19">
        <v>0</v>
      </c>
      <c r="S19">
        <f>VLOOKUP(E19,[2]Sheet1!$A$2:$C$22,3,1)*2634/[2]Sheet1!$D$1</f>
        <v>2.3069627731298684E-3</v>
      </c>
      <c r="T19">
        <v>0</v>
      </c>
      <c r="U19">
        <f>D19/100*1.3*10^-10*(Data!$R$2+SUM(SSP119stormhigh!B$2:B19))*10^8</f>
        <v>4.5294624105095835E-3</v>
      </c>
      <c r="V19">
        <v>0</v>
      </c>
      <c r="W19">
        <v>0</v>
      </c>
    </row>
    <row r="20" spans="1:23" x14ac:dyDescent="0.55000000000000004">
      <c r="A20">
        <v>20</v>
      </c>
      <c r="B20">
        <v>0</v>
      </c>
      <c r="C20">
        <v>1.5039452760000001</v>
      </c>
      <c r="D20">
        <v>27.66427543667119</v>
      </c>
      <c r="E20">
        <v>7.8060000000000027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f>VLOOKUP(E20,[1]Sheet1!$A$2:$C$22,3,1)/[1]Sheet1!$E$1</f>
        <v>1.9664771026638842E-3</v>
      </c>
      <c r="M20">
        <v>0</v>
      </c>
      <c r="N20">
        <v>0</v>
      </c>
      <c r="O20">
        <f t="shared" si="0"/>
        <v>8.5875275259599995E-2</v>
      </c>
      <c r="P20">
        <f t="shared" si="1"/>
        <v>3.5793897568800005E-2</v>
      </c>
      <c r="Q20">
        <f t="shared" si="2"/>
        <v>5.2638084659999999E-3</v>
      </c>
      <c r="R20">
        <v>0</v>
      </c>
      <c r="S20">
        <f>VLOOKUP(E20,[2]Sheet1!$A$2:$C$22,3,1)*2634/[2]Sheet1!$D$1</f>
        <v>2.3069627731298684E-3</v>
      </c>
      <c r="T20">
        <v>0</v>
      </c>
      <c r="U20">
        <f>D20/100*1.3*10^-10*(Data!$R$2+SUM(SSP119stormhigh!B$2:B20))*10^8</f>
        <v>3.5006927423072457E-3</v>
      </c>
      <c r="V20">
        <v>0</v>
      </c>
      <c r="W20">
        <v>0</v>
      </c>
    </row>
    <row r="21" spans="1:23" x14ac:dyDescent="0.55000000000000004">
      <c r="A21">
        <v>21</v>
      </c>
      <c r="B21">
        <v>0</v>
      </c>
      <c r="C21">
        <v>2.3970464000000002</v>
      </c>
      <c r="D21">
        <v>36.212427321255078</v>
      </c>
      <c r="E21">
        <v>8.2540000000000013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f>VLOOKUP(E21,[1]Sheet1!$A$2:$C$22,3,1)/[1]Sheet1!$E$1</f>
        <v>1.9664771026638842E-3</v>
      </c>
      <c r="M21">
        <v>0</v>
      </c>
      <c r="N21">
        <v>0</v>
      </c>
      <c r="O21">
        <f t="shared" si="0"/>
        <v>0.13687134944000001</v>
      </c>
      <c r="P21">
        <f t="shared" si="1"/>
        <v>5.7049704320000012E-2</v>
      </c>
      <c r="Q21">
        <f t="shared" si="2"/>
        <v>8.389662400000001E-3</v>
      </c>
      <c r="R21">
        <v>0</v>
      </c>
      <c r="S21">
        <f>VLOOKUP(E21,[2]Sheet1!$A$2:$C$22,3,1)*2634/[2]Sheet1!$D$1</f>
        <v>2.3069627731298684E-3</v>
      </c>
      <c r="T21">
        <v>0</v>
      </c>
      <c r="U21">
        <f>D21/100*1.3*10^-10*(Data!$R$2+SUM(SSP119stormhigh!B$2:B21))*10^8</f>
        <v>4.5823929780862607E-3</v>
      </c>
      <c r="V21">
        <v>0</v>
      </c>
      <c r="W21">
        <v>0</v>
      </c>
    </row>
    <row r="22" spans="1:23" x14ac:dyDescent="0.55000000000000004">
      <c r="A22">
        <v>22</v>
      </c>
      <c r="B22">
        <v>0</v>
      </c>
      <c r="C22">
        <v>1.6333322200000009</v>
      </c>
      <c r="D22">
        <v>32.462472430677934</v>
      </c>
      <c r="E22">
        <v>8.7020000000000017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f>VLOOKUP(E22,[1]Sheet1!$A$2:$C$22,3,1)/[1]Sheet1!$E$1</f>
        <v>1.9664771026638842E-3</v>
      </c>
      <c r="M22">
        <v>0</v>
      </c>
      <c r="N22">
        <v>0</v>
      </c>
      <c r="O22">
        <f t="shared" si="0"/>
        <v>9.3263269762000042E-2</v>
      </c>
      <c r="P22">
        <f t="shared" si="1"/>
        <v>3.8873306836000023E-2</v>
      </c>
      <c r="Q22">
        <f t="shared" si="2"/>
        <v>5.716662770000003E-3</v>
      </c>
      <c r="R22">
        <v>0</v>
      </c>
      <c r="S22">
        <f>VLOOKUP(E22,[2]Sheet1!$A$2:$C$22,3,1)*2634/[2]Sheet1!$D$1</f>
        <v>2.3069627731298684E-3</v>
      </c>
      <c r="T22">
        <v>0</v>
      </c>
      <c r="U22">
        <f>D22/100*1.3*10^-10*(Data!$R$2+SUM(SSP119stormhigh!B$2:B22))*10^8</f>
        <v>4.1078661863228477E-3</v>
      </c>
      <c r="V22">
        <v>0</v>
      </c>
      <c r="W22">
        <v>0</v>
      </c>
    </row>
    <row r="23" spans="1:23" x14ac:dyDescent="0.55000000000000004">
      <c r="A23">
        <v>23</v>
      </c>
      <c r="B23">
        <v>0</v>
      </c>
      <c r="C23">
        <v>1.8843145060000004</v>
      </c>
      <c r="D23">
        <v>29.484743811768315</v>
      </c>
      <c r="E23">
        <v>9.1500000000000021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f>VLOOKUP(E23,[1]Sheet1!$A$2:$C$22,3,1)/[1]Sheet1!$E$1</f>
        <v>1.9664771026638842E-3</v>
      </c>
      <c r="M23">
        <v>0</v>
      </c>
      <c r="N23">
        <v>0</v>
      </c>
      <c r="O23">
        <f t="shared" si="0"/>
        <v>0.10759435829260001</v>
      </c>
      <c r="P23">
        <f t="shared" si="1"/>
        <v>4.4846685242800013E-2</v>
      </c>
      <c r="Q23">
        <f t="shared" si="2"/>
        <v>6.5951007710000013E-3</v>
      </c>
      <c r="R23">
        <v>0</v>
      </c>
      <c r="S23">
        <f>VLOOKUP(E23,[2]Sheet1!$A$2:$C$22,3,1)*2634/[2]Sheet1!$D$1</f>
        <v>2.3069627731298684E-3</v>
      </c>
      <c r="T23">
        <v>0</v>
      </c>
      <c r="U23">
        <f>D23/100*1.3*10^-10*(Data!$R$2+SUM(SSP119stormhigh!B$2:B23))*10^8</f>
        <v>3.7310584514287869E-3</v>
      </c>
      <c r="V23">
        <v>0</v>
      </c>
      <c r="W23">
        <v>0</v>
      </c>
    </row>
    <row r="24" spans="1:23" x14ac:dyDescent="0.55000000000000004">
      <c r="A24">
        <v>24</v>
      </c>
      <c r="B24">
        <v>0</v>
      </c>
      <c r="C24">
        <v>2.241654434</v>
      </c>
      <c r="D24">
        <v>30.273574118086305</v>
      </c>
      <c r="E24">
        <v>9.7360000000000007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f>VLOOKUP(E24,[1]Sheet1!$A$2:$C$22,3,1)/[1]Sheet1!$E$1</f>
        <v>1.9664771026638842E-3</v>
      </c>
      <c r="M24">
        <v>0</v>
      </c>
      <c r="N24">
        <v>0</v>
      </c>
      <c r="O24">
        <f t="shared" si="0"/>
        <v>0.12799846818139998</v>
      </c>
      <c r="P24">
        <f t="shared" si="1"/>
        <v>5.3351375529200003E-2</v>
      </c>
      <c r="Q24">
        <f t="shared" si="2"/>
        <v>7.8457905189999993E-3</v>
      </c>
      <c r="R24">
        <v>0</v>
      </c>
      <c r="S24">
        <f>VLOOKUP(E24,[2]Sheet1!$A$2:$C$22,3,1)*2634/[2]Sheet1!$D$1</f>
        <v>2.3069627731298684E-3</v>
      </c>
      <c r="T24">
        <v>0</v>
      </c>
      <c r="U24">
        <f>D24/100*1.3*10^-10*(Data!$R$2+SUM(SSP119stormhigh!B$2:B24))*10^8</f>
        <v>3.8308786160508772E-3</v>
      </c>
      <c r="V24">
        <v>0</v>
      </c>
      <c r="W24">
        <v>0</v>
      </c>
    </row>
    <row r="25" spans="1:23" x14ac:dyDescent="0.55000000000000004">
      <c r="A25">
        <v>25</v>
      </c>
      <c r="B25">
        <v>0</v>
      </c>
      <c r="C25">
        <v>1.2632190420000002</v>
      </c>
      <c r="D25">
        <v>34.210273687032959</v>
      </c>
      <c r="E25">
        <v>10.321999999999999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f>VLOOKUP(E25,[1]Sheet1!$A$2:$C$22,3,1)/[1]Sheet1!$E$1</f>
        <v>2.3402111851602157E-3</v>
      </c>
      <c r="M25">
        <v>0</v>
      </c>
      <c r="N25">
        <v>0</v>
      </c>
      <c r="O25">
        <f t="shared" si="0"/>
        <v>7.212980729820001E-2</v>
      </c>
      <c r="P25">
        <f t="shared" si="1"/>
        <v>3.0064613199600007E-2</v>
      </c>
      <c r="Q25">
        <f t="shared" si="2"/>
        <v>4.4212666470000005E-3</v>
      </c>
      <c r="R25">
        <v>0</v>
      </c>
      <c r="S25">
        <f>VLOOKUP(E25,[2]Sheet1!$A$2:$C$22,3,1)*2634/[2]Sheet1!$D$1</f>
        <v>3.2862607288376812E-3</v>
      </c>
      <c r="T25">
        <v>0</v>
      </c>
      <c r="U25">
        <f>D25/100*1.3*10^-10*(Data!$R$2+SUM(SSP119stormhigh!B$2:B25))*10^8</f>
        <v>4.3290364529045252E-3</v>
      </c>
      <c r="V25">
        <v>0</v>
      </c>
      <c r="W25">
        <v>0</v>
      </c>
    </row>
    <row r="26" spans="1:23" x14ac:dyDescent="0.55000000000000004">
      <c r="A26">
        <v>26</v>
      </c>
      <c r="B26">
        <v>0</v>
      </c>
      <c r="C26">
        <v>1.78427289</v>
      </c>
      <c r="D26">
        <v>36.627218082538249</v>
      </c>
      <c r="E26">
        <v>10.907999999999996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f>VLOOKUP(E26,[1]Sheet1!$A$2:$C$22,3,1)/[1]Sheet1!$E$1</f>
        <v>2.3402111851602157E-3</v>
      </c>
      <c r="M26">
        <v>0</v>
      </c>
      <c r="N26">
        <v>0</v>
      </c>
      <c r="O26">
        <f t="shared" si="0"/>
        <v>0.10188198201899999</v>
      </c>
      <c r="P26">
        <f t="shared" si="1"/>
        <v>4.2465694782000005E-2</v>
      </c>
      <c r="Q26">
        <f t="shared" si="2"/>
        <v>6.2449551149999999E-3</v>
      </c>
      <c r="R26">
        <v>0</v>
      </c>
      <c r="S26">
        <f>VLOOKUP(E26,[2]Sheet1!$A$2:$C$22,3,1)*2634/[2]Sheet1!$D$1</f>
        <v>3.2862607288376812E-3</v>
      </c>
      <c r="T26">
        <v>0</v>
      </c>
      <c r="U26">
        <f>D26/100*1.3*10^-10*(Data!$R$2+SUM(SSP119stormhigh!B$2:B26))*10^8</f>
        <v>4.6348814306005556E-3</v>
      </c>
      <c r="V26">
        <v>0</v>
      </c>
      <c r="W26">
        <v>0</v>
      </c>
    </row>
    <row r="27" spans="1:23" x14ac:dyDescent="0.55000000000000004">
      <c r="A27">
        <v>27</v>
      </c>
      <c r="B27">
        <v>0</v>
      </c>
      <c r="C27">
        <v>1.3980645820000002</v>
      </c>
      <c r="D27">
        <v>35.525753542408431</v>
      </c>
      <c r="E27">
        <v>11.493999999999991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f>VLOOKUP(E27,[1]Sheet1!$A$2:$C$22,3,1)/[1]Sheet1!$E$1</f>
        <v>2.3402111851602157E-3</v>
      </c>
      <c r="M27">
        <v>0</v>
      </c>
      <c r="N27">
        <v>0</v>
      </c>
      <c r="O27">
        <f t="shared" si="0"/>
        <v>7.9829487632200005E-2</v>
      </c>
      <c r="P27">
        <f t="shared" si="1"/>
        <v>3.3273937051600005E-2</v>
      </c>
      <c r="Q27">
        <f t="shared" si="2"/>
        <v>4.8932260370000008E-3</v>
      </c>
      <c r="R27">
        <v>0</v>
      </c>
      <c r="S27">
        <f>VLOOKUP(E27,[2]Sheet1!$A$2:$C$22,3,1)*2634/[2]Sheet1!$D$1</f>
        <v>3.2862607288376812E-3</v>
      </c>
      <c r="T27">
        <v>0</v>
      </c>
      <c r="U27">
        <f>D27/100*1.3*10^-10*(Data!$R$2+SUM(SSP119stormhigh!B$2:B27))*10^8</f>
        <v>4.4954999047634491E-3</v>
      </c>
      <c r="V27">
        <v>0</v>
      </c>
      <c r="W27">
        <v>0</v>
      </c>
    </row>
    <row r="28" spans="1:23" x14ac:dyDescent="0.55000000000000004">
      <c r="A28">
        <v>28</v>
      </c>
      <c r="B28">
        <v>0</v>
      </c>
      <c r="C28">
        <v>1.8129766159999996</v>
      </c>
      <c r="D28">
        <v>30.691983857337547</v>
      </c>
      <c r="E28">
        <v>12.079999999999989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f>VLOOKUP(E28,[1]Sheet1!$A$2:$C$22,3,1)/[1]Sheet1!$E$1</f>
        <v>2.3402111851602157E-3</v>
      </c>
      <c r="M28">
        <v>0</v>
      </c>
      <c r="N28">
        <v>0</v>
      </c>
      <c r="O28">
        <f t="shared" si="0"/>
        <v>0.10352096477359997</v>
      </c>
      <c r="P28">
        <f t="shared" si="1"/>
        <v>4.3148843460799995E-2</v>
      </c>
      <c r="Q28">
        <f t="shared" si="2"/>
        <v>6.3454181559999987E-3</v>
      </c>
      <c r="R28">
        <v>0</v>
      </c>
      <c r="S28">
        <f>VLOOKUP(E28,[2]Sheet1!$A$2:$C$22,3,1)*2634/[2]Sheet1!$D$1</f>
        <v>3.2862607288376812E-3</v>
      </c>
      <c r="T28">
        <v>0</v>
      </c>
      <c r="U28">
        <f>D28/100*1.3*10^-10*(Data!$R$2+SUM(SSP119stormhigh!B$2:B28))*10^8</f>
        <v>3.8838250212752086E-3</v>
      </c>
      <c r="V28">
        <v>0</v>
      </c>
      <c r="W28">
        <v>0</v>
      </c>
    </row>
    <row r="29" spans="1:23" x14ac:dyDescent="0.55000000000000004">
      <c r="A29">
        <v>29</v>
      </c>
      <c r="B29">
        <v>0</v>
      </c>
      <c r="C29">
        <v>2.3032727820000001</v>
      </c>
      <c r="D29">
        <v>37.737773940497945</v>
      </c>
      <c r="E29">
        <v>12.665999999999988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f>VLOOKUP(E29,[1]Sheet1!$A$2:$C$22,3,1)/[1]Sheet1!$E$1</f>
        <v>2.3402111851602157E-3</v>
      </c>
      <c r="M29">
        <v>0</v>
      </c>
      <c r="N29">
        <v>0</v>
      </c>
      <c r="O29">
        <f t="shared" si="0"/>
        <v>0.13151687585220001</v>
      </c>
      <c r="P29">
        <f t="shared" si="1"/>
        <v>5.4817892211600008E-2</v>
      </c>
      <c r="Q29">
        <f t="shared" si="2"/>
        <v>8.0614547370000001E-3</v>
      </c>
      <c r="R29">
        <v>0</v>
      </c>
      <c r="S29">
        <f>VLOOKUP(E29,[2]Sheet1!$A$2:$C$22,3,1)*2634/[2]Sheet1!$D$1</f>
        <v>3.2862607288376812E-3</v>
      </c>
      <c r="T29">
        <v>0</v>
      </c>
      <c r="U29">
        <f>D29/100*1.3*10^-10*(Data!$R$2+SUM(SSP119stormhigh!B$2:B29))*10^8</f>
        <v>4.7754133899784905E-3</v>
      </c>
      <c r="V29">
        <v>0</v>
      </c>
      <c r="W29">
        <v>0</v>
      </c>
    </row>
    <row r="30" spans="1:23" x14ac:dyDescent="0.55000000000000004">
      <c r="A30">
        <v>30</v>
      </c>
      <c r="B30">
        <v>0</v>
      </c>
      <c r="C30">
        <v>1.7152705800000003</v>
      </c>
      <c r="D30">
        <v>34.374512063140379</v>
      </c>
      <c r="E30">
        <v>13.251999999999986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f>VLOOKUP(E30,[1]Sheet1!$A$2:$C$22,3,1)/[1]Sheet1!$E$1</f>
        <v>2.3402111851602157E-3</v>
      </c>
      <c r="M30">
        <v>0</v>
      </c>
      <c r="N30">
        <v>0</v>
      </c>
      <c r="O30">
        <f t="shared" si="0"/>
        <v>9.7941950118000012E-2</v>
      </c>
      <c r="P30">
        <f t="shared" si="1"/>
        <v>4.0823439804000008E-2</v>
      </c>
      <c r="Q30">
        <f t="shared" si="2"/>
        <v>6.003447030000001E-3</v>
      </c>
      <c r="R30">
        <v>0</v>
      </c>
      <c r="S30">
        <f>VLOOKUP(E30,[2]Sheet1!$A$2:$C$22,3,1)*2634/[2]Sheet1!$D$1</f>
        <v>3.2862607288376812E-3</v>
      </c>
      <c r="T30">
        <v>0</v>
      </c>
      <c r="U30">
        <f>D30/100*1.3*10^-10*(Data!$R$2+SUM(SSP119stormhigh!B$2:B30))*10^8</f>
        <v>4.3498195054939102E-3</v>
      </c>
      <c r="V30">
        <v>0</v>
      </c>
      <c r="W30">
        <v>0</v>
      </c>
    </row>
    <row r="31" spans="1:23" x14ac:dyDescent="0.55000000000000004">
      <c r="A31">
        <v>31</v>
      </c>
      <c r="B31">
        <v>0</v>
      </c>
      <c r="C31">
        <v>1.7102074479999998</v>
      </c>
      <c r="D31">
        <v>36.992168845363658</v>
      </c>
      <c r="E31">
        <v>13.837999999999983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f>VLOOKUP(E31,[1]Sheet1!$A$2:$C$22,3,1)/[1]Sheet1!$E$1</f>
        <v>2.3402111851602157E-3</v>
      </c>
      <c r="M31">
        <v>0</v>
      </c>
      <c r="N31">
        <v>0</v>
      </c>
      <c r="O31">
        <f t="shared" si="0"/>
        <v>9.7652845280799982E-2</v>
      </c>
      <c r="P31">
        <f t="shared" si="1"/>
        <v>4.0702937262399999E-2</v>
      </c>
      <c r="Q31">
        <f t="shared" si="2"/>
        <v>5.9857260679999991E-3</v>
      </c>
      <c r="R31">
        <v>0</v>
      </c>
      <c r="S31">
        <f>VLOOKUP(E31,[2]Sheet1!$A$2:$C$22,3,1)*2634/[2]Sheet1!$D$1</f>
        <v>3.2862607288376812E-3</v>
      </c>
      <c r="T31">
        <v>0</v>
      </c>
      <c r="U31">
        <f>D31/100*1.3*10^-10*(Data!$R$2+SUM(SSP119stormhigh!B$2:B31))*10^8</f>
        <v>4.6810630300300089E-3</v>
      </c>
      <c r="V31">
        <v>0</v>
      </c>
      <c r="W31">
        <v>0</v>
      </c>
    </row>
    <row r="32" spans="1:23" x14ac:dyDescent="0.55000000000000004">
      <c r="A32">
        <v>32</v>
      </c>
      <c r="B32">
        <v>0</v>
      </c>
      <c r="C32">
        <v>2.7454897040000001</v>
      </c>
      <c r="D32">
        <v>28.760817230120384</v>
      </c>
      <c r="E32">
        <v>14.423999999999984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f>VLOOKUP(E32,[1]Sheet1!$A$2:$C$22,3,1)/[1]Sheet1!$E$1</f>
        <v>2.3402111851602157E-3</v>
      </c>
      <c r="M32">
        <v>0</v>
      </c>
      <c r="N32">
        <v>0</v>
      </c>
      <c r="O32">
        <f t="shared" si="0"/>
        <v>0.15676746209840001</v>
      </c>
      <c r="P32">
        <f t="shared" si="1"/>
        <v>6.5342654955200002E-2</v>
      </c>
      <c r="Q32">
        <f t="shared" si="2"/>
        <v>9.6092139640000015E-3</v>
      </c>
      <c r="R32">
        <v>0</v>
      </c>
      <c r="S32">
        <f>VLOOKUP(E32,[2]Sheet1!$A$2:$C$22,3,1)*2634/[2]Sheet1!$D$1</f>
        <v>3.2862607288376812E-3</v>
      </c>
      <c r="T32">
        <v>0</v>
      </c>
      <c r="U32">
        <f>D32/100*1.3*10^-10*(Data!$R$2+SUM(SSP119stormhigh!B$2:B32))*10^8</f>
        <v>3.6394513339338933E-3</v>
      </c>
      <c r="V32">
        <v>0</v>
      </c>
      <c r="W32">
        <v>0</v>
      </c>
    </row>
    <row r="33" spans="1:23" x14ac:dyDescent="0.55000000000000004">
      <c r="A33">
        <v>33</v>
      </c>
      <c r="B33">
        <v>0</v>
      </c>
      <c r="C33">
        <v>1.6892729980000001</v>
      </c>
      <c r="D33">
        <v>38.858005214658839</v>
      </c>
      <c r="E33">
        <v>15.00999999999998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f>VLOOKUP(E33,[1]Sheet1!$A$2:$C$22,3,1)/[1]Sheet1!$E$1</f>
        <v>3.1163708281080255E-3</v>
      </c>
      <c r="M33">
        <v>0</v>
      </c>
      <c r="N33">
        <v>0</v>
      </c>
      <c r="O33">
        <f t="shared" si="0"/>
        <v>9.6457488185799994E-2</v>
      </c>
      <c r="P33">
        <f t="shared" si="1"/>
        <v>4.0204697352400003E-2</v>
      </c>
      <c r="Q33">
        <f t="shared" si="2"/>
        <v>5.9124554930000007E-3</v>
      </c>
      <c r="R33">
        <v>0</v>
      </c>
      <c r="S33">
        <f>VLOOKUP(E33,[2]Sheet1!$A$2:$C$22,3,1)*2634/[2]Sheet1!$D$1</f>
        <v>5.0330556011355665E-3</v>
      </c>
      <c r="T33">
        <v>0</v>
      </c>
      <c r="U33">
        <f>D33/100*1.3*10^-10*(Data!$R$2+SUM(SSP119stormhigh!B$2:B33))*10^8</f>
        <v>4.9171696958733597E-3</v>
      </c>
      <c r="V33">
        <v>0</v>
      </c>
      <c r="W33">
        <v>0</v>
      </c>
    </row>
    <row r="34" spans="1:23" x14ac:dyDescent="0.55000000000000004">
      <c r="A34">
        <v>34</v>
      </c>
      <c r="B34">
        <v>0</v>
      </c>
      <c r="C34">
        <v>1.6407286920000004</v>
      </c>
      <c r="D34">
        <v>33.620262084549083</v>
      </c>
      <c r="E34">
        <v>15.598000000000003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f>VLOOKUP(E34,[1]Sheet1!$A$2:$C$22,3,1)/[1]Sheet1!$E$1</f>
        <v>3.1163708281080255E-3</v>
      </c>
      <c r="M34">
        <v>0</v>
      </c>
      <c r="N34">
        <v>0</v>
      </c>
      <c r="O34">
        <f t="shared" si="0"/>
        <v>9.3685608313200025E-2</v>
      </c>
      <c r="P34">
        <f t="shared" si="1"/>
        <v>3.9049342869600011E-2</v>
      </c>
      <c r="Q34">
        <f t="shared" si="2"/>
        <v>5.7425504220000017E-3</v>
      </c>
      <c r="R34">
        <v>0</v>
      </c>
      <c r="S34">
        <f>VLOOKUP(E34,[2]Sheet1!$A$2:$C$22,3,1)*2634/[2]Sheet1!$D$1</f>
        <v>5.0330556011355665E-3</v>
      </c>
      <c r="T34">
        <v>0</v>
      </c>
      <c r="U34">
        <f>D34/100*1.3*10^-10*(Data!$R$2+SUM(SSP119stormhigh!B$2:B34))*10^8</f>
        <v>4.254375204703011E-3</v>
      </c>
      <c r="V34">
        <v>0</v>
      </c>
      <c r="W34">
        <v>0</v>
      </c>
    </row>
    <row r="35" spans="1:23" x14ac:dyDescent="0.55000000000000004">
      <c r="A35">
        <v>35</v>
      </c>
      <c r="B35">
        <v>0</v>
      </c>
      <c r="C35">
        <v>2.7923931980000014</v>
      </c>
      <c r="D35">
        <v>35.294335431698336</v>
      </c>
      <c r="E35">
        <v>16.186000000000018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f>VLOOKUP(E35,[1]Sheet1!$A$2:$C$22,3,1)/[1]Sheet1!$E$1</f>
        <v>3.1163708281080255E-3</v>
      </c>
      <c r="M35">
        <v>0</v>
      </c>
      <c r="N35">
        <v>0</v>
      </c>
      <c r="O35">
        <f t="shared" si="0"/>
        <v>0.15944565160580007</v>
      </c>
      <c r="P35">
        <f t="shared" si="1"/>
        <v>6.6458958112400032E-2</v>
      </c>
      <c r="Q35">
        <f t="shared" si="2"/>
        <v>9.7733761930000052E-3</v>
      </c>
      <c r="R35">
        <v>0</v>
      </c>
      <c r="S35">
        <f>VLOOKUP(E35,[2]Sheet1!$A$2:$C$22,3,1)*2634/[2]Sheet1!$D$1</f>
        <v>5.0330556011355665E-3</v>
      </c>
      <c r="T35">
        <v>0</v>
      </c>
      <c r="U35">
        <f>D35/100*1.3*10^-10*(Data!$R$2+SUM(SSP119stormhigh!B$2:B35))*10^8</f>
        <v>4.4662157941979712E-3</v>
      </c>
      <c r="V35">
        <v>0</v>
      </c>
      <c r="W35">
        <v>0</v>
      </c>
    </row>
    <row r="36" spans="1:23" x14ac:dyDescent="0.55000000000000004">
      <c r="A36">
        <v>36</v>
      </c>
      <c r="B36">
        <v>0</v>
      </c>
      <c r="C36">
        <v>1.6230842200000006</v>
      </c>
      <c r="D36">
        <v>29.95582160411762</v>
      </c>
      <c r="E36">
        <v>16.77400000000004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f>VLOOKUP(E36,[1]Sheet1!$A$2:$C$22,3,1)/[1]Sheet1!$E$1</f>
        <v>3.1163708281080255E-3</v>
      </c>
      <c r="M36">
        <v>0</v>
      </c>
      <c r="N36">
        <v>0</v>
      </c>
      <c r="O36">
        <f t="shared" si="0"/>
        <v>9.267810896200003E-2</v>
      </c>
      <c r="P36">
        <f t="shared" si="1"/>
        <v>3.862940443600002E-2</v>
      </c>
      <c r="Q36">
        <f t="shared" si="2"/>
        <v>5.6807947700000024E-3</v>
      </c>
      <c r="R36">
        <v>0</v>
      </c>
      <c r="S36">
        <f>VLOOKUP(E36,[2]Sheet1!$A$2:$C$22,3,1)*2634/[2]Sheet1!$D$1</f>
        <v>5.0330556011355665E-3</v>
      </c>
      <c r="T36">
        <v>0</v>
      </c>
      <c r="U36">
        <f>D36/100*1.3*10^-10*(Data!$R$2+SUM(SSP119stormhigh!B$2:B36))*10^8</f>
        <v>3.7906695774282523E-3</v>
      </c>
      <c r="V36">
        <v>0</v>
      </c>
      <c r="W36">
        <v>0</v>
      </c>
    </row>
    <row r="37" spans="1:23" x14ac:dyDescent="0.55000000000000004">
      <c r="A37">
        <v>37</v>
      </c>
      <c r="B37">
        <v>0</v>
      </c>
      <c r="C37">
        <v>2.7720837119999993</v>
      </c>
      <c r="D37">
        <v>31.389799471426567</v>
      </c>
      <c r="E37">
        <v>17.362000000000059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f>VLOOKUP(E37,[1]Sheet1!$A$2:$C$22,3,1)/[1]Sheet1!$E$1</f>
        <v>3.1163708281080255E-3</v>
      </c>
      <c r="M37">
        <v>0</v>
      </c>
      <c r="N37">
        <v>0</v>
      </c>
      <c r="O37">
        <f t="shared" si="0"/>
        <v>0.15828597995519994</v>
      </c>
      <c r="P37">
        <f t="shared" si="1"/>
        <v>6.5975592345599993E-2</v>
      </c>
      <c r="Q37">
        <f t="shared" si="2"/>
        <v>9.7022929919999973E-3</v>
      </c>
      <c r="R37">
        <v>0</v>
      </c>
      <c r="S37">
        <f>VLOOKUP(E37,[2]Sheet1!$A$2:$C$22,3,1)*2634/[2]Sheet1!$D$1</f>
        <v>5.0330556011355665E-3</v>
      </c>
      <c r="T37">
        <v>0</v>
      </c>
      <c r="U37">
        <f>D37/100*1.3*10^-10*(Data!$R$2+SUM(SSP119stormhigh!B$2:B37))*10^8</f>
        <v>3.9721280047132611E-3</v>
      </c>
      <c r="V37">
        <v>0</v>
      </c>
      <c r="W37">
        <v>0</v>
      </c>
    </row>
    <row r="38" spans="1:23" x14ac:dyDescent="0.55000000000000004">
      <c r="A38">
        <v>38</v>
      </c>
      <c r="B38">
        <v>0</v>
      </c>
      <c r="C38">
        <v>2.2044239120000011</v>
      </c>
      <c r="D38">
        <v>41.872659552312307</v>
      </c>
      <c r="E38">
        <v>17.950000000000081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f>VLOOKUP(E38,[1]Sheet1!$A$2:$C$22,3,1)/[1]Sheet1!$E$1</f>
        <v>3.1163708281080255E-3</v>
      </c>
      <c r="M38">
        <v>0</v>
      </c>
      <c r="N38">
        <v>0</v>
      </c>
      <c r="O38">
        <f t="shared" si="0"/>
        <v>0.12587260537520006</v>
      </c>
      <c r="P38">
        <f t="shared" si="1"/>
        <v>5.2465289105600027E-2</v>
      </c>
      <c r="Q38">
        <f t="shared" si="2"/>
        <v>7.7154836920000037E-3</v>
      </c>
      <c r="R38">
        <v>0</v>
      </c>
      <c r="S38">
        <f>VLOOKUP(E38,[2]Sheet1!$A$2:$C$22,3,1)*2634/[2]Sheet1!$D$1</f>
        <v>5.0330556011355665E-3</v>
      </c>
      <c r="T38">
        <v>0</v>
      </c>
      <c r="U38">
        <f>D38/100*1.3*10^-10*(Data!$R$2+SUM(SSP119stormhigh!B$2:B38))*10^8</f>
        <v>5.2986500850687049E-3</v>
      </c>
      <c r="V38">
        <v>0</v>
      </c>
      <c r="W38">
        <v>0</v>
      </c>
    </row>
    <row r="39" spans="1:23" x14ac:dyDescent="0.55000000000000004">
      <c r="A39">
        <v>39</v>
      </c>
      <c r="B39">
        <v>0</v>
      </c>
      <c r="C39">
        <v>2.831377569999999</v>
      </c>
      <c r="D39">
        <v>42.228147486405916</v>
      </c>
      <c r="E39">
        <v>18.5380000000001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f>VLOOKUP(E39,[1]Sheet1!$A$2:$C$22,3,1)/[1]Sheet1!$E$1</f>
        <v>3.1163708281080255E-3</v>
      </c>
      <c r="M39">
        <v>0</v>
      </c>
      <c r="N39">
        <v>0</v>
      </c>
      <c r="O39">
        <f t="shared" si="0"/>
        <v>0.16167165924699994</v>
      </c>
      <c r="P39">
        <f t="shared" si="1"/>
        <v>6.7386786165999982E-2</v>
      </c>
      <c r="Q39">
        <f t="shared" si="2"/>
        <v>9.9098214949999968E-3</v>
      </c>
      <c r="R39">
        <v>0</v>
      </c>
      <c r="S39">
        <f>VLOOKUP(E39,[2]Sheet1!$A$2:$C$22,3,1)*2634/[2]Sheet1!$D$1</f>
        <v>5.0330556011355665E-3</v>
      </c>
      <c r="T39">
        <v>0</v>
      </c>
      <c r="U39">
        <f>D39/100*1.3*10^-10*(Data!$R$2+SUM(SSP119stormhigh!B$2:B39))*10^8</f>
        <v>5.3436342392247788E-3</v>
      </c>
      <c r="V39">
        <v>0</v>
      </c>
      <c r="W39">
        <v>0</v>
      </c>
    </row>
    <row r="40" spans="1:23" x14ac:dyDescent="0.55000000000000004">
      <c r="A40">
        <v>40</v>
      </c>
      <c r="B40">
        <v>0</v>
      </c>
      <c r="C40">
        <v>2.0654428140000012</v>
      </c>
      <c r="D40">
        <v>30.54053584072263</v>
      </c>
      <c r="E40">
        <v>19.126000000000118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f>VLOOKUP(E40,[1]Sheet1!$A$2:$C$22,3,1)/[1]Sheet1!$E$1</f>
        <v>3.1163708281080255E-3</v>
      </c>
      <c r="M40">
        <v>0</v>
      </c>
      <c r="N40">
        <v>0</v>
      </c>
      <c r="O40">
        <f t="shared" si="0"/>
        <v>0.11793678467940007</v>
      </c>
      <c r="P40">
        <f t="shared" si="1"/>
        <v>4.9157538973200035E-2</v>
      </c>
      <c r="Q40">
        <f t="shared" si="2"/>
        <v>7.2290498490000044E-3</v>
      </c>
      <c r="R40">
        <v>0</v>
      </c>
      <c r="S40">
        <f>VLOOKUP(E40,[2]Sheet1!$A$2:$C$22,3,1)*2634/[2]Sheet1!$D$1</f>
        <v>5.0330556011355665E-3</v>
      </c>
      <c r="T40">
        <v>0</v>
      </c>
      <c r="U40">
        <f>D40/100*1.3*10^-10*(Data!$R$2+SUM(SSP119stormhigh!B$2:B40))*10^8</f>
        <v>3.8646604863567234E-3</v>
      </c>
      <c r="V40">
        <v>0</v>
      </c>
      <c r="W40">
        <v>0</v>
      </c>
    </row>
    <row r="41" spans="1:23" x14ac:dyDescent="0.55000000000000004">
      <c r="A41">
        <v>41</v>
      </c>
      <c r="B41">
        <v>0</v>
      </c>
      <c r="C41">
        <v>3.1795607840000004</v>
      </c>
      <c r="D41">
        <v>31.159703990890048</v>
      </c>
      <c r="E41">
        <v>19.714000000000137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f>VLOOKUP(E41,[1]Sheet1!$A$2:$C$22,3,1)/[1]Sheet1!$E$1</f>
        <v>3.1163708281080255E-3</v>
      </c>
      <c r="M41">
        <v>0</v>
      </c>
      <c r="N41">
        <v>0</v>
      </c>
      <c r="O41">
        <f t="shared" si="0"/>
        <v>0.18155292076640001</v>
      </c>
      <c r="P41">
        <f t="shared" si="1"/>
        <v>7.5673546659200022E-2</v>
      </c>
      <c r="Q41">
        <f t="shared" si="2"/>
        <v>1.1128462744000001E-2</v>
      </c>
      <c r="R41">
        <v>0</v>
      </c>
      <c r="S41">
        <f>VLOOKUP(E41,[2]Sheet1!$A$2:$C$22,3,1)*2634/[2]Sheet1!$D$1</f>
        <v>5.0330556011355665E-3</v>
      </c>
      <c r="T41">
        <v>0</v>
      </c>
      <c r="U41">
        <f>D41/100*1.3*10^-10*(Data!$R$2+SUM(SSP119stormhigh!B$2:B41))*10^8</f>
        <v>3.9430112624152091E-3</v>
      </c>
      <c r="V41">
        <v>0</v>
      </c>
      <c r="W41">
        <v>0</v>
      </c>
    </row>
    <row r="42" spans="1:23" x14ac:dyDescent="0.55000000000000004">
      <c r="A42">
        <v>42</v>
      </c>
      <c r="B42">
        <v>0</v>
      </c>
      <c r="C42">
        <v>2.8764824800000013</v>
      </c>
      <c r="D42">
        <v>37.411761697988844</v>
      </c>
      <c r="E42">
        <v>20.302000000000159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f>VLOOKUP(E42,[1]Sheet1!$A$2:$C$22,3,1)/[1]Sheet1!$E$1</f>
        <v>3.8380311359821912E-3</v>
      </c>
      <c r="M42">
        <v>0</v>
      </c>
      <c r="N42">
        <v>0</v>
      </c>
      <c r="O42">
        <f t="shared" si="0"/>
        <v>0.16424714960800008</v>
      </c>
      <c r="P42">
        <f t="shared" si="1"/>
        <v>6.8460283024000035E-2</v>
      </c>
      <c r="Q42">
        <f t="shared" si="2"/>
        <v>1.0067688680000004E-2</v>
      </c>
      <c r="R42">
        <v>0</v>
      </c>
      <c r="S42">
        <f>VLOOKUP(E42,[2]Sheet1!$A$2:$C$22,3,1)*2634/[2]Sheet1!$D$1</f>
        <v>7.5887230011073828E-3</v>
      </c>
      <c r="T42">
        <v>0</v>
      </c>
      <c r="U42">
        <f>D42/100*1.3*10^-10*(Data!$R$2+SUM(SSP119stormhigh!B$2:B42))*10^8</f>
        <v>4.7341591487869046E-3</v>
      </c>
      <c r="V42">
        <v>0</v>
      </c>
      <c r="W42">
        <v>0</v>
      </c>
    </row>
    <row r="43" spans="1:23" x14ac:dyDescent="0.55000000000000004">
      <c r="A43">
        <v>43</v>
      </c>
      <c r="B43">
        <v>0</v>
      </c>
      <c r="C43">
        <v>1.8691061459999998</v>
      </c>
      <c r="D43">
        <v>41.00614711471853</v>
      </c>
      <c r="E43">
        <v>20.890000000000178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f>VLOOKUP(E43,[1]Sheet1!$A$2:$C$22,3,1)/[1]Sheet1!$E$1</f>
        <v>3.8380311359821912E-3</v>
      </c>
      <c r="M43">
        <v>0</v>
      </c>
      <c r="N43">
        <v>0</v>
      </c>
      <c r="O43">
        <f t="shared" si="0"/>
        <v>0.10672596093659999</v>
      </c>
      <c r="P43">
        <f t="shared" si="1"/>
        <v>4.4484726274799997E-2</v>
      </c>
      <c r="Q43">
        <f t="shared" si="2"/>
        <v>6.5418715109999996E-3</v>
      </c>
      <c r="R43">
        <v>0</v>
      </c>
      <c r="S43">
        <f>VLOOKUP(E43,[2]Sheet1!$A$2:$C$22,3,1)*2634/[2]Sheet1!$D$1</f>
        <v>7.5887230011073828E-3</v>
      </c>
      <c r="T43">
        <v>0</v>
      </c>
      <c r="U43">
        <f>D43/100*1.3*10^-10*(Data!$R$2+SUM(SSP119stormhigh!B$2:B43))*10^8</f>
        <v>5.1889998681907126E-3</v>
      </c>
      <c r="V43">
        <v>0</v>
      </c>
      <c r="W43">
        <v>0</v>
      </c>
    </row>
    <row r="44" spans="1:23" x14ac:dyDescent="0.55000000000000004">
      <c r="A44">
        <v>44</v>
      </c>
      <c r="B44">
        <v>0</v>
      </c>
      <c r="C44">
        <v>2.4300643280000007</v>
      </c>
      <c r="D44">
        <v>31.241812242331815</v>
      </c>
      <c r="E44">
        <v>21.702000000000002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f>VLOOKUP(E44,[1]Sheet1!$A$2:$C$22,3,1)/[1]Sheet1!$E$1</f>
        <v>3.8380311359821912E-3</v>
      </c>
      <c r="M44">
        <v>0</v>
      </c>
      <c r="N44">
        <v>0</v>
      </c>
      <c r="O44">
        <f t="shared" si="0"/>
        <v>0.13875667312880002</v>
      </c>
      <c r="P44">
        <f t="shared" si="1"/>
        <v>5.7835531006400022E-2</v>
      </c>
      <c r="Q44">
        <f t="shared" si="2"/>
        <v>8.5052251480000028E-3</v>
      </c>
      <c r="R44">
        <v>0</v>
      </c>
      <c r="S44">
        <f>VLOOKUP(E44,[2]Sheet1!$A$2:$C$22,3,1)*2634/[2]Sheet1!$D$1</f>
        <v>7.5887230011073828E-3</v>
      </c>
      <c r="T44">
        <v>0</v>
      </c>
      <c r="U44">
        <f>D44/100*1.3*10^-10*(Data!$R$2+SUM(SSP119stormhigh!B$2:B44))*10^8</f>
        <v>3.9534014047691527E-3</v>
      </c>
      <c r="V44">
        <v>0</v>
      </c>
      <c r="W44">
        <v>0</v>
      </c>
    </row>
    <row r="45" spans="1:23" x14ac:dyDescent="0.55000000000000004">
      <c r="A45">
        <v>45</v>
      </c>
      <c r="B45">
        <v>0</v>
      </c>
      <c r="C45">
        <v>2.1328231499999997</v>
      </c>
      <c r="D45">
        <v>34.312328619971233</v>
      </c>
      <c r="E45">
        <v>22.513999999999825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f>VLOOKUP(E45,[1]Sheet1!$A$2:$C$22,3,1)/[1]Sheet1!$E$1</f>
        <v>3.8380311359821912E-3</v>
      </c>
      <c r="M45">
        <v>0</v>
      </c>
      <c r="N45">
        <v>0</v>
      </c>
      <c r="O45">
        <f t="shared" si="0"/>
        <v>0.12178420186499998</v>
      </c>
      <c r="P45">
        <f t="shared" si="1"/>
        <v>5.0761190969999995E-2</v>
      </c>
      <c r="Q45">
        <f t="shared" si="2"/>
        <v>7.4648810249999991E-3</v>
      </c>
      <c r="R45">
        <v>0</v>
      </c>
      <c r="S45">
        <f>VLOOKUP(E45,[2]Sheet1!$A$2:$C$22,3,1)*2634/[2]Sheet1!$D$1</f>
        <v>7.5887230011073828E-3</v>
      </c>
      <c r="T45">
        <v>0</v>
      </c>
      <c r="U45">
        <f>D45/100*1.3*10^-10*(Data!$R$2+SUM(SSP119stormhigh!B$2:B45))*10^8</f>
        <v>4.3419506882284012E-3</v>
      </c>
      <c r="V45">
        <v>0</v>
      </c>
      <c r="W45">
        <v>0</v>
      </c>
    </row>
    <row r="46" spans="1:23" x14ac:dyDescent="0.55000000000000004">
      <c r="A46">
        <v>46</v>
      </c>
      <c r="B46">
        <v>0</v>
      </c>
      <c r="C46">
        <v>2.9910022860000005</v>
      </c>
      <c r="D46">
        <v>37.838789356212786</v>
      </c>
      <c r="E46">
        <v>23.325999999999645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f>VLOOKUP(E46,[1]Sheet1!$A$2:$C$22,3,1)/[1]Sheet1!$E$1</f>
        <v>3.8380311359821912E-3</v>
      </c>
      <c r="M46">
        <v>0</v>
      </c>
      <c r="N46">
        <v>0</v>
      </c>
      <c r="O46">
        <f t="shared" si="0"/>
        <v>0.17078623053060002</v>
      </c>
      <c r="P46">
        <f t="shared" si="1"/>
        <v>7.1185854406800017E-2</v>
      </c>
      <c r="Q46">
        <f t="shared" si="2"/>
        <v>1.0468508001000002E-2</v>
      </c>
      <c r="R46">
        <v>0</v>
      </c>
      <c r="S46">
        <f>VLOOKUP(E46,[2]Sheet1!$A$2:$C$22,3,1)*2634/[2]Sheet1!$D$1</f>
        <v>7.5887230011073828E-3</v>
      </c>
      <c r="T46">
        <v>0</v>
      </c>
      <c r="U46">
        <f>D46/100*1.3*10^-10*(Data!$R$2+SUM(SSP119stormhigh!B$2:B46))*10^8</f>
        <v>4.7881960827138798E-3</v>
      </c>
      <c r="V46">
        <v>0</v>
      </c>
      <c r="W46">
        <v>0</v>
      </c>
    </row>
    <row r="47" spans="1:23" x14ac:dyDescent="0.55000000000000004">
      <c r="A47">
        <v>47</v>
      </c>
      <c r="B47">
        <v>0</v>
      </c>
      <c r="C47">
        <v>3.1000791620000006</v>
      </c>
      <c r="D47">
        <v>37.24231781467806</v>
      </c>
      <c r="E47">
        <v>24.137999999999469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f>VLOOKUP(E47,[1]Sheet1!$A$2:$C$22,3,1)/[1]Sheet1!$E$1</f>
        <v>3.8380311359821912E-3</v>
      </c>
      <c r="M47">
        <v>0</v>
      </c>
      <c r="N47">
        <v>0</v>
      </c>
      <c r="O47">
        <f t="shared" si="0"/>
        <v>0.17701452015020003</v>
      </c>
      <c r="P47">
        <f t="shared" si="1"/>
        <v>7.3781884055600017E-2</v>
      </c>
      <c r="Q47">
        <f t="shared" si="2"/>
        <v>1.0850277067000003E-2</v>
      </c>
      <c r="R47">
        <v>0</v>
      </c>
      <c r="S47">
        <f>VLOOKUP(E47,[2]Sheet1!$A$2:$C$22,3,1)*2634/[2]Sheet1!$D$1</f>
        <v>7.5887230011073828E-3</v>
      </c>
      <c r="T47">
        <v>0</v>
      </c>
      <c r="U47">
        <f>D47/100*1.3*10^-10*(Data!$R$2+SUM(SSP119stormhigh!B$2:B47))*10^8</f>
        <v>4.7127173809049915E-3</v>
      </c>
      <c r="V47">
        <v>0</v>
      </c>
      <c r="W47">
        <v>0</v>
      </c>
    </row>
    <row r="48" spans="1:23" x14ac:dyDescent="0.55000000000000004">
      <c r="A48">
        <v>48</v>
      </c>
      <c r="B48">
        <v>0</v>
      </c>
      <c r="C48">
        <v>2.8766967780000012</v>
      </c>
      <c r="D48">
        <v>31.207500592988719</v>
      </c>
      <c r="E48">
        <v>24.949999999999285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f>VLOOKUP(E48,[1]Sheet1!$A$2:$C$22,3,1)/[1]Sheet1!$E$1</f>
        <v>3.8380311359821912E-3</v>
      </c>
      <c r="M48">
        <v>0</v>
      </c>
      <c r="N48">
        <v>0</v>
      </c>
      <c r="O48">
        <f t="shared" si="0"/>
        <v>0.16425938602380005</v>
      </c>
      <c r="P48">
        <f t="shared" si="1"/>
        <v>6.8465383316400036E-2</v>
      </c>
      <c r="Q48">
        <f t="shared" si="2"/>
        <v>1.0068438723000004E-2</v>
      </c>
      <c r="R48">
        <v>0</v>
      </c>
      <c r="S48">
        <f>VLOOKUP(E48,[2]Sheet1!$A$2:$C$22,3,1)*2634/[2]Sheet1!$D$1</f>
        <v>7.5887230011073828E-3</v>
      </c>
      <c r="T48">
        <v>0</v>
      </c>
      <c r="U48">
        <f>D48/100*1.3*10^-10*(Data!$R$2+SUM(SSP119stormhigh!B$2:B48))*10^8</f>
        <v>3.9490595400379792E-3</v>
      </c>
      <c r="V48">
        <v>0</v>
      </c>
      <c r="W48">
        <v>0</v>
      </c>
    </row>
    <row r="49" spans="1:23" x14ac:dyDescent="0.55000000000000004">
      <c r="A49">
        <v>49</v>
      </c>
      <c r="B49">
        <v>0</v>
      </c>
      <c r="C49">
        <v>2.4274391199999998</v>
      </c>
      <c r="D49">
        <v>37.657937867246289</v>
      </c>
      <c r="E49">
        <v>25.761999999999112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f>VLOOKUP(E49,[1]Sheet1!$A$2:$C$22,3,1)/[1]Sheet1!$E$1</f>
        <v>4.8661789277068095E-3</v>
      </c>
      <c r="M49">
        <v>0</v>
      </c>
      <c r="N49">
        <v>0</v>
      </c>
      <c r="O49">
        <f t="shared" si="0"/>
        <v>0.13860677375199998</v>
      </c>
      <c r="P49">
        <f t="shared" si="1"/>
        <v>5.7773051056000002E-2</v>
      </c>
      <c r="Q49">
        <f t="shared" si="2"/>
        <v>8.49603692E-3</v>
      </c>
      <c r="R49">
        <v>0</v>
      </c>
      <c r="S49">
        <f>VLOOKUP(E49,[2]Sheet1!$A$2:$C$22,3,1)*2634/[2]Sheet1!$D$1</f>
        <v>1.2963456218931827E-2</v>
      </c>
      <c r="T49">
        <v>0</v>
      </c>
      <c r="U49">
        <f>D49/100*1.3*10^-10*(Data!$R$2+SUM(SSP119stormhigh!B$2:B49))*10^8</f>
        <v>4.7653107735970805E-3</v>
      </c>
      <c r="V49">
        <v>0</v>
      </c>
      <c r="W49">
        <v>0</v>
      </c>
    </row>
    <row r="50" spans="1:23" x14ac:dyDescent="0.55000000000000004">
      <c r="A50">
        <v>50</v>
      </c>
      <c r="B50">
        <v>0</v>
      </c>
      <c r="C50">
        <v>3.4324178360000008</v>
      </c>
      <c r="D50">
        <v>43.044220832936297</v>
      </c>
      <c r="E50">
        <v>26.573999999998932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f>VLOOKUP(E50,[1]Sheet1!$A$2:$C$22,3,1)/[1]Sheet1!$E$1</f>
        <v>4.8661789277068095E-3</v>
      </c>
      <c r="M50">
        <v>0</v>
      </c>
      <c r="N50">
        <v>0</v>
      </c>
      <c r="O50">
        <f t="shared" si="0"/>
        <v>0.19599105843560005</v>
      </c>
      <c r="P50">
        <f t="shared" si="1"/>
        <v>8.1691544496800023E-2</v>
      </c>
      <c r="Q50">
        <f t="shared" si="2"/>
        <v>1.2013462426000003E-2</v>
      </c>
      <c r="R50">
        <v>0</v>
      </c>
      <c r="S50">
        <f>VLOOKUP(E50,[2]Sheet1!$A$2:$C$22,3,1)*2634/[2]Sheet1!$D$1</f>
        <v>1.2963456218931827E-2</v>
      </c>
      <c r="T50">
        <v>0</v>
      </c>
      <c r="U50">
        <f>D50/100*1.3*10^-10*(Data!$R$2+SUM(SSP119stormhigh!B$2:B50))*10^8</f>
        <v>5.4469017926414261E-3</v>
      </c>
      <c r="V50">
        <v>0</v>
      </c>
      <c r="W50">
        <v>0</v>
      </c>
    </row>
    <row r="51" spans="1:23" x14ac:dyDescent="0.55000000000000004">
      <c r="A51">
        <v>51</v>
      </c>
      <c r="B51">
        <v>0</v>
      </c>
      <c r="C51">
        <v>2.5326492760000003</v>
      </c>
      <c r="D51">
        <v>44.176502387129794</v>
      </c>
      <c r="E51">
        <v>27.385999999998752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f>VLOOKUP(E51,[1]Sheet1!$A$2:$C$22,3,1)/[1]Sheet1!$E$1</f>
        <v>4.8661789277068095E-3</v>
      </c>
      <c r="M51">
        <v>0</v>
      </c>
      <c r="N51">
        <v>0</v>
      </c>
      <c r="O51">
        <f t="shared" si="0"/>
        <v>0.1446142736596</v>
      </c>
      <c r="P51">
        <f t="shared" si="1"/>
        <v>6.0277052768800014E-2</v>
      </c>
      <c r="Q51">
        <f t="shared" si="2"/>
        <v>8.8642724660000019E-3</v>
      </c>
      <c r="R51">
        <v>0</v>
      </c>
      <c r="S51">
        <f>VLOOKUP(E51,[2]Sheet1!$A$2:$C$22,3,1)*2634/[2]Sheet1!$D$1</f>
        <v>1.2963456218931827E-2</v>
      </c>
      <c r="T51">
        <v>0</v>
      </c>
      <c r="U51">
        <f>D51/100*1.3*10^-10*(Data!$R$2+SUM(SSP119stormhigh!B$2:B51))*10^8</f>
        <v>5.5901829650721793E-3</v>
      </c>
      <c r="V51">
        <v>0</v>
      </c>
      <c r="W51">
        <v>0</v>
      </c>
    </row>
    <row r="52" spans="1:23" x14ac:dyDescent="0.55000000000000004">
      <c r="A52">
        <v>52</v>
      </c>
      <c r="B52">
        <v>0</v>
      </c>
      <c r="C52">
        <v>3.6754952739999998</v>
      </c>
      <c r="D52">
        <v>35.478221008979062</v>
      </c>
      <c r="E52">
        <v>28.197999999998576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f>VLOOKUP(E52,[1]Sheet1!$A$2:$C$22,3,1)/[1]Sheet1!$E$1</f>
        <v>4.8661789277068095E-3</v>
      </c>
      <c r="M52">
        <v>0</v>
      </c>
      <c r="N52">
        <v>0</v>
      </c>
      <c r="O52">
        <f t="shared" si="0"/>
        <v>0.20987078014539998</v>
      </c>
      <c r="P52">
        <f t="shared" si="1"/>
        <v>8.74767875212E-2</v>
      </c>
      <c r="Q52">
        <f t="shared" si="2"/>
        <v>1.2864233458999999E-2</v>
      </c>
      <c r="R52">
        <v>0</v>
      </c>
      <c r="S52">
        <f>VLOOKUP(E52,[2]Sheet1!$A$2:$C$22,3,1)*2634/[2]Sheet1!$D$1</f>
        <v>1.2963456218931827E-2</v>
      </c>
      <c r="T52">
        <v>0</v>
      </c>
      <c r="U52">
        <f>D52/100*1.3*10^-10*(Data!$R$2+SUM(SSP119stormhigh!B$2:B52))*10^8</f>
        <v>4.4894850429182294E-3</v>
      </c>
      <c r="V52">
        <v>0</v>
      </c>
      <c r="W52">
        <v>0</v>
      </c>
    </row>
    <row r="53" spans="1:23" x14ac:dyDescent="0.55000000000000004">
      <c r="A53">
        <v>53</v>
      </c>
      <c r="B53">
        <v>0</v>
      </c>
      <c r="C53">
        <v>3.429637689999999</v>
      </c>
      <c r="D53">
        <v>37.582167833161456</v>
      </c>
      <c r="E53">
        <v>29.009999999998399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f>VLOOKUP(E53,[1]Sheet1!$A$2:$C$22,3,1)/[1]Sheet1!$E$1</f>
        <v>4.8661789277068095E-3</v>
      </c>
      <c r="M53">
        <v>0</v>
      </c>
      <c r="N53">
        <v>0</v>
      </c>
      <c r="O53">
        <f t="shared" si="0"/>
        <v>0.19583231209899993</v>
      </c>
      <c r="P53">
        <f t="shared" si="1"/>
        <v>8.1625377021999984E-2</v>
      </c>
      <c r="Q53">
        <f t="shared" si="2"/>
        <v>1.2003731914999996E-2</v>
      </c>
      <c r="R53">
        <v>0</v>
      </c>
      <c r="S53">
        <f>VLOOKUP(E53,[2]Sheet1!$A$2:$C$22,3,1)*2634/[2]Sheet1!$D$1</f>
        <v>1.2963456218931827E-2</v>
      </c>
      <c r="T53">
        <v>0</v>
      </c>
      <c r="U53">
        <f>D53/100*1.3*10^-10*(Data!$R$2+SUM(SSP119stormhigh!B$2:B53))*10^8</f>
        <v>4.7557226819439176E-3</v>
      </c>
      <c r="V53">
        <v>0</v>
      </c>
      <c r="W53">
        <v>0</v>
      </c>
    </row>
    <row r="54" spans="1:23" x14ac:dyDescent="0.55000000000000004">
      <c r="A54">
        <v>54</v>
      </c>
      <c r="B54">
        <v>0</v>
      </c>
      <c r="C54">
        <v>2.8111600919999997</v>
      </c>
      <c r="D54">
        <v>44.871224389569576</v>
      </c>
      <c r="E54">
        <v>29.95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f>VLOOKUP(E54,[1]Sheet1!$A$2:$C$22,3,1)/[1]Sheet1!$E$1</f>
        <v>4.8661789277068095E-3</v>
      </c>
      <c r="M54">
        <v>0</v>
      </c>
      <c r="N54">
        <v>0</v>
      </c>
      <c r="O54">
        <f t="shared" si="0"/>
        <v>0.16051724125319997</v>
      </c>
      <c r="P54">
        <f t="shared" si="1"/>
        <v>6.6905610189599993E-2</v>
      </c>
      <c r="Q54">
        <f t="shared" si="2"/>
        <v>9.8390603219999997E-3</v>
      </c>
      <c r="R54">
        <v>0</v>
      </c>
      <c r="S54">
        <f>VLOOKUP(E54,[2]Sheet1!$A$2:$C$22,3,1)*2634/[2]Sheet1!$D$1</f>
        <v>1.2963456218931827E-2</v>
      </c>
      <c r="T54">
        <v>0</v>
      </c>
      <c r="U54">
        <f>D54/100*1.3*10^-10*(Data!$R$2+SUM(SSP119stormhigh!B$2:B54))*10^8</f>
        <v>5.6780944767049141E-3</v>
      </c>
      <c r="V54">
        <v>0</v>
      </c>
      <c r="W54">
        <v>0</v>
      </c>
    </row>
    <row r="55" spans="1:23" x14ac:dyDescent="0.55000000000000004">
      <c r="A55">
        <v>55</v>
      </c>
      <c r="B55">
        <v>0</v>
      </c>
      <c r="C55">
        <v>3.1925128279999999</v>
      </c>
      <c r="D55">
        <v>41.04240167234834</v>
      </c>
      <c r="E55">
        <v>30.890000000001599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f>VLOOKUP(E55,[1]Sheet1!$A$2:$C$22,3,1)/[1]Sheet1!$E$1</f>
        <v>5.411526526962699E-3</v>
      </c>
      <c r="M55">
        <v>0</v>
      </c>
      <c r="N55">
        <v>0</v>
      </c>
      <c r="O55">
        <f t="shared" si="0"/>
        <v>0.18229248247879998</v>
      </c>
      <c r="P55">
        <f t="shared" si="1"/>
        <v>7.5981805306400002E-2</v>
      </c>
      <c r="Q55">
        <f t="shared" si="2"/>
        <v>1.1173794898E-2</v>
      </c>
      <c r="R55">
        <v>0</v>
      </c>
      <c r="S55">
        <f>VLOOKUP(E55,[2]Sheet1!$A$2:$C$22,3,1)*2634/[2]Sheet1!$D$1</f>
        <v>1.3924828501172789E-2</v>
      </c>
      <c r="T55">
        <v>0</v>
      </c>
      <c r="U55">
        <f>D55/100*1.3*10^-10*(Data!$R$2+SUM(SSP119stormhigh!B$2:B55))*10^8</f>
        <v>5.1935875924223034E-3</v>
      </c>
      <c r="V55">
        <v>0</v>
      </c>
      <c r="W55">
        <v>0</v>
      </c>
    </row>
    <row r="56" spans="1:23" x14ac:dyDescent="0.55000000000000004">
      <c r="A56">
        <v>56</v>
      </c>
      <c r="B56">
        <v>0</v>
      </c>
      <c r="C56">
        <v>3.8817652959999998</v>
      </c>
      <c r="D56">
        <v>35.610041429153412</v>
      </c>
      <c r="E56">
        <v>31.830000000003203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f>VLOOKUP(E56,[1]Sheet1!$A$2:$C$22,3,1)/[1]Sheet1!$E$1</f>
        <v>5.411526526962699E-3</v>
      </c>
      <c r="M56">
        <v>0</v>
      </c>
      <c r="N56">
        <v>0</v>
      </c>
      <c r="O56">
        <f t="shared" si="0"/>
        <v>0.22164879840159998</v>
      </c>
      <c r="P56">
        <f t="shared" si="1"/>
        <v>9.2386014044799999E-2</v>
      </c>
      <c r="Q56">
        <f t="shared" si="2"/>
        <v>1.3586178535999999E-2</v>
      </c>
      <c r="R56">
        <v>0</v>
      </c>
      <c r="S56">
        <f>VLOOKUP(E56,[2]Sheet1!$A$2:$C$22,3,1)*2634/[2]Sheet1!$D$1</f>
        <v>1.3924828501172789E-2</v>
      </c>
      <c r="T56">
        <v>0</v>
      </c>
      <c r="U56">
        <f>D56/100*1.3*10^-10*(Data!$R$2+SUM(SSP119stormhigh!B$2:B56))*10^8</f>
        <v>4.5061658625279314E-3</v>
      </c>
      <c r="V56">
        <v>0</v>
      </c>
      <c r="W56">
        <v>0</v>
      </c>
    </row>
    <row r="57" spans="1:23" x14ac:dyDescent="0.55000000000000004">
      <c r="A57">
        <v>57</v>
      </c>
      <c r="B57">
        <v>0</v>
      </c>
      <c r="C57">
        <v>3.0467297420000006</v>
      </c>
      <c r="D57">
        <v>37.893274917981962</v>
      </c>
      <c r="E57">
        <v>32.770000000004806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f>VLOOKUP(E57,[1]Sheet1!$A$2:$C$22,3,1)/[1]Sheet1!$E$1</f>
        <v>5.411526526962699E-3</v>
      </c>
      <c r="M57">
        <v>0</v>
      </c>
      <c r="N57">
        <v>0</v>
      </c>
      <c r="O57">
        <f t="shared" si="0"/>
        <v>0.17396826826820003</v>
      </c>
      <c r="P57">
        <f t="shared" si="1"/>
        <v>7.2512167859600019E-2</v>
      </c>
      <c r="Q57">
        <f t="shared" si="2"/>
        <v>1.0663554097000002E-2</v>
      </c>
      <c r="R57">
        <v>0</v>
      </c>
      <c r="S57">
        <f>VLOOKUP(E57,[2]Sheet1!$A$2:$C$22,3,1)*2634/[2]Sheet1!$D$1</f>
        <v>1.3924828501172789E-2</v>
      </c>
      <c r="T57">
        <v>0</v>
      </c>
      <c r="U57">
        <f>D57/100*1.3*10^-10*(Data!$R$2+SUM(SSP119stormhigh!B$2:B57))*10^8</f>
        <v>4.7950907946712742E-3</v>
      </c>
      <c r="V57">
        <v>0</v>
      </c>
      <c r="W57">
        <v>0</v>
      </c>
    </row>
    <row r="58" spans="1:23" x14ac:dyDescent="0.55000000000000004">
      <c r="A58">
        <v>58</v>
      </c>
      <c r="B58">
        <v>0</v>
      </c>
      <c r="C58">
        <v>2.6730641219999995</v>
      </c>
      <c r="D58">
        <v>37.153644571311283</v>
      </c>
      <c r="E58">
        <v>33.71000000000641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f>VLOOKUP(E58,[1]Sheet1!$A$2:$C$22,3,1)/[1]Sheet1!$E$1</f>
        <v>5.411526526962699E-3</v>
      </c>
      <c r="M58">
        <v>0</v>
      </c>
      <c r="N58">
        <v>0</v>
      </c>
      <c r="O58">
        <f t="shared" si="0"/>
        <v>0.15263196136619997</v>
      </c>
      <c r="P58">
        <f t="shared" si="1"/>
        <v>6.3618926103599996E-2</v>
      </c>
      <c r="Q58">
        <f t="shared" si="2"/>
        <v>9.3557244269999989E-3</v>
      </c>
      <c r="R58">
        <v>0</v>
      </c>
      <c r="S58">
        <f>VLOOKUP(E58,[2]Sheet1!$A$2:$C$22,3,1)*2634/[2]Sheet1!$D$1</f>
        <v>1.3924828501172789E-2</v>
      </c>
      <c r="T58">
        <v>0</v>
      </c>
      <c r="U58">
        <f>D58/100*1.3*10^-10*(Data!$R$2+SUM(SSP119stormhigh!B$2:B58))*10^8</f>
        <v>4.701496491342873E-3</v>
      </c>
      <c r="V58">
        <v>0</v>
      </c>
      <c r="W58">
        <v>0</v>
      </c>
    </row>
    <row r="59" spans="1:23" x14ac:dyDescent="0.55000000000000004">
      <c r="A59">
        <v>59</v>
      </c>
      <c r="B59">
        <v>0</v>
      </c>
      <c r="C59">
        <v>3.1148444460000002</v>
      </c>
      <c r="D59">
        <v>43.460046572576658</v>
      </c>
      <c r="E59">
        <v>34.650000000007992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f>VLOOKUP(E59,[1]Sheet1!$A$2:$C$22,3,1)/[1]Sheet1!$E$1</f>
        <v>5.411526526962699E-3</v>
      </c>
      <c r="M59">
        <v>0</v>
      </c>
      <c r="N59">
        <v>0</v>
      </c>
      <c r="O59">
        <f t="shared" si="0"/>
        <v>0.17785761786660001</v>
      </c>
      <c r="P59">
        <f t="shared" si="1"/>
        <v>7.4133297814800006E-2</v>
      </c>
      <c r="Q59">
        <f t="shared" si="2"/>
        <v>1.0901955561000001E-2</v>
      </c>
      <c r="R59">
        <v>0</v>
      </c>
      <c r="S59">
        <f>VLOOKUP(E59,[2]Sheet1!$A$2:$C$22,3,1)*2634/[2]Sheet1!$D$1</f>
        <v>1.3924828501172789E-2</v>
      </c>
      <c r="T59">
        <v>0</v>
      </c>
      <c r="U59">
        <f>D59/100*1.3*10^-10*(Data!$R$2+SUM(SSP119stormhigh!B$2:B59))*10^8</f>
        <v>5.4995212133869967E-3</v>
      </c>
      <c r="V59">
        <v>0</v>
      </c>
      <c r="W59">
        <v>0</v>
      </c>
    </row>
    <row r="60" spans="1:23" x14ac:dyDescent="0.55000000000000004">
      <c r="A60">
        <v>60</v>
      </c>
      <c r="B60">
        <v>0</v>
      </c>
      <c r="C60">
        <v>2.7407740099999995</v>
      </c>
      <c r="D60">
        <v>32.100604687509268</v>
      </c>
      <c r="E60">
        <v>35.590000000009596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f>VLOOKUP(E60,[1]Sheet1!$A$2:$C$22,3,1)/[1]Sheet1!$E$1</f>
        <v>6.1140494583976157E-3</v>
      </c>
      <c r="M60">
        <v>0</v>
      </c>
      <c r="N60">
        <v>0</v>
      </c>
      <c r="O60">
        <f t="shared" si="0"/>
        <v>0.15649819597099998</v>
      </c>
      <c r="P60">
        <f t="shared" si="1"/>
        <v>6.5230421437999994E-2</v>
      </c>
      <c r="Q60">
        <f t="shared" si="2"/>
        <v>9.592709034999999E-3</v>
      </c>
      <c r="R60">
        <v>0</v>
      </c>
      <c r="S60">
        <f>VLOOKUP(E60,[2]Sheet1!$A$2:$C$22,3,1)*2634/[2]Sheet1!$D$1</f>
        <v>1.5298528853179521E-2</v>
      </c>
      <c r="T60">
        <v>0</v>
      </c>
      <c r="U60">
        <f>D60/100*1.3*10^-10*(Data!$R$2+SUM(SSP119stormhigh!B$2:B60))*10^8</f>
        <v>4.0620747183667981E-3</v>
      </c>
      <c r="V60">
        <v>0</v>
      </c>
      <c r="W60">
        <v>0</v>
      </c>
    </row>
    <row r="61" spans="1:23" x14ac:dyDescent="0.55000000000000004">
      <c r="A61">
        <v>61</v>
      </c>
      <c r="B61">
        <v>0</v>
      </c>
      <c r="C61">
        <v>2.7392129600000006</v>
      </c>
      <c r="D61">
        <v>38.242804827234281</v>
      </c>
      <c r="E61">
        <v>36.530000000011192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f>VLOOKUP(E61,[1]Sheet1!$A$2:$C$22,3,1)/[1]Sheet1!$E$1</f>
        <v>6.1140494583976157E-3</v>
      </c>
      <c r="M61">
        <v>0</v>
      </c>
      <c r="N61">
        <v>0</v>
      </c>
      <c r="O61">
        <f t="shared" si="0"/>
        <v>0.15640906001600002</v>
      </c>
      <c r="P61">
        <f t="shared" si="1"/>
        <v>6.5193268448000025E-2</v>
      </c>
      <c r="Q61">
        <f t="shared" si="2"/>
        <v>9.5872453600000015E-3</v>
      </c>
      <c r="R61">
        <v>0</v>
      </c>
      <c r="S61">
        <f>VLOOKUP(E61,[2]Sheet1!$A$2:$C$22,3,1)*2634/[2]Sheet1!$D$1</f>
        <v>1.5298528853179521E-2</v>
      </c>
      <c r="T61">
        <v>0</v>
      </c>
      <c r="U61">
        <f>D61/100*1.3*10^-10*(Data!$R$2+SUM(SSP119stormhigh!B$2:B61))*10^8</f>
        <v>4.8393210084478801E-3</v>
      </c>
      <c r="V61">
        <v>0</v>
      </c>
      <c r="W61">
        <v>0</v>
      </c>
    </row>
    <row r="62" spans="1:23" x14ac:dyDescent="0.55000000000000004">
      <c r="A62">
        <v>62</v>
      </c>
      <c r="B62">
        <v>0</v>
      </c>
      <c r="C62">
        <v>3.0444524039999989</v>
      </c>
      <c r="D62">
        <v>42.020305000093295</v>
      </c>
      <c r="E62">
        <v>37.470000000012796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f>VLOOKUP(E62,[1]Sheet1!$A$2:$C$22,3,1)/[1]Sheet1!$E$1</f>
        <v>6.1140494583976157E-3</v>
      </c>
      <c r="M62">
        <v>0</v>
      </c>
      <c r="N62">
        <v>0</v>
      </c>
      <c r="O62">
        <f t="shared" si="0"/>
        <v>0.17383823226839992</v>
      </c>
      <c r="P62">
        <f t="shared" si="1"/>
        <v>7.2457967215199981E-2</v>
      </c>
      <c r="Q62">
        <f t="shared" si="2"/>
        <v>1.0655583413999997E-2</v>
      </c>
      <c r="R62">
        <v>0</v>
      </c>
      <c r="S62">
        <f>VLOOKUP(E62,[2]Sheet1!$A$2:$C$22,3,1)*2634/[2]Sheet1!$D$1</f>
        <v>1.5298528853179521E-2</v>
      </c>
      <c r="T62">
        <v>0</v>
      </c>
      <c r="U62">
        <f>D62/100*1.3*10^-10*(Data!$R$2+SUM(SSP119stormhigh!B$2:B62))*10^8</f>
        <v>5.3173334353218069E-3</v>
      </c>
      <c r="V62">
        <v>0</v>
      </c>
      <c r="W62">
        <v>0</v>
      </c>
    </row>
    <row r="63" spans="1:23" x14ac:dyDescent="0.55000000000000004">
      <c r="A63">
        <v>63</v>
      </c>
      <c r="B63">
        <v>0</v>
      </c>
      <c r="C63">
        <v>3.0157364659999994</v>
      </c>
      <c r="D63">
        <v>43.406475404467642</v>
      </c>
      <c r="E63">
        <v>38.410000000014399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f>VLOOKUP(E63,[1]Sheet1!$A$2:$C$22,3,1)/[1]Sheet1!$E$1</f>
        <v>6.1140494583976157E-3</v>
      </c>
      <c r="M63">
        <v>0</v>
      </c>
      <c r="N63">
        <v>0</v>
      </c>
      <c r="O63">
        <f t="shared" si="0"/>
        <v>0.17219855220859998</v>
      </c>
      <c r="P63">
        <f t="shared" si="1"/>
        <v>7.1774527890799994E-2</v>
      </c>
      <c r="Q63">
        <f t="shared" si="2"/>
        <v>1.0555077630999998E-2</v>
      </c>
      <c r="R63">
        <v>0</v>
      </c>
      <c r="S63">
        <f>VLOOKUP(E63,[2]Sheet1!$A$2:$C$22,3,1)*2634/[2]Sheet1!$D$1</f>
        <v>1.5298528853179521E-2</v>
      </c>
      <c r="T63">
        <v>0</v>
      </c>
      <c r="U63">
        <f>D63/100*1.3*10^-10*(Data!$R$2+SUM(SSP119stormhigh!B$2:B63))*10^8</f>
        <v>5.4927422106321446E-3</v>
      </c>
      <c r="V63">
        <v>0</v>
      </c>
      <c r="W63">
        <v>0</v>
      </c>
    </row>
    <row r="64" spans="1:23" x14ac:dyDescent="0.55000000000000004">
      <c r="A64">
        <v>64</v>
      </c>
      <c r="B64">
        <v>0</v>
      </c>
      <c r="C64">
        <v>3.6773790859999997</v>
      </c>
      <c r="D64">
        <v>37.539983397898901</v>
      </c>
      <c r="E64">
        <v>39.528000000000006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f>VLOOKUP(E64,[1]Sheet1!$A$2:$C$22,3,1)/[1]Sheet1!$E$1</f>
        <v>6.1140494583976157E-3</v>
      </c>
      <c r="M64">
        <v>0</v>
      </c>
      <c r="N64">
        <v>0</v>
      </c>
      <c r="O64">
        <f t="shared" si="0"/>
        <v>0.20997834581059999</v>
      </c>
      <c r="P64">
        <f t="shared" si="1"/>
        <v>8.7521622246800004E-2</v>
      </c>
      <c r="Q64">
        <f t="shared" si="2"/>
        <v>1.2870826800999999E-2</v>
      </c>
      <c r="R64">
        <v>0</v>
      </c>
      <c r="S64">
        <f>VLOOKUP(E64,[2]Sheet1!$A$2:$C$22,3,1)*2634/[2]Sheet1!$D$1</f>
        <v>1.5298528853179521E-2</v>
      </c>
      <c r="T64">
        <v>0</v>
      </c>
      <c r="U64">
        <f>D64/100*1.3*10^-10*(Data!$R$2+SUM(SSP119stormhigh!B$2:B64))*10^8</f>
        <v>4.750384579136924E-3</v>
      </c>
      <c r="V64">
        <v>0</v>
      </c>
      <c r="W64">
        <v>0</v>
      </c>
    </row>
    <row r="65" spans="1:23" x14ac:dyDescent="0.55000000000000004">
      <c r="A65">
        <v>65</v>
      </c>
      <c r="B65">
        <v>0</v>
      </c>
      <c r="C65">
        <v>2.4613535380000009</v>
      </c>
      <c r="D65">
        <v>47.907068822899348</v>
      </c>
      <c r="E65">
        <v>40.645999999985605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f>VLOOKUP(E65,[1]Sheet1!$A$2:$C$22,3,1)/[1]Sheet1!$E$1</f>
        <v>7.3323555821610664E-3</v>
      </c>
      <c r="M65">
        <v>0</v>
      </c>
      <c r="N65">
        <v>0</v>
      </c>
      <c r="O65">
        <f t="shared" si="0"/>
        <v>0.14054328701980004</v>
      </c>
      <c r="P65">
        <f t="shared" si="1"/>
        <v>5.8580214204400023E-2</v>
      </c>
      <c r="Q65">
        <f t="shared" si="2"/>
        <v>8.614737383000004E-3</v>
      </c>
      <c r="R65">
        <v>0</v>
      </c>
      <c r="S65">
        <f>VLOOKUP(E65,[2]Sheet1!$A$2:$C$22,3,1)*2634/[2]Sheet1!$D$1</f>
        <v>1.6629613453170721E-2</v>
      </c>
      <c r="T65">
        <v>0</v>
      </c>
      <c r="U65">
        <f>D65/100*1.3*10^-10*(Data!$R$2+SUM(SSP119stormhigh!B$2:B65))*10^8</f>
        <v>6.0622563029873299E-3</v>
      </c>
      <c r="V65">
        <v>0</v>
      </c>
      <c r="W65">
        <v>0</v>
      </c>
    </row>
    <row r="66" spans="1:23" x14ac:dyDescent="0.55000000000000004">
      <c r="A66">
        <v>66</v>
      </c>
      <c r="B66">
        <v>0</v>
      </c>
      <c r="C66">
        <v>2.6080776640000005</v>
      </c>
      <c r="D66">
        <v>46.935405800040172</v>
      </c>
      <c r="E66">
        <v>41.763999999971205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f>VLOOKUP(E66,[1]Sheet1!$A$2:$C$22,3,1)/[1]Sheet1!$E$1</f>
        <v>7.3323555821610664E-3</v>
      </c>
      <c r="M66">
        <v>0</v>
      </c>
      <c r="N66">
        <v>0</v>
      </c>
      <c r="O66">
        <f t="shared" si="0"/>
        <v>0.14892123461440002</v>
      </c>
      <c r="P66">
        <f t="shared" si="1"/>
        <v>6.2072248403200019E-2</v>
      </c>
      <c r="Q66">
        <f t="shared" si="2"/>
        <v>9.1282718240000022E-3</v>
      </c>
      <c r="R66">
        <v>0</v>
      </c>
      <c r="S66">
        <f>VLOOKUP(E66,[2]Sheet1!$A$2:$C$22,3,1)*2634/[2]Sheet1!$D$1</f>
        <v>1.6629613453170721E-2</v>
      </c>
      <c r="T66">
        <v>0</v>
      </c>
      <c r="U66">
        <f>D66/100*1.3*10^-10*(Data!$R$2+SUM(SSP119stormhigh!B$2:B66))*10^8</f>
        <v>5.9393001207486843E-3</v>
      </c>
      <c r="V66">
        <v>0</v>
      </c>
      <c r="W66">
        <v>0</v>
      </c>
    </row>
    <row r="67" spans="1:23" x14ac:dyDescent="0.55000000000000004">
      <c r="A67">
        <v>67</v>
      </c>
      <c r="B67">
        <v>0</v>
      </c>
      <c r="C67">
        <v>2.9779567420000008</v>
      </c>
      <c r="D67">
        <v>43.664138636352718</v>
      </c>
      <c r="E67">
        <v>42.881999999956804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f>VLOOKUP(E67,[1]Sheet1!$A$2:$C$22,3,1)/[1]Sheet1!$E$1</f>
        <v>7.3323555821610664E-3</v>
      </c>
      <c r="M67">
        <v>0</v>
      </c>
      <c r="N67">
        <v>0</v>
      </c>
      <c r="O67">
        <f t="shared" ref="O67:O83" si="3">0.0571*$C67</f>
        <v>0.17004132996820004</v>
      </c>
      <c r="P67">
        <f t="shared" ref="P67:P83" si="4">0.0238*$C67</f>
        <v>7.0875370459600018E-2</v>
      </c>
      <c r="Q67">
        <f t="shared" ref="Q67:Q83" si="5">0.0035*$C67</f>
        <v>1.0422848597000003E-2</v>
      </c>
      <c r="R67">
        <v>0</v>
      </c>
      <c r="S67">
        <f>VLOOKUP(E67,[2]Sheet1!$A$2:$C$22,3,1)*2634/[2]Sheet1!$D$1</f>
        <v>1.6629613453170721E-2</v>
      </c>
      <c r="T67">
        <v>0</v>
      </c>
      <c r="U67">
        <f>D67/100*1.3*10^-10*(Data!$R$2+SUM(SSP119stormhigh!B$2:B67))*10^8</f>
        <v>5.5253474313213466E-3</v>
      </c>
      <c r="V67">
        <v>0</v>
      </c>
      <c r="W67">
        <v>0</v>
      </c>
    </row>
    <row r="68" spans="1:23" x14ac:dyDescent="0.55000000000000004">
      <c r="A68">
        <v>68</v>
      </c>
      <c r="B68">
        <v>0</v>
      </c>
      <c r="C68">
        <v>2.1932258300000007</v>
      </c>
      <c r="D68">
        <v>38.270838698820079</v>
      </c>
      <c r="E68">
        <v>43.999999999942411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f>VLOOKUP(E68,[1]Sheet1!$A$2:$C$22,3,1)/[1]Sheet1!$E$1</f>
        <v>7.3323555821610664E-3</v>
      </c>
      <c r="M68">
        <v>0</v>
      </c>
      <c r="N68">
        <v>0</v>
      </c>
      <c r="O68">
        <f t="shared" si="3"/>
        <v>0.12523319489300003</v>
      </c>
      <c r="P68">
        <f t="shared" si="4"/>
        <v>5.2198774754000019E-2</v>
      </c>
      <c r="Q68">
        <f t="shared" si="5"/>
        <v>7.6762904050000028E-3</v>
      </c>
      <c r="R68">
        <v>0</v>
      </c>
      <c r="S68">
        <f>VLOOKUP(E68,[2]Sheet1!$A$2:$C$22,3,1)*2634/[2]Sheet1!$D$1</f>
        <v>1.6629613453170721E-2</v>
      </c>
      <c r="T68">
        <v>0</v>
      </c>
      <c r="U68">
        <f>D68/100*1.3*10^-10*(Data!$R$2+SUM(SSP119stormhigh!B$2:B68))*10^8</f>
        <v>4.8428684706260912E-3</v>
      </c>
      <c r="V68">
        <v>0</v>
      </c>
      <c r="W68">
        <v>0</v>
      </c>
    </row>
    <row r="69" spans="1:23" x14ac:dyDescent="0.55000000000000004">
      <c r="A69">
        <v>69</v>
      </c>
      <c r="B69">
        <v>0</v>
      </c>
      <c r="C69">
        <v>2.9567057500000002</v>
      </c>
      <c r="D69">
        <v>41.205642624894161</v>
      </c>
      <c r="E69">
        <v>45.11799999992801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f>VLOOKUP(E69,[1]Sheet1!$A$2:$C$22,3,1)/[1]Sheet1!$E$1</f>
        <v>8.1425011082106521E-3</v>
      </c>
      <c r="M69">
        <v>0</v>
      </c>
      <c r="N69">
        <v>0</v>
      </c>
      <c r="O69">
        <f t="shared" si="3"/>
        <v>0.168827898325</v>
      </c>
      <c r="P69">
        <f t="shared" si="4"/>
        <v>7.0369596850000007E-2</v>
      </c>
      <c r="Q69">
        <f t="shared" si="5"/>
        <v>1.0348470125000002E-2</v>
      </c>
      <c r="R69">
        <v>0</v>
      </c>
      <c r="S69">
        <f>VLOOKUP(E69,[2]Sheet1!$A$2:$C$22,3,1)*2634/[2]Sheet1!$D$1</f>
        <v>1.7463176059393334E-2</v>
      </c>
      <c r="T69">
        <v>0</v>
      </c>
      <c r="U69">
        <f>D69/100*1.3*10^-10*(Data!$R$2+SUM(SSP119stormhigh!B$2:B69))*10^8</f>
        <v>5.2142444290393577E-3</v>
      </c>
      <c r="V69">
        <v>0</v>
      </c>
      <c r="W69">
        <v>0</v>
      </c>
    </row>
    <row r="70" spans="1:23" x14ac:dyDescent="0.55000000000000004">
      <c r="A70">
        <v>70</v>
      </c>
      <c r="B70">
        <v>0</v>
      </c>
      <c r="C70">
        <v>2.9436724160000001</v>
      </c>
      <c r="D70">
        <v>49.477494697203838</v>
      </c>
      <c r="E70">
        <v>46.235999999913609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f>VLOOKUP(E70,[1]Sheet1!$A$2:$C$22,3,1)/[1]Sheet1!$E$1</f>
        <v>8.1425011082106521E-3</v>
      </c>
      <c r="M70">
        <v>0</v>
      </c>
      <c r="N70">
        <v>0</v>
      </c>
      <c r="O70">
        <f t="shared" si="3"/>
        <v>0.16808369495360001</v>
      </c>
      <c r="P70">
        <f t="shared" si="4"/>
        <v>7.0059403500800005E-2</v>
      </c>
      <c r="Q70">
        <f t="shared" si="5"/>
        <v>1.0302853456000001E-2</v>
      </c>
      <c r="R70">
        <v>0</v>
      </c>
      <c r="S70">
        <f>VLOOKUP(E70,[2]Sheet1!$A$2:$C$22,3,1)*2634/[2]Sheet1!$D$1</f>
        <v>1.7463176059393334E-2</v>
      </c>
      <c r="T70">
        <v>0</v>
      </c>
      <c r="U70">
        <f>D70/100*1.3*10^-10*(Data!$R$2+SUM(SSP119stormhigh!B$2:B70))*10^8</f>
        <v>6.260981133973568E-3</v>
      </c>
      <c r="V70">
        <v>0</v>
      </c>
      <c r="W70">
        <v>0</v>
      </c>
    </row>
    <row r="71" spans="1:23" x14ac:dyDescent="0.55000000000000004">
      <c r="A71">
        <v>71</v>
      </c>
      <c r="B71">
        <v>0</v>
      </c>
      <c r="C71">
        <v>3.1628911979999996</v>
      </c>
      <c r="D71">
        <v>50.093929703310614</v>
      </c>
      <c r="E71">
        <v>47.35399999989923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f>VLOOKUP(E71,[1]Sheet1!$A$2:$C$22,3,1)/[1]Sheet1!$E$1</f>
        <v>8.1425011082106521E-3</v>
      </c>
      <c r="M71">
        <v>0</v>
      </c>
      <c r="N71">
        <v>0</v>
      </c>
      <c r="O71">
        <f t="shared" si="3"/>
        <v>0.18060108740579997</v>
      </c>
      <c r="P71">
        <f t="shared" si="4"/>
        <v>7.5276810512399997E-2</v>
      </c>
      <c r="Q71">
        <f t="shared" si="5"/>
        <v>1.1070119192999999E-2</v>
      </c>
      <c r="R71">
        <v>0</v>
      </c>
      <c r="S71">
        <f>VLOOKUP(E71,[2]Sheet1!$A$2:$C$22,3,1)*2634/[2]Sheet1!$D$1</f>
        <v>1.7463176059393334E-2</v>
      </c>
      <c r="T71">
        <v>0</v>
      </c>
      <c r="U71">
        <f>D71/100*1.3*10^-10*(Data!$R$2+SUM(SSP119stormhigh!B$2:B71))*10^8</f>
        <v>6.338986052516332E-3</v>
      </c>
      <c r="V71">
        <v>0</v>
      </c>
      <c r="W71">
        <v>0</v>
      </c>
    </row>
    <row r="72" spans="1:23" x14ac:dyDescent="0.55000000000000004">
      <c r="A72">
        <v>72</v>
      </c>
      <c r="B72">
        <v>0</v>
      </c>
      <c r="C72">
        <v>2.9384073339999999</v>
      </c>
      <c r="D72">
        <v>37.114819732111215</v>
      </c>
      <c r="E72">
        <v>48.471999999884829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f>VLOOKUP(E72,[1]Sheet1!$A$2:$C$22,3,1)/[1]Sheet1!$E$1</f>
        <v>8.1425011082106521E-3</v>
      </c>
      <c r="M72">
        <v>0</v>
      </c>
      <c r="N72">
        <v>0</v>
      </c>
      <c r="O72">
        <f t="shared" si="3"/>
        <v>0.16778305877139998</v>
      </c>
      <c r="P72">
        <f t="shared" si="4"/>
        <v>6.9934094549200007E-2</v>
      </c>
      <c r="Q72">
        <f t="shared" si="5"/>
        <v>1.0284425668999999E-2</v>
      </c>
      <c r="R72">
        <v>0</v>
      </c>
      <c r="S72">
        <f>VLOOKUP(E72,[2]Sheet1!$A$2:$C$22,3,1)*2634/[2]Sheet1!$D$1</f>
        <v>1.7463176059393334E-2</v>
      </c>
      <c r="T72">
        <v>0</v>
      </c>
      <c r="U72">
        <f>D72/100*1.3*10^-10*(Data!$R$2+SUM(SSP119stormhigh!B$2:B72))*10^8</f>
        <v>4.6965835185408178E-3</v>
      </c>
      <c r="V72">
        <v>0</v>
      </c>
      <c r="W72">
        <v>0</v>
      </c>
    </row>
    <row r="73" spans="1:23" x14ac:dyDescent="0.55000000000000004">
      <c r="A73">
        <v>73</v>
      </c>
      <c r="B73">
        <v>0</v>
      </c>
      <c r="C73">
        <v>2.9201383320000001</v>
      </c>
      <c r="D73">
        <v>42.349588992971306</v>
      </c>
      <c r="E73">
        <v>49.589999999870464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f>VLOOKUP(E73,[1]Sheet1!$A$2:$C$22,3,1)/[1]Sheet1!$E$1</f>
        <v>8.1425011082106521E-3</v>
      </c>
      <c r="M73">
        <v>0</v>
      </c>
      <c r="N73">
        <v>0</v>
      </c>
      <c r="O73">
        <f t="shared" si="3"/>
        <v>0.16673989875719999</v>
      </c>
      <c r="P73">
        <f t="shared" si="4"/>
        <v>6.9499292301600013E-2</v>
      </c>
      <c r="Q73">
        <f t="shared" si="5"/>
        <v>1.0220484162E-2</v>
      </c>
      <c r="R73">
        <v>0</v>
      </c>
      <c r="S73">
        <f>VLOOKUP(E73,[2]Sheet1!$A$2:$C$22,3,1)*2634/[2]Sheet1!$D$1</f>
        <v>1.7463176059393334E-2</v>
      </c>
      <c r="T73">
        <v>0</v>
      </c>
      <c r="U73">
        <f>D73/100*1.3*10^-10*(Data!$R$2+SUM(SSP119stormhigh!B$2:B73))*10^8</f>
        <v>5.3590016903485756E-3</v>
      </c>
      <c r="V73">
        <v>0</v>
      </c>
      <c r="W73">
        <v>0</v>
      </c>
    </row>
    <row r="74" spans="1:23" x14ac:dyDescent="0.55000000000000004">
      <c r="A74">
        <v>74</v>
      </c>
      <c r="B74">
        <v>0</v>
      </c>
      <c r="C74">
        <v>2.8838921080000013</v>
      </c>
      <c r="D74">
        <v>49.018398133091992</v>
      </c>
      <c r="E74">
        <v>50.862000000000002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f>VLOOKUP(E74,[1]Sheet1!$A$2:$C$22,3,1)/[1]Sheet1!$E$1</f>
        <v>1.0302092528955625E-2</v>
      </c>
      <c r="M74">
        <v>0</v>
      </c>
      <c r="N74">
        <v>0</v>
      </c>
      <c r="O74">
        <f t="shared" si="3"/>
        <v>0.16467023936680006</v>
      </c>
      <c r="P74">
        <f t="shared" si="4"/>
        <v>6.863663217040003E-2</v>
      </c>
      <c r="Q74">
        <f t="shared" si="5"/>
        <v>1.0093622378000005E-2</v>
      </c>
      <c r="R74">
        <v>0</v>
      </c>
      <c r="S74">
        <f>VLOOKUP(E74,[2]Sheet1!$A$2:$C$22,3,1)*2634/[2]Sheet1!$D$1</f>
        <v>1.9292947634028331E-2</v>
      </c>
      <c r="T74">
        <v>0</v>
      </c>
      <c r="U74">
        <f>D74/100*1.3*10^-10*(Data!$R$2+SUM(SSP119stormhigh!B$2:B74))*10^8</f>
        <v>6.2028861365577281E-3</v>
      </c>
      <c r="V74">
        <v>0</v>
      </c>
      <c r="W74">
        <v>0</v>
      </c>
    </row>
    <row r="75" spans="1:23" x14ac:dyDescent="0.55000000000000004">
      <c r="A75">
        <v>75</v>
      </c>
      <c r="B75">
        <v>0</v>
      </c>
      <c r="C75">
        <v>2.9997794000000009</v>
      </c>
      <c r="D75">
        <v>45.180740224386469</v>
      </c>
      <c r="E75">
        <v>52.134000000129539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f>VLOOKUP(E75,[1]Sheet1!$A$2:$C$22,3,1)/[1]Sheet1!$E$1</f>
        <v>1.0302092528955625E-2</v>
      </c>
      <c r="M75">
        <v>0</v>
      </c>
      <c r="N75">
        <v>0</v>
      </c>
      <c r="O75">
        <f t="shared" si="3"/>
        <v>0.17128740374000004</v>
      </c>
      <c r="P75">
        <f t="shared" si="4"/>
        <v>7.1394749720000025E-2</v>
      </c>
      <c r="Q75">
        <f t="shared" si="5"/>
        <v>1.0499227900000003E-2</v>
      </c>
      <c r="R75">
        <v>0</v>
      </c>
      <c r="S75">
        <f>VLOOKUP(E75,[2]Sheet1!$A$2:$C$22,3,1)*2634/[2]Sheet1!$D$1</f>
        <v>1.9292947634028331E-2</v>
      </c>
      <c r="T75">
        <v>0</v>
      </c>
      <c r="U75">
        <f>D75/100*1.3*10^-10*(Data!$R$2+SUM(SSP119stormhigh!B$2:B75))*10^8</f>
        <v>5.7172612294743123E-3</v>
      </c>
      <c r="V75">
        <v>0</v>
      </c>
      <c r="W75">
        <v>0</v>
      </c>
    </row>
    <row r="76" spans="1:23" x14ac:dyDescent="0.55000000000000004">
      <c r="A76">
        <v>76</v>
      </c>
      <c r="B76">
        <v>0</v>
      </c>
      <c r="C76">
        <v>2.9436516299999993</v>
      </c>
      <c r="D76">
        <v>38.611587057501019</v>
      </c>
      <c r="E76">
        <v>53.406000000259084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f>VLOOKUP(E76,[1]Sheet1!$A$2:$C$22,3,1)/[1]Sheet1!$E$1</f>
        <v>1.0302092528955625E-2</v>
      </c>
      <c r="M76">
        <v>0</v>
      </c>
      <c r="N76">
        <v>0</v>
      </c>
      <c r="O76">
        <f t="shared" si="3"/>
        <v>0.16808250807299996</v>
      </c>
      <c r="P76">
        <f t="shared" si="4"/>
        <v>7.0058908793999994E-2</v>
      </c>
      <c r="Q76">
        <f t="shared" si="5"/>
        <v>1.0302780704999999E-2</v>
      </c>
      <c r="R76">
        <v>0</v>
      </c>
      <c r="S76">
        <f>VLOOKUP(E76,[2]Sheet1!$A$2:$C$22,3,1)*2634/[2]Sheet1!$D$1</f>
        <v>1.9292947634028331E-2</v>
      </c>
      <c r="T76">
        <v>0</v>
      </c>
      <c r="U76">
        <f>D76/100*1.3*10^-10*(Data!$R$2+SUM(SSP119stormhigh!B$2:B76))*10^8</f>
        <v>4.8859874494302938E-3</v>
      </c>
      <c r="V76">
        <v>0</v>
      </c>
      <c r="W76">
        <v>0</v>
      </c>
    </row>
    <row r="77" spans="1:23" x14ac:dyDescent="0.55000000000000004">
      <c r="A77">
        <v>77</v>
      </c>
      <c r="B77">
        <v>0</v>
      </c>
      <c r="C77">
        <v>3.3368824060000004</v>
      </c>
      <c r="D77">
        <v>52.283795542842483</v>
      </c>
      <c r="E77">
        <v>54.678000000388622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f>VLOOKUP(E77,[1]Sheet1!$A$2:$C$22,3,1)/[1]Sheet1!$E$1</f>
        <v>1.0302092528955625E-2</v>
      </c>
      <c r="M77">
        <v>0</v>
      </c>
      <c r="N77">
        <v>0</v>
      </c>
      <c r="O77">
        <f t="shared" si="3"/>
        <v>0.19053598538260003</v>
      </c>
      <c r="P77">
        <f t="shared" si="4"/>
        <v>7.9417801262800014E-2</v>
      </c>
      <c r="Q77">
        <f t="shared" si="5"/>
        <v>1.1679088421000001E-2</v>
      </c>
      <c r="R77">
        <v>0</v>
      </c>
      <c r="S77">
        <f>VLOOKUP(E77,[2]Sheet1!$A$2:$C$22,3,1)*2634/[2]Sheet1!$D$1</f>
        <v>1.9292947634028331E-2</v>
      </c>
      <c r="T77">
        <v>0</v>
      </c>
      <c r="U77">
        <f>D77/100*1.3*10^-10*(Data!$R$2+SUM(SSP119stormhigh!B$2:B77))*10^8</f>
        <v>6.616096055582373E-3</v>
      </c>
      <c r="V77">
        <v>0</v>
      </c>
      <c r="W77">
        <v>0</v>
      </c>
    </row>
    <row r="78" spans="1:23" x14ac:dyDescent="0.55000000000000004">
      <c r="A78">
        <v>78</v>
      </c>
      <c r="B78">
        <v>0</v>
      </c>
      <c r="C78">
        <v>3.2557806060000005</v>
      </c>
      <c r="D78">
        <v>45.23810182385634</v>
      </c>
      <c r="E78">
        <v>55.950000000518138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f>VLOOKUP(E78,[1]Sheet1!$A$2:$C$22,3,1)/[1]Sheet1!$E$1</f>
        <v>1.50568801882254E-2</v>
      </c>
      <c r="M78">
        <v>0</v>
      </c>
      <c r="N78">
        <v>0</v>
      </c>
      <c r="O78">
        <f t="shared" si="3"/>
        <v>0.18590507260260003</v>
      </c>
      <c r="P78">
        <f t="shared" si="4"/>
        <v>7.7487578422800019E-2</v>
      </c>
      <c r="Q78">
        <f t="shared" si="5"/>
        <v>1.1395232121000002E-2</v>
      </c>
      <c r="R78">
        <v>0</v>
      </c>
      <c r="S78">
        <f>VLOOKUP(E78,[2]Sheet1!$A$2:$C$22,3,1)*2634/[2]Sheet1!$D$1</f>
        <v>2.1497392090140243E-2</v>
      </c>
      <c r="T78">
        <v>0</v>
      </c>
      <c r="U78">
        <f>D78/100*1.3*10^-10*(Data!$R$2+SUM(SSP119stormhigh!B$2:B78))*10^8</f>
        <v>5.7245198809944301E-3</v>
      </c>
      <c r="V78">
        <v>0</v>
      </c>
      <c r="W78">
        <v>0</v>
      </c>
    </row>
    <row r="79" spans="1:23" x14ac:dyDescent="0.55000000000000004">
      <c r="A79">
        <v>79</v>
      </c>
      <c r="B79">
        <v>0</v>
      </c>
      <c r="C79">
        <v>3.2030510379999999</v>
      </c>
      <c r="D79">
        <v>44.390050304178111</v>
      </c>
      <c r="E79">
        <v>57.222000000647689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f>VLOOKUP(E79,[1]Sheet1!$A$2:$C$22,3,1)/[1]Sheet1!$E$1</f>
        <v>1.50568801882254E-2</v>
      </c>
      <c r="M79">
        <v>0</v>
      </c>
      <c r="N79">
        <v>0</v>
      </c>
      <c r="O79">
        <f t="shared" si="3"/>
        <v>0.18289421426979999</v>
      </c>
      <c r="P79">
        <f t="shared" si="4"/>
        <v>7.6232614704400001E-2</v>
      </c>
      <c r="Q79">
        <f t="shared" si="5"/>
        <v>1.1210678633E-2</v>
      </c>
      <c r="R79">
        <v>0</v>
      </c>
      <c r="S79">
        <f>VLOOKUP(E79,[2]Sheet1!$A$2:$C$22,3,1)*2634/[2]Sheet1!$D$1</f>
        <v>2.1497392090140243E-2</v>
      </c>
      <c r="T79">
        <v>0</v>
      </c>
      <c r="U79">
        <f>D79/100*1.3*10^-10*(Data!$R$2+SUM(SSP119stormhigh!B$2:B79))*10^8</f>
        <v>5.6172057455913067E-3</v>
      </c>
      <c r="V79">
        <v>0</v>
      </c>
      <c r="W79">
        <v>0</v>
      </c>
    </row>
    <row r="80" spans="1:23" x14ac:dyDescent="0.55000000000000004">
      <c r="A80">
        <v>80</v>
      </c>
      <c r="B80">
        <v>0</v>
      </c>
      <c r="C80">
        <v>1.9827080620000004</v>
      </c>
      <c r="D80">
        <v>39.824820366574464</v>
      </c>
      <c r="E80">
        <v>58.494000000777227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f>VLOOKUP(E80,[1]Sheet1!$A$2:$C$22,3,1)/[1]Sheet1!$E$1</f>
        <v>1.50568801882254E-2</v>
      </c>
      <c r="M80">
        <v>0</v>
      </c>
      <c r="N80">
        <v>0</v>
      </c>
      <c r="O80">
        <f t="shared" si="3"/>
        <v>0.11321263034020002</v>
      </c>
      <c r="P80">
        <f t="shared" si="4"/>
        <v>4.7188451875600015E-2</v>
      </c>
      <c r="Q80">
        <f t="shared" si="5"/>
        <v>6.9394782170000011E-3</v>
      </c>
      <c r="R80">
        <v>0</v>
      </c>
      <c r="S80">
        <f>VLOOKUP(E80,[2]Sheet1!$A$2:$C$22,3,1)*2634/[2]Sheet1!$D$1</f>
        <v>2.1497392090140243E-2</v>
      </c>
      <c r="T80">
        <v>0</v>
      </c>
      <c r="U80">
        <f>D80/100*1.3*10^-10*(Data!$R$2+SUM(SSP119stormhigh!B$2:B80))*10^8</f>
        <v>5.0395124188270662E-3</v>
      </c>
      <c r="V80">
        <v>0</v>
      </c>
      <c r="W80">
        <v>0</v>
      </c>
    </row>
    <row r="81" spans="1:23" x14ac:dyDescent="0.55000000000000004">
      <c r="A81">
        <v>81</v>
      </c>
      <c r="B81">
        <v>0</v>
      </c>
      <c r="C81">
        <v>3.1895757360000005</v>
      </c>
      <c r="D81">
        <v>44.091597888618935</v>
      </c>
      <c r="E81">
        <v>59.766000000906772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f>VLOOKUP(E81,[1]Sheet1!$A$2:$C$22,3,1)/[1]Sheet1!$E$1</f>
        <v>1.50568801882254E-2</v>
      </c>
      <c r="M81">
        <v>0</v>
      </c>
      <c r="N81">
        <v>0</v>
      </c>
      <c r="O81">
        <f t="shared" si="3"/>
        <v>0.18212477452560002</v>
      </c>
      <c r="P81">
        <f t="shared" si="4"/>
        <v>7.5911902516800023E-2</v>
      </c>
      <c r="Q81">
        <f t="shared" si="5"/>
        <v>1.1163515076000002E-2</v>
      </c>
      <c r="R81">
        <v>0</v>
      </c>
      <c r="S81">
        <f>VLOOKUP(E81,[2]Sheet1!$A$2:$C$22,3,1)*2634/[2]Sheet1!$D$1</f>
        <v>2.1497392090140243E-2</v>
      </c>
      <c r="T81">
        <v>0</v>
      </c>
      <c r="U81">
        <f>D81/100*1.3*10^-10*(Data!$R$2+SUM(SSP119stormhigh!B$2:B81))*10^8</f>
        <v>5.5794389800216185E-3</v>
      </c>
      <c r="V81">
        <v>0</v>
      </c>
      <c r="W81">
        <v>0</v>
      </c>
    </row>
    <row r="82" spans="1:23" x14ac:dyDescent="0.55000000000000004">
      <c r="A82">
        <v>82</v>
      </c>
      <c r="B82">
        <v>0</v>
      </c>
      <c r="C82">
        <v>3.9439570220000011</v>
      </c>
      <c r="D82">
        <v>45.530038552563482</v>
      </c>
      <c r="E82">
        <v>61.038000001036337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f>VLOOKUP(E82,[1]Sheet1!$A$2:$C$22,3,1)/[1]Sheet1!$E$1</f>
        <v>1.50568801882254E-2</v>
      </c>
      <c r="M82">
        <v>0</v>
      </c>
      <c r="N82">
        <v>0</v>
      </c>
      <c r="O82">
        <f t="shared" si="3"/>
        <v>0.22519994595620005</v>
      </c>
      <c r="P82">
        <f t="shared" si="4"/>
        <v>9.3866177123600028E-2</v>
      </c>
      <c r="Q82">
        <f t="shared" si="5"/>
        <v>1.3803849577000003E-2</v>
      </c>
      <c r="R82">
        <v>0</v>
      </c>
      <c r="S82">
        <f>VLOOKUP(E82,[2]Sheet1!$A$2:$C$22,3,1)*2634/[2]Sheet1!$D$1</f>
        <v>2.1497392090140243E-2</v>
      </c>
      <c r="T82">
        <v>0</v>
      </c>
      <c r="U82">
        <f>D82/100*1.3*10^-10*(Data!$R$2+SUM(SSP119stormhigh!B$2:B82))*10^8</f>
        <v>5.7614621385184885E-3</v>
      </c>
      <c r="V82">
        <v>0</v>
      </c>
      <c r="W82">
        <v>0</v>
      </c>
    </row>
    <row r="83" spans="1:23" x14ac:dyDescent="0.55000000000000004">
      <c r="A83">
        <v>83</v>
      </c>
      <c r="B83">
        <v>0</v>
      </c>
      <c r="C83">
        <v>3.9439570220000011</v>
      </c>
      <c r="D83">
        <v>55.582616456287553</v>
      </c>
      <c r="E83">
        <v>61.038000001036337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f>VLOOKUP(E83,[1]Sheet1!$A$2:$C$22,3,1)/[1]Sheet1!$E$1</f>
        <v>1.50568801882254E-2</v>
      </c>
      <c r="M83">
        <v>0</v>
      </c>
      <c r="N83">
        <v>0</v>
      </c>
      <c r="O83">
        <f t="shared" si="3"/>
        <v>0.22519994595620005</v>
      </c>
      <c r="P83">
        <f t="shared" si="4"/>
        <v>9.3866177123600028E-2</v>
      </c>
      <c r="Q83">
        <f t="shared" si="5"/>
        <v>1.3803849577000003E-2</v>
      </c>
      <c r="R83">
        <v>0</v>
      </c>
      <c r="S83">
        <f>VLOOKUP(E83,[2]Sheet1!$A$2:$C$22,3,1)*2634/[2]Sheet1!$D$1</f>
        <v>2.1497392090140243E-2</v>
      </c>
      <c r="T83">
        <v>0</v>
      </c>
      <c r="U83">
        <f>D83/100*1.3*10^-10*(Data!$R$2+SUM(SSP119stormhigh!B$2:B83))*10^8</f>
        <v>7.0335354516115394E-3</v>
      </c>
      <c r="V83">
        <v>0</v>
      </c>
      <c r="W8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Sheet1</vt:lpstr>
      <vt:lpstr>Content</vt:lpstr>
      <vt:lpstr>Data</vt:lpstr>
      <vt:lpstr>Start</vt:lpstr>
      <vt:lpstr>Structural Parameters</vt:lpstr>
      <vt:lpstr>Baseline</vt:lpstr>
      <vt:lpstr>SSP119stormhigh</vt:lpstr>
      <vt:lpstr>SSP245stormhigh</vt:lpstr>
      <vt:lpstr>SSP585stormhigh</vt:lpstr>
      <vt:lpstr>SSP119</vt:lpstr>
      <vt:lpstr>SSP245</vt:lpstr>
      <vt:lpstr>SSP585</vt:lpstr>
      <vt:lpstr>SSP119Lab</vt:lpstr>
      <vt:lpstr>SSP245Lab</vt:lpstr>
      <vt:lpstr>SSP585Lab</vt:lpstr>
      <vt:lpstr>SSP119LabLLAgri</vt:lpstr>
      <vt:lpstr>SSP245LabLLAgri</vt:lpstr>
      <vt:lpstr>SSP585LabLLAgri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Christoph Schult</cp:lastModifiedBy>
  <dcterms:modified xsi:type="dcterms:W3CDTF">2022-10-14T15:28:26Z</dcterms:modified>
</cp:coreProperties>
</file>