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ul\Dropbox\CRED_Thanh\Training 3\Session 1\Data\"/>
    </mc:Choice>
  </mc:AlternateContent>
  <xr:revisionPtr revIDLastSave="0" documentId="13_ncr:1_{805C278E-39A4-4717-AB40-977E0E67C43A}" xr6:coauthVersionLast="47" xr6:coauthVersionMax="47" xr10:uidLastSave="{00000000-0000-0000-0000-000000000000}"/>
  <bookViews>
    <workbookView xWindow="-38520" yWindow="-120" windowWidth="38640" windowHeight="21240" activeTab="1" xr2:uid="{1CC41210-1FF9-4D41-B36B-387D92C579D0}"/>
  </bookViews>
  <sheets>
    <sheet name="E03 06-07" sheetId="3" r:id="rId1"/>
    <sheet name="Growth Rat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5" i="5"/>
  <c r="G5" i="5"/>
  <c r="H5" i="5"/>
  <c r="I5" i="5"/>
  <c r="J5" i="5"/>
  <c r="K5" i="5"/>
  <c r="L5" i="5"/>
  <c r="M5" i="5"/>
  <c r="N5" i="5"/>
  <c r="O5" i="5"/>
  <c r="P9" i="5" s="1"/>
  <c r="P5" i="5"/>
  <c r="Q5" i="5"/>
  <c r="R5" i="5"/>
  <c r="C5" i="5"/>
  <c r="P8" i="5"/>
  <c r="P7" i="5"/>
  <c r="P6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C4" i="5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B9EC2E-AC6D-4F22-93ED-E15DB9FE555F}" keepAlive="1" name="Query - E03 06-07" description="Connection to the 'E03 06-07' query in the workbook." type="5" refreshedVersion="0" background="1">
    <dbPr connection="Provider=Microsoft.Mashup.OleDb.1;Data Source=$Workbook$;Location=&quot;E03 06-07&quot;;Extended Properties=&quot;&quot;" command="SELECT * FROM [E03 06-07]"/>
  </connection>
</connections>
</file>

<file path=xl/sharedStrings.xml><?xml version="1.0" encoding="utf-8"?>
<sst xmlns="http://schemas.openxmlformats.org/spreadsheetml/2006/main" count="115" uniqueCount="53">
  <si>
    <t>By types</t>
  </si>
  <si>
    <t>Iterms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</si>
  <si>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</si>
  <si>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</si>
  <si>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</si>
  <si>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</si>
  <si>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</si>
  <si>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</si>
  <si>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</si>
  <si>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</si>
  <si>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</si>
  <si>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</si>
  <si>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</si>
  <si>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</si>
  <si>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</si>
  <si>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</si>
  <si>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</si>
  <si>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</si>
  <si>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Prel. 2021</t>
  </si>
  <si>
    <t>Value (Bill.dongs)</t>
  </si>
  <si>
    <t>TOTAL</t>
  </si>
  <si>
    <t>Types of ownership</t>
  </si>
  <si>
    <t>State</t>
  </si>
  <si>
    <t>Non- State</t>
  </si>
  <si>
    <t>Foreign investment sector</t>
  </si>
  <si>
    <t>Products taxes less subsidies on production</t>
  </si>
  <si>
    <t>Kinds of economic activity</t>
  </si>
  <si>
    <t>Agriculture, forestry and fishing</t>
  </si>
  <si>
    <t>Mining and quarrying</t>
  </si>
  <si>
    <t>Manufacturing</t>
  </si>
  <si>
    <t>Electricity, gas, stream and air conditioning supply</t>
  </si>
  <si>
    <t>Water supply, sewerage, waste management and remediation activities</t>
  </si>
  <si>
    <t>Construction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</si>
  <si>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</si>
  <si>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</si>
  <si>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</si>
  <si>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</si>
  <si>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Financial, banking and insurance activities</t>
  </si>
  <si>
    <t>Real estate activities</t>
  </si>
  <si>
    <t>Professional, scientific and technical activities</t>
  </si>
  <si>
    <t>Administrative and support service activities</t>
  </si>
  <si>
    <t>Activities of Communist Party, socio-political organizations; public administration and defence; compulsory security</t>
  </si>
  <si>
    <t>Education and training</t>
  </si>
  <si>
    <t>Human health and social work activities</t>
  </si>
  <si>
    <t>Arts, entertainment and recreation</t>
  </si>
  <si>
    <t>Other service activities</t>
  </si>
  <si>
    <t>Activities of households as employers; undifferentiated goods and services producing activities of households for own use</t>
  </si>
  <si>
    <t>Products taxes less subsidies on production.</t>
  </si>
  <si>
    <t>_x0000_</t>
  </si>
  <si>
    <t/>
  </si>
  <si>
    <t>Total</t>
  </si>
  <si>
    <t>Industry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</si>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</sst>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4"/>
      <color theme="1"/>
      <name val="Schriftart für Textkörpe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9644-9541-4AF5-A02E-73CC12A0308B}">
  <dimension ref="A1:S31"/>
  <sheetViews>
    <sheetView workbookViewId="0">
      <selection activeCell="R33" sqref="R33"/>
    </sheetView>
  </sheetViews>
  <sheetFormatPr defaultRowHeight="17.399999999999999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t="s">
        <v>20</v>
      </c>
      <c r="C2">
        <v>1588646</v>
      </c>
      <c r="D2">
        <v>1699501</v>
      </c>
      <c r="E2">
        <v>1820667</v>
      </c>
      <c r="F2">
        <v>1923749</v>
      </c>
      <c r="G2">
        <v>2027591</v>
      </c>
      <c r="H2">
        <v>2739843.17</v>
      </c>
      <c r="I2">
        <v>2915553.94</v>
      </c>
      <c r="J2">
        <v>3076041.91</v>
      </c>
      <c r="K2">
        <v>3246870.23</v>
      </c>
      <c r="L2">
        <v>3455392.13</v>
      </c>
      <c r="M2">
        <v>3696825.71</v>
      </c>
      <c r="N2">
        <v>3944143.68</v>
      </c>
      <c r="O2">
        <v>4217874.76</v>
      </c>
      <c r="P2">
        <v>4532739.4000000004</v>
      </c>
      <c r="Q2">
        <v>4866315.5999999996</v>
      </c>
      <c r="R2">
        <v>5005755.6500000004</v>
      </c>
      <c r="S2">
        <v>5133981.29</v>
      </c>
    </row>
    <row r="3" spans="1:19">
      <c r="A3" t="s">
        <v>19</v>
      </c>
      <c r="B3" t="s">
        <v>21</v>
      </c>
    </row>
    <row r="4" spans="1:19">
      <c r="A4" t="s">
        <v>19</v>
      </c>
      <c r="B4" t="s">
        <v>22</v>
      </c>
      <c r="C4">
        <v>565425</v>
      </c>
      <c r="D4">
        <v>600305</v>
      </c>
      <c r="E4">
        <v>635759</v>
      </c>
      <c r="F4">
        <v>663503</v>
      </c>
      <c r="G4">
        <v>689981</v>
      </c>
      <c r="H4">
        <v>662603.63</v>
      </c>
      <c r="I4">
        <v>693220.79</v>
      </c>
      <c r="J4">
        <v>731782.21</v>
      </c>
      <c r="K4">
        <v>764184.62</v>
      </c>
      <c r="L4">
        <v>799757.89</v>
      </c>
      <c r="M4">
        <v>838306.96</v>
      </c>
      <c r="N4">
        <v>880452.52</v>
      </c>
      <c r="O4">
        <v>907094.83</v>
      </c>
      <c r="P4">
        <v>933488.85</v>
      </c>
      <c r="Q4">
        <v>954482.86</v>
      </c>
      <c r="R4">
        <v>992358.87</v>
      </c>
      <c r="S4">
        <v>1040485.92</v>
      </c>
    </row>
    <row r="5" spans="1:19">
      <c r="A5" t="s">
        <v>19</v>
      </c>
      <c r="B5" t="s">
        <v>23</v>
      </c>
      <c r="C5">
        <v>781407</v>
      </c>
      <c r="D5">
        <v>822739</v>
      </c>
      <c r="E5">
        <v>872389</v>
      </c>
      <c r="F5">
        <v>923199</v>
      </c>
      <c r="G5">
        <v>984363</v>
      </c>
      <c r="H5">
        <v>1362613.63</v>
      </c>
      <c r="I5">
        <v>1470852</v>
      </c>
      <c r="J5">
        <v>1566290.31</v>
      </c>
      <c r="K5">
        <v>1647945.91</v>
      </c>
      <c r="L5">
        <v>1752748.49</v>
      </c>
      <c r="M5">
        <v>1876589.45</v>
      </c>
      <c r="N5">
        <v>2005401.92</v>
      </c>
      <c r="O5">
        <v>2149365.83</v>
      </c>
      <c r="P5">
        <v>2322393.8199999998</v>
      </c>
      <c r="Q5">
        <v>2537372.06</v>
      </c>
      <c r="R5">
        <v>2602656.2000000002</v>
      </c>
      <c r="S5">
        <v>2653271.89</v>
      </c>
    </row>
    <row r="6" spans="1:19">
      <c r="A6" t="s">
        <v>19</v>
      </c>
      <c r="B6" t="s">
        <v>24</v>
      </c>
      <c r="C6">
        <v>241814</v>
      </c>
      <c r="D6">
        <v>276457</v>
      </c>
      <c r="E6">
        <v>312518</v>
      </c>
      <c r="F6">
        <v>337047</v>
      </c>
      <c r="G6">
        <v>353247</v>
      </c>
      <c r="H6">
        <v>413937.44</v>
      </c>
      <c r="I6">
        <v>444563.46</v>
      </c>
      <c r="J6">
        <v>477016.2</v>
      </c>
      <c r="K6">
        <v>515127.4</v>
      </c>
      <c r="L6">
        <v>558024.09</v>
      </c>
      <c r="M6">
        <v>618065.76</v>
      </c>
      <c r="N6">
        <v>672011.71</v>
      </c>
      <c r="O6">
        <v>750994.23</v>
      </c>
      <c r="P6">
        <v>841037.14</v>
      </c>
      <c r="Q6">
        <v>909265.82</v>
      </c>
      <c r="R6">
        <v>941537.83</v>
      </c>
      <c r="S6">
        <v>960229.27</v>
      </c>
    </row>
    <row r="7" spans="1:19">
      <c r="A7" t="s">
        <v>19</v>
      </c>
      <c r="B7" t="s">
        <v>25</v>
      </c>
      <c r="H7">
        <v>300688.48</v>
      </c>
      <c r="I7">
        <v>306917.69</v>
      </c>
      <c r="J7">
        <v>300953.19</v>
      </c>
      <c r="K7">
        <v>319612.28999999998</v>
      </c>
      <c r="L7">
        <v>344861.66</v>
      </c>
      <c r="M7">
        <v>363863.54</v>
      </c>
      <c r="N7">
        <v>386277.53</v>
      </c>
      <c r="O7">
        <v>410419.88</v>
      </c>
      <c r="P7">
        <v>435819.58</v>
      </c>
      <c r="Q7">
        <v>465194.85</v>
      </c>
      <c r="R7">
        <v>469202.75</v>
      </c>
      <c r="S7">
        <v>479994.2</v>
      </c>
    </row>
    <row r="8" spans="1:19">
      <c r="A8" t="s">
        <v>19</v>
      </c>
      <c r="B8" t="s">
        <v>26</v>
      </c>
    </row>
    <row r="9" spans="1:19">
      <c r="A9" t="s">
        <v>19</v>
      </c>
      <c r="B9" t="s">
        <v>27</v>
      </c>
      <c r="C9">
        <v>342811</v>
      </c>
      <c r="D9">
        <v>355831</v>
      </c>
      <c r="E9">
        <v>369905</v>
      </c>
      <c r="F9">
        <v>387262</v>
      </c>
      <c r="G9">
        <v>394658</v>
      </c>
      <c r="H9">
        <v>421253.37</v>
      </c>
      <c r="I9">
        <v>439124.03</v>
      </c>
      <c r="J9">
        <v>451733.37</v>
      </c>
      <c r="K9">
        <v>463167.88</v>
      </c>
      <c r="L9">
        <v>478005.29</v>
      </c>
      <c r="M9">
        <v>489989</v>
      </c>
      <c r="N9">
        <v>498092.3</v>
      </c>
      <c r="O9">
        <v>513873.79</v>
      </c>
      <c r="P9">
        <v>535021.98</v>
      </c>
      <c r="Q9">
        <v>549291.56000000006</v>
      </c>
      <c r="R9">
        <v>565986.82999999996</v>
      </c>
      <c r="S9">
        <v>584485.94999999995</v>
      </c>
    </row>
    <row r="10" spans="1:19">
      <c r="A10" t="s">
        <v>19</v>
      </c>
      <c r="B10" t="s">
        <v>28</v>
      </c>
      <c r="C10">
        <v>212381</v>
      </c>
      <c r="D10">
        <v>208134</v>
      </c>
      <c r="E10">
        <v>203555</v>
      </c>
      <c r="F10">
        <v>195756</v>
      </c>
      <c r="G10">
        <v>210666</v>
      </c>
      <c r="H10">
        <v>186199.37</v>
      </c>
      <c r="I10">
        <v>185605.36</v>
      </c>
      <c r="J10">
        <v>194884.29</v>
      </c>
      <c r="K10">
        <v>193134.97</v>
      </c>
      <c r="L10">
        <v>197753.97</v>
      </c>
      <c r="M10">
        <v>211057.33</v>
      </c>
      <c r="N10">
        <v>195201.48</v>
      </c>
      <c r="O10">
        <v>178821.96</v>
      </c>
      <c r="P10">
        <v>174241.01</v>
      </c>
      <c r="Q10">
        <v>172939.01</v>
      </c>
      <c r="R10">
        <v>161403.88</v>
      </c>
      <c r="S10">
        <v>148853.57999999999</v>
      </c>
    </row>
    <row r="11" spans="1:19">
      <c r="A11" t="s">
        <v>19</v>
      </c>
      <c r="B11" t="s">
        <v>29</v>
      </c>
      <c r="C11">
        <v>248709</v>
      </c>
      <c r="D11">
        <v>281925</v>
      </c>
      <c r="E11">
        <v>316812</v>
      </c>
      <c r="F11">
        <v>347808</v>
      </c>
      <c r="G11">
        <v>357415</v>
      </c>
      <c r="H11">
        <v>469350.77</v>
      </c>
      <c r="I11">
        <v>528448.29</v>
      </c>
      <c r="J11">
        <v>572741.79</v>
      </c>
      <c r="K11">
        <v>609970.9</v>
      </c>
      <c r="L11">
        <v>649609.06000000006</v>
      </c>
      <c r="M11">
        <v>709280.71</v>
      </c>
      <c r="N11">
        <v>788296.13</v>
      </c>
      <c r="O11">
        <v>883885.22</v>
      </c>
      <c r="P11">
        <v>985358.54</v>
      </c>
      <c r="Q11">
        <v>1079901.98</v>
      </c>
      <c r="R11">
        <v>1133812.2</v>
      </c>
      <c r="S11">
        <v>1202445.6000000001</v>
      </c>
    </row>
    <row r="12" spans="1:19">
      <c r="A12" t="s">
        <v>19</v>
      </c>
      <c r="B12" t="s">
        <v>30</v>
      </c>
      <c r="C12">
        <v>44794</v>
      </c>
      <c r="D12">
        <v>49232</v>
      </c>
      <c r="E12">
        <v>53707</v>
      </c>
      <c r="F12">
        <v>59112</v>
      </c>
      <c r="G12">
        <v>64446</v>
      </c>
      <c r="H12">
        <v>65593.539999999994</v>
      </c>
      <c r="I12">
        <v>72270.960000000006</v>
      </c>
      <c r="J12">
        <v>80850.399999999994</v>
      </c>
      <c r="K12">
        <v>87834.6</v>
      </c>
      <c r="L12">
        <v>97672.08</v>
      </c>
      <c r="M12">
        <v>108209.03</v>
      </c>
      <c r="N12">
        <v>120653.06</v>
      </c>
      <c r="O12">
        <v>131873.79999999999</v>
      </c>
      <c r="P12">
        <v>141929.91</v>
      </c>
      <c r="Q12">
        <v>154451.54</v>
      </c>
      <c r="R12">
        <v>165041.38</v>
      </c>
      <c r="S12">
        <v>174426.33</v>
      </c>
    </row>
    <row r="13" spans="1:19">
      <c r="A13" t="s">
        <v>19</v>
      </c>
      <c r="B13" t="s">
        <v>31</v>
      </c>
      <c r="C13">
        <v>8108</v>
      </c>
      <c r="D13">
        <v>8736</v>
      </c>
      <c r="E13">
        <v>9446</v>
      </c>
      <c r="F13">
        <v>10108</v>
      </c>
      <c r="G13">
        <v>10765</v>
      </c>
      <c r="H13">
        <v>11797.03</v>
      </c>
      <c r="I13">
        <v>13548.23</v>
      </c>
      <c r="J13">
        <v>14735.12</v>
      </c>
      <c r="K13">
        <v>15322.38</v>
      </c>
      <c r="L13">
        <v>16528.150000000001</v>
      </c>
      <c r="M13">
        <v>18346.72</v>
      </c>
      <c r="N13">
        <v>19832.8</v>
      </c>
      <c r="O13">
        <v>21503.69</v>
      </c>
      <c r="P13">
        <v>23921.32</v>
      </c>
      <c r="Q13">
        <v>26010.44</v>
      </c>
      <c r="R13">
        <v>27107.23</v>
      </c>
      <c r="S13">
        <v>28065.41</v>
      </c>
    </row>
    <row r="14" spans="1:19">
      <c r="A14" t="s">
        <v>19</v>
      </c>
      <c r="B14" t="s">
        <v>32</v>
      </c>
      <c r="C14">
        <v>91523</v>
      </c>
      <c r="D14">
        <v>101632</v>
      </c>
      <c r="E14">
        <v>113979</v>
      </c>
      <c r="F14">
        <v>113546</v>
      </c>
      <c r="G14">
        <v>126441</v>
      </c>
      <c r="H14">
        <v>171834.34</v>
      </c>
      <c r="I14">
        <v>171380.79</v>
      </c>
      <c r="J14">
        <v>177660.48</v>
      </c>
      <c r="K14">
        <v>187936.31</v>
      </c>
      <c r="L14">
        <v>200903.91</v>
      </c>
      <c r="M14">
        <v>222440.81</v>
      </c>
      <c r="N14">
        <v>244684.89</v>
      </c>
      <c r="O14">
        <v>265972.47999999998</v>
      </c>
      <c r="P14">
        <v>289820.06</v>
      </c>
      <c r="Q14">
        <v>314571.40000000002</v>
      </c>
      <c r="R14">
        <v>337050.04</v>
      </c>
      <c r="S14">
        <v>335901.33</v>
      </c>
    </row>
    <row r="15" spans="1:19">
      <c r="A15" t="s">
        <v>19</v>
      </c>
      <c r="B15" t="s">
        <v>33</v>
      </c>
      <c r="C15">
        <v>193430</v>
      </c>
      <c r="D15">
        <v>209969</v>
      </c>
      <c r="E15">
        <v>228477</v>
      </c>
      <c r="F15">
        <v>243955</v>
      </c>
      <c r="G15">
        <v>262686</v>
      </c>
      <c r="H15">
        <v>202874.15</v>
      </c>
      <c r="I15">
        <v>222613.8</v>
      </c>
      <c r="J15">
        <v>242697.12</v>
      </c>
      <c r="K15">
        <v>260046.65</v>
      </c>
      <c r="L15">
        <v>279602.15000000002</v>
      </c>
      <c r="M15">
        <v>302026.25</v>
      </c>
      <c r="N15">
        <v>326127.94</v>
      </c>
      <c r="O15">
        <v>352413.85</v>
      </c>
      <c r="P15">
        <v>381684.6</v>
      </c>
      <c r="Q15">
        <v>419205.78</v>
      </c>
      <c r="R15">
        <v>443630.1</v>
      </c>
      <c r="S15">
        <v>445852.59</v>
      </c>
    </row>
    <row r="16" spans="1:19">
      <c r="A16" t="s">
        <v>19</v>
      </c>
      <c r="B16" t="s">
        <v>34</v>
      </c>
      <c r="C16">
        <v>40322</v>
      </c>
      <c r="D16">
        <v>44406</v>
      </c>
      <c r="E16">
        <v>49468</v>
      </c>
      <c r="F16">
        <v>55360</v>
      </c>
      <c r="G16">
        <v>60056</v>
      </c>
      <c r="H16">
        <v>129254.93</v>
      </c>
      <c r="I16">
        <v>138793.94</v>
      </c>
      <c r="J16">
        <v>148133.94</v>
      </c>
      <c r="K16">
        <v>158548.56</v>
      </c>
      <c r="L16">
        <v>177305.71</v>
      </c>
      <c r="M16">
        <v>192249</v>
      </c>
      <c r="N16">
        <v>211222.05</v>
      </c>
      <c r="O16">
        <v>227811.03</v>
      </c>
      <c r="P16">
        <v>248679.83</v>
      </c>
      <c r="Q16">
        <v>273068.76</v>
      </c>
      <c r="R16">
        <v>275967.90000000002</v>
      </c>
      <c r="S16">
        <v>267373.75</v>
      </c>
    </row>
    <row r="17" spans="1:19">
      <c r="A17" t="s">
        <v>19</v>
      </c>
      <c r="B17" t="s">
        <v>35</v>
      </c>
      <c r="C17">
        <v>52688</v>
      </c>
      <c r="D17">
        <v>59231</v>
      </c>
      <c r="E17">
        <v>66822</v>
      </c>
      <c r="F17">
        <v>72661</v>
      </c>
      <c r="G17">
        <v>74328</v>
      </c>
      <c r="H17">
        <v>77427.31</v>
      </c>
      <c r="I17">
        <v>82113.56</v>
      </c>
      <c r="J17">
        <v>87903.51</v>
      </c>
      <c r="K17">
        <v>96010.37</v>
      </c>
      <c r="L17">
        <v>101369.66</v>
      </c>
      <c r="M17">
        <v>105731.01</v>
      </c>
      <c r="N17">
        <v>112383.25</v>
      </c>
      <c r="O17">
        <v>122385.36</v>
      </c>
      <c r="P17">
        <v>131240.95999999999</v>
      </c>
      <c r="Q17">
        <v>142999.65</v>
      </c>
      <c r="R17">
        <v>112769.73</v>
      </c>
      <c r="S17">
        <v>89979.02</v>
      </c>
    </row>
    <row r="18" spans="1:19">
      <c r="A18" t="s">
        <v>19</v>
      </c>
      <c r="B18" t="s">
        <v>36</v>
      </c>
      <c r="C18">
        <v>14624</v>
      </c>
      <c r="D18">
        <v>16039</v>
      </c>
      <c r="E18">
        <v>17745</v>
      </c>
      <c r="F18">
        <v>19608</v>
      </c>
      <c r="G18">
        <v>21014</v>
      </c>
      <c r="H18">
        <v>120252.19</v>
      </c>
      <c r="I18">
        <v>134706.5</v>
      </c>
      <c r="J18">
        <v>150332.46</v>
      </c>
      <c r="K18">
        <v>162689.79</v>
      </c>
      <c r="L18">
        <v>178649.65</v>
      </c>
      <c r="M18">
        <v>195621.37</v>
      </c>
      <c r="N18">
        <v>212679.55</v>
      </c>
      <c r="O18">
        <v>227630.93</v>
      </c>
      <c r="P18">
        <v>245560.08</v>
      </c>
      <c r="Q18">
        <v>266045.44</v>
      </c>
      <c r="R18">
        <v>283316.46000000002</v>
      </c>
      <c r="S18">
        <v>297704.34999999998</v>
      </c>
    </row>
    <row r="19" spans="1:19">
      <c r="A19" t="s">
        <v>19</v>
      </c>
      <c r="B19" t="s">
        <v>37</v>
      </c>
      <c r="C19">
        <v>77704</v>
      </c>
      <c r="D19">
        <v>84058</v>
      </c>
      <c r="E19">
        <v>91490</v>
      </c>
      <c r="F19">
        <v>100780</v>
      </c>
      <c r="G19">
        <v>109545</v>
      </c>
      <c r="H19">
        <v>123051.71</v>
      </c>
      <c r="I19">
        <v>132825.91</v>
      </c>
      <c r="J19">
        <v>139924.81</v>
      </c>
      <c r="K19">
        <v>149030.39000000001</v>
      </c>
      <c r="L19">
        <v>157761.18</v>
      </c>
      <c r="M19">
        <v>169612.5</v>
      </c>
      <c r="N19">
        <v>182951.77</v>
      </c>
      <c r="O19">
        <v>197475.97</v>
      </c>
      <c r="P19">
        <v>213692.88</v>
      </c>
      <c r="Q19">
        <v>232840.52</v>
      </c>
      <c r="R19">
        <v>250243.29</v>
      </c>
      <c r="S19">
        <v>274006.46000000002</v>
      </c>
    </row>
    <row r="20" spans="1:19">
      <c r="A20" t="s">
        <v>19</v>
      </c>
      <c r="B20" t="s">
        <v>38</v>
      </c>
      <c r="C20">
        <v>105410</v>
      </c>
      <c r="D20">
        <v>112776</v>
      </c>
      <c r="E20">
        <v>118561</v>
      </c>
      <c r="F20">
        <v>124925</v>
      </c>
      <c r="G20">
        <v>130333</v>
      </c>
      <c r="H20">
        <v>140926.38</v>
      </c>
      <c r="I20">
        <v>145944.37</v>
      </c>
      <c r="J20">
        <v>147690.84</v>
      </c>
      <c r="K20">
        <v>150820.87</v>
      </c>
      <c r="L20">
        <v>155010.78</v>
      </c>
      <c r="M20">
        <v>159595.97</v>
      </c>
      <c r="N20">
        <v>165918.54999999999</v>
      </c>
      <c r="O20">
        <v>172561.76</v>
      </c>
      <c r="P20">
        <v>180753.19</v>
      </c>
      <c r="Q20">
        <v>188866.81</v>
      </c>
      <c r="R20">
        <v>190637.15</v>
      </c>
      <c r="S20">
        <v>190859.01</v>
      </c>
    </row>
    <row r="21" spans="1:19">
      <c r="A21" t="s">
        <v>19</v>
      </c>
      <c r="B21" t="s">
        <v>39</v>
      </c>
      <c r="C21">
        <v>22630</v>
      </c>
      <c r="D21">
        <v>23725</v>
      </c>
      <c r="E21">
        <v>25061</v>
      </c>
      <c r="F21">
        <v>26096</v>
      </c>
      <c r="G21">
        <v>27217</v>
      </c>
      <c r="H21">
        <v>65338.11</v>
      </c>
      <c r="I21">
        <v>69720.850000000006</v>
      </c>
      <c r="J21">
        <v>75073.31</v>
      </c>
      <c r="K21">
        <v>80547.88</v>
      </c>
      <c r="L21">
        <v>86158.9</v>
      </c>
      <c r="M21">
        <v>92099.47</v>
      </c>
      <c r="N21">
        <v>98627.88</v>
      </c>
      <c r="O21">
        <v>105755.98</v>
      </c>
      <c r="P21">
        <v>112950.33</v>
      </c>
      <c r="Q21">
        <v>120529.53</v>
      </c>
      <c r="R21">
        <v>128073.93</v>
      </c>
      <c r="S21">
        <v>134985.70000000001</v>
      </c>
    </row>
    <row r="22" spans="1:19">
      <c r="A22" t="s">
        <v>19</v>
      </c>
      <c r="B22" t="s">
        <v>40</v>
      </c>
      <c r="C22">
        <v>6480</v>
      </c>
      <c r="D22">
        <v>6816</v>
      </c>
      <c r="E22">
        <v>7256</v>
      </c>
      <c r="F22">
        <v>7670</v>
      </c>
      <c r="G22">
        <v>8031</v>
      </c>
      <c r="H22">
        <v>44171.55</v>
      </c>
      <c r="I22">
        <v>47125.8</v>
      </c>
      <c r="J22">
        <v>50409.97</v>
      </c>
      <c r="K22">
        <v>53945.06</v>
      </c>
      <c r="L22">
        <v>57988.47</v>
      </c>
      <c r="M22">
        <v>61975.08</v>
      </c>
      <c r="N22">
        <v>66551.61</v>
      </c>
      <c r="O22">
        <v>71280.58</v>
      </c>
      <c r="P22">
        <v>77513.259999999995</v>
      </c>
      <c r="Q22">
        <v>83897.71</v>
      </c>
      <c r="R22">
        <v>70515.63</v>
      </c>
      <c r="S22">
        <v>59684.2</v>
      </c>
    </row>
    <row r="23" spans="1:19">
      <c r="A23" t="s">
        <v>19</v>
      </c>
      <c r="B23" t="s">
        <v>41</v>
      </c>
      <c r="C23">
        <v>38666</v>
      </c>
      <c r="D23">
        <v>41593</v>
      </c>
      <c r="E23">
        <v>44973</v>
      </c>
      <c r="F23">
        <v>47883</v>
      </c>
      <c r="G23">
        <v>51365</v>
      </c>
      <c r="H23">
        <v>60010.98</v>
      </c>
      <c r="I23">
        <v>64011.79</v>
      </c>
      <c r="J23">
        <v>68372.37</v>
      </c>
      <c r="K23">
        <v>73053.48</v>
      </c>
      <c r="L23">
        <v>77879.679999999993</v>
      </c>
      <c r="M23">
        <v>82458.820000000007</v>
      </c>
      <c r="N23">
        <v>87225.95</v>
      </c>
      <c r="O23">
        <v>91318.52</v>
      </c>
      <c r="P23">
        <v>95153.9</v>
      </c>
      <c r="Q23">
        <v>99102.78</v>
      </c>
      <c r="R23">
        <v>101956.95</v>
      </c>
      <c r="S23">
        <v>107146.55</v>
      </c>
    </row>
    <row r="24" spans="1:19">
      <c r="A24" t="s">
        <v>19</v>
      </c>
      <c r="B24" t="s">
        <v>42</v>
      </c>
      <c r="C24">
        <v>34805</v>
      </c>
      <c r="D24">
        <v>37735</v>
      </c>
      <c r="E24">
        <v>41037</v>
      </c>
      <c r="F24">
        <v>44306</v>
      </c>
      <c r="G24">
        <v>47215</v>
      </c>
      <c r="H24">
        <v>79926.289999999994</v>
      </c>
      <c r="I24">
        <v>85627.32</v>
      </c>
      <c r="J24">
        <v>91951.039999999994</v>
      </c>
      <c r="K24">
        <v>99121.45</v>
      </c>
      <c r="L24">
        <v>106263.51</v>
      </c>
      <c r="M24">
        <v>113851.03</v>
      </c>
      <c r="N24">
        <v>121968.46</v>
      </c>
      <c r="O24">
        <v>130127.61</v>
      </c>
      <c r="P24">
        <v>139080.39000000001</v>
      </c>
      <c r="Q24">
        <v>148873.20000000001</v>
      </c>
      <c r="R24">
        <v>157984.24</v>
      </c>
      <c r="S24">
        <v>163421.53</v>
      </c>
    </row>
    <row r="25" spans="1:19">
      <c r="A25" t="s">
        <v>19</v>
      </c>
      <c r="B25" t="s">
        <v>43</v>
      </c>
      <c r="C25">
        <v>16422</v>
      </c>
      <c r="D25">
        <v>17709</v>
      </c>
      <c r="E25">
        <v>19135</v>
      </c>
      <c r="F25">
        <v>20620</v>
      </c>
      <c r="G25">
        <v>22008</v>
      </c>
      <c r="H25">
        <v>28216.83</v>
      </c>
      <c r="I25">
        <v>30249.43</v>
      </c>
      <c r="J25">
        <v>32457.77</v>
      </c>
      <c r="K25">
        <v>34978.949999999997</v>
      </c>
      <c r="L25">
        <v>37419.269999999997</v>
      </c>
      <c r="M25">
        <v>40115.949999999997</v>
      </c>
      <c r="N25">
        <v>43063.44</v>
      </c>
      <c r="O25">
        <v>45958.01</v>
      </c>
      <c r="P25">
        <v>49166.49</v>
      </c>
      <c r="Q25">
        <v>52396.61</v>
      </c>
      <c r="R25">
        <v>57825.08</v>
      </c>
      <c r="S25">
        <v>81541.070000000007</v>
      </c>
    </row>
    <row r="26" spans="1:19">
      <c r="A26" t="s">
        <v>19</v>
      </c>
      <c r="B26" t="s">
        <v>44</v>
      </c>
      <c r="C26">
        <v>10169</v>
      </c>
      <c r="D26">
        <v>10972</v>
      </c>
      <c r="E26">
        <v>11898</v>
      </c>
      <c r="F26">
        <v>12907</v>
      </c>
      <c r="G26">
        <v>13925</v>
      </c>
      <c r="H26">
        <v>19408.8</v>
      </c>
      <c r="I26">
        <v>20834.13</v>
      </c>
      <c r="J26">
        <v>22373.68</v>
      </c>
      <c r="K26">
        <v>24039.06</v>
      </c>
      <c r="L26">
        <v>25853.98</v>
      </c>
      <c r="M26">
        <v>27792.65</v>
      </c>
      <c r="N26">
        <v>29854.54</v>
      </c>
      <c r="O26">
        <v>32062.22</v>
      </c>
      <c r="P26">
        <v>34377.519999999997</v>
      </c>
      <c r="Q26">
        <v>37097.93</v>
      </c>
      <c r="R26">
        <v>36541.31</v>
      </c>
      <c r="S26">
        <v>33278.699999999997</v>
      </c>
    </row>
    <row r="27" spans="1:19">
      <c r="A27" t="s">
        <v>19</v>
      </c>
      <c r="B27" t="s">
        <v>45</v>
      </c>
      <c r="C27">
        <v>24597</v>
      </c>
      <c r="D27">
        <v>26436</v>
      </c>
      <c r="E27">
        <v>28573</v>
      </c>
      <c r="F27">
        <v>30408</v>
      </c>
      <c r="G27">
        <v>32312</v>
      </c>
      <c r="H27">
        <v>19316.29</v>
      </c>
      <c r="I27">
        <v>20527.07</v>
      </c>
      <c r="J27">
        <v>21749.83</v>
      </c>
      <c r="K27">
        <v>23419.119999999999</v>
      </c>
      <c r="L27">
        <v>24938.37</v>
      </c>
      <c r="M27">
        <v>26402.87</v>
      </c>
      <c r="N27">
        <v>28130.080000000002</v>
      </c>
      <c r="O27">
        <v>30016.34</v>
      </c>
      <c r="P27">
        <v>31725.01</v>
      </c>
      <c r="Q27">
        <v>33662.339999999997</v>
      </c>
      <c r="R27">
        <v>31150.86</v>
      </c>
      <c r="S27">
        <v>28298.77</v>
      </c>
    </row>
    <row r="28" spans="1:19">
      <c r="A28" t="s">
        <v>19</v>
      </c>
      <c r="B28" t="s">
        <v>46</v>
      </c>
      <c r="C28">
        <v>2374</v>
      </c>
      <c r="D28">
        <v>2549</v>
      </c>
      <c r="E28">
        <v>2765</v>
      </c>
      <c r="F28">
        <v>2977</v>
      </c>
      <c r="G28">
        <v>3164</v>
      </c>
      <c r="H28">
        <v>2950.76</v>
      </c>
      <c r="I28">
        <v>3164.1</v>
      </c>
      <c r="J28">
        <v>3412.64</v>
      </c>
      <c r="K28">
        <v>3639.29</v>
      </c>
      <c r="L28">
        <v>3856.7</v>
      </c>
      <c r="M28">
        <v>4106.6099999999997</v>
      </c>
      <c r="N28">
        <v>4400.41</v>
      </c>
      <c r="O28">
        <v>4725.78</v>
      </c>
      <c r="P28">
        <v>5048.55</v>
      </c>
      <c r="Q28">
        <v>5367.73</v>
      </c>
      <c r="R28">
        <v>5538.72</v>
      </c>
      <c r="S28">
        <v>5677.19</v>
      </c>
    </row>
    <row r="29" spans="1:19">
      <c r="A29" t="s">
        <v>19</v>
      </c>
      <c r="B29" t="s">
        <v>47</v>
      </c>
      <c r="H29">
        <v>300688.48</v>
      </c>
      <c r="I29">
        <v>306917.69</v>
      </c>
      <c r="J29">
        <v>300953.19</v>
      </c>
      <c r="K29">
        <v>319612.28999999998</v>
      </c>
      <c r="L29">
        <v>344861.66</v>
      </c>
      <c r="M29">
        <v>363863.54</v>
      </c>
      <c r="N29">
        <v>386277.53</v>
      </c>
      <c r="O29">
        <v>410419.88</v>
      </c>
      <c r="P29">
        <v>435819.58</v>
      </c>
      <c r="Q29">
        <v>465194.85</v>
      </c>
      <c r="R29">
        <v>469202.75</v>
      </c>
      <c r="S29">
        <v>479994.2</v>
      </c>
    </row>
    <row r="30" spans="1:19">
      <c r="A30" t="s">
        <v>48</v>
      </c>
      <c r="B30" t="s">
        <v>49</v>
      </c>
      <c r="C30" t="s">
        <v>49</v>
      </c>
      <c r="D30" t="s">
        <v>49</v>
      </c>
      <c r="E30" t="s">
        <v>49</v>
      </c>
      <c r="F30" t="s">
        <v>49</v>
      </c>
      <c r="G30" t="s">
        <v>49</v>
      </c>
      <c r="H30" t="s">
        <v>49</v>
      </c>
      <c r="I30" t="s">
        <v>49</v>
      </c>
      <c r="J30" t="s">
        <v>49</v>
      </c>
      <c r="K30" t="s">
        <v>49</v>
      </c>
      <c r="L30" t="s">
        <v>49</v>
      </c>
      <c r="M30" t="s">
        <v>49</v>
      </c>
      <c r="N30" t="s">
        <v>49</v>
      </c>
      <c r="O30" t="s">
        <v>49</v>
      </c>
      <c r="P30" t="s">
        <v>49</v>
      </c>
      <c r="Q30" t="s">
        <v>49</v>
      </c>
      <c r="R30" t="s">
        <v>49</v>
      </c>
      <c r="S30" t="s">
        <v>49</v>
      </c>
    </row>
    <row r="31" spans="1:19">
      <c r="D31">
        <f>D9/C9</f>
        <v>1.0379801114900047</v>
      </c>
      <c r="E31">
        <f t="shared" ref="E31:S31" si="0">E9/D9</f>
        <v>1.039552484184908</v>
      </c>
      <c r="F31">
        <f t="shared" si="0"/>
        <v>1.0469228585717956</v>
      </c>
      <c r="G31">
        <f t="shared" si="0"/>
        <v>1.0190981815928235</v>
      </c>
      <c r="H31">
        <f t="shared" si="0"/>
        <v>1.0673883970425027</v>
      </c>
      <c r="I31">
        <f t="shared" si="0"/>
        <v>1.042422592370003</v>
      </c>
      <c r="J31">
        <f t="shared" si="0"/>
        <v>1.0287147574228628</v>
      </c>
      <c r="K31">
        <f t="shared" si="0"/>
        <v>1.0253125200823663</v>
      </c>
      <c r="L31">
        <f t="shared" si="0"/>
        <v>1.0320346264080316</v>
      </c>
      <c r="M31">
        <f t="shared" si="0"/>
        <v>1.0250702455615084</v>
      </c>
      <c r="N31">
        <f t="shared" si="0"/>
        <v>1.0165377181936737</v>
      </c>
      <c r="O31">
        <f t="shared" si="0"/>
        <v>1.0316838666247199</v>
      </c>
      <c r="P31">
        <f t="shared" si="0"/>
        <v>1.0411544437788898</v>
      </c>
      <c r="Q31">
        <f t="shared" si="0"/>
        <v>1.0266710163945041</v>
      </c>
      <c r="R31">
        <f t="shared" si="0"/>
        <v>1.0303941862860588</v>
      </c>
      <c r="S31">
        <f t="shared" si="0"/>
        <v>1.0326847181232115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1F34-31B1-4F25-9AFF-140F33D14833}">
  <dimension ref="A1:R9"/>
  <sheetViews>
    <sheetView tabSelected="1" workbookViewId="0">
      <selection activeCell="C30" sqref="C30"/>
    </sheetView>
  </sheetViews>
  <sheetFormatPr defaultRowHeight="17.399999999999999"/>
  <sheetData>
    <row r="1" spans="1:18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</row>
    <row r="2" spans="1:18">
      <c r="A2" t="s">
        <v>50</v>
      </c>
      <c r="C2">
        <v>1.0379801114900047</v>
      </c>
      <c r="D2">
        <v>1.039552484184908</v>
      </c>
      <c r="E2">
        <v>1.0469228585717956</v>
      </c>
      <c r="F2">
        <v>1.0190981815928235</v>
      </c>
      <c r="G2">
        <v>1.0673883970425027</v>
      </c>
      <c r="H2">
        <v>1.042422592370003</v>
      </c>
      <c r="I2">
        <v>1.0287147574228628</v>
      </c>
      <c r="J2">
        <v>1.0253125200823663</v>
      </c>
      <c r="K2">
        <v>1.0320346264080316</v>
      </c>
      <c r="L2">
        <v>1.0250702455615084</v>
      </c>
      <c r="M2">
        <v>1.0165377181936737</v>
      </c>
      <c r="N2">
        <v>1.0316838666247199</v>
      </c>
      <c r="O2">
        <v>1.0411544437788898</v>
      </c>
      <c r="P2">
        <v>1.0266710163945041</v>
      </c>
      <c r="Q2">
        <v>1.0303941862860588</v>
      </c>
      <c r="R2">
        <v>1.0326847181232115</v>
      </c>
    </row>
    <row r="3" spans="1:18">
      <c r="A3" t="s">
        <v>27</v>
      </c>
      <c r="C3">
        <f>'E03 06-07'!D9/'E03 06-07'!C9</f>
        <v>1.0379801114900047</v>
      </c>
      <c r="D3">
        <f>'E03 06-07'!E9/'E03 06-07'!D9</f>
        <v>1.039552484184908</v>
      </c>
      <c r="E3">
        <f>'E03 06-07'!F9/'E03 06-07'!E9</f>
        <v>1.0469228585717956</v>
      </c>
      <c r="F3">
        <f>'E03 06-07'!G9/'E03 06-07'!F9</f>
        <v>1.0190981815928235</v>
      </c>
      <c r="G3">
        <f>'E03 06-07'!H9/'E03 06-07'!G9</f>
        <v>1.0673883970425027</v>
      </c>
      <c r="H3">
        <f>'E03 06-07'!I9/'E03 06-07'!H9</f>
        <v>1.042422592370003</v>
      </c>
      <c r="I3">
        <f>'E03 06-07'!J9/'E03 06-07'!I9</f>
        <v>1.0287147574228628</v>
      </c>
      <c r="J3">
        <f>'E03 06-07'!K9/'E03 06-07'!J9</f>
        <v>1.0253125200823663</v>
      </c>
      <c r="K3">
        <f>'E03 06-07'!L9/'E03 06-07'!K9</f>
        <v>1.0320346264080316</v>
      </c>
      <c r="L3">
        <f>'E03 06-07'!M9/'E03 06-07'!L9</f>
        <v>1.0250702455615084</v>
      </c>
      <c r="M3">
        <f>'E03 06-07'!N9/'E03 06-07'!M9</f>
        <v>1.0165377181936737</v>
      </c>
      <c r="N3">
        <f>'E03 06-07'!O9/'E03 06-07'!N9</f>
        <v>1.0316838666247199</v>
      </c>
      <c r="O3">
        <f>'E03 06-07'!P9/'E03 06-07'!O9</f>
        <v>1.0411544437788898</v>
      </c>
      <c r="P3">
        <f>'E03 06-07'!Q9/'E03 06-07'!P9</f>
        <v>1.0266710163945041</v>
      </c>
      <c r="Q3">
        <f>'E03 06-07'!R9/'E03 06-07'!Q9</f>
        <v>1.0303941862860588</v>
      </c>
      <c r="R3">
        <f>'E03 06-07'!S9/'E03 06-07'!R9</f>
        <v>1.0326847181232115</v>
      </c>
    </row>
    <row r="4" spans="1:18">
      <c r="A4" t="s">
        <v>51</v>
      </c>
      <c r="C4">
        <f>SUM('E03 06-07'!D10:D13)/SUM('E03 06-07'!C10:C13)</f>
        <v>1.0662169839219287</v>
      </c>
      <c r="D4">
        <f>SUM('E03 06-07'!E10:E13)/SUM('E03 06-07'!D10:D13)</f>
        <v>1.0647650571960872</v>
      </c>
      <c r="E4">
        <f>SUM('E03 06-07'!F10:F13)/SUM('E03 06-07'!E10:E13)</f>
        <v>1.0501508088840144</v>
      </c>
      <c r="F4">
        <f>SUM('E03 06-07'!G10:G13)/SUM('E03 06-07'!F10:F13)</f>
        <v>1.0497858951930861</v>
      </c>
      <c r="G4">
        <f>SUM('E03 06-07'!H10:H13)/SUM('E03 06-07'!G10:G13)</f>
        <v>1.1393592800780985</v>
      </c>
      <c r="H4">
        <f>SUM('E03 06-07'!I10:I13)/SUM('E03 06-07'!H10:H13)</f>
        <v>1.0913199786651226</v>
      </c>
      <c r="I4">
        <f>SUM('E03 06-07'!J10:J13)/SUM('E03 06-07'!I10:I13)</f>
        <v>1.079186036620521</v>
      </c>
      <c r="J4">
        <f>SUM('E03 06-07'!K10:K13)/SUM('E03 06-07'!J10:J13)</f>
        <v>1.0498733450755293</v>
      </c>
      <c r="K4">
        <f>SUM('E03 06-07'!L10:L13)/SUM('E03 06-07'!K10:K13)</f>
        <v>1.0610202768435228</v>
      </c>
      <c r="L4">
        <f>SUM('E03 06-07'!M10:M13)/SUM('E03 06-07'!L10:L13)</f>
        <v>1.088741462522185</v>
      </c>
      <c r="M4">
        <f>SUM('E03 06-07'!N10:N13)/SUM('E03 06-07'!M10:M13)</f>
        <v>1.0736365816058571</v>
      </c>
      <c r="N4">
        <f>SUM('E03 06-07'!O10:O13)/SUM('E03 06-07'!N10:N13)</f>
        <v>1.0819417744639963</v>
      </c>
      <c r="O4">
        <f>SUM('E03 06-07'!P10:P13)/SUM('E03 06-07'!O10:O13)</f>
        <v>1.0899329731703633</v>
      </c>
      <c r="P4">
        <f>SUM('E03 06-07'!Q10:Q13)/SUM('E03 06-07'!P10:P13)</f>
        <v>1.0813701961833693</v>
      </c>
      <c r="Q4">
        <f>SUM('E03 06-07'!R10:R13)/SUM('E03 06-07'!Q10:Q13)</f>
        <v>1.0377182780832443</v>
      </c>
      <c r="R4">
        <f>SUM('E03 06-07'!S10:S13)/SUM('E03 06-07'!R10:R13)</f>
        <v>1.0446603515913775</v>
      </c>
    </row>
    <row r="5" spans="1:18">
      <c r="A5" t="s">
        <v>52</v>
      </c>
      <c r="C5">
        <f>('E03 06-07'!D2-SUM('E03 06-07'!D9:D13))/('E03 06-07'!C2-SUM('E03 06-07'!C9:C13))</f>
        <v>1.0871771677805213</v>
      </c>
      <c r="D5">
        <f>('E03 06-07'!E2-SUM('E03 06-07'!E9:E13))/('E03 06-07'!D2-SUM('E03 06-07'!D9:D13))</f>
        <v>1.0899888517840288</v>
      </c>
      <c r="E5">
        <f>('E03 06-07'!F2-SUM('E03 06-07'!F9:F13))/('E03 06-07'!E2-SUM('E03 06-07'!E9:E13))</f>
        <v>1.0651040885934953</v>
      </c>
      <c r="F5">
        <f>('E03 06-07'!G2-SUM('E03 06-07'!G9:G13))/('E03 06-07'!F2-SUM('E03 06-07'!F9:F13))</f>
        <v>1.071384416852603</v>
      </c>
      <c r="G5">
        <f>('E03 06-07'!H2-SUM('E03 06-07'!H9:H13))/('E03 06-07'!G2-SUM('E03 06-07'!G9:G13))</f>
        <v>1.6022467642306653</v>
      </c>
      <c r="H5">
        <f>('E03 06-07'!I2-SUM('E03 06-07'!I9:I13))/('E03 06-07'!H2-SUM('E03 06-07'!H9:H13))</f>
        <v>1.0573317139166019</v>
      </c>
      <c r="I5">
        <f>('E03 06-07'!J2-SUM('E03 06-07'!J9:J13))/('E03 06-07'!I2-SUM('E03 06-07'!I9:I13))</f>
        <v>1.0504246896886129</v>
      </c>
      <c r="J5">
        <f>('E03 06-07'!K2-SUM('E03 06-07'!K9:K13))/('E03 06-07'!J2-SUM('E03 06-07'!J9:J13))</f>
        <v>1.066062553035837</v>
      </c>
      <c r="K5">
        <f>('E03 06-07'!L2-SUM('E03 06-07'!L9:L13))/('E03 06-07'!K2-SUM('E03 06-07'!K9:K13))</f>
        <v>1.0737089424186503</v>
      </c>
      <c r="L5">
        <f>('E03 06-07'!M2-SUM('E03 06-07'!M9:M13))/('E03 06-07'!L2-SUM('E03 06-07'!L9:L13))</f>
        <v>1.0714940242935347</v>
      </c>
      <c r="M5">
        <f>('E03 06-07'!N2-SUM('E03 06-07'!N9:N13))/('E03 06-07'!M2-SUM('E03 06-07'!M9:M13))</f>
        <v>1.0750598492667576</v>
      </c>
      <c r="N5">
        <f>('E03 06-07'!O2-SUM('E03 06-07'!O9:O13))/('E03 06-07'!N2-SUM('E03 06-07'!N9:N13))</f>
        <v>1.0714227130420142</v>
      </c>
      <c r="O5">
        <f>('E03 06-07'!P2-SUM('E03 06-07'!P9:P13))/('E03 06-07'!O2-SUM('E03 06-07'!O9:O13))</f>
        <v>1.0740982885959631</v>
      </c>
      <c r="P5">
        <f>('E03 06-07'!Q2-SUM('E03 06-07'!Q9:Q13))/('E03 06-07'!P2-SUM('E03 06-07'!P9:P13))</f>
        <v>1.0791292406359565</v>
      </c>
      <c r="Q5">
        <f>('E03 06-07'!R2-SUM('E03 06-07'!R9:R13))/('E03 06-07'!Q2-SUM('E03 06-07'!Q9:Q13))</f>
        <v>1.0238175115875547</v>
      </c>
      <c r="R5">
        <f>('E03 06-07'!S2-SUM('E03 06-07'!S9:S13))/('E03 06-07'!R2-SUM('E03 06-07'!R9:R13))</f>
        <v>1.0146661121219878</v>
      </c>
    </row>
    <row r="6" spans="1:18">
      <c r="P6">
        <f>AVERAGE(L2:P2)</f>
        <v>1.0282234581106591</v>
      </c>
    </row>
    <row r="7" spans="1:18">
      <c r="P7">
        <f t="shared" ref="P7:P10" si="0">AVERAGE(L3:P3)</f>
        <v>1.0282234581106591</v>
      </c>
    </row>
    <row r="8" spans="1:18">
      <c r="P8">
        <f t="shared" si="0"/>
        <v>1.0831245975891541</v>
      </c>
    </row>
    <row r="9" spans="1:18">
      <c r="P9">
        <f t="shared" si="0"/>
        <v>1.0742408231668452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E A A B Q S w M E F A A C A A g A T 4 4 3 V Q 9 W H E + m A A A A 9 g A A A B I A H A B D b 2 5 m a W c v U G F j a 2 F n Z S 5 4 b W w g o h g A K K A U A A A A A A A A A A A A A A A A A A A A A A A A A A A A h Y + x D o I w G I R f h X S n L Z g Y J D 9 l U D d J T E y M a 1 N q a Y R i a L G 8 m 4 O P 5 C u I U d T N 8 e 6 + S + 7 u 1 x v k Q 1 M H F 9 l Z 3 Z o M R Z i i Q B r R l t q o D P X u G C Y o Z 7 D l 4 s S V D E b Y 2 H S w O k O V c + e U E O 8 9 9 j P c d o r E l E b k U G x 2 o p I N D 7 W x j h s h 0 a d V / m 8 h B v v X G B b j i C Z 4 k c w x B T K Z U G j z B e J x 7 z P 9 M W H Z 1 6 7 v J C t l u F o D m S S Q 9 w f 2 A F B L A w Q U A A I A C A B P j j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4 4 3 V T f V I u k L A Q A A 1 Q I A A B M A H A B G b 3 J t d W x h c y 9 T Z W N 0 a W 9 u M S 5 t I K I Y A C i g F A A A A A A A A A A A A A A A A A A A A A A A A A A A A H W S Q W r D M B B F 9 w b f Q S i b G F T j c Z q k q f H K T i 8 Q d 1 V 3 4 c p q L J C l I s l p S 8 j d q 9 R 0 U c h o I / Q + z J 8 H c o J 7 a T Q 5 z D c U c R R H b u i s 6 M m C 7 r M V y T Z 3 2 Z a S k i j h 4 4 i E c z C T 5 S K Q y p 3 S 2 v B p F N o v n 6 Q S a W W 0 D w + 3 p N V j + + y E d a 3 j w 6 T a 2 n x q Z b r e t W F m + j s z 5 e 5 E E / Z S C y V H 6 Y U t a U E Z q Y y a R u 1 K 2 D G y 1 9 z 0 U h 9 L y N f 5 a 8 L m / g W t h k 4 f w 4 b N 9 4 e 4 r t Z 0 b 6 G 8 s Z 1 2 7 8 a O 8 4 h r 6 J b z s u x 8 p j O F U O F D Q r z 4 8 h d G / n i O 8 B X C 7 x G + R v g G 4 V u E P y B 8 h 3 D I s A A z B k w Z M G f A p A G z B k w b M G / A x O G / + S W J I 6 l v f o j i B 1 B L A Q I t A B Q A A g A I A E + O N 1 U P V h x P p g A A A P Y A A A A S A A A A A A A A A A A A A A A A A A A A A A B D b 2 5 m a W c v U G F j a 2 F n Z S 5 4 b W x Q S w E C L Q A U A A I A C A B P j j d V D 8 r p q 6 Q A A A D p A A A A E w A A A A A A A A A A A A A A A A D y A A A A W 0 N v b n R l b n R f V H l w Z X N d L n h t b F B L A Q I t A B Q A A g A I A E + O N 1 U 3 1 S L p C w E A A N U C A A A T A A A A A A A A A A A A A A A A A O M B A A B G b 3 J t d W x h c y 9 T Z W N 0 a W 9 u M S 5 t U E s F B g A A A A A D A A M A w g A A A D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4 S A A A A A A A A T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U w M y U y M D A 2 L T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N U M T U 6 N D k 6 M j Y u M T U 1 M D Q x N l o i I C 8 + P E V u d H J 5 I F R 5 c G U 9 I k Z p b G x D b 2 x 1 b W 5 U e X B l c y I g V m F s d W U 9 I n N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U w M y A w N i 0 w N y 9 B d X R v U m V t b 3 Z l Z E N v b H V t b n M x L n t D b 2 x 1 b W 4 x L D B 9 J n F 1 b 3 Q 7 L C Z x d W 9 0 O 1 N l Y 3 R p b 2 4 x L 0 U w M y A w N i 0 w N y 9 B d X R v U m V t b 3 Z l Z E N v b H V t b n M x L n t D b 2 x 1 b W 4 y L D F 9 J n F 1 b 3 Q 7 L C Z x d W 9 0 O 1 N l Y 3 R p b 2 4 x L 0 U w M y A w N i 0 w N y 9 B d X R v U m V t b 3 Z l Z E N v b H V t b n M x L n t D b 2 x 1 b W 4 z L D J 9 J n F 1 b 3 Q 7 L C Z x d W 9 0 O 1 N l Y 3 R p b 2 4 x L 0 U w M y A w N i 0 w N y 9 B d X R v U m V t b 3 Z l Z E N v b H V t b n M x L n t D b 2 x 1 b W 4 0 L D N 9 J n F 1 b 3 Q 7 L C Z x d W 9 0 O 1 N l Y 3 R p b 2 4 x L 0 U w M y A w N i 0 w N y 9 B d X R v U m V t b 3 Z l Z E N v b H V t b n M x L n t D b 2 x 1 b W 4 1 L D R 9 J n F 1 b 3 Q 7 L C Z x d W 9 0 O 1 N l Y 3 R p b 2 4 x L 0 U w M y A w N i 0 w N y 9 B d X R v U m V t b 3 Z l Z E N v b H V t b n M x L n t D b 2 x 1 b W 4 2 L D V 9 J n F 1 b 3 Q 7 L C Z x d W 9 0 O 1 N l Y 3 R p b 2 4 x L 0 U w M y A w N i 0 w N y 9 B d X R v U m V t b 3 Z l Z E N v b H V t b n M x L n t D b 2 x 1 b W 4 3 L D Z 9 J n F 1 b 3 Q 7 L C Z x d W 9 0 O 1 N l Y 3 R p b 2 4 x L 0 U w M y A w N i 0 w N y 9 B d X R v U m V t b 3 Z l Z E N v b H V t b n M x L n t D b 2 x 1 b W 4 4 L D d 9 J n F 1 b 3 Q 7 L C Z x d W 9 0 O 1 N l Y 3 R p b 2 4 x L 0 U w M y A w N i 0 w N y 9 B d X R v U m V t b 3 Z l Z E N v b H V t b n M x L n t D b 2 x 1 b W 4 5 L D h 9 J n F 1 b 3 Q 7 L C Z x d W 9 0 O 1 N l Y 3 R p b 2 4 x L 0 U w M y A w N i 0 w N y 9 B d X R v U m V t b 3 Z l Z E N v b H V t b n M x L n t D b 2 x 1 b W 4 x M C w 5 f S Z x d W 9 0 O y w m c X V v d D t T Z W N 0 a W 9 u M S 9 F M D M g M D Y t M D c v Q X V 0 b 1 J l b W 9 2 Z W R D b 2 x 1 b W 5 z M S 5 7 Q 2 9 s d W 1 u M T E s M T B 9 J n F 1 b 3 Q 7 L C Z x d W 9 0 O 1 N l Y 3 R p b 2 4 x L 0 U w M y A w N i 0 w N y 9 B d X R v U m V t b 3 Z l Z E N v b H V t b n M x L n t D b 2 x 1 b W 4 x M i w x M X 0 m c X V v d D s s J n F 1 b 3 Q 7 U 2 V j d G l v b j E v R T A z I D A 2 L T A 3 L 0 F 1 d G 9 S Z W 1 v d m V k Q 2 9 s d W 1 u c z E u e 0 N v b H V t b j E z L D E y f S Z x d W 9 0 O y w m c X V v d D t T Z W N 0 a W 9 u M S 9 F M D M g M D Y t M D c v Q X V 0 b 1 J l b W 9 2 Z W R D b 2 x 1 b W 5 z M S 5 7 Q 2 9 s d W 1 u M T Q s M T N 9 J n F 1 b 3 Q 7 L C Z x d W 9 0 O 1 N l Y 3 R p b 2 4 x L 0 U w M y A w N i 0 w N y 9 B d X R v U m V t b 3 Z l Z E N v b H V t b n M x L n t D b 2 x 1 b W 4 x N S w x N H 0 m c X V v d D s s J n F 1 b 3 Q 7 U 2 V j d G l v b j E v R T A z I D A 2 L T A 3 L 0 F 1 d G 9 S Z W 1 v d m V k Q 2 9 s d W 1 u c z E u e 0 N v b H V t b j E 2 L D E 1 f S Z x d W 9 0 O y w m c X V v d D t T Z W N 0 a W 9 u M S 9 F M D M g M D Y t M D c v Q X V 0 b 1 J l b W 9 2 Z W R D b 2 x 1 b W 5 z M S 5 7 Q 2 9 s d W 1 u M T c s M T Z 9 J n F 1 b 3 Q 7 L C Z x d W 9 0 O 1 N l Y 3 R p b 2 4 x L 0 U w M y A w N i 0 w N y 9 B d X R v U m V t b 3 Z l Z E N v b H V t b n M x L n t D b 2 x 1 b W 4 x O C w x N 3 0 m c X V v d D s s J n F 1 b 3 Q 7 U 2 V j d G l v b j E v R T A z I D A 2 L T A 3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R T A z I D A 2 L T A 3 L 0 F 1 d G 9 S Z W 1 v d m V k Q 2 9 s d W 1 u c z E u e 0 N v b H V t b j E s M H 0 m c X V v d D s s J n F 1 b 3 Q 7 U 2 V j d G l v b j E v R T A z I D A 2 L T A 3 L 0 F 1 d G 9 S Z W 1 v d m V k Q 2 9 s d W 1 u c z E u e 0 N v b H V t b j I s M X 0 m c X V v d D s s J n F 1 b 3 Q 7 U 2 V j d G l v b j E v R T A z I D A 2 L T A 3 L 0 F 1 d G 9 S Z W 1 v d m V k Q 2 9 s d W 1 u c z E u e 0 N v b H V t b j M s M n 0 m c X V v d D s s J n F 1 b 3 Q 7 U 2 V j d G l v b j E v R T A z I D A 2 L T A 3 L 0 F 1 d G 9 S Z W 1 v d m V k Q 2 9 s d W 1 u c z E u e 0 N v b H V t b j Q s M 3 0 m c X V v d D s s J n F 1 b 3 Q 7 U 2 V j d G l v b j E v R T A z I D A 2 L T A 3 L 0 F 1 d G 9 S Z W 1 v d m V k Q 2 9 s d W 1 u c z E u e 0 N v b H V t b j U s N H 0 m c X V v d D s s J n F 1 b 3 Q 7 U 2 V j d G l v b j E v R T A z I D A 2 L T A 3 L 0 F 1 d G 9 S Z W 1 v d m V k Q 2 9 s d W 1 u c z E u e 0 N v b H V t b j Y s N X 0 m c X V v d D s s J n F 1 b 3 Q 7 U 2 V j d G l v b j E v R T A z I D A 2 L T A 3 L 0 F 1 d G 9 S Z W 1 v d m V k Q 2 9 s d W 1 u c z E u e 0 N v b H V t b j c s N n 0 m c X V v d D s s J n F 1 b 3 Q 7 U 2 V j d G l v b j E v R T A z I D A 2 L T A 3 L 0 F 1 d G 9 S Z W 1 v d m V k Q 2 9 s d W 1 u c z E u e 0 N v b H V t b j g s N 3 0 m c X V v d D s s J n F 1 b 3 Q 7 U 2 V j d G l v b j E v R T A z I D A 2 L T A 3 L 0 F 1 d G 9 S Z W 1 v d m V k Q 2 9 s d W 1 u c z E u e 0 N v b H V t b j k s O H 0 m c X V v d D s s J n F 1 b 3 Q 7 U 2 V j d G l v b j E v R T A z I D A 2 L T A 3 L 0 F 1 d G 9 S Z W 1 v d m V k Q 2 9 s d W 1 u c z E u e 0 N v b H V t b j E w L D l 9 J n F 1 b 3 Q 7 L C Z x d W 9 0 O 1 N l Y 3 R p b 2 4 x L 0 U w M y A w N i 0 w N y 9 B d X R v U m V t b 3 Z l Z E N v b H V t b n M x L n t D b 2 x 1 b W 4 x M S w x M H 0 m c X V v d D s s J n F 1 b 3 Q 7 U 2 V j d G l v b j E v R T A z I D A 2 L T A 3 L 0 F 1 d G 9 S Z W 1 v d m V k Q 2 9 s d W 1 u c z E u e 0 N v b H V t b j E y L D E x f S Z x d W 9 0 O y w m c X V v d D t T Z W N 0 a W 9 u M S 9 F M D M g M D Y t M D c v Q X V 0 b 1 J l b W 9 2 Z W R D b 2 x 1 b W 5 z M S 5 7 Q 2 9 s d W 1 u M T M s M T J 9 J n F 1 b 3 Q 7 L C Z x d W 9 0 O 1 N l Y 3 R p b 2 4 x L 0 U w M y A w N i 0 w N y 9 B d X R v U m V t b 3 Z l Z E N v b H V t b n M x L n t D b 2 x 1 b W 4 x N C w x M 3 0 m c X V v d D s s J n F 1 b 3 Q 7 U 2 V j d G l v b j E v R T A z I D A 2 L T A 3 L 0 F 1 d G 9 S Z W 1 v d m V k Q 2 9 s d W 1 u c z E u e 0 N v b H V t b j E 1 L D E 0 f S Z x d W 9 0 O y w m c X V v d D t T Z W N 0 a W 9 u M S 9 F M D M g M D Y t M D c v Q X V 0 b 1 J l b W 9 2 Z W R D b 2 x 1 b W 5 z M S 5 7 Q 2 9 s d W 1 u M T Y s M T V 9 J n F 1 b 3 Q 7 L C Z x d W 9 0 O 1 N l Y 3 R p b 2 4 x L 0 U w M y A w N i 0 w N y 9 B d X R v U m V t b 3 Z l Z E N v b H V t b n M x L n t D b 2 x 1 b W 4 x N y w x N n 0 m c X V v d D s s J n F 1 b 3 Q 7 U 2 V j d G l v b j E v R T A z I D A 2 L T A 3 L 0 F 1 d G 9 S Z W 1 v d m V k Q 2 9 s d W 1 u c z E u e 0 N v b H V t b j E 4 L D E 3 f S Z x d W 9 0 O y w m c X V v d D t T Z W N 0 a W 9 u M S 9 F M D M g M D Y t M D c v Q X V 0 b 1 J l b W 9 2 Z W R D b 2 x 1 b W 5 z M S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M D M l M j A w N i 0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M D M l M j A w N i 0 w N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f u Y D 1 A 6 Q Q Z 9 Z E b e u C t v 6 A A A A A A I A A A A A A B B m A A A A A Q A A I A A A A C v y 6 f C 1 Y 1 j e b A b S q / X J m P + 7 j 9 m c K Y M B K l l Z X s 6 W 3 h + 6 A A A A A A 6 A A A A A A g A A I A A A A H S l 3 1 a X j K B M T N j L x X e O a + p c e 3 p + / 7 n I U d I O f g 6 M k b y r U A A A A K E Q O / m Y R A a x b f 4 1 X u I 3 b p x 3 A S z g v 4 B K X H B o v + x m Z 6 D 8 3 X n E t M n h x g h y A 2 G N k s 7 W y s W 1 5 f 6 4 p l Y g x 7 e y c X K b V C b r b p x + M L f p G d 8 n 8 G 3 b H P 3 9 Q A A A A P 1 M B o N K A m k P X E F i i y C T K y W L L 0 X Y P l I N S F k Z j 8 L i l f D T i 1 M L T p l y I 6 S 8 s 2 u k A V V p p S k N e k e q 3 9 U F a g W H W 3 b d G t E = < / D a t a M a s h u p > 
</file>

<file path=customXml/itemProps1.xml><?xml version="1.0" encoding="utf-8"?>
<ds:datastoreItem xmlns:ds="http://schemas.openxmlformats.org/officeDocument/2006/customXml" ds:itemID="{590E1202-7CB0-44B6-9B26-B4408BE171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E03 06-07</vt:lpstr>
      <vt:lpstr>Growth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Schult</dc:creator>
  <cp:lastModifiedBy>Christoph Schult</cp:lastModifiedBy>
  <dcterms:created xsi:type="dcterms:W3CDTF">2022-09-23T15:38:50Z</dcterms:created>
  <dcterms:modified xsi:type="dcterms:W3CDTF">2022-09-23T16:40:01Z</dcterms:modified>
</cp:coreProperties>
</file>