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3 revised/Session 3 Final/DGE_CRED_Model_sol/ExcelFiles/"/>
    </mc:Choice>
  </mc:AlternateContent>
  <xr:revisionPtr revIDLastSave="0" documentId="13_ncr:1_{89079B82-350A-A243-95D7-36CA9F71E394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GDP" sheetId="39" r:id="rId1"/>
    <sheet name="Comparison" sheetId="40" r:id="rId2"/>
    <sheet name="Comparison Adaptation" sheetId="41" r:id="rId3"/>
    <sheet name="GDP_Adapt" sheetId="42" r:id="rId4"/>
    <sheet name="Comparison_adapt" sheetId="43" r:id="rId5"/>
  </sheets>
  <externalReferences>
    <externalReference r:id="rId6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41" i="42"/>
  <c r="B40" i="42"/>
  <c r="B39" i="42"/>
  <c r="B38" i="42"/>
  <c r="B37" i="42"/>
  <c r="B36" i="42"/>
  <c r="B35" i="42"/>
  <c r="B34" i="42"/>
  <c r="B33" i="42"/>
  <c r="B32" i="42"/>
  <c r="B31" i="42"/>
  <c r="B30" i="42"/>
  <c r="B29" i="42"/>
  <c r="B28" i="42"/>
  <c r="B27" i="42"/>
  <c r="B26" i="42"/>
  <c r="B25" i="42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K21" i="43"/>
  <c r="C21" i="43"/>
  <c r="G20" i="43"/>
  <c r="K19" i="43"/>
  <c r="C19" i="43"/>
  <c r="G18" i="43"/>
  <c r="K17" i="43"/>
  <c r="C17" i="43"/>
  <c r="G16" i="43"/>
  <c r="K15" i="43"/>
  <c r="C15" i="43"/>
  <c r="G14" i="43"/>
  <c r="K13" i="43"/>
  <c r="C13" i="43"/>
  <c r="G12" i="43"/>
  <c r="K11" i="43"/>
  <c r="C11" i="43"/>
  <c r="G10" i="43"/>
  <c r="K9" i="43"/>
  <c r="C9" i="43"/>
  <c r="G8" i="43"/>
  <c r="K7" i="43"/>
  <c r="C7" i="43"/>
  <c r="G6" i="43"/>
  <c r="K5" i="43"/>
  <c r="C5" i="43"/>
  <c r="G4" i="43"/>
  <c r="K3" i="43"/>
  <c r="C3" i="43"/>
  <c r="J5" i="43"/>
  <c r="F4" i="43"/>
  <c r="I3" i="43"/>
  <c r="H9" i="43"/>
  <c r="D8" i="43"/>
  <c r="H5" i="43"/>
  <c r="G21" i="43"/>
  <c r="C18" i="43"/>
  <c r="K14" i="43"/>
  <c r="C12" i="43"/>
  <c r="C10" i="43"/>
  <c r="G7" i="43"/>
  <c r="K4" i="43"/>
  <c r="N19" i="43"/>
  <c r="N15" i="43"/>
  <c r="F13" i="43"/>
  <c r="J10" i="43"/>
  <c r="N7" i="43"/>
  <c r="F5" i="43"/>
  <c r="M21" i="43"/>
  <c r="E19" i="43"/>
  <c r="I16" i="43"/>
  <c r="M13" i="43"/>
  <c r="E11" i="43"/>
  <c r="I8" i="43"/>
  <c r="M5" i="43"/>
  <c r="E3" i="43"/>
  <c r="H20" i="43"/>
  <c r="L17" i="43"/>
  <c r="L15" i="43"/>
  <c r="D13" i="43"/>
  <c r="H10" i="43"/>
  <c r="L7" i="43"/>
  <c r="D5" i="43"/>
  <c r="J21" i="43"/>
  <c r="N20" i="43"/>
  <c r="F20" i="43"/>
  <c r="J19" i="43"/>
  <c r="N18" i="43"/>
  <c r="F18" i="43"/>
  <c r="J17" i="43"/>
  <c r="N16" i="43"/>
  <c r="F16" i="43"/>
  <c r="J15" i="43"/>
  <c r="N14" i="43"/>
  <c r="F14" i="43"/>
  <c r="J13" i="43"/>
  <c r="N12" i="43"/>
  <c r="F12" i="43"/>
  <c r="J11" i="43"/>
  <c r="N10" i="43"/>
  <c r="F10" i="43"/>
  <c r="J9" i="43"/>
  <c r="N8" i="43"/>
  <c r="F8" i="43"/>
  <c r="J7" i="43"/>
  <c r="N6" i="43"/>
  <c r="F6" i="43"/>
  <c r="N4" i="43"/>
  <c r="J3" i="43"/>
  <c r="H7" i="43"/>
  <c r="H3" i="43"/>
  <c r="K20" i="43"/>
  <c r="K18" i="43"/>
  <c r="C16" i="43"/>
  <c r="K12" i="43"/>
  <c r="G9" i="43"/>
  <c r="K6" i="43"/>
  <c r="C4" i="43"/>
  <c r="N21" i="43"/>
  <c r="F19" i="43"/>
  <c r="F17" i="43"/>
  <c r="J14" i="43"/>
  <c r="N11" i="43"/>
  <c r="F9" i="43"/>
  <c r="J6" i="43"/>
  <c r="N3" i="43"/>
  <c r="I18" i="43"/>
  <c r="M15" i="43"/>
  <c r="E13" i="43"/>
  <c r="I10" i="43"/>
  <c r="M7" i="43"/>
  <c r="E5" i="43"/>
  <c r="H18" i="43"/>
  <c r="D15" i="43"/>
  <c r="H12" i="43"/>
  <c r="L9" i="43"/>
  <c r="D7" i="43"/>
  <c r="H4" i="43"/>
  <c r="I21" i="43"/>
  <c r="M20" i="43"/>
  <c r="E20" i="43"/>
  <c r="I19" i="43"/>
  <c r="M18" i="43"/>
  <c r="E18" i="43"/>
  <c r="I17" i="43"/>
  <c r="M16" i="43"/>
  <c r="E16" i="43"/>
  <c r="I15" i="43"/>
  <c r="M14" i="43"/>
  <c r="E14" i="43"/>
  <c r="I13" i="43"/>
  <c r="M12" i="43"/>
  <c r="E12" i="43"/>
  <c r="I11" i="43"/>
  <c r="M10" i="43"/>
  <c r="E10" i="43"/>
  <c r="I9" i="43"/>
  <c r="M8" i="43"/>
  <c r="E8" i="43"/>
  <c r="I7" i="43"/>
  <c r="M6" i="43"/>
  <c r="E6" i="43"/>
  <c r="I5" i="43"/>
  <c r="M4" i="43"/>
  <c r="E4" i="43"/>
  <c r="L6" i="43"/>
  <c r="D4" i="43"/>
  <c r="C20" i="43"/>
  <c r="G17" i="43"/>
  <c r="G15" i="43"/>
  <c r="G13" i="43"/>
  <c r="K10" i="43"/>
  <c r="C8" i="43"/>
  <c r="G5" i="43"/>
  <c r="J20" i="43"/>
  <c r="N17" i="43"/>
  <c r="F15" i="43"/>
  <c r="J12" i="43"/>
  <c r="N9" i="43"/>
  <c r="F7" i="43"/>
  <c r="J4" i="43"/>
  <c r="I20" i="43"/>
  <c r="M17" i="43"/>
  <c r="E15" i="43"/>
  <c r="I12" i="43"/>
  <c r="M9" i="43"/>
  <c r="E7" i="43"/>
  <c r="I4" i="43"/>
  <c r="L21" i="43"/>
  <c r="L19" i="43"/>
  <c r="D17" i="43"/>
  <c r="H14" i="43"/>
  <c r="L11" i="43"/>
  <c r="D9" i="43"/>
  <c r="H6" i="43"/>
  <c r="L3" i="43"/>
  <c r="H21" i="43"/>
  <c r="L20" i="43"/>
  <c r="D20" i="43"/>
  <c r="H19" i="43"/>
  <c r="L18" i="43"/>
  <c r="D18" i="43"/>
  <c r="H17" i="43"/>
  <c r="L16" i="43"/>
  <c r="D16" i="43"/>
  <c r="H15" i="43"/>
  <c r="L14" i="43"/>
  <c r="D14" i="43"/>
  <c r="H13" i="43"/>
  <c r="L12" i="43"/>
  <c r="D12" i="43"/>
  <c r="H11" i="43"/>
  <c r="L10" i="43"/>
  <c r="D10" i="43"/>
  <c r="L8" i="43"/>
  <c r="D6" i="43"/>
  <c r="L4" i="43"/>
  <c r="G19" i="43"/>
  <c r="K16" i="43"/>
  <c r="C14" i="43"/>
  <c r="G11" i="43"/>
  <c r="K8" i="43"/>
  <c r="C6" i="43"/>
  <c r="G3" i="43"/>
  <c r="F21" i="43"/>
  <c r="J18" i="43"/>
  <c r="J16" i="43"/>
  <c r="N13" i="43"/>
  <c r="F11" i="43"/>
  <c r="J8" i="43"/>
  <c r="N5" i="43"/>
  <c r="F3" i="43"/>
  <c r="E21" i="43"/>
  <c r="M19" i="43"/>
  <c r="E17" i="43"/>
  <c r="I14" i="43"/>
  <c r="M11" i="43"/>
  <c r="E9" i="43"/>
  <c r="I6" i="43"/>
  <c r="M3" i="43"/>
  <c r="D21" i="43"/>
  <c r="D19" i="43"/>
  <c r="H16" i="43"/>
  <c r="L13" i="43"/>
  <c r="D11" i="43"/>
  <c r="H8" i="43"/>
  <c r="L5" i="43"/>
  <c r="D3" i="43"/>
  <c r="Q21" i="42"/>
  <c r="I21" i="42"/>
  <c r="S20" i="42"/>
  <c r="K20" i="42"/>
  <c r="C20" i="42"/>
  <c r="E19" i="42"/>
  <c r="O18" i="42"/>
  <c r="G18" i="42"/>
  <c r="Q17" i="42"/>
  <c r="I17" i="42"/>
  <c r="S16" i="42"/>
  <c r="K16" i="42"/>
  <c r="C16" i="42"/>
  <c r="E15" i="42"/>
  <c r="O14" i="42"/>
  <c r="G14" i="42"/>
  <c r="Q13" i="42"/>
  <c r="I13" i="42"/>
  <c r="S12" i="42"/>
  <c r="K12" i="42"/>
  <c r="C12" i="42"/>
  <c r="E11" i="42"/>
  <c r="O10" i="42"/>
  <c r="G10" i="42"/>
  <c r="Q9" i="42"/>
  <c r="I9" i="42"/>
  <c r="S8" i="42"/>
  <c r="K8" i="42"/>
  <c r="C8" i="42"/>
  <c r="E7" i="42"/>
  <c r="O6" i="42"/>
  <c r="G6" i="42"/>
  <c r="Q5" i="42"/>
  <c r="I5" i="42"/>
  <c r="S4" i="42"/>
  <c r="K4" i="42"/>
  <c r="C4" i="42"/>
  <c r="E3" i="42"/>
  <c r="P9" i="42"/>
  <c r="R8" i="42"/>
  <c r="T7" i="42"/>
  <c r="L7" i="42"/>
  <c r="F6" i="42"/>
  <c r="H5" i="42"/>
  <c r="J4" i="42"/>
  <c r="L3" i="42"/>
  <c r="O21" i="42"/>
  <c r="Q20" i="42"/>
  <c r="S19" i="42"/>
  <c r="C19" i="42"/>
  <c r="E18" i="42"/>
  <c r="G17" i="42"/>
  <c r="I16" i="42"/>
  <c r="K15" i="42"/>
  <c r="E14" i="42"/>
  <c r="G13" i="42"/>
  <c r="I12" i="42"/>
  <c r="K11" i="42"/>
  <c r="E10" i="42"/>
  <c r="G9" i="42"/>
  <c r="I8" i="42"/>
  <c r="S7" i="42"/>
  <c r="C7" i="42"/>
  <c r="O5" i="42"/>
  <c r="Q4" i="42"/>
  <c r="I4" i="42"/>
  <c r="K3" i="42"/>
  <c r="T18" i="42"/>
  <c r="F17" i="42"/>
  <c r="R15" i="42"/>
  <c r="T14" i="42"/>
  <c r="D14" i="42"/>
  <c r="F13" i="42"/>
  <c r="R11" i="42"/>
  <c r="T10" i="42"/>
  <c r="P21" i="42"/>
  <c r="H21" i="42"/>
  <c r="R20" i="42"/>
  <c r="J20" i="42"/>
  <c r="T19" i="42"/>
  <c r="L19" i="42"/>
  <c r="D19" i="42"/>
  <c r="F18" i="42"/>
  <c r="P17" i="42"/>
  <c r="H17" i="42"/>
  <c r="R16" i="42"/>
  <c r="J16" i="42"/>
  <c r="T15" i="42"/>
  <c r="L15" i="42"/>
  <c r="D15" i="42"/>
  <c r="F14" i="42"/>
  <c r="P13" i="42"/>
  <c r="H13" i="42"/>
  <c r="R12" i="42"/>
  <c r="J12" i="42"/>
  <c r="T11" i="42"/>
  <c r="L11" i="42"/>
  <c r="D11" i="42"/>
  <c r="F10" i="42"/>
  <c r="H9" i="42"/>
  <c r="J8" i="42"/>
  <c r="D7" i="42"/>
  <c r="P5" i="42"/>
  <c r="R4" i="42"/>
  <c r="T3" i="42"/>
  <c r="D3" i="42"/>
  <c r="G21" i="42"/>
  <c r="I20" i="42"/>
  <c r="K19" i="42"/>
  <c r="O17" i="42"/>
  <c r="Q16" i="42"/>
  <c r="S15" i="42"/>
  <c r="C15" i="42"/>
  <c r="O13" i="42"/>
  <c r="Q12" i="42"/>
  <c r="S11" i="42"/>
  <c r="C11" i="42"/>
  <c r="O9" i="42"/>
  <c r="Q8" i="42"/>
  <c r="K7" i="42"/>
  <c r="E6" i="42"/>
  <c r="G5" i="42"/>
  <c r="S3" i="42"/>
  <c r="C3" i="42"/>
  <c r="D18" i="42"/>
  <c r="H16" i="42"/>
  <c r="J15" i="42"/>
  <c r="L14" i="42"/>
  <c r="P12" i="42"/>
  <c r="J11" i="42"/>
  <c r="D10" i="42"/>
  <c r="F21" i="42"/>
  <c r="P20" i="42"/>
  <c r="H20" i="42"/>
  <c r="R19" i="42"/>
  <c r="J19" i="42"/>
  <c r="L18" i="42"/>
  <c r="P16" i="42"/>
  <c r="H12" i="42"/>
  <c r="L10" i="42"/>
  <c r="E21" i="42"/>
  <c r="O20" i="42"/>
  <c r="G20" i="42"/>
  <c r="Q19" i="42"/>
  <c r="I19" i="42"/>
  <c r="S18" i="42"/>
  <c r="K18" i="42"/>
  <c r="C18" i="42"/>
  <c r="E17" i="42"/>
  <c r="O16" i="42"/>
  <c r="G16" i="42"/>
  <c r="T21" i="42"/>
  <c r="L21" i="42"/>
  <c r="D21" i="42"/>
  <c r="F20" i="42"/>
  <c r="G19" i="42"/>
  <c r="T17" i="42"/>
  <c r="T16" i="42"/>
  <c r="P15" i="42"/>
  <c r="R14" i="42"/>
  <c r="T13" i="42"/>
  <c r="D13" i="42"/>
  <c r="F12" i="42"/>
  <c r="H11" i="42"/>
  <c r="J10" i="42"/>
  <c r="T8" i="42"/>
  <c r="F8" i="42"/>
  <c r="J7" i="42"/>
  <c r="Q6" i="42"/>
  <c r="C6" i="42"/>
  <c r="J5" i="42"/>
  <c r="R3" i="42"/>
  <c r="G3" i="42"/>
  <c r="L20" i="42"/>
  <c r="F19" i="42"/>
  <c r="S17" i="42"/>
  <c r="O15" i="42"/>
  <c r="Q14" i="42"/>
  <c r="S13" i="42"/>
  <c r="C13" i="42"/>
  <c r="E12" i="42"/>
  <c r="G11" i="42"/>
  <c r="I10" i="42"/>
  <c r="L9" i="42"/>
  <c r="P8" i="42"/>
  <c r="E8" i="42"/>
  <c r="I7" i="42"/>
  <c r="P6" i="42"/>
  <c r="T5" i="42"/>
  <c r="F5" i="42"/>
  <c r="Q3" i="42"/>
  <c r="F3" i="42"/>
  <c r="E20" i="42"/>
  <c r="R18" i="42"/>
  <c r="R17" i="42"/>
  <c r="P14" i="42"/>
  <c r="R13" i="42"/>
  <c r="T12" i="42"/>
  <c r="D12" i="42"/>
  <c r="F11" i="42"/>
  <c r="H10" i="42"/>
  <c r="K9" i="42"/>
  <c r="O8" i="42"/>
  <c r="D8" i="42"/>
  <c r="H7" i="42"/>
  <c r="L6" i="42"/>
  <c r="S5" i="42"/>
  <c r="E5" i="42"/>
  <c r="L4" i="42"/>
  <c r="P3" i="42"/>
  <c r="J9" i="42"/>
  <c r="G7" i="42"/>
  <c r="K6" i="42"/>
  <c r="R5" i="42"/>
  <c r="H4" i="42"/>
  <c r="O3" i="42"/>
  <c r="E9" i="42"/>
  <c r="T4" i="42"/>
  <c r="J3" i="42"/>
  <c r="D17" i="42"/>
  <c r="J13" i="42"/>
  <c r="R9" i="42"/>
  <c r="S6" i="42"/>
  <c r="P4" i="42"/>
  <c r="I3" i="42"/>
  <c r="H18" i="42"/>
  <c r="Q15" i="42"/>
  <c r="G12" i="42"/>
  <c r="C9" i="42"/>
  <c r="D6" i="42"/>
  <c r="H3" i="42"/>
  <c r="S21" i="42"/>
  <c r="D9" i="42"/>
  <c r="T20" i="42"/>
  <c r="E13" i="42"/>
  <c r="R6" i="42"/>
  <c r="R21" i="42"/>
  <c r="D20" i="42"/>
  <c r="Q18" i="42"/>
  <c r="L17" i="42"/>
  <c r="L16" i="42"/>
  <c r="I15" i="42"/>
  <c r="K14" i="42"/>
  <c r="O12" i="42"/>
  <c r="Q11" i="42"/>
  <c r="S10" i="42"/>
  <c r="C10" i="42"/>
  <c r="R7" i="42"/>
  <c r="D5" i="42"/>
  <c r="T6" i="42"/>
  <c r="C21" i="42"/>
  <c r="F15" i="42"/>
  <c r="H8" i="42"/>
  <c r="E4" i="42"/>
  <c r="C14" i="42"/>
  <c r="G8" i="42"/>
  <c r="K21" i="42"/>
  <c r="P19" i="42"/>
  <c r="P18" i="42"/>
  <c r="K17" i="42"/>
  <c r="F16" i="42"/>
  <c r="H15" i="42"/>
  <c r="J14" i="42"/>
  <c r="L13" i="42"/>
  <c r="P11" i="42"/>
  <c r="R10" i="42"/>
  <c r="T9" i="42"/>
  <c r="F9" i="42"/>
  <c r="Q7" i="42"/>
  <c r="F7" i="42"/>
  <c r="J6" i="42"/>
  <c r="C5" i="42"/>
  <c r="G4" i="42"/>
  <c r="J21" i="42"/>
  <c r="O19" i="42"/>
  <c r="J18" i="42"/>
  <c r="J17" i="42"/>
  <c r="E16" i="42"/>
  <c r="G15" i="42"/>
  <c r="I14" i="42"/>
  <c r="K13" i="42"/>
  <c r="O11" i="42"/>
  <c r="Q10" i="42"/>
  <c r="S9" i="42"/>
  <c r="L8" i="42"/>
  <c r="I6" i="42"/>
  <c r="F4" i="42"/>
  <c r="I18" i="42"/>
  <c r="D16" i="42"/>
  <c r="L12" i="42"/>
  <c r="P10" i="42"/>
  <c r="O7" i="42"/>
  <c r="L5" i="42"/>
  <c r="H19" i="42"/>
  <c r="S14" i="42"/>
  <c r="I11" i="42"/>
  <c r="K5" i="42"/>
  <c r="D4" i="42"/>
  <c r="P7" i="42"/>
  <c r="H14" i="42"/>
  <c r="H6" i="42"/>
  <c r="C17" i="42"/>
  <c r="K10" i="42"/>
  <c r="O4" i="42"/>
  <c r="F18" i="41"/>
  <c r="L12" i="41"/>
  <c r="F16" i="40"/>
  <c r="J7" i="40"/>
  <c r="J16" i="41"/>
  <c r="D11" i="41"/>
  <c r="F14" i="40"/>
  <c r="Q7" i="39"/>
  <c r="N14" i="41"/>
  <c r="H9" i="41"/>
  <c r="K19" i="40"/>
  <c r="R13" i="39"/>
  <c r="F9" i="41"/>
  <c r="G13" i="41"/>
  <c r="E9" i="41"/>
  <c r="I15" i="40"/>
  <c r="D20" i="40"/>
  <c r="K11" i="41"/>
  <c r="I7" i="41"/>
  <c r="I13" i="40"/>
  <c r="E4" i="40"/>
  <c r="C10" i="41"/>
  <c r="M5" i="41"/>
  <c r="I11" i="40"/>
  <c r="G19" i="40"/>
  <c r="G4" i="41"/>
  <c r="H18" i="41"/>
  <c r="I18" i="41"/>
  <c r="M5" i="40"/>
  <c r="H16" i="40"/>
  <c r="C21" i="41"/>
  <c r="M16" i="41"/>
  <c r="N10" i="40"/>
  <c r="H12" i="40"/>
  <c r="G19" i="41"/>
  <c r="E15" i="41"/>
  <c r="M10" i="40"/>
  <c r="H9" i="40"/>
  <c r="K13" i="41"/>
  <c r="I9" i="41"/>
  <c r="C16" i="40"/>
  <c r="G3" i="40"/>
  <c r="C16" i="41"/>
  <c r="G14" i="41"/>
  <c r="K12" i="41"/>
  <c r="C7" i="41"/>
  <c r="L19" i="40"/>
  <c r="R6" i="39"/>
  <c r="D4" i="39"/>
  <c r="R14" i="39"/>
  <c r="J4" i="39"/>
  <c r="S19" i="39"/>
  <c r="R15" i="39"/>
  <c r="F13" i="39"/>
  <c r="C10" i="39"/>
  <c r="N8" i="41"/>
  <c r="F7" i="41"/>
  <c r="J5" i="41"/>
  <c r="M18" i="41"/>
  <c r="K15" i="40"/>
  <c r="S17" i="39"/>
  <c r="G6" i="39"/>
  <c r="R16" i="39"/>
  <c r="D18" i="39"/>
  <c r="R21" i="39"/>
  <c r="P19" i="39"/>
  <c r="D15" i="39"/>
  <c r="H19" i="41"/>
  <c r="L17" i="41"/>
  <c r="D16" i="41"/>
  <c r="D13" i="41"/>
  <c r="G11" i="40"/>
  <c r="R19" i="39"/>
  <c r="K4" i="39"/>
  <c r="F17" i="39"/>
  <c r="C20" i="39"/>
  <c r="G3" i="39"/>
  <c r="S11" i="39"/>
  <c r="O5" i="39"/>
  <c r="F14" i="39"/>
  <c r="J6" i="39"/>
  <c r="L11" i="40"/>
  <c r="L6" i="40"/>
  <c r="Q6" i="39"/>
  <c r="K12" i="40"/>
  <c r="Q18" i="39"/>
  <c r="E6" i="39"/>
  <c r="P17" i="39"/>
  <c r="F8" i="39"/>
  <c r="Q11" i="39"/>
  <c r="T11" i="39"/>
  <c r="O18" i="39"/>
  <c r="G15" i="39"/>
  <c r="D3" i="39"/>
  <c r="O10" i="39"/>
  <c r="G16" i="41"/>
  <c r="F15" i="41"/>
  <c r="Q9" i="39"/>
  <c r="I16" i="40"/>
  <c r="K6" i="41"/>
  <c r="F12" i="40"/>
  <c r="I5" i="40"/>
  <c r="H17" i="41"/>
  <c r="F17" i="41"/>
  <c r="R18" i="39"/>
  <c r="H5" i="41"/>
  <c r="E5" i="39"/>
  <c r="T8" i="39"/>
  <c r="R10" i="39"/>
  <c r="G10" i="40"/>
  <c r="D3" i="40"/>
  <c r="I5" i="39"/>
  <c r="G4" i="39"/>
  <c r="J3" i="40"/>
  <c r="N12" i="41"/>
  <c r="H7" i="41"/>
  <c r="C15" i="40"/>
  <c r="C16" i="39"/>
  <c r="F11" i="41"/>
  <c r="L5" i="41"/>
  <c r="K11" i="40"/>
  <c r="H6" i="39"/>
  <c r="J9" i="41"/>
  <c r="D4" i="41"/>
  <c r="L8" i="40"/>
  <c r="T20" i="39"/>
  <c r="N3" i="41"/>
  <c r="C8" i="41"/>
  <c r="M3" i="41"/>
  <c r="E9" i="40"/>
  <c r="I14" i="40"/>
  <c r="G6" i="41"/>
  <c r="H20" i="41"/>
  <c r="E7" i="40"/>
  <c r="H11" i="40"/>
  <c r="K4" i="41"/>
  <c r="L18" i="41"/>
  <c r="E5" i="40"/>
  <c r="G9" i="40"/>
  <c r="J18" i="41"/>
  <c r="G17" i="41"/>
  <c r="E13" i="41"/>
  <c r="G20" i="40"/>
  <c r="I6" i="40"/>
  <c r="K15" i="41"/>
  <c r="I11" i="41"/>
  <c r="G18" i="40"/>
  <c r="L3" i="40"/>
  <c r="C14" i="41"/>
  <c r="M9" i="41"/>
  <c r="G16" i="40"/>
  <c r="F4" i="40"/>
  <c r="G8" i="41"/>
  <c r="E4" i="41"/>
  <c r="I9" i="40"/>
  <c r="G15" i="40"/>
  <c r="F14" i="41"/>
  <c r="J12" i="41"/>
  <c r="N10" i="41"/>
  <c r="F5" i="41"/>
  <c r="C19" i="40"/>
  <c r="E18" i="39"/>
  <c r="G11" i="39"/>
  <c r="C17" i="39"/>
  <c r="P9" i="39"/>
  <c r="Q17" i="39"/>
  <c r="I3" i="39"/>
  <c r="S12" i="39"/>
  <c r="K17" i="39"/>
  <c r="I6" i="41"/>
  <c r="M4" i="41"/>
  <c r="H21" i="41"/>
  <c r="L15" i="41"/>
  <c r="D16" i="40"/>
  <c r="R4" i="39"/>
  <c r="K7" i="39"/>
  <c r="I17" i="39"/>
  <c r="F18" i="39"/>
  <c r="H11" i="39"/>
  <c r="R9" i="39"/>
  <c r="T14" i="39"/>
  <c r="N6" i="40"/>
  <c r="M19" i="40"/>
  <c r="M9" i="40"/>
  <c r="D5" i="41"/>
  <c r="D11" i="40"/>
  <c r="O13" i="39"/>
  <c r="E4" i="39"/>
  <c r="D21" i="39"/>
  <c r="O21" i="39"/>
  <c r="F4" i="39"/>
  <c r="T18" i="39"/>
  <c r="I6" i="39"/>
  <c r="L17" i="39"/>
  <c r="H5" i="39"/>
  <c r="K19" i="41"/>
  <c r="C18" i="41"/>
  <c r="G12" i="41"/>
  <c r="K4" i="40"/>
  <c r="I4" i="39"/>
  <c r="J8" i="39"/>
  <c r="D13" i="39"/>
  <c r="T10" i="39"/>
  <c r="R17" i="39"/>
  <c r="E9" i="39"/>
  <c r="I8" i="39"/>
  <c r="H17" i="39"/>
  <c r="J9" i="39"/>
  <c r="D20" i="39"/>
  <c r="L14" i="40"/>
  <c r="L9" i="41"/>
  <c r="D8" i="41"/>
  <c r="H3" i="39"/>
  <c r="L20" i="41"/>
  <c r="C5" i="41"/>
  <c r="L9" i="40"/>
  <c r="L21" i="40"/>
  <c r="L11" i="41"/>
  <c r="L8" i="41"/>
  <c r="D9" i="41"/>
  <c r="J18" i="39"/>
  <c r="C12" i="39"/>
  <c r="P12" i="39"/>
  <c r="G8" i="40"/>
  <c r="I18" i="39"/>
  <c r="S20" i="39"/>
  <c r="K16" i="39"/>
  <c r="M18" i="40"/>
  <c r="J7" i="41"/>
  <c r="N19" i="40"/>
  <c r="L5" i="40"/>
  <c r="J12" i="39"/>
  <c r="N5" i="41"/>
  <c r="N9" i="40"/>
  <c r="E3" i="40"/>
  <c r="G17" i="39"/>
  <c r="F4" i="41"/>
  <c r="N14" i="40"/>
  <c r="E12" i="40"/>
  <c r="K21" i="41"/>
  <c r="I17" i="41"/>
  <c r="E3" i="41"/>
  <c r="L16" i="41"/>
  <c r="D21" i="40"/>
  <c r="L4" i="40"/>
  <c r="J20" i="41"/>
  <c r="D15" i="41"/>
  <c r="D19" i="40"/>
  <c r="F19" i="40"/>
  <c r="N18" i="41"/>
  <c r="H13" i="41"/>
  <c r="D17" i="40"/>
  <c r="F9" i="40"/>
  <c r="F13" i="41"/>
  <c r="C12" i="41"/>
  <c r="M7" i="41"/>
  <c r="C14" i="40"/>
  <c r="C5" i="40"/>
  <c r="G10" i="41"/>
  <c r="E6" i="41"/>
  <c r="C12" i="40"/>
  <c r="E20" i="40"/>
  <c r="K8" i="41"/>
  <c r="I4" i="41"/>
  <c r="C10" i="40"/>
  <c r="E16" i="40"/>
  <c r="C3" i="41"/>
  <c r="D17" i="41"/>
  <c r="H21" i="40"/>
  <c r="D5" i="40"/>
  <c r="M11" i="41"/>
  <c r="E10" i="41"/>
  <c r="I8" i="41"/>
  <c r="D21" i="41"/>
  <c r="E6" i="40"/>
  <c r="H16" i="39"/>
  <c r="F9" i="39"/>
  <c r="Q10" i="39"/>
  <c r="P10" i="39"/>
  <c r="E13" i="39"/>
  <c r="K5" i="39"/>
  <c r="G7" i="39"/>
  <c r="E19" i="39"/>
  <c r="H3" i="41"/>
  <c r="N17" i="40"/>
  <c r="N7" i="40"/>
  <c r="L7" i="41"/>
  <c r="D14" i="40"/>
  <c r="L8" i="39"/>
  <c r="K20" i="39"/>
  <c r="J13" i="39"/>
  <c r="C6" i="39"/>
  <c r="Q4" i="39"/>
  <c r="H10" i="39"/>
  <c r="L6" i="39"/>
  <c r="C6" i="40"/>
  <c r="C4" i="40"/>
  <c r="F20" i="40"/>
  <c r="N8" i="40"/>
  <c r="J13" i="40"/>
  <c r="G20" i="39"/>
  <c r="G21" i="39"/>
  <c r="L21" i="39"/>
  <c r="K21" i="39"/>
  <c r="D19" i="39"/>
  <c r="D17" i="39"/>
  <c r="I16" i="39"/>
  <c r="P7" i="39"/>
  <c r="J19" i="41"/>
  <c r="N17" i="41"/>
  <c r="F16" i="41"/>
  <c r="J10" i="41"/>
  <c r="H13" i="40"/>
  <c r="T9" i="39"/>
  <c r="D16" i="39"/>
  <c r="S13" i="39"/>
  <c r="S6" i="39"/>
  <c r="F11" i="39"/>
  <c r="G9" i="39"/>
  <c r="R7" i="39"/>
  <c r="C19" i="39"/>
  <c r="K18" i="39"/>
  <c r="S3" i="39"/>
  <c r="E21" i="41"/>
  <c r="M21" i="40"/>
  <c r="J4" i="40"/>
  <c r="P3" i="39"/>
  <c r="I19" i="41"/>
  <c r="M11" i="40"/>
  <c r="L18" i="40"/>
  <c r="F21" i="39"/>
  <c r="M17" i="41"/>
  <c r="N20" i="40"/>
  <c r="E12" i="41"/>
  <c r="N16" i="41"/>
  <c r="H11" i="41"/>
  <c r="J14" i="40"/>
  <c r="T21" i="39"/>
  <c r="I20" i="40"/>
  <c r="J13" i="41"/>
  <c r="N7" i="41"/>
  <c r="I7" i="40"/>
  <c r="D19" i="41"/>
  <c r="G3" i="41"/>
  <c r="H6" i="40"/>
  <c r="D15" i="40"/>
  <c r="D7" i="41"/>
  <c r="F17" i="40"/>
  <c r="H13" i="39"/>
  <c r="E7" i="39"/>
  <c r="G12" i="40"/>
  <c r="N5" i="40"/>
  <c r="F10" i="39"/>
  <c r="G13" i="39"/>
  <c r="I10" i="40"/>
  <c r="G21" i="41"/>
  <c r="C20" i="41"/>
  <c r="M15" i="41"/>
  <c r="M16" i="40"/>
  <c r="L10" i="40"/>
  <c r="G18" i="41"/>
  <c r="E14" i="41"/>
  <c r="I21" i="40"/>
  <c r="E8" i="40"/>
  <c r="K16" i="41"/>
  <c r="I12" i="41"/>
  <c r="I19" i="40"/>
  <c r="K5" i="40"/>
  <c r="C11" i="41"/>
  <c r="M6" i="41"/>
  <c r="J11" i="41"/>
  <c r="D6" i="41"/>
  <c r="D12" i="40"/>
  <c r="F19" i="39"/>
  <c r="N9" i="41"/>
  <c r="H4" i="41"/>
  <c r="D9" i="40"/>
  <c r="P4" i="39"/>
  <c r="F8" i="41"/>
  <c r="I3" i="41"/>
  <c r="J6" i="40"/>
  <c r="T15" i="39"/>
  <c r="I21" i="41"/>
  <c r="N20" i="41"/>
  <c r="H15" i="41"/>
  <c r="H19" i="40"/>
  <c r="L20" i="40"/>
  <c r="F19" i="41"/>
  <c r="L13" i="41"/>
  <c r="H17" i="40"/>
  <c r="D10" i="40"/>
  <c r="J17" i="41"/>
  <c r="D12" i="41"/>
  <c r="H15" i="40"/>
  <c r="H5" i="40"/>
  <c r="N11" i="41"/>
  <c r="H6" i="41"/>
  <c r="I12" i="40"/>
  <c r="E8" i="39"/>
  <c r="K18" i="40"/>
  <c r="K16" i="40"/>
  <c r="K14" i="40"/>
  <c r="N21" i="40"/>
  <c r="F5" i="40"/>
  <c r="H7" i="39"/>
  <c r="Q8" i="39"/>
  <c r="O11" i="39"/>
  <c r="E21" i="39"/>
  <c r="Q19" i="39"/>
  <c r="Q14" i="39"/>
  <c r="S4" i="39"/>
  <c r="J16" i="39"/>
  <c r="H7" i="40"/>
  <c r="G5" i="40"/>
  <c r="H18" i="40"/>
  <c r="N16" i="40"/>
  <c r="L12" i="40"/>
  <c r="D14" i="39"/>
  <c r="K9" i="39"/>
  <c r="S15" i="39"/>
  <c r="I19" i="39"/>
  <c r="K13" i="39"/>
  <c r="T6" i="39"/>
  <c r="L13" i="39"/>
  <c r="E10" i="40"/>
  <c r="F7" i="40"/>
  <c r="C3" i="40"/>
  <c r="G14" i="40"/>
  <c r="H8" i="40"/>
  <c r="J20" i="39"/>
  <c r="C9" i="39"/>
  <c r="P6" i="39"/>
  <c r="T13" i="39"/>
  <c r="G5" i="39"/>
  <c r="I20" i="39"/>
  <c r="S9" i="39"/>
  <c r="C7" i="39"/>
  <c r="D14" i="41"/>
  <c r="H12" i="41"/>
  <c r="L10" i="41"/>
  <c r="H10" i="41"/>
  <c r="F6" i="40"/>
  <c r="D11" i="39"/>
  <c r="P18" i="39"/>
  <c r="Q13" i="39"/>
  <c r="K3" i="39"/>
  <c r="O9" i="39"/>
  <c r="L11" i="39"/>
  <c r="G10" i="39"/>
  <c r="T19" i="39"/>
  <c r="G18" i="39"/>
  <c r="I10" i="41"/>
  <c r="E17" i="40"/>
  <c r="K7" i="40"/>
  <c r="C13" i="41"/>
  <c r="M8" i="41"/>
  <c r="E15" i="40"/>
  <c r="J17" i="40"/>
  <c r="G11" i="41"/>
  <c r="E7" i="41"/>
  <c r="E13" i="40"/>
  <c r="F3" i="40"/>
  <c r="K5" i="41"/>
  <c r="L19" i="41"/>
  <c r="F6" i="41"/>
  <c r="N11" i="40"/>
  <c r="I3" i="40"/>
  <c r="K8" i="39"/>
  <c r="J4" i="41"/>
  <c r="N18" i="40"/>
  <c r="C13" i="40"/>
  <c r="C18" i="39"/>
  <c r="M21" i="41"/>
  <c r="K14" i="41"/>
  <c r="G9" i="41"/>
  <c r="C4" i="41"/>
  <c r="D18" i="41"/>
  <c r="G4" i="40"/>
  <c r="D8" i="40"/>
  <c r="N21" i="41"/>
  <c r="H16" i="41"/>
  <c r="J20" i="40"/>
  <c r="K3" i="40"/>
  <c r="F20" i="41"/>
  <c r="L14" i="41"/>
  <c r="E5" i="41"/>
  <c r="D20" i="41"/>
  <c r="K18" i="41"/>
  <c r="C17" i="41"/>
  <c r="G15" i="41"/>
  <c r="H3" i="40"/>
  <c r="F10" i="41"/>
  <c r="Q12" i="39"/>
  <c r="M20" i="40"/>
  <c r="N6" i="41"/>
  <c r="I14" i="39"/>
  <c r="M6" i="40"/>
  <c r="H4" i="40"/>
  <c r="M7" i="40"/>
  <c r="O8" i="39"/>
  <c r="J3" i="39"/>
  <c r="C14" i="39"/>
  <c r="C9" i="41"/>
  <c r="C8" i="40"/>
  <c r="R20" i="39"/>
  <c r="F12" i="39"/>
  <c r="G5" i="41"/>
  <c r="D18" i="40"/>
  <c r="E3" i="39"/>
  <c r="O7" i="39"/>
  <c r="H18" i="39"/>
  <c r="P15" i="39"/>
  <c r="E11" i="39"/>
  <c r="M12" i="40"/>
  <c r="L3" i="41"/>
  <c r="T17" i="39"/>
  <c r="K6" i="39"/>
  <c r="D8" i="39"/>
  <c r="O16" i="39"/>
  <c r="J21" i="39"/>
  <c r="O3" i="39"/>
  <c r="S5" i="39"/>
  <c r="M13" i="40"/>
  <c r="K9" i="41"/>
  <c r="K9" i="40"/>
  <c r="C9" i="40"/>
  <c r="I13" i="39"/>
  <c r="G7" i="41"/>
  <c r="R8" i="39"/>
  <c r="E10" i="39"/>
  <c r="O15" i="39"/>
  <c r="F8" i="40"/>
  <c r="F5" i="39"/>
  <c r="F15" i="40"/>
  <c r="N4" i="40"/>
  <c r="J8" i="41"/>
  <c r="E20" i="41"/>
  <c r="J21" i="40"/>
  <c r="J15" i="39"/>
  <c r="F3" i="39"/>
  <c r="G6" i="40"/>
  <c r="C3" i="39"/>
  <c r="G7" i="40"/>
  <c r="E16" i="39"/>
  <c r="J11" i="39"/>
  <c r="E12" i="39"/>
  <c r="L7" i="40"/>
  <c r="I9" i="39"/>
  <c r="D9" i="39"/>
  <c r="J11" i="40"/>
  <c r="F12" i="41"/>
  <c r="G12" i="39"/>
  <c r="T7" i="39"/>
  <c r="L14" i="39"/>
  <c r="O19" i="39"/>
  <c r="E8" i="41"/>
  <c r="H8" i="39"/>
  <c r="K10" i="40"/>
  <c r="K6" i="40"/>
  <c r="M19" i="41"/>
  <c r="E18" i="41"/>
  <c r="I16" i="41"/>
  <c r="G20" i="41"/>
  <c r="N4" i="41"/>
  <c r="S14" i="39"/>
  <c r="G17" i="40"/>
  <c r="I20" i="41"/>
  <c r="F15" i="39"/>
  <c r="D4" i="40"/>
  <c r="F16" i="39"/>
  <c r="E19" i="40"/>
  <c r="S18" i="39"/>
  <c r="L15" i="39"/>
  <c r="I10" i="39"/>
  <c r="C17" i="40"/>
  <c r="F18" i="40"/>
  <c r="D6" i="39"/>
  <c r="H4" i="39"/>
  <c r="J3" i="41"/>
  <c r="K17" i="41"/>
  <c r="P20" i="39"/>
  <c r="J5" i="39"/>
  <c r="C8" i="39"/>
  <c r="I12" i="39"/>
  <c r="R3" i="39"/>
  <c r="L15" i="40"/>
  <c r="M8" i="40"/>
  <c r="T4" i="39"/>
  <c r="E20" i="39"/>
  <c r="T5" i="39"/>
  <c r="O4" i="39"/>
  <c r="K7" i="41"/>
  <c r="M14" i="40"/>
  <c r="N13" i="41"/>
  <c r="J6" i="41"/>
  <c r="I18" i="40"/>
  <c r="S16" i="39"/>
  <c r="P13" i="39"/>
  <c r="I13" i="41"/>
  <c r="K10" i="39"/>
  <c r="M13" i="41"/>
  <c r="I7" i="39"/>
  <c r="L21" i="41"/>
  <c r="C20" i="40"/>
  <c r="N3" i="40"/>
  <c r="M17" i="40"/>
  <c r="C21" i="39"/>
  <c r="Q3" i="39"/>
  <c r="J17" i="39"/>
  <c r="M20" i="41"/>
  <c r="T16" i="39"/>
  <c r="N12" i="40"/>
  <c r="Q15" i="39"/>
  <c r="R11" i="39"/>
  <c r="I15" i="39"/>
  <c r="Q21" i="39"/>
  <c r="F13" i="40"/>
  <c r="H19" i="39"/>
  <c r="C6" i="41"/>
  <c r="D3" i="41"/>
  <c r="E18" i="40"/>
  <c r="L5" i="39"/>
  <c r="E15" i="39"/>
  <c r="T3" i="39"/>
  <c r="I15" i="41"/>
  <c r="C15" i="39"/>
  <c r="K17" i="40"/>
  <c r="J18" i="40"/>
  <c r="I14" i="41"/>
  <c r="M12" i="41"/>
  <c r="E11" i="41"/>
  <c r="C15" i="41"/>
  <c r="D10" i="41"/>
  <c r="D12" i="39"/>
  <c r="C7" i="40"/>
  <c r="L6" i="41"/>
  <c r="C19" i="41"/>
  <c r="H20" i="40"/>
  <c r="E14" i="40"/>
  <c r="E11" i="40"/>
  <c r="G8" i="39"/>
  <c r="H15" i="39"/>
  <c r="P8" i="39"/>
  <c r="F6" i="39"/>
  <c r="J12" i="40"/>
  <c r="H9" i="39"/>
  <c r="J19" i="39"/>
  <c r="Q16" i="39"/>
  <c r="N15" i="41"/>
  <c r="O17" i="39"/>
  <c r="L10" i="39"/>
  <c r="L3" i="39"/>
  <c r="I21" i="39"/>
  <c r="H14" i="39"/>
  <c r="F10" i="40"/>
  <c r="K20" i="40"/>
  <c r="S8" i="39"/>
  <c r="L16" i="39"/>
  <c r="P11" i="39"/>
  <c r="I11" i="39"/>
  <c r="C11" i="40"/>
  <c r="M3" i="40"/>
  <c r="L4" i="41"/>
  <c r="N15" i="40"/>
  <c r="J5" i="40"/>
  <c r="L19" i="39"/>
  <c r="D10" i="39"/>
  <c r="K3" i="41"/>
  <c r="P16" i="39"/>
  <c r="E17" i="41"/>
  <c r="O12" i="39"/>
  <c r="T12" i="39"/>
  <c r="M4" i="40"/>
  <c r="E16" i="41"/>
  <c r="L9" i="39"/>
  <c r="G14" i="39"/>
  <c r="L4" i="39"/>
  <c r="D13" i="40"/>
  <c r="Q20" i="39"/>
  <c r="P21" i="39"/>
  <c r="C13" i="39"/>
  <c r="E21" i="40"/>
  <c r="L7" i="39"/>
  <c r="F21" i="41"/>
  <c r="J21" i="41"/>
  <c r="F20" i="39"/>
  <c r="I8" i="40"/>
  <c r="E14" i="39"/>
  <c r="K20" i="41"/>
  <c r="H14" i="40"/>
  <c r="M15" i="40"/>
  <c r="J7" i="39"/>
  <c r="S7" i="39"/>
  <c r="J10" i="40"/>
  <c r="J10" i="39"/>
  <c r="P5" i="39"/>
  <c r="K8" i="40"/>
  <c r="N19" i="41"/>
  <c r="J19" i="40"/>
  <c r="J15" i="40"/>
  <c r="C18" i="40"/>
  <c r="M10" i="41"/>
  <c r="G21" i="40"/>
  <c r="F3" i="41"/>
  <c r="S21" i="39"/>
  <c r="G13" i="40"/>
  <c r="M14" i="41"/>
  <c r="D7" i="39"/>
  <c r="F11" i="40"/>
  <c r="P14" i="39"/>
  <c r="K11" i="39"/>
  <c r="K19" i="39"/>
  <c r="K10" i="41"/>
  <c r="C11" i="39"/>
  <c r="C4" i="39"/>
  <c r="K15" i="39"/>
  <c r="E17" i="39"/>
  <c r="R12" i="39"/>
  <c r="J16" i="40"/>
  <c r="O14" i="39"/>
  <c r="K14" i="39"/>
  <c r="H12" i="39"/>
  <c r="G16" i="39"/>
  <c r="L17" i="40"/>
  <c r="L13" i="40"/>
  <c r="K21" i="40"/>
  <c r="F7" i="39"/>
  <c r="Q5" i="39"/>
  <c r="L20" i="39"/>
  <c r="H20" i="39"/>
  <c r="K13" i="40"/>
  <c r="J14" i="41"/>
  <c r="J8" i="40"/>
  <c r="D6" i="40"/>
  <c r="D7" i="40"/>
  <c r="I5" i="41"/>
  <c r="J9" i="40"/>
  <c r="H8" i="41"/>
  <c r="O20" i="39"/>
  <c r="I4" i="40"/>
  <c r="N13" i="40"/>
  <c r="J14" i="39"/>
  <c r="L16" i="40"/>
  <c r="S10" i="39"/>
  <c r="G19" i="39"/>
  <c r="L12" i="39"/>
  <c r="C21" i="40"/>
  <c r="C5" i="39"/>
  <c r="H10" i="40"/>
  <c r="R5" i="39"/>
  <c r="L18" i="39"/>
  <c r="H14" i="41"/>
  <c r="J15" i="41"/>
  <c r="F21" i="40"/>
  <c r="D5" i="39"/>
  <c r="I17" i="40"/>
  <c r="E19" i="41"/>
  <c r="O6" i="39"/>
  <c r="K12" i="39"/>
  <c r="H21" i="39"/>
  <c r="H25" i="43" l="1"/>
  <c r="F28" i="43"/>
  <c r="D31" i="43"/>
  <c r="H33" i="43"/>
  <c r="F36" i="43"/>
  <c r="D39" i="43"/>
  <c r="D41" i="43"/>
  <c r="I25" i="43"/>
  <c r="G28" i="43"/>
  <c r="E31" i="43"/>
  <c r="I33" i="43"/>
  <c r="G36" i="43"/>
  <c r="G38" i="43"/>
  <c r="E41" i="43"/>
  <c r="H24" i="43"/>
  <c r="D26" i="43"/>
  <c r="H28" i="43"/>
  <c r="D30" i="43"/>
  <c r="H30" i="43"/>
  <c r="F31" i="43"/>
  <c r="D32" i="43"/>
  <c r="H32" i="43"/>
  <c r="F33" i="43"/>
  <c r="D34" i="43"/>
  <c r="H34" i="43"/>
  <c r="F35" i="43"/>
  <c r="D36" i="43"/>
  <c r="H36" i="43"/>
  <c r="F37" i="43"/>
  <c r="D38" i="43"/>
  <c r="H38" i="43"/>
  <c r="F39" i="43"/>
  <c r="D40" i="43"/>
  <c r="H40" i="43"/>
  <c r="F41" i="43"/>
  <c r="F26" i="43"/>
  <c r="D29" i="43"/>
  <c r="H31" i="43"/>
  <c r="F34" i="43"/>
  <c r="D37" i="43"/>
  <c r="H39" i="43"/>
  <c r="H41" i="43"/>
  <c r="G24" i="43"/>
  <c r="E27" i="43"/>
  <c r="I29" i="43"/>
  <c r="G32" i="43"/>
  <c r="E35" i="43"/>
  <c r="I37" i="43"/>
  <c r="G40" i="43"/>
  <c r="D24" i="43"/>
  <c r="H26" i="43"/>
  <c r="F24" i="43"/>
  <c r="D27" i="43"/>
  <c r="H29" i="43"/>
  <c r="F32" i="43"/>
  <c r="D35" i="43"/>
  <c r="F38" i="43"/>
  <c r="G26" i="43"/>
  <c r="E29" i="43"/>
  <c r="I31" i="43"/>
  <c r="G34" i="43"/>
  <c r="E37" i="43"/>
  <c r="E39" i="43"/>
  <c r="I41" i="43"/>
  <c r="F27" i="43"/>
  <c r="I24" i="43"/>
  <c r="E26" i="43"/>
  <c r="I26" i="43"/>
  <c r="G27" i="43"/>
  <c r="E28" i="43"/>
  <c r="I28" i="43"/>
  <c r="G29" i="43"/>
  <c r="E30" i="43"/>
  <c r="I30" i="43"/>
  <c r="G31" i="43"/>
  <c r="E32" i="43"/>
  <c r="I32" i="43"/>
  <c r="G33" i="43"/>
  <c r="E34" i="43"/>
  <c r="I34" i="43"/>
  <c r="G35" i="43"/>
  <c r="E36" i="43"/>
  <c r="I36" i="43"/>
  <c r="G37" i="43"/>
  <c r="E38" i="43"/>
  <c r="I38" i="43"/>
  <c r="G39" i="43"/>
  <c r="E40" i="43"/>
  <c r="I40" i="43"/>
  <c r="G41" i="43"/>
  <c r="D25" i="43"/>
  <c r="H27" i="43"/>
  <c r="F30" i="43"/>
  <c r="D33" i="43"/>
  <c r="H35" i="43"/>
  <c r="H37" i="43"/>
  <c r="F40" i="43"/>
  <c r="E25" i="43"/>
  <c r="I27" i="43"/>
  <c r="G30" i="43"/>
  <c r="E33" i="43"/>
  <c r="I35" i="43"/>
  <c r="I39" i="43"/>
  <c r="F25" i="43"/>
  <c r="D28" i="43"/>
  <c r="F29" i="43"/>
  <c r="E24" i="43"/>
  <c r="G25" i="43"/>
  <c r="F26" i="42"/>
  <c r="F34" i="42"/>
  <c r="D24" i="42"/>
  <c r="F39" i="42"/>
  <c r="H25" i="42"/>
  <c r="H32" i="42"/>
  <c r="D36" i="42"/>
  <c r="E24" i="42"/>
  <c r="H28" i="42"/>
  <c r="M10" i="42"/>
  <c r="G37" i="42"/>
  <c r="G38" i="42"/>
  <c r="G41" i="42"/>
  <c r="G26" i="42"/>
  <c r="E27" i="42"/>
  <c r="M7" i="42"/>
  <c r="E29" i="42"/>
  <c r="N10" i="42"/>
  <c r="I30" i="42" s="1"/>
  <c r="H33" i="42"/>
  <c r="G34" i="42"/>
  <c r="F35" i="42"/>
  <c r="E36" i="42"/>
  <c r="F28" i="42"/>
  <c r="E35" i="42"/>
  <c r="D25" i="42"/>
  <c r="N7" i="42"/>
  <c r="M11" i="42"/>
  <c r="H36" i="42"/>
  <c r="H37" i="42"/>
  <c r="M18" i="42"/>
  <c r="D40" i="42"/>
  <c r="N21" i="42"/>
  <c r="N6" i="42"/>
  <c r="D29" i="42"/>
  <c r="D26" i="42"/>
  <c r="M15" i="42"/>
  <c r="F38" i="42"/>
  <c r="N9" i="42"/>
  <c r="G33" i="42"/>
  <c r="D37" i="42"/>
  <c r="F24" i="42"/>
  <c r="N5" i="42"/>
  <c r="G29" i="42"/>
  <c r="H24" i="42"/>
  <c r="H26" i="42"/>
  <c r="F27" i="42"/>
  <c r="D28" i="42"/>
  <c r="F30" i="42"/>
  <c r="E31" i="42"/>
  <c r="D32" i="42"/>
  <c r="N13" i="42"/>
  <c r="N17" i="42"/>
  <c r="N18" i="42"/>
  <c r="M3" i="42"/>
  <c r="E25" i="42"/>
  <c r="H29" i="42"/>
  <c r="M14" i="42"/>
  <c r="E39" i="42"/>
  <c r="H40" i="42"/>
  <c r="N3" i="42"/>
  <c r="G25" i="42"/>
  <c r="M6" i="42"/>
  <c r="G27" i="42"/>
  <c r="E28" i="42"/>
  <c r="G30" i="42"/>
  <c r="F31" i="42"/>
  <c r="E32" i="42"/>
  <c r="D33" i="42"/>
  <c r="N14" i="42"/>
  <c r="E40" i="42"/>
  <c r="D41" i="42"/>
  <c r="H41" i="42"/>
  <c r="M19" i="42"/>
  <c r="H30" i="42"/>
  <c r="F32" i="42"/>
  <c r="H38" i="42"/>
  <c r="G39" i="42"/>
  <c r="N19" i="42"/>
  <c r="F40" i="42"/>
  <c r="E41" i="42"/>
  <c r="D30" i="42"/>
  <c r="G31" i="42"/>
  <c r="H34" i="42"/>
  <c r="G35" i="42"/>
  <c r="F36" i="42"/>
  <c r="D38" i="42"/>
  <c r="M8" i="42"/>
  <c r="M12" i="42"/>
  <c r="M16" i="42"/>
  <c r="N4" i="42"/>
  <c r="D27" i="42"/>
  <c r="G28" i="42"/>
  <c r="F29" i="42"/>
  <c r="E30" i="42"/>
  <c r="D31" i="42"/>
  <c r="H31" i="42"/>
  <c r="G32" i="42"/>
  <c r="N12" i="42"/>
  <c r="F33" i="42"/>
  <c r="E34" i="42"/>
  <c r="D35" i="42"/>
  <c r="H35" i="42"/>
  <c r="G36" i="42"/>
  <c r="N16" i="42"/>
  <c r="F37" i="42"/>
  <c r="E38" i="42"/>
  <c r="D39" i="42"/>
  <c r="H39" i="42"/>
  <c r="G40" i="42"/>
  <c r="N20" i="42"/>
  <c r="F41" i="42"/>
  <c r="N11" i="42"/>
  <c r="E33" i="42"/>
  <c r="D34" i="42"/>
  <c r="N15" i="42"/>
  <c r="E37" i="42"/>
  <c r="M4" i="42"/>
  <c r="M20" i="42"/>
  <c r="G24" i="42"/>
  <c r="F25" i="42"/>
  <c r="E26" i="42"/>
  <c r="H27" i="42"/>
  <c r="N8" i="42"/>
  <c r="M5" i="42"/>
  <c r="M9" i="42"/>
  <c r="M13" i="42"/>
  <c r="M17" i="42"/>
  <c r="M21" i="42"/>
  <c r="F41" i="39"/>
  <c r="D25" i="39"/>
  <c r="E41" i="40"/>
  <c r="H35" i="41"/>
  <c r="F34" i="41"/>
  <c r="G34" i="41"/>
  <c r="H38" i="39"/>
  <c r="N5" i="39"/>
  <c r="F30" i="40"/>
  <c r="H32" i="39"/>
  <c r="H36" i="40"/>
  <c r="G34" i="39"/>
  <c r="I33" i="40"/>
  <c r="G28" i="41"/>
  <c r="F28" i="41"/>
  <c r="G29" i="40"/>
  <c r="D27" i="40"/>
  <c r="D26" i="40"/>
  <c r="G28" i="40"/>
  <c r="H34" i="41"/>
  <c r="F40" i="39"/>
  <c r="H40" i="39"/>
  <c r="M5" i="39"/>
  <c r="E27" i="39"/>
  <c r="H33" i="40"/>
  <c r="H37" i="40"/>
  <c r="F32" i="39"/>
  <c r="G36" i="40"/>
  <c r="N12" i="39"/>
  <c r="E31" i="40"/>
  <c r="D27" i="39"/>
  <c r="G35" i="40"/>
  <c r="G39" i="40"/>
  <c r="G30" i="39"/>
  <c r="G30" i="40"/>
  <c r="G27" i="39"/>
  <c r="F34" i="40"/>
  <c r="E40" i="39"/>
  <c r="H41" i="41"/>
  <c r="E41" i="41"/>
  <c r="H27" i="39"/>
  <c r="M20" i="39"/>
  <c r="D33" i="40"/>
  <c r="H24" i="39"/>
  <c r="H29" i="39"/>
  <c r="D30" i="39"/>
  <c r="H39" i="39"/>
  <c r="G25" i="40"/>
  <c r="I35" i="40"/>
  <c r="I24" i="41"/>
  <c r="H36" i="39"/>
  <c r="E30" i="40"/>
  <c r="F34" i="39"/>
  <c r="H30" i="39"/>
  <c r="M16" i="39"/>
  <c r="G39" i="39"/>
  <c r="F29" i="39"/>
  <c r="G32" i="40"/>
  <c r="E26" i="39"/>
  <c r="F35" i="39"/>
  <c r="F40" i="40"/>
  <c r="I26" i="41"/>
  <c r="D32" i="39"/>
  <c r="D30" i="41"/>
  <c r="G38" i="40"/>
  <c r="H25" i="39"/>
  <c r="F39" i="39"/>
  <c r="E33" i="40"/>
  <c r="M21" i="39"/>
  <c r="N11" i="39"/>
  <c r="M15" i="39"/>
  <c r="I32" i="40"/>
  <c r="G37" i="39"/>
  <c r="M3" i="39"/>
  <c r="I41" i="41"/>
  <c r="H26" i="41"/>
  <c r="H35" i="40"/>
  <c r="N3" i="39"/>
  <c r="G25" i="39"/>
  <c r="F24" i="39"/>
  <c r="D26" i="39"/>
  <c r="E38" i="40"/>
  <c r="H35" i="39"/>
  <c r="E36" i="39"/>
  <c r="D24" i="40"/>
  <c r="E35" i="39"/>
  <c r="F28" i="39"/>
  <c r="H34" i="39"/>
  <c r="E32" i="41"/>
  <c r="G31" i="40"/>
  <c r="D29" i="39"/>
  <c r="H27" i="40"/>
  <c r="G31" i="39"/>
  <c r="G35" i="39"/>
  <c r="G41" i="40"/>
  <c r="H28" i="41"/>
  <c r="I24" i="40"/>
  <c r="E35" i="40"/>
  <c r="E25" i="39"/>
  <c r="E28" i="40"/>
  <c r="N8" i="39"/>
  <c r="G41" i="39"/>
  <c r="D28" i="39"/>
  <c r="F38" i="39"/>
  <c r="D38" i="40"/>
  <c r="E32" i="39"/>
  <c r="N20" i="39"/>
  <c r="F24" i="40"/>
  <c r="M12" i="39"/>
  <c r="E30" i="41"/>
  <c r="D40" i="41"/>
  <c r="I34" i="41"/>
  <c r="E40" i="41"/>
  <c r="G40" i="40"/>
  <c r="F36" i="41"/>
  <c r="G36" i="41"/>
  <c r="D28" i="40"/>
  <c r="D38" i="41"/>
  <c r="I38" i="40"/>
  <c r="H24" i="41"/>
  <c r="I31" i="40"/>
  <c r="E26" i="41"/>
  <c r="I39" i="41"/>
  <c r="G37" i="40"/>
  <c r="H31" i="39"/>
  <c r="M13" i="39"/>
  <c r="D31" i="39"/>
  <c r="E26" i="40"/>
  <c r="F30" i="41"/>
  <c r="G30" i="41"/>
  <c r="I30" i="41"/>
  <c r="F32" i="41"/>
  <c r="G32" i="41"/>
  <c r="D34" i="41"/>
  <c r="G40" i="39"/>
  <c r="F28" i="40"/>
  <c r="E27" i="40"/>
  <c r="H33" i="39"/>
  <c r="D34" i="39"/>
  <c r="H32" i="40"/>
  <c r="I36" i="40"/>
  <c r="F38" i="40"/>
  <c r="F27" i="40"/>
  <c r="G36" i="39"/>
  <c r="M14" i="39"/>
  <c r="M19" i="39"/>
  <c r="M8" i="39"/>
  <c r="F27" i="39"/>
  <c r="E25" i="40"/>
  <c r="I41" i="40"/>
  <c r="G26" i="41"/>
  <c r="F26" i="41"/>
  <c r="F25" i="40"/>
  <c r="F35" i="40"/>
  <c r="D32" i="41"/>
  <c r="H37" i="41"/>
  <c r="D30" i="40"/>
  <c r="F37" i="40"/>
  <c r="I33" i="41"/>
  <c r="E39" i="41"/>
  <c r="H40" i="40"/>
  <c r="F39" i="40"/>
  <c r="G35" i="41"/>
  <c r="F35" i="41"/>
  <c r="G26" i="40"/>
  <c r="E28" i="41"/>
  <c r="D29" i="40"/>
  <c r="G24" i="41"/>
  <c r="F24" i="41"/>
  <c r="E39" i="39"/>
  <c r="D32" i="40"/>
  <c r="D26" i="41"/>
  <c r="H31" i="41"/>
  <c r="H30" i="40"/>
  <c r="E30" i="39"/>
  <c r="I25" i="40"/>
  <c r="F33" i="39"/>
  <c r="E37" i="40"/>
  <c r="D27" i="41"/>
  <c r="D35" i="40"/>
  <c r="F26" i="40"/>
  <c r="D39" i="41"/>
  <c r="H33" i="41"/>
  <c r="G34" i="40"/>
  <c r="F31" i="41"/>
  <c r="G31" i="41"/>
  <c r="I40" i="40"/>
  <c r="E41" i="39"/>
  <c r="H38" i="40"/>
  <c r="G24" i="40"/>
  <c r="N7" i="39"/>
  <c r="E31" i="39"/>
  <c r="D36" i="39"/>
  <c r="F33" i="40"/>
  <c r="H30" i="41"/>
  <c r="E36" i="41"/>
  <c r="H39" i="41"/>
  <c r="D37" i="39"/>
  <c r="D39" i="39"/>
  <c r="H41" i="39"/>
  <c r="G33" i="40"/>
  <c r="I28" i="40"/>
  <c r="E40" i="40"/>
  <c r="H26" i="39"/>
  <c r="F30" i="39"/>
  <c r="M4" i="39"/>
  <c r="G33" i="39"/>
  <c r="H28" i="39"/>
  <c r="D34" i="40"/>
  <c r="I27" i="41"/>
  <c r="I27" i="40"/>
  <c r="I37" i="40"/>
  <c r="M10" i="39"/>
  <c r="E29" i="39"/>
  <c r="F36" i="39"/>
  <c r="D41" i="41"/>
  <c r="D25" i="40"/>
  <c r="F41" i="40"/>
  <c r="D37" i="41"/>
  <c r="E33" i="41"/>
  <c r="E29" i="40"/>
  <c r="D37" i="40"/>
  <c r="G33" i="41"/>
  <c r="F33" i="41"/>
  <c r="E39" i="40"/>
  <c r="D39" i="40"/>
  <c r="D35" i="41"/>
  <c r="H40" i="41"/>
  <c r="H24" i="40"/>
  <c r="D41" i="40"/>
  <c r="I36" i="41"/>
  <c r="I34" i="40"/>
  <c r="E24" i="41"/>
  <c r="I29" i="40"/>
  <c r="G32" i="39"/>
  <c r="H25" i="40"/>
  <c r="I39" i="40"/>
  <c r="H27" i="41"/>
  <c r="G38" i="39"/>
  <c r="D29" i="41"/>
  <c r="I28" i="41"/>
  <c r="I31" i="41"/>
  <c r="H41" i="40"/>
  <c r="H29" i="40"/>
  <c r="I40" i="41"/>
  <c r="D28" i="41"/>
  <c r="I29" i="41"/>
  <c r="H34" i="40"/>
  <c r="D40" i="39"/>
  <c r="G29" i="39"/>
  <c r="F37" i="39"/>
  <c r="N17" i="39"/>
  <c r="D33" i="39"/>
  <c r="G28" i="39"/>
  <c r="F25" i="39"/>
  <c r="H37" i="39"/>
  <c r="E24" i="39"/>
  <c r="D41" i="39"/>
  <c r="D31" i="40"/>
  <c r="D25" i="41"/>
  <c r="I26" i="40"/>
  <c r="N9" i="39"/>
  <c r="F31" i="39"/>
  <c r="E38" i="39"/>
  <c r="N4" i="39"/>
  <c r="D36" i="40"/>
  <c r="I35" i="41"/>
  <c r="G41" i="41"/>
  <c r="F41" i="41"/>
  <c r="M17" i="39"/>
  <c r="E25" i="41"/>
  <c r="H32" i="41"/>
  <c r="E34" i="41"/>
  <c r="E24" i="40"/>
  <c r="H38" i="41"/>
  <c r="I38" i="41"/>
  <c r="F31" i="40"/>
  <c r="F40" i="41"/>
  <c r="G40" i="41"/>
  <c r="H28" i="40"/>
  <c r="D24" i="41"/>
  <c r="H29" i="41"/>
  <c r="F26" i="39"/>
  <c r="I25" i="41"/>
  <c r="E31" i="41"/>
  <c r="G27" i="41"/>
  <c r="F27" i="41"/>
  <c r="N10" i="39"/>
  <c r="F25" i="41"/>
  <c r="G25" i="41"/>
  <c r="N18" i="39"/>
  <c r="E37" i="41"/>
  <c r="F37" i="41"/>
  <c r="G37" i="41"/>
  <c r="E32" i="40"/>
  <c r="M9" i="39"/>
  <c r="E35" i="41"/>
  <c r="M11" i="39"/>
  <c r="E28" i="39"/>
  <c r="M18" i="39"/>
  <c r="M6" i="39"/>
  <c r="H26" i="40"/>
  <c r="H31" i="40"/>
  <c r="G26" i="39"/>
  <c r="E34" i="39"/>
  <c r="E37" i="39"/>
  <c r="N19" i="39"/>
  <c r="D33" i="41"/>
  <c r="D36" i="41"/>
  <c r="I37" i="41"/>
  <c r="G39" i="41"/>
  <c r="F39" i="41"/>
  <c r="D35" i="39"/>
  <c r="N21" i="39"/>
  <c r="D38" i="39"/>
  <c r="N16" i="39"/>
  <c r="H25" i="41"/>
  <c r="E27" i="41"/>
  <c r="E33" i="39"/>
  <c r="N15" i="39"/>
  <c r="G24" i="39"/>
  <c r="N14" i="39"/>
  <c r="D24" i="39"/>
  <c r="N6" i="39"/>
  <c r="H39" i="40"/>
  <c r="F29" i="40"/>
  <c r="F32" i="40"/>
  <c r="I30" i="40"/>
  <c r="F36" i="40"/>
  <c r="F38" i="41"/>
  <c r="G38" i="41"/>
  <c r="D40" i="40"/>
  <c r="E29" i="41"/>
  <c r="N13" i="39"/>
  <c r="I33" i="39" s="1"/>
  <c r="F29" i="41"/>
  <c r="G29" i="41"/>
  <c r="M7" i="39"/>
  <c r="E34" i="40"/>
  <c r="D31" i="41"/>
  <c r="H36" i="41"/>
  <c r="G27" i="40"/>
  <c r="E36" i="40"/>
  <c r="I32" i="41"/>
  <c r="E38" i="41"/>
  <c r="I39" i="39" l="1"/>
  <c r="I40" i="39"/>
  <c r="I34" i="42"/>
  <c r="I39" i="42"/>
  <c r="I36" i="42"/>
  <c r="I34" i="39"/>
  <c r="I27" i="39"/>
  <c r="I38" i="42"/>
  <c r="I28" i="42"/>
  <c r="I35" i="42"/>
  <c r="I33" i="42"/>
  <c r="I31" i="42"/>
  <c r="I41" i="42"/>
  <c r="I40" i="42"/>
  <c r="I29" i="42"/>
  <c r="I28" i="39"/>
  <c r="I37" i="42"/>
  <c r="I32" i="42"/>
  <c r="I24" i="42"/>
  <c r="I25" i="42"/>
  <c r="I27" i="42"/>
  <c r="I26" i="42"/>
  <c r="I29" i="39"/>
  <c r="I31" i="39"/>
  <c r="I35" i="39"/>
  <c r="I30" i="39"/>
  <c r="I25" i="39"/>
  <c r="I38" i="39"/>
  <c r="I32" i="39"/>
  <c r="I36" i="39"/>
  <c r="I26" i="39"/>
  <c r="I37" i="39"/>
  <c r="I41" i="39"/>
  <c r="I24" i="39"/>
</calcChain>
</file>

<file path=xl/sharedStrings.xml><?xml version="1.0" encoding="utf-8"?>
<sst xmlns="http://schemas.openxmlformats.org/spreadsheetml/2006/main" count="200" uniqueCount="35">
  <si>
    <t>Year</t>
  </si>
  <si>
    <t>Baseline</t>
  </si>
  <si>
    <t>SSP585</t>
  </si>
  <si>
    <t>Y</t>
  </si>
  <si>
    <t>C</t>
  </si>
  <si>
    <t>I</t>
  </si>
  <si>
    <t>NX</t>
  </si>
  <si>
    <t>G</t>
  </si>
  <si>
    <t>P</t>
  </si>
  <si>
    <t>PH</t>
  </si>
  <si>
    <t>IH</t>
  </si>
  <si>
    <t>Housing Expenditures</t>
  </si>
  <si>
    <t>Housing</t>
  </si>
  <si>
    <t>ResultsScenarios4Sectorsand2Regions</t>
  </si>
  <si>
    <t>Y_1_1</t>
  </si>
  <si>
    <t>Y_1_2</t>
  </si>
  <si>
    <t>N_1_1</t>
  </si>
  <si>
    <t>N_1_2</t>
  </si>
  <si>
    <t>K_1_1</t>
  </si>
  <si>
    <t>K_1_2</t>
  </si>
  <si>
    <t>Value added rice in Vietnam without MRD</t>
  </si>
  <si>
    <t>Value added rice in MRD</t>
  </si>
  <si>
    <t>Employment rice in Vietnam without MRD</t>
  </si>
  <si>
    <t>Employment rice in MRD</t>
  </si>
  <si>
    <t>Capital stock rice in Vietnam without MRD</t>
  </si>
  <si>
    <t>Capital stock rice in MRD</t>
  </si>
  <si>
    <t>SSP585_AdaptTaxLab</t>
  </si>
  <si>
    <t>MRD rice</t>
  </si>
  <si>
    <t>MRD rice with adaptation labour tax</t>
  </si>
  <si>
    <t>SSP585_AdaptTaxCap</t>
  </si>
  <si>
    <t>MRD rice with adaptation capital tax</t>
  </si>
  <si>
    <t>SSP585_AdaptPrivate</t>
  </si>
  <si>
    <t>MRD rice with private adaptation</t>
  </si>
  <si>
    <t>SSP585_AdaptPublic</t>
  </si>
  <si>
    <t>MRD rice with public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</si>
</sst>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name val="Arial Unicode MS"/>
      <family val="2"/>
    </font>
    <font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3"/>
    <xf numFmtId="9" fontId="1" fillId="0" borderId="3" applyFont="0" applyFill="0" applyBorder="0" applyAlignment="0" applyProtection="0"/>
  </cellStyleXfs>
  <cellXfs count="12">
    <xf numFmtId="0" fontId="0" fillId="0" borderId="0" xfId="0"/>
    <xf numFmtId="0" fontId="2" fillId="0" borderId="3" xfId="2" applyFont="1"/>
    <xf numFmtId="0" fontId="1" fillId="0" borderId="3" xfId="2"/>
    <xf numFmtId="2" fontId="1" fillId="0" borderId="3" xfId="3" applyNumberFormat="1" applyBorder="1"/>
    <xf numFmtId="0" fontId="0" fillId="0" borderId="3" xfId="2" quotePrefix="1" applyFont="1"/>
    <xf numFmtId="0" fontId="1" fillId="0" borderId="2" xfId="2" applyBorder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3" xfId="2" applyFont="1"/>
    <xf numFmtId="0" fontId="0" fillId="2" borderId="3" xfId="2" quotePrefix="1" applyFont="1" applyFill="1"/>
    <xf numFmtId="0" fontId="1" fillId="0" borderId="0" xfId="0" applyFont="1"/>
    <xf numFmtId="0" fontId="1" fillId="0" borderId="3" xfId="2" applyFont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GDP!$E$22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GDP!$E$24:$E$41</c:f>
              <c:numCache>
                <c:formatCode>General</c:formatCode>
                <c:ptCount val="18"/>
                <c:pt idx="0">
                  <c:v>-0.33324687059863578</c:v>
                </c:pt>
                <c:pt idx="1">
                  <c:v>-3.352193533042608</c:v>
                </c:pt>
                <c:pt idx="2">
                  <c:v>-3.1026188206840204</c:v>
                </c:pt>
                <c:pt idx="3">
                  <c:v>-3.6415749056794002</c:v>
                </c:pt>
                <c:pt idx="4">
                  <c:v>-3.979090612408188</c:v>
                </c:pt>
                <c:pt idx="5">
                  <c:v>-4.4976291391677439</c:v>
                </c:pt>
                <c:pt idx="6">
                  <c:v>-4.6052338077148987</c:v>
                </c:pt>
                <c:pt idx="7">
                  <c:v>-5.2824833501929289</c:v>
                </c:pt>
                <c:pt idx="8">
                  <c:v>-5.2213029787003542</c:v>
                </c:pt>
                <c:pt idx="9">
                  <c:v>-5.4102442631247945</c:v>
                </c:pt>
                <c:pt idx="10">
                  <c:v>-5.9456132591852926</c:v>
                </c:pt>
                <c:pt idx="11">
                  <c:v>-6.7262364790359523</c:v>
                </c:pt>
                <c:pt idx="12">
                  <c:v>-6.380035928250523</c:v>
                </c:pt>
                <c:pt idx="13">
                  <c:v>-6.9005396250618771</c:v>
                </c:pt>
                <c:pt idx="14">
                  <c:v>-7.3042853827564302</c:v>
                </c:pt>
                <c:pt idx="15">
                  <c:v>-7.4173491446440183</c:v>
                </c:pt>
                <c:pt idx="16">
                  <c:v>-8.5634211858669556</c:v>
                </c:pt>
                <c:pt idx="17">
                  <c:v>-8.5187918763509156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82D-93E0-5687200C44E4}"/>
            </c:ext>
          </c:extLst>
        </c:ser>
        <c:ser>
          <c:idx val="2"/>
          <c:order val="2"/>
          <c:tx>
            <c:strRef>
              <c:f>GDP!$F$22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GDP!$F$24:$F$41</c:f>
              <c:numCache>
                <c:formatCode>General</c:formatCode>
                <c:ptCount val="18"/>
                <c:pt idx="0">
                  <c:v>-3.4301921735422222E-2</c:v>
                </c:pt>
                <c:pt idx="1">
                  <c:v>-0.651825342090807</c:v>
                </c:pt>
                <c:pt idx="2">
                  <c:v>-1.0725596132024249</c:v>
                </c:pt>
                <c:pt idx="3">
                  <c:v>-1.2621302649385941</c:v>
                </c:pt>
                <c:pt idx="4">
                  <c:v>-1.2383537028279277</c:v>
                </c:pt>
                <c:pt idx="5">
                  <c:v>-1.2063216142951141</c:v>
                </c:pt>
                <c:pt idx="6">
                  <c:v>-1.2673847062607269</c:v>
                </c:pt>
                <c:pt idx="7">
                  <c:v>-1.3108778039886106</c:v>
                </c:pt>
                <c:pt idx="8">
                  <c:v>-1.2647709528105195</c:v>
                </c:pt>
                <c:pt idx="9">
                  <c:v>-1.2298832635025221</c:v>
                </c:pt>
                <c:pt idx="10">
                  <c:v>-1.3071304642696617</c:v>
                </c:pt>
                <c:pt idx="11">
                  <c:v>-1.4381999905859002</c:v>
                </c:pt>
                <c:pt idx="12">
                  <c:v>-1.5394126421868646</c:v>
                </c:pt>
                <c:pt idx="13">
                  <c:v>-1.5931686727411472</c:v>
                </c:pt>
                <c:pt idx="14">
                  <c:v>-1.6680224912272354</c:v>
                </c:pt>
                <c:pt idx="15">
                  <c:v>-1.7881952582386142</c:v>
                </c:pt>
                <c:pt idx="16">
                  <c:v>-1.9419696466153089</c:v>
                </c:pt>
                <c:pt idx="17">
                  <c:v>-1.9582342988668542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482D-93E0-5687200C44E4}"/>
            </c:ext>
          </c:extLst>
        </c:ser>
        <c:ser>
          <c:idx val="3"/>
          <c:order val="3"/>
          <c:tx>
            <c:strRef>
              <c:f>GDP!$G$22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GDP!$G$24:$G$41</c:f>
              <c:numCache>
                <c:formatCode>General</c:formatCode>
                <c:ptCount val="18"/>
                <c:pt idx="0">
                  <c:v>-2.8200529253565892E-2</c:v>
                </c:pt>
                <c:pt idx="1">
                  <c:v>-0.66095420434919649</c:v>
                </c:pt>
                <c:pt idx="2">
                  <c:v>-0.58273032092009258</c:v>
                </c:pt>
                <c:pt idx="3">
                  <c:v>-0.67577833024419998</c:v>
                </c:pt>
                <c:pt idx="4">
                  <c:v>-0.81649717649088394</c:v>
                </c:pt>
                <c:pt idx="5">
                  <c:v>-0.96400730381096555</c:v>
                </c:pt>
                <c:pt idx="6">
                  <c:v>-0.89868647182493389</c:v>
                </c:pt>
                <c:pt idx="7">
                  <c:v>-1.0944366249659676</c:v>
                </c:pt>
                <c:pt idx="8">
                  <c:v>-1.0308626550813342</c:v>
                </c:pt>
                <c:pt idx="9">
                  <c:v>-1.0788938255953466</c:v>
                </c:pt>
                <c:pt idx="10">
                  <c:v>-1.1662484144294847</c:v>
                </c:pt>
                <c:pt idx="11">
                  <c:v>-1.421271780694904</c:v>
                </c:pt>
                <c:pt idx="12">
                  <c:v>-1.2094583558565428</c:v>
                </c:pt>
                <c:pt idx="13">
                  <c:v>-1.395691066522746</c:v>
                </c:pt>
                <c:pt idx="14">
                  <c:v>-1.428062842748024</c:v>
                </c:pt>
                <c:pt idx="15">
                  <c:v>-1.4040274667428698</c:v>
                </c:pt>
                <c:pt idx="16">
                  <c:v>-1.6926358288156071</c:v>
                </c:pt>
                <c:pt idx="17">
                  <c:v>-1.7079084919526231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482D-93E0-5687200C44E4}"/>
            </c:ext>
          </c:extLst>
        </c:ser>
        <c:ser>
          <c:idx val="4"/>
          <c:order val="4"/>
          <c:tx>
            <c:strRef>
              <c:f>GDP!$H$22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GDP!$H$24:$H$41</c:f>
              <c:numCache>
                <c:formatCode>General</c:formatCode>
                <c:ptCount val="18"/>
                <c:pt idx="0">
                  <c:v>-0.14773550588585346</c:v>
                </c:pt>
                <c:pt idx="1">
                  <c:v>1.7045196729046383</c:v>
                </c:pt>
                <c:pt idx="2">
                  <c:v>1.4776133347189693</c:v>
                </c:pt>
                <c:pt idx="3">
                  <c:v>1.6308838590001227</c:v>
                </c:pt>
                <c:pt idx="4">
                  <c:v>2.2804961277492706</c:v>
                </c:pt>
                <c:pt idx="5">
                  <c:v>2.7794110131025898</c:v>
                </c:pt>
                <c:pt idx="6">
                  <c:v>2.1852732314317591</c:v>
                </c:pt>
                <c:pt idx="7">
                  <c:v>2.9002511959478259</c:v>
                </c:pt>
                <c:pt idx="8">
                  <c:v>2.4724181005162658</c:v>
                </c:pt>
                <c:pt idx="9">
                  <c:v>2.5998184574269616</c:v>
                </c:pt>
                <c:pt idx="10">
                  <c:v>2.6958667662719402</c:v>
                </c:pt>
                <c:pt idx="11">
                  <c:v>3.7543316238006796</c:v>
                </c:pt>
                <c:pt idx="12">
                  <c:v>2.6250694566864277</c:v>
                </c:pt>
                <c:pt idx="13">
                  <c:v>3.4319333625000046</c:v>
                </c:pt>
                <c:pt idx="14">
                  <c:v>3.2733335849576015</c:v>
                </c:pt>
                <c:pt idx="15">
                  <c:v>3.0240402142351739</c:v>
                </c:pt>
                <c:pt idx="16">
                  <c:v>3.9585148392091365</c:v>
                </c:pt>
                <c:pt idx="17">
                  <c:v>4.1119174390921973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E-482D-93E0-5687200C44E4}"/>
            </c:ext>
          </c:extLst>
        </c:ser>
        <c:ser>
          <c:idx val="5"/>
          <c:order val="5"/>
          <c:tx>
            <c:strRef>
              <c:f>GDP!$I$22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GDP!$I$24:$I$41</c:f>
              <c:numCache>
                <c:formatCode>General</c:formatCode>
                <c:ptCount val="18"/>
                <c:pt idx="0">
                  <c:v>0.76897689732322039</c:v>
                </c:pt>
                <c:pt idx="1">
                  <c:v>0.18969004518651805</c:v>
                </c:pt>
                <c:pt idx="2">
                  <c:v>0.75586886433428424</c:v>
                </c:pt>
                <c:pt idx="3">
                  <c:v>1.0507330178335517</c:v>
                </c:pt>
                <c:pt idx="4">
                  <c:v>-0.41358108018490997</c:v>
                </c:pt>
                <c:pt idx="5">
                  <c:v>-1.2896295195483225</c:v>
                </c:pt>
                <c:pt idx="6">
                  <c:v>0.44720579436094143</c:v>
                </c:pt>
                <c:pt idx="7">
                  <c:v>-0.75879909854768635</c:v>
                </c:pt>
                <c:pt idx="8">
                  <c:v>0.26795881317475151</c:v>
                </c:pt>
                <c:pt idx="9">
                  <c:v>6.3100540592167645E-2</c:v>
                </c:pt>
                <c:pt idx="10">
                  <c:v>0.45748474815146856</c:v>
                </c:pt>
                <c:pt idx="11">
                  <c:v>-1.5204896977541931</c:v>
                </c:pt>
                <c:pt idx="12">
                  <c:v>1.3309765958711623</c:v>
                </c:pt>
                <c:pt idx="13">
                  <c:v>-0.31166283020739816</c:v>
                </c:pt>
                <c:pt idx="14">
                  <c:v>0.65588467606533429</c:v>
                </c:pt>
                <c:pt idx="15">
                  <c:v>1.5888472437186205</c:v>
                </c:pt>
                <c:pt idx="16">
                  <c:v>0.4009681671557645</c:v>
                </c:pt>
                <c:pt idx="17">
                  <c:v>-8.3002333648792795E-2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E-482D-93E0-568720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GDP!$D$22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GDP!$D$24:$D$41</c:f>
              <c:numCache>
                <c:formatCode>General</c:formatCode>
                <c:ptCount val="18"/>
                <c:pt idx="0">
                  <c:v>0.2254920698496532</c:v>
                </c:pt>
                <c:pt idx="1">
                  <c:v>-2.7707633613914151</c:v>
                </c:pt>
                <c:pt idx="2">
                  <c:v>-2.5244265557532786</c:v>
                </c:pt>
                <c:pt idx="3">
                  <c:v>-2.8978666240286222</c:v>
                </c:pt>
                <c:pt idx="4">
                  <c:v>-4.1670264441626355</c:v>
                </c:pt>
                <c:pt idx="5">
                  <c:v>-5.1781765637195392</c:v>
                </c:pt>
                <c:pt idx="6">
                  <c:v>-4.1388259600078197</c:v>
                </c:pt>
                <c:pt idx="7">
                  <c:v>-5.5463456817473666</c:v>
                </c:pt>
                <c:pt idx="8">
                  <c:v>-4.7765596729012039</c:v>
                </c:pt>
                <c:pt idx="9">
                  <c:v>-5.0561023542035288</c:v>
                </c:pt>
                <c:pt idx="10">
                  <c:v>-5.2656406234610103</c:v>
                </c:pt>
                <c:pt idx="11">
                  <c:v>-7.3518663242702402</c:v>
                </c:pt>
                <c:pt idx="12">
                  <c:v>-5.1728608737363739</c:v>
                </c:pt>
                <c:pt idx="13">
                  <c:v>-6.7691288320331005</c:v>
                </c:pt>
                <c:pt idx="14">
                  <c:v>-6.4711524557087401</c:v>
                </c:pt>
                <c:pt idx="15">
                  <c:v>-5.9966844116716933</c:v>
                </c:pt>
                <c:pt idx="16">
                  <c:v>-7.8385436549328835</c:v>
                </c:pt>
                <c:pt idx="17">
                  <c:v>-8.1560195617270015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E-4C04-AED0-63EE10C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Comparison_adapt!$F$23</c:f>
              <c:strCache>
                <c:ptCount val="1"/>
                <c:pt idx="0">
                  <c:v>Employment rice in Vietnam without MRD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Comparison_adapt!$F$24:$F$41</c:f>
              <c:numCache>
                <c:formatCode>General</c:formatCode>
                <c:ptCount val="18"/>
                <c:pt idx="0">
                  <c:v>-0.2301040841169423</c:v>
                </c:pt>
                <c:pt idx="1">
                  <c:v>0.67045296893602324</c:v>
                </c:pt>
                <c:pt idx="2">
                  <c:v>0.34285980566363794</c:v>
                </c:pt>
                <c:pt idx="3">
                  <c:v>0.26247451560976409</c:v>
                </c:pt>
                <c:pt idx="4">
                  <c:v>0.26635284849873275</c:v>
                </c:pt>
                <c:pt idx="5">
                  <c:v>0.28324183710426515</c:v>
                </c:pt>
                <c:pt idx="6">
                  <c:v>0.19606198876133177</c:v>
                </c:pt>
                <c:pt idx="7">
                  <c:v>0.2458378833434752</c:v>
                </c:pt>
                <c:pt idx="8">
                  <c:v>0.18690746359190802</c:v>
                </c:pt>
                <c:pt idx="9">
                  <c:v>0.18443928204272381</c:v>
                </c:pt>
                <c:pt idx="10">
                  <c:v>0.19392692314789609</c:v>
                </c:pt>
                <c:pt idx="11">
                  <c:v>0.26850588048099194</c:v>
                </c:pt>
                <c:pt idx="12">
                  <c:v>0.17263647599085374</c:v>
                </c:pt>
                <c:pt idx="13">
                  <c:v>0.221925032170288</c:v>
                </c:pt>
                <c:pt idx="14">
                  <c:v>0.21169165797450881</c:v>
                </c:pt>
                <c:pt idx="15">
                  <c:v>0.18713968142439938</c:v>
                </c:pt>
                <c:pt idx="16">
                  <c:v>0.26232799709786347</c:v>
                </c:pt>
                <c:pt idx="17">
                  <c:v>0.25638217753477088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A-144C-8628-149A4F430ABA}"/>
            </c:ext>
          </c:extLst>
        </c:ser>
        <c:ser>
          <c:idx val="1"/>
          <c:order val="1"/>
          <c:tx>
            <c:strRef>
              <c:f>Comparison_adapt!$G$23</c:f>
              <c:strCache>
                <c:ptCount val="1"/>
                <c:pt idx="0">
                  <c:v>Employment rice in MRD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Comparison_adapt!$G$24:$G$41</c:f>
              <c:numCache>
                <c:formatCode>General</c:formatCode>
                <c:ptCount val="18"/>
                <c:pt idx="0">
                  <c:v>0.77953500625326166</c:v>
                </c:pt>
                <c:pt idx="1">
                  <c:v>0.50446504000894843</c:v>
                </c:pt>
                <c:pt idx="2">
                  <c:v>0.28212342359758902</c:v>
                </c:pt>
                <c:pt idx="3">
                  <c:v>0.18335571511409698</c:v>
                </c:pt>
                <c:pt idx="4">
                  <c:v>0.12599180250320804</c:v>
                </c:pt>
                <c:pt idx="5">
                  <c:v>9.8109301329914148E-2</c:v>
                </c:pt>
                <c:pt idx="6">
                  <c:v>8.2569311287078409E-2</c:v>
                </c:pt>
                <c:pt idx="7">
                  <c:v>7.123025098233636E-2</c:v>
                </c:pt>
                <c:pt idx="8">
                  <c:v>6.2614517631134833E-2</c:v>
                </c:pt>
                <c:pt idx="9">
                  <c:v>5.5782503053038897E-2</c:v>
                </c:pt>
                <c:pt idx="10">
                  <c:v>5.2827303933205574E-2</c:v>
                </c:pt>
                <c:pt idx="11">
                  <c:v>4.3949689658363503E-2</c:v>
                </c:pt>
                <c:pt idx="12">
                  <c:v>4.4088806626458775E-2</c:v>
                </c:pt>
                <c:pt idx="13">
                  <c:v>3.8034232147751514E-2</c:v>
                </c:pt>
                <c:pt idx="14">
                  <c:v>3.7556476349613593E-2</c:v>
                </c:pt>
                <c:pt idx="15">
                  <c:v>3.596602071338989E-2</c:v>
                </c:pt>
                <c:pt idx="16">
                  <c:v>3.1771837797959904E-2</c:v>
                </c:pt>
                <c:pt idx="17">
                  <c:v>2.829236144017919E-2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A-144C-8628-149A4F43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Comparison_adapt!$H$23</c:f>
              <c:strCache>
                <c:ptCount val="1"/>
                <c:pt idx="0">
                  <c:v>Capital stock rice in Vietnam without MRD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Comparison_adapt!$H$24:$H$41</c:f>
              <c:numCache>
                <c:formatCode>General</c:formatCode>
                <c:ptCount val="18"/>
                <c:pt idx="0">
                  <c:v>-2.9946264315089151</c:v>
                </c:pt>
                <c:pt idx="1">
                  <c:v>13.879943260067748</c:v>
                </c:pt>
                <c:pt idx="2">
                  <c:v>25.983304842742221</c:v>
                </c:pt>
                <c:pt idx="3">
                  <c:v>39.793634790195796</c:v>
                </c:pt>
                <c:pt idx="4">
                  <c:v>50.078575972094043</c:v>
                </c:pt>
                <c:pt idx="5">
                  <c:v>57.992966219468897</c:v>
                </c:pt>
                <c:pt idx="6">
                  <c:v>72.047337497913105</c:v>
                </c:pt>
                <c:pt idx="7">
                  <c:v>76.937852656686786</c:v>
                </c:pt>
                <c:pt idx="8">
                  <c:v>90.748531056092645</c:v>
                </c:pt>
                <c:pt idx="9">
                  <c:v>100.5808881327509</c:v>
                </c:pt>
                <c:pt idx="10">
                  <c:v>111.95788856634039</c:v>
                </c:pt>
                <c:pt idx="11">
                  <c:v>112.29587970587052</c:v>
                </c:pt>
                <c:pt idx="12">
                  <c:v>144.01422063075063</c:v>
                </c:pt>
                <c:pt idx="13">
                  <c:v>146.24790766293233</c:v>
                </c:pt>
                <c:pt idx="14">
                  <c:v>161.50581043260323</c:v>
                </c:pt>
                <c:pt idx="15">
                  <c:v>179.59333197206848</c:v>
                </c:pt>
                <c:pt idx="16">
                  <c:v>171.44914507580401</c:v>
                </c:pt>
                <c:pt idx="17">
                  <c:v>176.83226281080985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0-AF4A-B370-F6E17BC1B78E}"/>
            </c:ext>
          </c:extLst>
        </c:ser>
        <c:ser>
          <c:idx val="1"/>
          <c:order val="1"/>
          <c:tx>
            <c:strRef>
              <c:f>Comparison_adapt!$I$23</c:f>
              <c:strCache>
                <c:ptCount val="1"/>
                <c:pt idx="0">
                  <c:v>Capital stock rice in MRD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Comparison_adapt!$I$24:$I$41</c:f>
              <c:numCache>
                <c:formatCode>General</c:formatCode>
                <c:ptCount val="18"/>
                <c:pt idx="0">
                  <c:v>29.001572981600081</c:v>
                </c:pt>
                <c:pt idx="1">
                  <c:v>-114.56262818742711</c:v>
                </c:pt>
                <c:pt idx="2">
                  <c:v>-92.498509759136354</c:v>
                </c:pt>
                <c:pt idx="3">
                  <c:v>-100.54260731570407</c:v>
                </c:pt>
                <c:pt idx="4">
                  <c:v>-137.63991912920409</c:v>
                </c:pt>
                <c:pt idx="5">
                  <c:v>-178.51946419361781</c:v>
                </c:pt>
                <c:pt idx="6">
                  <c:v>-161.43304335146993</c:v>
                </c:pt>
                <c:pt idx="7">
                  <c:v>-218.24281559056567</c:v>
                </c:pt>
                <c:pt idx="8">
                  <c:v>-202.55290651260572</c:v>
                </c:pt>
                <c:pt idx="9">
                  <c:v>-219.55946235176958</c:v>
                </c:pt>
                <c:pt idx="10">
                  <c:v>-240.08692177145838</c:v>
                </c:pt>
                <c:pt idx="11">
                  <c:v>-305.55050338465503</c:v>
                </c:pt>
                <c:pt idx="12">
                  <c:v>-244.29616997779598</c:v>
                </c:pt>
                <c:pt idx="13">
                  <c:v>-294.92642817372416</c:v>
                </c:pt>
                <c:pt idx="14">
                  <c:v>-292.24979234870545</c:v>
                </c:pt>
                <c:pt idx="15">
                  <c:v>-277.32079369398588</c:v>
                </c:pt>
                <c:pt idx="16">
                  <c:v>-335.2608749628593</c:v>
                </c:pt>
                <c:pt idx="17">
                  <c:v>-337.18794006093572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0-AF4A-B370-F6E17BC1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Comparison!$D$23</c:f>
              <c:strCache>
                <c:ptCount val="1"/>
                <c:pt idx="0">
                  <c:v>Value added rice in Vietnam without MRD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Comparison!$D$24:$D$41</c:f>
              <c:numCache>
                <c:formatCode>General</c:formatCode>
                <c:ptCount val="18"/>
                <c:pt idx="0">
                  <c:v>0.22549390003525627</c:v>
                </c:pt>
                <c:pt idx="1">
                  <c:v>9.1622841369061625</c:v>
                </c:pt>
                <c:pt idx="2">
                  <c:v>9.9587894833853774</c:v>
                </c:pt>
                <c:pt idx="3">
                  <c:v>12.577964975818222</c:v>
                </c:pt>
                <c:pt idx="4">
                  <c:v>16.061556150712029</c:v>
                </c:pt>
                <c:pt idx="5">
                  <c:v>19.67228360502784</c:v>
                </c:pt>
                <c:pt idx="6">
                  <c:v>19.127222615699036</c:v>
                </c:pt>
                <c:pt idx="7">
                  <c:v>23.473248894079223</c:v>
                </c:pt>
                <c:pt idx="8">
                  <c:v>22.586693149985294</c:v>
                </c:pt>
                <c:pt idx="9">
                  <c:v>24.161680902547467</c:v>
                </c:pt>
                <c:pt idx="10">
                  <c:v>26.591505855353191</c:v>
                </c:pt>
                <c:pt idx="11">
                  <c:v>32.759008214404226</c:v>
                </c:pt>
                <c:pt idx="12">
                  <c:v>28.822661031386687</c:v>
                </c:pt>
                <c:pt idx="13">
                  <c:v>33.395807310624839</c:v>
                </c:pt>
                <c:pt idx="14">
                  <c:v>34.249708044246475</c:v>
                </c:pt>
                <c:pt idx="15">
                  <c:v>33.918876493700182</c:v>
                </c:pt>
                <c:pt idx="16">
                  <c:v>39.998608230039821</c:v>
                </c:pt>
                <c:pt idx="17">
                  <c:v>40.13714632723817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3-4BF7-9B90-08C5EB50CC54}"/>
            </c:ext>
          </c:extLst>
        </c:ser>
        <c:ser>
          <c:idx val="1"/>
          <c:order val="1"/>
          <c:tx>
            <c:strRef>
              <c:f>Comparison!$E$23</c:f>
              <c:strCache>
                <c:ptCount val="1"/>
                <c:pt idx="0">
                  <c:v>Value added rice in MRD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Comparison!$E$24:$E$41</c:f>
              <c:numCache>
                <c:formatCode>General</c:formatCode>
                <c:ptCount val="18"/>
                <c:pt idx="0">
                  <c:v>0.2254939000350383</c:v>
                </c:pt>
                <c:pt idx="1">
                  <c:v>-34.385401465737189</c:v>
                </c:pt>
                <c:pt idx="2">
                  <c:v>-31.119707289923593</c:v>
                </c:pt>
                <c:pt idx="3">
                  <c:v>-34.056850438020518</c:v>
                </c:pt>
                <c:pt idx="4">
                  <c:v>-43.568787347813235</c:v>
                </c:pt>
                <c:pt idx="5">
                  <c:v>-52.606172409316855</c:v>
                </c:pt>
                <c:pt idx="6">
                  <c:v>-46.270592623048238</c:v>
                </c:pt>
                <c:pt idx="7">
                  <c:v>-58.073934441892803</c:v>
                </c:pt>
                <c:pt idx="8">
                  <c:v>-52.671162430063603</c:v>
                </c:pt>
                <c:pt idx="9">
                  <c:v>-55.202160168779322</c:v>
                </c:pt>
                <c:pt idx="10">
                  <c:v>-58.611795691476445</c:v>
                </c:pt>
                <c:pt idx="11">
                  <c:v>-71.911033807626595</c:v>
                </c:pt>
                <c:pt idx="12">
                  <c:v>-58.062236129063805</c:v>
                </c:pt>
                <c:pt idx="13">
                  <c:v>-68.216001926574066</c:v>
                </c:pt>
                <c:pt idx="14">
                  <c:v>-67.113678328972625</c:v>
                </c:pt>
                <c:pt idx="15">
                  <c:v>-63.613642294188921</c:v>
                </c:pt>
                <c:pt idx="16">
                  <c:v>-75.31322096425346</c:v>
                </c:pt>
                <c:pt idx="17">
                  <c:v>-75.4451389303415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3-4BF7-9B90-08C5EB50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Comparison!$F$23</c:f>
              <c:strCache>
                <c:ptCount val="1"/>
                <c:pt idx="0">
                  <c:v>Employment rice in Vietnam without MRD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Comparison!$F$24:$F$41</c:f>
              <c:numCache>
                <c:formatCode>General</c:formatCode>
                <c:ptCount val="18"/>
                <c:pt idx="0">
                  <c:v>4.1960196275558921E-2</c:v>
                </c:pt>
                <c:pt idx="1">
                  <c:v>0.8244918088344142</c:v>
                </c:pt>
                <c:pt idx="2">
                  <c:v>0.4336851685339862</c:v>
                </c:pt>
                <c:pt idx="3">
                  <c:v>0.32295796493521628</c:v>
                </c:pt>
                <c:pt idx="4">
                  <c:v>0.31069080781953334</c:v>
                </c:pt>
                <c:pt idx="5">
                  <c:v>0.31832531438072648</c:v>
                </c:pt>
                <c:pt idx="6">
                  <c:v>0.22521966918008898</c:v>
                </c:pt>
                <c:pt idx="7">
                  <c:v>0.27120654843829251</c:v>
                </c:pt>
                <c:pt idx="8">
                  <c:v>0.20951664974931217</c:v>
                </c:pt>
                <c:pt idx="9">
                  <c:v>0.20512869147506496</c:v>
                </c:pt>
                <c:pt idx="10">
                  <c:v>0.21329546664354981</c:v>
                </c:pt>
                <c:pt idx="11">
                  <c:v>0.28678373683526986</c:v>
                </c:pt>
                <c:pt idx="12">
                  <c:v>0.19019631393916273</c:v>
                </c:pt>
                <c:pt idx="13">
                  <c:v>0.23888304658151535</c:v>
                </c:pt>
                <c:pt idx="14">
                  <c:v>0.22825859113096439</c:v>
                </c:pt>
                <c:pt idx="15">
                  <c:v>0.20338741472126537</c:v>
                </c:pt>
                <c:pt idx="16">
                  <c:v>0.27825077356378486</c:v>
                </c:pt>
                <c:pt idx="17">
                  <c:v>0.27208341345238968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8-4FFF-97F6-144472139F77}"/>
            </c:ext>
          </c:extLst>
        </c:ser>
        <c:ser>
          <c:idx val="1"/>
          <c:order val="1"/>
          <c:tx>
            <c:strRef>
              <c:f>Comparison!$G$23</c:f>
              <c:strCache>
                <c:ptCount val="1"/>
                <c:pt idx="0">
                  <c:v>Employment rice in MRD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Comparison!$G$24:$G$41</c:f>
              <c:numCache>
                <c:formatCode>General</c:formatCode>
                <c:ptCount val="18"/>
                <c:pt idx="0">
                  <c:v>4.1960196275548013E-2</c:v>
                </c:pt>
                <c:pt idx="1">
                  <c:v>9.7879045270262907E-2</c:v>
                </c:pt>
                <c:pt idx="2">
                  <c:v>3.3880118636930599E-2</c:v>
                </c:pt>
                <c:pt idx="3">
                  <c:v>1.3608039159942825E-2</c:v>
                </c:pt>
                <c:pt idx="4">
                  <c:v>-2.1973677353771261E-4</c:v>
                </c:pt>
                <c:pt idx="5">
                  <c:v>-2.2952983153256162E-3</c:v>
                </c:pt>
                <c:pt idx="6">
                  <c:v>-1.1410477636414442E-4</c:v>
                </c:pt>
                <c:pt idx="7">
                  <c:v>-1.2242491062403982E-3</c:v>
                </c:pt>
                <c:pt idx="8">
                  <c:v>-1.4937969675139842E-3</c:v>
                </c:pt>
                <c:pt idx="9">
                  <c:v>-2.9883027733294053E-3</c:v>
                </c:pt>
                <c:pt idx="10">
                  <c:v>-2.3750318790698283E-3</c:v>
                </c:pt>
                <c:pt idx="11">
                  <c:v>-9.1549109161072739E-3</c:v>
                </c:pt>
                <c:pt idx="12">
                  <c:v>-5.8754301535087665E-3</c:v>
                </c:pt>
                <c:pt idx="13">
                  <c:v>-1.0827015705090358E-2</c:v>
                </c:pt>
                <c:pt idx="14">
                  <c:v>-1.0078038406961261E-2</c:v>
                </c:pt>
                <c:pt idx="15">
                  <c:v>-1.0449273918218002E-2</c:v>
                </c:pt>
                <c:pt idx="16">
                  <c:v>-1.4737665108372926E-2</c:v>
                </c:pt>
                <c:pt idx="17">
                  <c:v>-1.7466411232647045E-2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FF-97F6-14447213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Comparison!$H$23</c:f>
              <c:strCache>
                <c:ptCount val="1"/>
                <c:pt idx="0">
                  <c:v>Capital stock rice in Vietnam without MRD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Comparison!$H$24:$H$41</c:f>
              <c:numCache>
                <c:formatCode>General</c:formatCode>
                <c:ptCount val="18"/>
                <c:pt idx="0">
                  <c:v>3.9877952092865045E-3</c:v>
                </c:pt>
                <c:pt idx="1">
                  <c:v>16.760583080446441</c:v>
                </c:pt>
                <c:pt idx="2">
                  <c:v>30.91804368726136</c:v>
                </c:pt>
                <c:pt idx="3">
                  <c:v>46.806808967525974</c:v>
                </c:pt>
                <c:pt idx="4">
                  <c:v>58.44878297957942</c:v>
                </c:pt>
                <c:pt idx="5">
                  <c:v>67.073783610462783</c:v>
                </c:pt>
                <c:pt idx="6">
                  <c:v>81.905890034612284</c:v>
                </c:pt>
                <c:pt idx="7">
                  <c:v>86.760653519905716</c:v>
                </c:pt>
                <c:pt idx="8">
                  <c:v>101.06115472034172</c:v>
                </c:pt>
                <c:pt idx="9">
                  <c:v>111.08223904286083</c:v>
                </c:pt>
                <c:pt idx="10">
                  <c:v>122.62034342828179</c:v>
                </c:pt>
                <c:pt idx="11">
                  <c:v>122.65117185876339</c:v>
                </c:pt>
                <c:pt idx="12">
                  <c:v>155.2863503819803</c:v>
                </c:pt>
                <c:pt idx="13">
                  <c:v>157.27372095687846</c:v>
                </c:pt>
                <c:pt idx="14">
                  <c:v>172.78676874317475</c:v>
                </c:pt>
                <c:pt idx="15">
                  <c:v>191.22530356633754</c:v>
                </c:pt>
                <c:pt idx="16">
                  <c:v>182.60411131165077</c:v>
                </c:pt>
                <c:pt idx="17">
                  <c:v>188.07131403287701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2-4107-AAB5-4300F3FAD6F3}"/>
            </c:ext>
          </c:extLst>
        </c:ser>
        <c:ser>
          <c:idx val="1"/>
          <c:order val="1"/>
          <c:tx>
            <c:strRef>
              <c:f>Comparison!$I$23</c:f>
              <c:strCache>
                <c:ptCount val="1"/>
                <c:pt idx="0">
                  <c:v>Capital stock rice in MRD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Comparison!$I$24:$I$41</c:f>
              <c:numCache>
                <c:formatCode>General</c:formatCode>
                <c:ptCount val="18"/>
                <c:pt idx="0">
                  <c:v>3.9877952076114798E-3</c:v>
                </c:pt>
                <c:pt idx="1">
                  <c:v>-131.89013445335314</c:v>
                </c:pt>
                <c:pt idx="2">
                  <c:v>-109.53774217559572</c:v>
                </c:pt>
                <c:pt idx="3">
                  <c:v>-116.69460987768048</c:v>
                </c:pt>
                <c:pt idx="4">
                  <c:v>-151.97170156556453</c:v>
                </c:pt>
                <c:pt idx="5">
                  <c:v>-191.22368456529719</c:v>
                </c:pt>
                <c:pt idx="6">
                  <c:v>-176.60794093761069</c:v>
                </c:pt>
                <c:pt idx="7">
                  <c:v>-230.65172936681876</c:v>
                </c:pt>
                <c:pt idx="8">
                  <c:v>-217.06375887248578</c:v>
                </c:pt>
                <c:pt idx="9">
                  <c:v>-233.69276919948896</c:v>
                </c:pt>
                <c:pt idx="10">
                  <c:v>-253.43823393569497</c:v>
                </c:pt>
                <c:pt idx="11">
                  <c:v>-314.83703850565837</c:v>
                </c:pt>
                <c:pt idx="12">
                  <c:v>-258.32825477601796</c:v>
                </c:pt>
                <c:pt idx="13">
                  <c:v>-305.71809590255572</c:v>
                </c:pt>
                <c:pt idx="14">
                  <c:v>-303.51250626646828</c:v>
                </c:pt>
                <c:pt idx="15">
                  <c:v>-289.8877310487814</c:v>
                </c:pt>
                <c:pt idx="16">
                  <c:v>-343.86966988804534</c:v>
                </c:pt>
                <c:pt idx="17">
                  <c:v>-345.79545143686789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2-4107-AAB5-4300F3FA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Adaptation'!$D$23</c:f>
              <c:strCache>
                <c:ptCount val="1"/>
                <c:pt idx="0">
                  <c:v>MRD 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Adaptation'!$D$24:$D$41</c:f>
              <c:numCache>
                <c:formatCode>General</c:formatCode>
                <c:ptCount val="18"/>
                <c:pt idx="0">
                  <c:v>0.22549390003503422</c:v>
                </c:pt>
                <c:pt idx="1">
                  <c:v>-34.385401465737175</c:v>
                </c:pt>
                <c:pt idx="2">
                  <c:v>-31.119707289923547</c:v>
                </c:pt>
                <c:pt idx="3">
                  <c:v>-34.056850438020582</c:v>
                </c:pt>
                <c:pt idx="4">
                  <c:v>-43.568787347813242</c:v>
                </c:pt>
                <c:pt idx="5">
                  <c:v>-52.606172409316756</c:v>
                </c:pt>
                <c:pt idx="6">
                  <c:v>-46.270592623048024</c:v>
                </c:pt>
                <c:pt idx="7">
                  <c:v>-58.07393444189276</c:v>
                </c:pt>
                <c:pt idx="8">
                  <c:v>-52.671162430063788</c:v>
                </c:pt>
                <c:pt idx="9">
                  <c:v>-55.202160168779166</c:v>
                </c:pt>
                <c:pt idx="10">
                  <c:v>-58.611795691476253</c:v>
                </c:pt>
                <c:pt idx="11">
                  <c:v>-71.911033807626538</c:v>
                </c:pt>
                <c:pt idx="12">
                  <c:v>-58.062236129061937</c:v>
                </c:pt>
                <c:pt idx="13">
                  <c:v>-68.216001926574251</c:v>
                </c:pt>
                <c:pt idx="14">
                  <c:v>-67.113678328970991</c:v>
                </c:pt>
                <c:pt idx="15">
                  <c:v>-63.613642294188885</c:v>
                </c:pt>
                <c:pt idx="16">
                  <c:v>-75.31322096425356</c:v>
                </c:pt>
                <c:pt idx="17">
                  <c:v>-75.44513893034167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9-4EEA-B105-6BB9B94595CB}"/>
            </c:ext>
          </c:extLst>
        </c:ser>
        <c:ser>
          <c:idx val="1"/>
          <c:order val="1"/>
          <c:tx>
            <c:strRef>
              <c:f>'Comparison Adaptation'!$E$23</c:f>
              <c:strCache>
                <c:ptCount val="1"/>
                <c:pt idx="0">
                  <c:v>MRD rice with adaptation labour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Adaptation'!$E$24:$E$41</c:f>
              <c:numCache>
                <c:formatCode>General</c:formatCode>
                <c:ptCount val="18"/>
                <c:pt idx="0">
                  <c:v>6.749879676913813</c:v>
                </c:pt>
                <c:pt idx="1">
                  <c:v>-30.004308129252355</c:v>
                </c:pt>
                <c:pt idx="2">
                  <c:v>-26.430570740007031</c:v>
                </c:pt>
                <c:pt idx="3">
                  <c:v>-29.475802969786884</c:v>
                </c:pt>
                <c:pt idx="4">
                  <c:v>-39.56661713240446</c:v>
                </c:pt>
                <c:pt idx="5">
                  <c:v>-49.188920213012501</c:v>
                </c:pt>
                <c:pt idx="6">
                  <c:v>-42.384710008374817</c:v>
                </c:pt>
                <c:pt idx="7">
                  <c:v>-55.009161648827465</c:v>
                </c:pt>
                <c:pt idx="8">
                  <c:v>-49.218955058128699</c:v>
                </c:pt>
                <c:pt idx="9">
                  <c:v>-51.926258210162402</c:v>
                </c:pt>
                <c:pt idx="10">
                  <c:v>-55.573891977442557</c:v>
                </c:pt>
                <c:pt idx="11">
                  <c:v>-69.822199160180233</c:v>
                </c:pt>
                <c:pt idx="12">
                  <c:v>-54.972031796405489</c:v>
                </c:pt>
                <c:pt idx="13">
                  <c:v>-65.850301754283407</c:v>
                </c:pt>
                <c:pt idx="14">
                  <c:v>-64.66234344425547</c:v>
                </c:pt>
                <c:pt idx="15">
                  <c:v>-60.903005819538294</c:v>
                </c:pt>
                <c:pt idx="16">
                  <c:v>-73.449802624778442</c:v>
                </c:pt>
                <c:pt idx="17">
                  <c:v>-73.589797196930448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9-4EEA-B105-6BB9B94595CB}"/>
            </c:ext>
          </c:extLst>
        </c:ser>
        <c:ser>
          <c:idx val="2"/>
          <c:order val="2"/>
          <c:tx>
            <c:strRef>
              <c:f>'Comparison Adaptation'!$F$23</c:f>
              <c:strCache>
                <c:ptCount val="1"/>
                <c:pt idx="0">
                  <c:v>MRD rice with adaptation capital tax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Adaptation'!$F$24:$F$41</c:f>
              <c:numCache>
                <c:formatCode>General</c:formatCode>
                <c:ptCount val="18"/>
                <c:pt idx="0">
                  <c:v>3.4919550694635899</c:v>
                </c:pt>
                <c:pt idx="1">
                  <c:v>-31.741690644115028</c:v>
                </c:pt>
                <c:pt idx="2">
                  <c:v>-27.566959123312447</c:v>
                </c:pt>
                <c:pt idx="3">
                  <c:v>-29.936375100953931</c:v>
                </c:pt>
                <c:pt idx="4">
                  <c:v>-39.595879905379142</c:v>
                </c:pt>
                <c:pt idx="5">
                  <c:v>-49.062376963149582</c:v>
                </c:pt>
                <c:pt idx="6">
                  <c:v>-42.191440619057559</c:v>
                </c:pt>
                <c:pt idx="7">
                  <c:v>-54.867535558485017</c:v>
                </c:pt>
                <c:pt idx="8">
                  <c:v>-49.084745895991908</c:v>
                </c:pt>
                <c:pt idx="9">
                  <c:v>-51.822092191739586</c:v>
                </c:pt>
                <c:pt idx="10">
                  <c:v>-55.49263490734716</c:v>
                </c:pt>
                <c:pt idx="11">
                  <c:v>-69.769371243763416</c:v>
                </c:pt>
                <c:pt idx="12">
                  <c:v>-54.905130392056847</c:v>
                </c:pt>
                <c:pt idx="13">
                  <c:v>-65.79922580183613</c:v>
                </c:pt>
                <c:pt idx="14">
                  <c:v>-64.611514976279821</c:v>
                </c:pt>
                <c:pt idx="15">
                  <c:v>-60.849564381399986</c:v>
                </c:pt>
                <c:pt idx="16">
                  <c:v>-73.408400474708998</c:v>
                </c:pt>
                <c:pt idx="17">
                  <c:v>-73.548696963162058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C-4580-BD59-541ED45C5166}"/>
            </c:ext>
          </c:extLst>
        </c:ser>
        <c:ser>
          <c:idx val="3"/>
          <c:order val="3"/>
          <c:tx>
            <c:strRef>
              <c:f>'Comparison Adaptation'!$G$23</c:f>
              <c:strCache>
                <c:ptCount val="1"/>
                <c:pt idx="0">
                  <c:v>MRD rice with adaptation labour tax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Adaptation'!$G$24:$G$41</c:f>
              <c:numCache>
                <c:formatCode>General</c:formatCode>
                <c:ptCount val="18"/>
                <c:pt idx="0">
                  <c:v>3.4919550694635899</c:v>
                </c:pt>
                <c:pt idx="1">
                  <c:v>-31.741690644115028</c:v>
                </c:pt>
                <c:pt idx="2">
                  <c:v>-27.566959123312447</c:v>
                </c:pt>
                <c:pt idx="3">
                  <c:v>-29.936375100953931</c:v>
                </c:pt>
                <c:pt idx="4">
                  <c:v>-39.595879905379142</c:v>
                </c:pt>
                <c:pt idx="5">
                  <c:v>-49.062376963149582</c:v>
                </c:pt>
                <c:pt idx="6">
                  <c:v>-42.191440619057559</c:v>
                </c:pt>
                <c:pt idx="7">
                  <c:v>-54.867535558485017</c:v>
                </c:pt>
                <c:pt idx="8">
                  <c:v>-49.084745895991908</c:v>
                </c:pt>
                <c:pt idx="9">
                  <c:v>-51.822092191739586</c:v>
                </c:pt>
                <c:pt idx="10">
                  <c:v>-55.49263490734716</c:v>
                </c:pt>
                <c:pt idx="11">
                  <c:v>-69.769371243763416</c:v>
                </c:pt>
                <c:pt idx="12">
                  <c:v>-54.905130392056847</c:v>
                </c:pt>
                <c:pt idx="13">
                  <c:v>-65.79922580183613</c:v>
                </c:pt>
                <c:pt idx="14">
                  <c:v>-64.611514976279821</c:v>
                </c:pt>
                <c:pt idx="15">
                  <c:v>-60.849564381399986</c:v>
                </c:pt>
                <c:pt idx="16">
                  <c:v>-73.408400474708998</c:v>
                </c:pt>
                <c:pt idx="17">
                  <c:v>-73.548696963162058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C-4580-BD59-541ED45C5166}"/>
            </c:ext>
          </c:extLst>
        </c:ser>
        <c:ser>
          <c:idx val="4"/>
          <c:order val="4"/>
          <c:tx>
            <c:strRef>
              <c:f>'Comparison Adaptation'!$H$23</c:f>
              <c:strCache>
                <c:ptCount val="1"/>
                <c:pt idx="0">
                  <c:v>MRD rice with private adaptation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Adaptation'!$H$24:$H$41</c:f>
              <c:numCache>
                <c:formatCode>General</c:formatCode>
                <c:ptCount val="18"/>
                <c:pt idx="0">
                  <c:v>0.21917100970097753</c:v>
                </c:pt>
                <c:pt idx="1">
                  <c:v>-29.461982686632016</c:v>
                </c:pt>
                <c:pt idx="2">
                  <c:v>-22.833879037684603</c:v>
                </c:pt>
                <c:pt idx="3">
                  <c:v>-20.938757391479449</c:v>
                </c:pt>
                <c:pt idx="4">
                  <c:v>-22.861456206893529</c:v>
                </c:pt>
                <c:pt idx="5">
                  <c:v>-27.982156580985201</c:v>
                </c:pt>
                <c:pt idx="6">
                  <c:v>-24.26197895361533</c:v>
                </c:pt>
                <c:pt idx="7">
                  <c:v>-31.082129497140155</c:v>
                </c:pt>
                <c:pt idx="8">
                  <c:v>-27.812921154685071</c:v>
                </c:pt>
                <c:pt idx="9">
                  <c:v>-29.255835958842436</c:v>
                </c:pt>
                <c:pt idx="10">
                  <c:v>-31.253042660961711</c:v>
                </c:pt>
                <c:pt idx="11">
                  <c:v>-39.653225615233694</c:v>
                </c:pt>
                <c:pt idx="12">
                  <c:v>-30.82677119671931</c:v>
                </c:pt>
                <c:pt idx="13">
                  <c:v>-37.147251529423393</c:v>
                </c:pt>
                <c:pt idx="14">
                  <c:v>-36.396750257160377</c:v>
                </c:pt>
                <c:pt idx="15">
                  <c:v>-34.126590582350794</c:v>
                </c:pt>
                <c:pt idx="16">
                  <c:v>-41.834507340493367</c:v>
                </c:pt>
                <c:pt idx="17">
                  <c:v>-41.916073851672977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C-4580-BD59-541ED45C5166}"/>
            </c:ext>
          </c:extLst>
        </c:ser>
        <c:ser>
          <c:idx val="5"/>
          <c:order val="5"/>
          <c:tx>
            <c:strRef>
              <c:f>'Comparison Adaptation'!$I$23</c:f>
              <c:strCache>
                <c:ptCount val="1"/>
                <c:pt idx="0">
                  <c:v>MRD rice with public adaptation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Adaptation'!$I$24:$I$41</c:f>
              <c:numCache>
                <c:formatCode>General</c:formatCode>
                <c:ptCount val="18"/>
                <c:pt idx="0">
                  <c:v>0.19319529189167906</c:v>
                </c:pt>
                <c:pt idx="1">
                  <c:v>-29.534568887130597</c:v>
                </c:pt>
                <c:pt idx="2">
                  <c:v>-22.962001130163003</c:v>
                </c:pt>
                <c:pt idx="3">
                  <c:v>-21.107290236294375</c:v>
                </c:pt>
                <c:pt idx="4">
                  <c:v>-23.044150821325605</c:v>
                </c:pt>
                <c:pt idx="5">
                  <c:v>-28.144899910104336</c:v>
                </c:pt>
                <c:pt idx="6">
                  <c:v>-24.422856612717283</c:v>
                </c:pt>
                <c:pt idx="7">
                  <c:v>-31.22075338031981</c:v>
                </c:pt>
                <c:pt idx="8">
                  <c:v>-27.951273841024737</c:v>
                </c:pt>
                <c:pt idx="9">
                  <c:v>-29.386646714016486</c:v>
                </c:pt>
                <c:pt idx="10">
                  <c:v>-31.376990938708904</c:v>
                </c:pt>
                <c:pt idx="11">
                  <c:v>-39.760263363234259</c:v>
                </c:pt>
                <c:pt idx="12">
                  <c:v>-30.9474788368886</c:v>
                </c:pt>
                <c:pt idx="13">
                  <c:v>-37.256081419864728</c:v>
                </c:pt>
                <c:pt idx="14">
                  <c:v>-36.506176331819127</c:v>
                </c:pt>
                <c:pt idx="15">
                  <c:v>-34.239286239353298</c:v>
                </c:pt>
                <c:pt idx="16">
                  <c:v>-41.933966585675741</c:v>
                </c:pt>
                <c:pt idx="17">
                  <c:v>-42.015077094435192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C-4580-BD59-541ED45C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Adaptation'!$F$23</c:f>
              <c:strCache>
                <c:ptCount val="1"/>
                <c:pt idx="0">
                  <c:v>MRD rice with adaptation capital 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Adaptation'!$F$24:$F$41</c:f>
              <c:numCache>
                <c:formatCode>General</c:formatCode>
                <c:ptCount val="18"/>
                <c:pt idx="0">
                  <c:v>3.4919550694635899</c:v>
                </c:pt>
                <c:pt idx="1">
                  <c:v>-31.741690644115028</c:v>
                </c:pt>
                <c:pt idx="2">
                  <c:v>-27.566959123312447</c:v>
                </c:pt>
                <c:pt idx="3">
                  <c:v>-29.936375100953931</c:v>
                </c:pt>
                <c:pt idx="4">
                  <c:v>-39.595879905379142</c:v>
                </c:pt>
                <c:pt idx="5">
                  <c:v>-49.062376963149582</c:v>
                </c:pt>
                <c:pt idx="6">
                  <c:v>-42.191440619057559</c:v>
                </c:pt>
                <c:pt idx="7">
                  <c:v>-54.867535558485017</c:v>
                </c:pt>
                <c:pt idx="8">
                  <c:v>-49.084745895991908</c:v>
                </c:pt>
                <c:pt idx="9">
                  <c:v>-51.822092191739586</c:v>
                </c:pt>
                <c:pt idx="10">
                  <c:v>-55.49263490734716</c:v>
                </c:pt>
                <c:pt idx="11">
                  <c:v>-69.769371243763416</c:v>
                </c:pt>
                <c:pt idx="12">
                  <c:v>-54.905130392056847</c:v>
                </c:pt>
                <c:pt idx="13">
                  <c:v>-65.79922580183613</c:v>
                </c:pt>
                <c:pt idx="14">
                  <c:v>-64.611514976279821</c:v>
                </c:pt>
                <c:pt idx="15">
                  <c:v>-60.849564381399986</c:v>
                </c:pt>
                <c:pt idx="16">
                  <c:v>-73.408400474708998</c:v>
                </c:pt>
                <c:pt idx="17">
                  <c:v>-73.548696963162058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F2A-9E4E-47D49F94C2B0}"/>
            </c:ext>
          </c:extLst>
        </c:ser>
        <c:ser>
          <c:idx val="1"/>
          <c:order val="1"/>
          <c:tx>
            <c:strRef>
              <c:f>'Comparison Adaptation'!$G$23</c:f>
              <c:strCache>
                <c:ptCount val="1"/>
                <c:pt idx="0">
                  <c:v>MRD rice with adaptation labour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Adaptation'!$G$24:$G$41</c:f>
              <c:numCache>
                <c:formatCode>General</c:formatCode>
                <c:ptCount val="18"/>
                <c:pt idx="0">
                  <c:v>3.4919550694635899</c:v>
                </c:pt>
                <c:pt idx="1">
                  <c:v>-31.741690644115028</c:v>
                </c:pt>
                <c:pt idx="2">
                  <c:v>-27.566959123312447</c:v>
                </c:pt>
                <c:pt idx="3">
                  <c:v>-29.936375100953931</c:v>
                </c:pt>
                <c:pt idx="4">
                  <c:v>-39.595879905379142</c:v>
                </c:pt>
                <c:pt idx="5">
                  <c:v>-49.062376963149582</c:v>
                </c:pt>
                <c:pt idx="6">
                  <c:v>-42.191440619057559</c:v>
                </c:pt>
                <c:pt idx="7">
                  <c:v>-54.867535558485017</c:v>
                </c:pt>
                <c:pt idx="8">
                  <c:v>-49.084745895991908</c:v>
                </c:pt>
                <c:pt idx="9">
                  <c:v>-51.822092191739586</c:v>
                </c:pt>
                <c:pt idx="10">
                  <c:v>-55.49263490734716</c:v>
                </c:pt>
                <c:pt idx="11">
                  <c:v>-69.769371243763416</c:v>
                </c:pt>
                <c:pt idx="12">
                  <c:v>-54.905130392056847</c:v>
                </c:pt>
                <c:pt idx="13">
                  <c:v>-65.79922580183613</c:v>
                </c:pt>
                <c:pt idx="14">
                  <c:v>-64.611514976279821</c:v>
                </c:pt>
                <c:pt idx="15">
                  <c:v>-60.849564381399986</c:v>
                </c:pt>
                <c:pt idx="16">
                  <c:v>-73.408400474708998</c:v>
                </c:pt>
                <c:pt idx="17">
                  <c:v>-73.548696963162058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0-4F2A-9E4E-47D49F94C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Adaptation'!$H$23</c:f>
              <c:strCache>
                <c:ptCount val="1"/>
                <c:pt idx="0">
                  <c:v>MRD rice with private adaptation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Adaptation'!$H$24:$H$41</c:f>
              <c:numCache>
                <c:formatCode>General</c:formatCode>
                <c:ptCount val="18"/>
                <c:pt idx="0">
                  <c:v>0.21917100970097753</c:v>
                </c:pt>
                <c:pt idx="1">
                  <c:v>-29.461982686632016</c:v>
                </c:pt>
                <c:pt idx="2">
                  <c:v>-22.833879037684603</c:v>
                </c:pt>
                <c:pt idx="3">
                  <c:v>-20.938757391479449</c:v>
                </c:pt>
                <c:pt idx="4">
                  <c:v>-22.861456206893529</c:v>
                </c:pt>
                <c:pt idx="5">
                  <c:v>-27.982156580985201</c:v>
                </c:pt>
                <c:pt idx="6">
                  <c:v>-24.26197895361533</c:v>
                </c:pt>
                <c:pt idx="7">
                  <c:v>-31.082129497140155</c:v>
                </c:pt>
                <c:pt idx="8">
                  <c:v>-27.812921154685071</c:v>
                </c:pt>
                <c:pt idx="9">
                  <c:v>-29.255835958842436</c:v>
                </c:pt>
                <c:pt idx="10">
                  <c:v>-31.253042660961711</c:v>
                </c:pt>
                <c:pt idx="11">
                  <c:v>-39.653225615233694</c:v>
                </c:pt>
                <c:pt idx="12">
                  <c:v>-30.82677119671931</c:v>
                </c:pt>
                <c:pt idx="13">
                  <c:v>-37.147251529423393</c:v>
                </c:pt>
                <c:pt idx="14">
                  <c:v>-36.396750257160377</c:v>
                </c:pt>
                <c:pt idx="15">
                  <c:v>-34.126590582350794</c:v>
                </c:pt>
                <c:pt idx="16">
                  <c:v>-41.834507340493367</c:v>
                </c:pt>
                <c:pt idx="17">
                  <c:v>-41.916073851672977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A-4E4C-8B31-143FB2599ABC}"/>
            </c:ext>
          </c:extLst>
        </c:ser>
        <c:ser>
          <c:idx val="1"/>
          <c:order val="1"/>
          <c:tx>
            <c:strRef>
              <c:f>'Comparison Adaptation'!$I$23</c:f>
              <c:strCache>
                <c:ptCount val="1"/>
                <c:pt idx="0">
                  <c:v>MRD rice with public adaptation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Adaptation'!$I$24:$I$41</c:f>
              <c:numCache>
                <c:formatCode>General</c:formatCode>
                <c:ptCount val="18"/>
                <c:pt idx="0">
                  <c:v>0.19319529189167906</c:v>
                </c:pt>
                <c:pt idx="1">
                  <c:v>-29.534568887130597</c:v>
                </c:pt>
                <c:pt idx="2">
                  <c:v>-22.962001130163003</c:v>
                </c:pt>
                <c:pt idx="3">
                  <c:v>-21.107290236294375</c:v>
                </c:pt>
                <c:pt idx="4">
                  <c:v>-23.044150821325605</c:v>
                </c:pt>
                <c:pt idx="5">
                  <c:v>-28.144899910104336</c:v>
                </c:pt>
                <c:pt idx="6">
                  <c:v>-24.422856612717283</c:v>
                </c:pt>
                <c:pt idx="7">
                  <c:v>-31.22075338031981</c:v>
                </c:pt>
                <c:pt idx="8">
                  <c:v>-27.951273841024737</c:v>
                </c:pt>
                <c:pt idx="9">
                  <c:v>-29.386646714016486</c:v>
                </c:pt>
                <c:pt idx="10">
                  <c:v>-31.376990938708904</c:v>
                </c:pt>
                <c:pt idx="11">
                  <c:v>-39.760263363234259</c:v>
                </c:pt>
                <c:pt idx="12">
                  <c:v>-30.9474788368886</c:v>
                </c:pt>
                <c:pt idx="13">
                  <c:v>-37.256081419864728</c:v>
                </c:pt>
                <c:pt idx="14">
                  <c:v>-36.506176331819127</c:v>
                </c:pt>
                <c:pt idx="15">
                  <c:v>-34.239286239353298</c:v>
                </c:pt>
                <c:pt idx="16">
                  <c:v>-41.933966585675741</c:v>
                </c:pt>
                <c:pt idx="17">
                  <c:v>-42.015077094435192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A-4E4C-8B31-143FB259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GDP_Adapt!$E$22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GDP_Adapt!$B$24:$C$41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GDP_Adapt!$E$24:$E$41</c:f>
              <c:numCache>
                <c:formatCode>General</c:formatCode>
                <c:ptCount val="18"/>
                <c:pt idx="0">
                  <c:v>0.55290104673542706</c:v>
                </c:pt>
                <c:pt idx="1">
                  <c:v>-2.5310928826933572</c:v>
                </c:pt>
                <c:pt idx="2">
                  <c:v>-2.3430310818265871</c:v>
                </c:pt>
                <c:pt idx="3">
                  <c:v>-2.9123480464395191</c:v>
                </c:pt>
                <c:pt idx="4">
                  <c:v>-3.2707030373996582</c:v>
                </c:pt>
                <c:pt idx="5">
                  <c:v>-3.8108509940325068</c:v>
                </c:pt>
                <c:pt idx="6">
                  <c:v>-3.9379025031651289</c:v>
                </c:pt>
                <c:pt idx="7">
                  <c:v>-4.6369299936794599</c:v>
                </c:pt>
                <c:pt idx="8">
                  <c:v>-4.5910081741637976</c:v>
                </c:pt>
                <c:pt idx="9">
                  <c:v>-4.7952452992066554</c:v>
                </c:pt>
                <c:pt idx="10">
                  <c:v>-5.3466818113840837</c:v>
                </c:pt>
                <c:pt idx="11">
                  <c:v>-6.1445257097606678</c:v>
                </c:pt>
                <c:pt idx="12">
                  <c:v>-5.8047635260055559</c:v>
                </c:pt>
                <c:pt idx="13">
                  <c:v>-6.3359979225700815</c:v>
                </c:pt>
                <c:pt idx="14">
                  <c:v>-6.7497546928946521</c:v>
                </c:pt>
                <c:pt idx="15">
                  <c:v>-6.8694228379044393</c:v>
                </c:pt>
                <c:pt idx="16">
                  <c:v>-8.0315792691571399</c:v>
                </c:pt>
                <c:pt idx="17">
                  <c:v>-7.9885363973929548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B-794C-985E-EC018BF82BBD}"/>
            </c:ext>
          </c:extLst>
        </c:ser>
        <c:ser>
          <c:idx val="2"/>
          <c:order val="2"/>
          <c:tx>
            <c:strRef>
              <c:f>GDP_Adapt!$F$22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GDP_Adapt!$B$24:$C$41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GDP_Adapt!$F$24:$F$41</c:f>
              <c:numCache>
                <c:formatCode>General</c:formatCode>
                <c:ptCount val="18"/>
                <c:pt idx="0">
                  <c:v>-2.0077368822446172E-2</c:v>
                </c:pt>
                <c:pt idx="1">
                  <c:v>-0.57585388290874828</c:v>
                </c:pt>
                <c:pt idx="2">
                  <c:v>-0.96515499573062091</c:v>
                </c:pt>
                <c:pt idx="3">
                  <c:v>-1.1502130082795576</c:v>
                </c:pt>
                <c:pt idx="4">
                  <c:v>-1.1370487466006993</c:v>
                </c:pt>
                <c:pt idx="5">
                  <c:v>-1.1201666679440048</c:v>
                </c:pt>
                <c:pt idx="6">
                  <c:v>-1.1947615019510334</c:v>
                </c:pt>
                <c:pt idx="7">
                  <c:v>-1.2482235203761134</c:v>
                </c:pt>
                <c:pt idx="8">
                  <c:v>-1.2088785964520801</c:v>
                </c:pt>
                <c:pt idx="9">
                  <c:v>-1.1786864464571398</c:v>
                </c:pt>
                <c:pt idx="10">
                  <c:v>-1.2595205037323829</c:v>
                </c:pt>
                <c:pt idx="11">
                  <c:v>-1.3933609955401116</c:v>
                </c:pt>
                <c:pt idx="12">
                  <c:v>-1.4967071967646559</c:v>
                </c:pt>
                <c:pt idx="13">
                  <c:v>-1.5517973737329602</c:v>
                </c:pt>
                <c:pt idx="14">
                  <c:v>-1.6280476387913616</c:v>
                </c:pt>
                <c:pt idx="15">
                  <c:v>-1.7499747935021994</c:v>
                </c:pt>
                <c:pt idx="16">
                  <c:v>-1.9055595600867119</c:v>
                </c:pt>
                <c:pt idx="17">
                  <c:v>-1.9222893225731337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B-794C-985E-EC018BF82BBD}"/>
            </c:ext>
          </c:extLst>
        </c:ser>
        <c:ser>
          <c:idx val="3"/>
          <c:order val="3"/>
          <c:tx>
            <c:strRef>
              <c:f>GDP_Adapt!$G$22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GDP_Adapt!$G$24:$G$41</c:f>
              <c:numCache>
                <c:formatCode>General</c:formatCode>
                <c:ptCount val="18"/>
                <c:pt idx="0">
                  <c:v>-0.65783528775908884</c:v>
                </c:pt>
                <c:pt idx="1">
                  <c:v>-1.2175010112758642</c:v>
                </c:pt>
                <c:pt idx="2">
                  <c:v>-1.0810973729388866</c:v>
                </c:pt>
                <c:pt idx="3">
                  <c:v>-1.124608947752499</c:v>
                </c:pt>
                <c:pt idx="4">
                  <c:v>-1.2270497238079632</c:v>
                </c:pt>
                <c:pt idx="5">
                  <c:v>-1.3481648900288568</c:v>
                </c:pt>
                <c:pt idx="6">
                  <c:v>-1.2656678865586901</c:v>
                </c:pt>
                <c:pt idx="7">
                  <c:v>-1.4467748177894464</c:v>
                </c:pt>
                <c:pt idx="8">
                  <c:v>-1.3736203510872378</c:v>
                </c:pt>
                <c:pt idx="9">
                  <c:v>-1.4134770840587381</c:v>
                </c:pt>
                <c:pt idx="10">
                  <c:v>-1.4949287181308246</c:v>
                </c:pt>
                <c:pt idx="11">
                  <c:v>-1.7399249208550822</c:v>
                </c:pt>
                <c:pt idx="12">
                  <c:v>-1.5274535428472373</c:v>
                </c:pt>
                <c:pt idx="13">
                  <c:v>-1.7067679295003981</c:v>
                </c:pt>
                <c:pt idx="14">
                  <c:v>-1.7368474567631977</c:v>
                </c:pt>
                <c:pt idx="15">
                  <c:v>-1.7105415766104894</c:v>
                </c:pt>
                <c:pt idx="16">
                  <c:v>-1.9928195440617276</c:v>
                </c:pt>
                <c:pt idx="17">
                  <c:v>-2.0050166481433149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B-794C-985E-EC018BF82BBD}"/>
            </c:ext>
          </c:extLst>
        </c:ser>
        <c:ser>
          <c:idx val="4"/>
          <c:order val="4"/>
          <c:tx>
            <c:strRef>
              <c:f>GDP_Adapt!$H$22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GDP_Adapt!$H$24:$H$41</c:f>
              <c:numCache>
                <c:formatCode>General</c:formatCode>
                <c:ptCount val="18"/>
                <c:pt idx="0">
                  <c:v>-0.31582255706058021</c:v>
                </c:pt>
                <c:pt idx="1">
                  <c:v>1.5739838255928791</c:v>
                </c:pt>
                <c:pt idx="2">
                  <c:v>1.3379282394083882</c:v>
                </c:pt>
                <c:pt idx="3">
                  <c:v>1.4844101972597472</c:v>
                </c:pt>
                <c:pt idx="4">
                  <c:v>2.136909168012084</c:v>
                </c:pt>
                <c:pt idx="5">
                  <c:v>2.6437723666037347</c:v>
                </c:pt>
                <c:pt idx="6">
                  <c:v>2.0523960415793621</c:v>
                </c:pt>
                <c:pt idx="7">
                  <c:v>2.7774358227905043</c:v>
                </c:pt>
                <c:pt idx="8">
                  <c:v>2.3518814395069438</c:v>
                </c:pt>
                <c:pt idx="9">
                  <c:v>2.4840331356863792</c:v>
                </c:pt>
                <c:pt idx="10">
                  <c:v>2.5841902038460272</c:v>
                </c:pt>
                <c:pt idx="11">
                  <c:v>3.6527221462440349</c:v>
                </c:pt>
                <c:pt idx="12">
                  <c:v>2.5170635770691843</c:v>
                </c:pt>
                <c:pt idx="13">
                  <c:v>3.3308374718953071</c:v>
                </c:pt>
                <c:pt idx="14">
                  <c:v>3.1721520023744745</c:v>
                </c:pt>
                <c:pt idx="15">
                  <c:v>2.9218433136830586</c:v>
                </c:pt>
                <c:pt idx="16">
                  <c:v>3.8640753651732931</c:v>
                </c:pt>
                <c:pt idx="17">
                  <c:v>4.0194501402583915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B-794C-985E-EC018BF82BBD}"/>
            </c:ext>
          </c:extLst>
        </c:ser>
        <c:ser>
          <c:idx val="5"/>
          <c:order val="5"/>
          <c:tx>
            <c:strRef>
              <c:f>GDP_Adapt!$I$22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GDP_Adapt!$B$24:$C$41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GDP_Adapt!$I$24:$I$41</c:f>
              <c:numCache>
                <c:formatCode>General</c:formatCode>
                <c:ptCount val="18"/>
                <c:pt idx="0">
                  <c:v>0.92119714684086051</c:v>
                </c:pt>
                <c:pt idx="1">
                  <c:v>0.19135224947525806</c:v>
                </c:pt>
                <c:pt idx="2">
                  <c:v>0.76338668413945465</c:v>
                </c:pt>
                <c:pt idx="3">
                  <c:v>1.0627294158724971</c:v>
                </c:pt>
                <c:pt idx="4">
                  <c:v>-0.40852207469162871</c:v>
                </c:pt>
                <c:pt idx="5">
                  <c:v>-1.2910701168556944</c:v>
                </c:pt>
                <c:pt idx="6">
                  <c:v>0.45653002103208057</c:v>
                </c:pt>
                <c:pt idx="7">
                  <c:v>-0.75816569541552392</c:v>
                </c:pt>
                <c:pt idx="8">
                  <c:v>0.27561343728720067</c:v>
                </c:pt>
                <c:pt idx="9">
                  <c:v>7.0086061465837887E-2</c:v>
                </c:pt>
                <c:pt idx="10">
                  <c:v>0.46730619114204885</c:v>
                </c:pt>
                <c:pt idx="11">
                  <c:v>-1.5286067421618139</c:v>
                </c:pt>
                <c:pt idx="12">
                  <c:v>1.3488509923145204</c:v>
                </c:pt>
                <c:pt idx="13">
                  <c:v>-0.30793133796632943</c:v>
                </c:pt>
                <c:pt idx="14">
                  <c:v>0.66909891852679959</c:v>
                </c:pt>
                <c:pt idx="15">
                  <c:v>1.6109738671573406</c:v>
                </c:pt>
                <c:pt idx="16">
                  <c:v>0.4128471901906805</c:v>
                </c:pt>
                <c:pt idx="17">
                  <c:v>-7.7988729818947861E-2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B-794C-985E-EC018BF82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GDP_Adapt!$D$22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GDP_Adapt!$B$24:$C$41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GDP_Adapt!$D$24:$D$41</c:f>
              <c:numCache>
                <c:formatCode>General</c:formatCode>
                <c:ptCount val="18"/>
                <c:pt idx="0">
                  <c:v>0.48036297993412358</c:v>
                </c:pt>
                <c:pt idx="1">
                  <c:v>-2.5591117018098242</c:v>
                </c:pt>
                <c:pt idx="2">
                  <c:v>-2.2879685269482142</c:v>
                </c:pt>
                <c:pt idx="3">
                  <c:v>-2.6400303893393651</c:v>
                </c:pt>
                <c:pt idx="4">
                  <c:v>-3.9064144144878021</c:v>
                </c:pt>
                <c:pt idx="5">
                  <c:v>-4.926480302257219</c:v>
                </c:pt>
                <c:pt idx="6">
                  <c:v>-3.8894058290633193</c:v>
                </c:pt>
                <c:pt idx="7">
                  <c:v>-5.3126582044700115</c:v>
                </c:pt>
                <c:pt idx="8">
                  <c:v>-4.5460122449089591</c:v>
                </c:pt>
                <c:pt idx="9">
                  <c:v>-4.8332896325703034</c:v>
                </c:pt>
                <c:pt idx="10">
                  <c:v>-5.0496346382592261</c:v>
                </c:pt>
                <c:pt idx="11">
                  <c:v>-7.15369622207358</c:v>
                </c:pt>
                <c:pt idx="12">
                  <c:v>-4.9630096962337999</c:v>
                </c:pt>
                <c:pt idx="13">
                  <c:v>-6.5716570918744388</c:v>
                </c:pt>
                <c:pt idx="14">
                  <c:v>-6.2733988675478631</c:v>
                </c:pt>
                <c:pt idx="15">
                  <c:v>-5.7971220271766928</c:v>
                </c:pt>
                <c:pt idx="16">
                  <c:v>-7.6530358179415341</c:v>
                </c:pt>
                <c:pt idx="17">
                  <c:v>-7.9743809576699576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CB-794C-985E-EC018BF82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Comparison_adapt!$D$23</c:f>
              <c:strCache>
                <c:ptCount val="1"/>
                <c:pt idx="0">
                  <c:v>Value added rice in Vietnam without MRD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Comparison_adapt!$D$24:$D$41</c:f>
              <c:numCache>
                <c:formatCode>General</c:formatCode>
                <c:ptCount val="18"/>
                <c:pt idx="0">
                  <c:v>-1.502738933500547</c:v>
                </c:pt>
                <c:pt idx="1">
                  <c:v>7.3591456894177787</c:v>
                </c:pt>
                <c:pt idx="2">
                  <c:v>7.9151852278366075</c:v>
                </c:pt>
                <c:pt idx="3">
                  <c:v>10.292508849195192</c:v>
                </c:pt>
                <c:pt idx="4">
                  <c:v>13.640231384989976</c:v>
                </c:pt>
                <c:pt idx="5">
                  <c:v>17.200012349009608</c:v>
                </c:pt>
                <c:pt idx="6">
                  <c:v>16.606142827034475</c:v>
                </c:pt>
                <c:pt idx="7">
                  <c:v>20.991930039788453</c:v>
                </c:pt>
                <c:pt idx="8">
                  <c:v>20.088743571217591</c:v>
                </c:pt>
                <c:pt idx="9">
                  <c:v>21.674292562466356</c:v>
                </c:pt>
                <c:pt idx="10">
                  <c:v>24.107867128746573</c:v>
                </c:pt>
                <c:pt idx="11">
                  <c:v>30.336140711881356</c:v>
                </c:pt>
                <c:pt idx="12">
                  <c:v>26.315624211566767</c:v>
                </c:pt>
                <c:pt idx="13">
                  <c:v>30.932029243160674</c:v>
                </c:pt>
                <c:pt idx="14">
                  <c:v>31.767134616790639</c:v>
                </c:pt>
                <c:pt idx="15">
                  <c:v>31.408277501498905</c:v>
                </c:pt>
                <c:pt idx="16">
                  <c:v>37.551904612369569</c:v>
                </c:pt>
                <c:pt idx="17">
                  <c:v>37.69023381942398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A-454C-A84B-7A4D3940E499}"/>
            </c:ext>
          </c:extLst>
        </c:ser>
        <c:ser>
          <c:idx val="1"/>
          <c:order val="1"/>
          <c:tx>
            <c:strRef>
              <c:f>Comparison_adapt!$E$23</c:f>
              <c:strCache>
                <c:ptCount val="1"/>
                <c:pt idx="0">
                  <c:v>Value added rice in MRD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Comparison_adapt!$B$24:$C$41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Comparison_adapt!$E$24:$E$41</c:f>
              <c:numCache>
                <c:formatCode>General</c:formatCode>
                <c:ptCount val="18"/>
                <c:pt idx="0">
                  <c:v>6.749879676913813</c:v>
                </c:pt>
                <c:pt idx="1">
                  <c:v>-30.004308129252362</c:v>
                </c:pt>
                <c:pt idx="2">
                  <c:v>-26.43057074000707</c:v>
                </c:pt>
                <c:pt idx="3">
                  <c:v>-29.47580296978683</c:v>
                </c:pt>
                <c:pt idx="4">
                  <c:v>-39.566617132404453</c:v>
                </c:pt>
                <c:pt idx="5">
                  <c:v>-49.188920213012594</c:v>
                </c:pt>
                <c:pt idx="6">
                  <c:v>-42.384710008375016</c:v>
                </c:pt>
                <c:pt idx="7">
                  <c:v>-55.009161648827508</c:v>
                </c:pt>
                <c:pt idx="8">
                  <c:v>-49.218955058128522</c:v>
                </c:pt>
                <c:pt idx="9">
                  <c:v>-51.926258210162537</c:v>
                </c:pt>
                <c:pt idx="10">
                  <c:v>-55.573891977442734</c:v>
                </c:pt>
                <c:pt idx="11">
                  <c:v>-69.822199160180304</c:v>
                </c:pt>
                <c:pt idx="12">
                  <c:v>-54.972031796407265</c:v>
                </c:pt>
                <c:pt idx="13">
                  <c:v>-65.850301754283223</c:v>
                </c:pt>
                <c:pt idx="14">
                  <c:v>-64.662343444257047</c:v>
                </c:pt>
                <c:pt idx="15">
                  <c:v>-60.903005819538336</c:v>
                </c:pt>
                <c:pt idx="16">
                  <c:v>-73.449802624778343</c:v>
                </c:pt>
                <c:pt idx="17">
                  <c:v>-73.589797196930292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A-454C-A84B-7A4D3940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629920</xdr:colOff>
      <xdr:row>43</xdr:row>
      <xdr:rowOff>45555</xdr:rowOff>
    </xdr:from>
    <xdr:to>
      <xdr:col>5</xdr:col>
      <xdr:colOff>243840</xdr:colOff>
      <xdr:row>58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19593-942B-1315-5011-DD69316C2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329379</xdr:colOff>
      <xdr:row>43</xdr:row>
      <xdr:rowOff>7987</xdr:rowOff>
    </xdr:from>
    <xdr:to>
      <xdr:col>11</xdr:col>
      <xdr:colOff>508000</xdr:colOff>
      <xdr:row>57</xdr:row>
      <xdr:rowOff>172392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E6721-39A3-4B62-B22C-82C481F01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322170</xdr:colOff>
      <xdr:row>60</xdr:row>
      <xdr:rowOff>123394</xdr:rowOff>
    </xdr:from>
    <xdr:to>
      <xdr:col>11</xdr:col>
      <xdr:colOff>508000</xdr:colOff>
      <xdr:row>75</xdr:row>
      <xdr:rowOff>101272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49048-F797-4CCC-94C6-8F0C43AD4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484966</xdr:colOff>
      <xdr:row>42</xdr:row>
      <xdr:rowOff>171958</xdr:rowOff>
    </xdr:from>
    <xdr:to>
      <xdr:col>5</xdr:col>
      <xdr:colOff>1796585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655BD-CD31-4790-8E90-E3AD6AC8B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2488790</xdr:colOff>
      <xdr:row>42</xdr:row>
      <xdr:rowOff>0</xdr:rowOff>
    </xdr:from>
    <xdr:to>
      <xdr:col>13</xdr:col>
      <xdr:colOff>98322</xdr:colOff>
      <xdr:row>56</xdr:row>
      <xdr:rowOff>162232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56281-FEEE-41F0-88FB-582C6516E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2488790</xdr:colOff>
      <xdr:row>58</xdr:row>
      <xdr:rowOff>184354</xdr:rowOff>
    </xdr:from>
    <xdr:to>
      <xdr:col>13</xdr:col>
      <xdr:colOff>98322</xdr:colOff>
      <xdr:row>73</xdr:row>
      <xdr:rowOff>162232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E7959-A40B-4485-A8CA-5AB9F9789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AB15404F-3C2B-3145-BA49-7EC8D8341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629920</xdr:colOff>
      <xdr:row>43</xdr:row>
      <xdr:rowOff>45555</xdr:rowOff>
    </xdr:from>
    <xdr:to>
      <xdr:col>5</xdr:col>
      <xdr:colOff>243840</xdr:colOff>
      <xdr:row>58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01163-084A-9741-9F87-35BD583FB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445892</xdr:colOff>
      <xdr:row>43</xdr:row>
      <xdr:rowOff>31289</xdr:rowOff>
    </xdr:from>
    <xdr:to>
      <xdr:col>9</xdr:col>
      <xdr:colOff>501009</xdr:colOff>
      <xdr:row>58</xdr:row>
      <xdr:rowOff>69908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B22A6-906E-2F40-952E-42320C937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625105</xdr:colOff>
      <xdr:row>59</xdr:row>
      <xdr:rowOff>23301</xdr:rowOff>
    </xdr:from>
    <xdr:to>
      <xdr:col>5</xdr:col>
      <xdr:colOff>291283</xdr:colOff>
      <xdr:row>73</xdr:row>
      <xdr:rowOff>163119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12710-4E45-5742-903C-E0EA68BE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9"/>
  <sheetViews>
    <sheetView zoomScale="125" zoomScaleNormal="145" workbookViewId="0">
      <selection activeCell="G59" sqref="G59"/>
    </sheetView>
  </sheetViews>
  <sheetFormatPr baseColWidth="10" defaultColWidth="8.83203125" defaultRowHeight="15" x14ac:dyDescent="0.2"/>
  <cols>
    <col min="4" max="4" width="7" customWidth="1"/>
  </cols>
  <sheetData>
    <row r="1" spans="1:35" x14ac:dyDescent="0.2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 ht="16" x14ac:dyDescent="0.2">
      <c r="A2" s="7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1.0916725042260857</v>
      </c>
      <c r="D3" s="2">
        <f t="shared" ref="D3:L18" ca="1" si="0">VLOOKUP($B3,INDIRECT("'["&amp;$A$4&amp;".xlsx]"&amp;D$2&amp;"'!"&amp;"$A$1:$ECW$1002"),MATCH(D$1,INDIRECT("'["&amp;$A$4&amp;".xlsx]"&amp;D$2&amp;"'!"&amp;"$A$1:$ECW$1"),0))</f>
        <v>1.0916725042260857</v>
      </c>
      <c r="E3" s="2">
        <f t="shared" ca="1" si="0"/>
        <v>1.0741481440007918</v>
      </c>
      <c r="F3" s="2">
        <f t="shared" ca="1" si="0"/>
        <v>1.0741481440007918</v>
      </c>
      <c r="G3" s="2">
        <f t="shared" ca="1" si="0"/>
        <v>0.22844700807329837</v>
      </c>
      <c r="H3" s="2">
        <f t="shared" ca="1" si="0"/>
        <v>0.22844700807329837</v>
      </c>
      <c r="I3" s="2">
        <f t="shared" ca="1" si="0"/>
        <v>0.21534947284978984</v>
      </c>
      <c r="J3" s="2">
        <f t="shared" ca="1" si="0"/>
        <v>0.21534947284978984</v>
      </c>
      <c r="K3" s="2">
        <f t="shared" ca="1" si="0"/>
        <v>-0.43666900169044309</v>
      </c>
      <c r="L3" s="2">
        <f t="shared" ca="1" si="0"/>
        <v>-0.43666900169044309</v>
      </c>
      <c r="M3" s="2">
        <f ca="1">Q3*S3/O3</f>
        <v>1.0396880992629302E-2</v>
      </c>
      <c r="N3" s="2">
        <f ca="1">R3*T3/P3</f>
        <v>1.0396880992629302E-2</v>
      </c>
      <c r="O3" s="2">
        <f t="shared" ref="O3:T12" ca="1" si="1">VLOOKUP($B3,INDIRECT("'["&amp;$A$4&amp;".xlsx]"&amp;O$2&amp;"'!"&amp;"$A$1:$ECW$1002"),MATCH(O$1,INDIRECT("'["&amp;$A$4&amp;".xlsx]"&amp;O$2&amp;"'!"&amp;"$A$1:$ECW$1"),0))</f>
        <v>0.91602563601151399</v>
      </c>
      <c r="P3" s="2">
        <f t="shared" ca="1" si="1"/>
        <v>0.91602563601151399</v>
      </c>
      <c r="Q3" s="2">
        <f t="shared" ca="1" si="1"/>
        <v>8.2815734989645888E-3</v>
      </c>
      <c r="R3" s="2">
        <f t="shared" ca="1" si="1"/>
        <v>8.2815734989645888E-3</v>
      </c>
      <c r="S3" s="2">
        <f t="shared" ca="1" si="1"/>
        <v>1.1500000000000001</v>
      </c>
      <c r="T3" s="2">
        <f t="shared" ca="1" si="1"/>
        <v>1.1500000000000001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9" t="s">
        <v>13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1.1498040650761454</v>
      </c>
      <c r="D4" s="2">
        <f t="shared" ca="1" si="0"/>
        <v>1.1523967820617012</v>
      </c>
      <c r="E4" s="2">
        <f t="shared" ca="1" si="0"/>
        <v>1.1360213777947146</v>
      </c>
      <c r="F4" s="2">
        <f t="shared" ca="1" si="0"/>
        <v>1.1321896917298324</v>
      </c>
      <c r="G4" s="2">
        <f t="shared" ca="1" si="0"/>
        <v>0.23495448596590449</v>
      </c>
      <c r="H4" s="2">
        <f t="shared" ca="1" si="0"/>
        <v>0.23456008107539136</v>
      </c>
      <c r="I4" s="2">
        <f t="shared" ca="1" si="0"/>
        <v>0.22775406373927823</v>
      </c>
      <c r="J4" s="2">
        <f t="shared" ca="1" si="0"/>
        <v>0.22742981290754774</v>
      </c>
      <c r="K4" s="2">
        <f t="shared" ca="1" si="0"/>
        <v>-0.459921626030458</v>
      </c>
      <c r="L4" s="2">
        <f t="shared" ca="1" si="0"/>
        <v>-0.46162029488269435</v>
      </c>
      <c r="M4" s="2">
        <f t="shared" ref="M4:M21" ca="1" si="3">Q4*S4/O4</f>
        <v>1.0995763606705768E-2</v>
      </c>
      <c r="N4" s="2">
        <f t="shared" ref="N4:N21" ca="1" si="4">R4*T4/P4</f>
        <v>1.9837491231624572E-2</v>
      </c>
      <c r="O4" s="2">
        <f t="shared" ca="1" si="1"/>
        <v>0.91602563601151399</v>
      </c>
      <c r="P4" s="2">
        <f t="shared" ca="1" si="1"/>
        <v>0.91602563601151399</v>
      </c>
      <c r="Q4" s="2">
        <f t="shared" ca="1" si="1"/>
        <v>8.75860987066511E-3</v>
      </c>
      <c r="R4" s="2">
        <f t="shared" ca="1" si="1"/>
        <v>8.7586098706653355E-3</v>
      </c>
      <c r="S4" s="2">
        <f t="shared" ca="1" si="1"/>
        <v>1.1500000000000037</v>
      </c>
      <c r="T4" s="2">
        <f t="shared" ca="1" si="1"/>
        <v>2.0747185672903306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>
        <f t="shared" ca="1" si="2"/>
        <v>1.4480885230936196</v>
      </c>
      <c r="D5" s="2">
        <f t="shared" ca="1" si="0"/>
        <v>1.4079654168552276</v>
      </c>
      <c r="E5" s="2">
        <f t="shared" ca="1" si="0"/>
        <v>1.4164886372523167</v>
      </c>
      <c r="F5" s="2">
        <f t="shared" ca="1" si="0"/>
        <v>1.3679459074284401</v>
      </c>
      <c r="G5" s="2">
        <f t="shared" ca="1" si="0"/>
        <v>0.31314158597088293</v>
      </c>
      <c r="H5" s="2">
        <f t="shared" ca="1" si="0"/>
        <v>0.30370257800145023</v>
      </c>
      <c r="I5" s="2">
        <f t="shared" ca="1" si="0"/>
        <v>0.28398325038653022</v>
      </c>
      <c r="J5" s="2">
        <f t="shared" ca="1" si="0"/>
        <v>0.27441204841044475</v>
      </c>
      <c r="K5" s="2">
        <f t="shared" ca="1" si="0"/>
        <v>-0.57923540923744765</v>
      </c>
      <c r="L5" s="2">
        <f t="shared" ca="1" si="0"/>
        <v>-0.55455245548024268</v>
      </c>
      <c r="M5" s="2">
        <f t="shared" ca="1" si="3"/>
        <v>1.3710458721337398E-2</v>
      </c>
      <c r="N5" s="2">
        <f t="shared" ca="1" si="4"/>
        <v>1.6457338495134467E-2</v>
      </c>
      <c r="O5" s="2">
        <f t="shared" ca="1" si="1"/>
        <v>0.91602563601151399</v>
      </c>
      <c r="P5" s="2">
        <f t="shared" ca="1" si="1"/>
        <v>0.91602563601151399</v>
      </c>
      <c r="Q5" s="2">
        <f t="shared" ca="1" si="1"/>
        <v>1.092098406106318E-2</v>
      </c>
      <c r="R5" s="2">
        <f t="shared" ca="1" si="1"/>
        <v>1.0920984061063461E-2</v>
      </c>
      <c r="S5" s="2">
        <f t="shared" ca="1" si="1"/>
        <v>1.1500000000000037</v>
      </c>
      <c r="T5" s="2">
        <f t="shared" ca="1" si="1"/>
        <v>1.3804016082955732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>
        <f t="shared" ca="1" si="2"/>
        <v>1.7460680394811354</v>
      </c>
      <c r="D6" s="2">
        <f t="shared" ca="1" si="0"/>
        <v>1.701989834210953</v>
      </c>
      <c r="E6" s="2">
        <f t="shared" ca="1" si="0"/>
        <v>1.6687069638259791</v>
      </c>
      <c r="F6" s="2">
        <f t="shared" ca="1" si="0"/>
        <v>1.6145331282110889</v>
      </c>
      <c r="G6" s="2">
        <f t="shared" ca="1" si="0"/>
        <v>0.42508758520043682</v>
      </c>
      <c r="H6" s="2">
        <f t="shared" ca="1" si="0"/>
        <v>0.40635996458992679</v>
      </c>
      <c r="I6" s="2">
        <f t="shared" ca="1" si="0"/>
        <v>0.33454897912148052</v>
      </c>
      <c r="J6" s="2">
        <f t="shared" ca="1" si="0"/>
        <v>0.32437411123152893</v>
      </c>
      <c r="K6" s="2">
        <f t="shared" ca="1" si="0"/>
        <v>-0.69842721579245393</v>
      </c>
      <c r="L6" s="2">
        <f t="shared" ca="1" si="0"/>
        <v>-0.67262708160781459</v>
      </c>
      <c r="M6" s="2">
        <f t="shared" ca="1" si="3"/>
        <v>1.6151727125693131E-2</v>
      </c>
      <c r="N6" s="2">
        <f t="shared" ca="1" si="4"/>
        <v>2.9349711786223091E-2</v>
      </c>
      <c r="O6" s="2">
        <f t="shared" ca="1" si="1"/>
        <v>0.91602563601151399</v>
      </c>
      <c r="P6" s="2">
        <f t="shared" ca="1" si="1"/>
        <v>0.91602563601151399</v>
      </c>
      <c r="Q6" s="2">
        <f t="shared" ca="1" si="1"/>
        <v>1.2865561837389065E-2</v>
      </c>
      <c r="R6" s="2">
        <f t="shared" ca="1" si="1"/>
        <v>1.2865561837389398E-2</v>
      </c>
      <c r="S6" s="2">
        <f t="shared" ca="1" si="1"/>
        <v>1.1500000000000037</v>
      </c>
      <c r="T6" s="2">
        <f t="shared" ca="1" si="1"/>
        <v>2.0896940798649952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>
        <f t="shared" ca="1" si="2"/>
        <v>2.0286502381002895</v>
      </c>
      <c r="D7" s="2">
        <f t="shared" ca="1" si="0"/>
        <v>1.9698626599321041</v>
      </c>
      <c r="E7" s="2">
        <f t="shared" ca="1" si="0"/>
        <v>1.907385831428821</v>
      </c>
      <c r="F7" s="2">
        <f t="shared" ca="1" si="0"/>
        <v>1.8335110134341555</v>
      </c>
      <c r="G7" s="2">
        <f t="shared" ca="1" si="0"/>
        <v>0.53186229382547867</v>
      </c>
      <c r="H7" s="2">
        <f t="shared" ca="1" si="0"/>
        <v>0.50625808520066606</v>
      </c>
      <c r="I7" s="2">
        <f t="shared" ca="1" si="0"/>
        <v>0.3824002635143518</v>
      </c>
      <c r="J7" s="2">
        <f t="shared" ca="1" si="0"/>
        <v>0.36869108480882268</v>
      </c>
      <c r="K7" s="2">
        <f t="shared" ca="1" si="0"/>
        <v>-0.81146009524011553</v>
      </c>
      <c r="L7" s="2">
        <f t="shared" ca="1" si="0"/>
        <v>-0.77837516595137035</v>
      </c>
      <c r="M7" s="2">
        <f t="shared" ca="1" si="3"/>
        <v>1.8461944571751907E-2</v>
      </c>
      <c r="N7" s="2">
        <f t="shared" ca="1" si="4"/>
        <v>3.9777642439830611E-2</v>
      </c>
      <c r="O7" s="2">
        <f t="shared" ca="1" si="1"/>
        <v>0.91602563601151399</v>
      </c>
      <c r="P7" s="2">
        <f t="shared" ca="1" si="1"/>
        <v>0.91602563601151399</v>
      </c>
      <c r="Q7" s="2">
        <f t="shared" ca="1" si="1"/>
        <v>1.4705751755085483E-2</v>
      </c>
      <c r="R7" s="2">
        <f t="shared" ca="1" si="1"/>
        <v>1.4705751755085863E-2</v>
      </c>
      <c r="S7" s="2">
        <f t="shared" ca="1" si="1"/>
        <v>1.1500000000000037</v>
      </c>
      <c r="T7" s="2">
        <f t="shared" ca="1" si="1"/>
        <v>2.4777611387587086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>
        <f t="shared" ca="1" si="2"/>
        <v>2.2854317663679908</v>
      </c>
      <c r="D8" s="2">
        <f t="shared" ca="1" si="0"/>
        <v>2.1901972203001434</v>
      </c>
      <c r="E8" s="2">
        <f t="shared" ca="1" si="0"/>
        <v>2.1376412020932092</v>
      </c>
      <c r="F8" s="2">
        <f t="shared" ca="1" si="0"/>
        <v>2.0467018012246658</v>
      </c>
      <c r="G8" s="2">
        <f t="shared" ca="1" si="0"/>
        <v>0.61270986951878537</v>
      </c>
      <c r="H8" s="2">
        <f t="shared" ca="1" si="0"/>
        <v>0.58440814061436164</v>
      </c>
      <c r="I8" s="2">
        <f t="shared" ca="1" si="0"/>
        <v>0.42856277188933484</v>
      </c>
      <c r="J8" s="2">
        <f t="shared" ca="1" si="0"/>
        <v>0.40990228604631446</v>
      </c>
      <c r="K8" s="2">
        <f t="shared" ca="1" si="0"/>
        <v>-0.91417270654719607</v>
      </c>
      <c r="L8" s="2">
        <f t="shared" ca="1" si="0"/>
        <v>-0.86205352361282228</v>
      </c>
      <c r="M8" s="2">
        <f t="shared" ca="1" si="3"/>
        <v>2.0690629413858408E-2</v>
      </c>
      <c r="N8" s="2">
        <f t="shared" ca="1" si="4"/>
        <v>1.1238516027624604E-2</v>
      </c>
      <c r="O8" s="2">
        <f t="shared" ca="1" si="1"/>
        <v>0.91602563601151399</v>
      </c>
      <c r="P8" s="2">
        <f t="shared" ca="1" si="1"/>
        <v>0.91602563601151399</v>
      </c>
      <c r="Q8" s="2">
        <f t="shared" ca="1" si="1"/>
        <v>1.6480997363746197E-2</v>
      </c>
      <c r="R8" s="2">
        <f t="shared" ca="1" si="1"/>
        <v>1.648099736374662E-2</v>
      </c>
      <c r="S8" s="2">
        <f t="shared" ca="1" si="1"/>
        <v>1.1500000000000037</v>
      </c>
      <c r="T8" s="2">
        <f t="shared" ca="1" si="1"/>
        <v>0.62464476905238187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>
        <f t="shared" ca="1" si="2"/>
        <v>2.5108726687779193</v>
      </c>
      <c r="D9" s="2">
        <f t="shared" ca="1" si="0"/>
        <v>2.3808552486984218</v>
      </c>
      <c r="E9" s="2">
        <f t="shared" ca="1" si="0"/>
        <v>2.354766539412867</v>
      </c>
      <c r="F9" s="2">
        <f t="shared" ca="1" si="0"/>
        <v>2.2418367986145125</v>
      </c>
      <c r="G9" s="2">
        <f t="shared" ca="1" si="0"/>
        <v>0.66557005147844261</v>
      </c>
      <c r="H9" s="2">
        <f t="shared" ca="1" si="0"/>
        <v>0.63528085176754601</v>
      </c>
      <c r="I9" s="2">
        <f t="shared" ca="1" si="0"/>
        <v>0.47209291919282126</v>
      </c>
      <c r="J9" s="2">
        <f t="shared" ca="1" si="0"/>
        <v>0.44788792327640881</v>
      </c>
      <c r="K9" s="2">
        <f t="shared" ca="1" si="0"/>
        <v>-1.0043490675111675</v>
      </c>
      <c r="L9" s="2">
        <f t="shared" ca="1" si="0"/>
        <v>-0.93456159603017108</v>
      </c>
      <c r="M9" s="2">
        <f t="shared" ca="1" si="3"/>
        <v>2.279222620495738E-2</v>
      </c>
      <c r="N9" s="2">
        <f t="shared" ca="1" si="4"/>
        <v>-9.5887289298734451E-3</v>
      </c>
      <c r="O9" s="2">
        <f t="shared" ca="1" si="1"/>
        <v>0.91602563601151399</v>
      </c>
      <c r="P9" s="2">
        <f t="shared" ca="1" si="1"/>
        <v>0.91602563601151399</v>
      </c>
      <c r="Q9" s="2">
        <f t="shared" ca="1" si="1"/>
        <v>1.8155011743925489E-2</v>
      </c>
      <c r="R9" s="2">
        <f t="shared" ca="1" si="1"/>
        <v>1.8155011743925958E-2</v>
      </c>
      <c r="S9" s="2">
        <f t="shared" ca="1" si="1"/>
        <v>1.1500000000000037</v>
      </c>
      <c r="T9" s="2">
        <f t="shared" ca="1" si="1"/>
        <v>-0.48380698621514201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>
        <f t="shared" ca="1" si="2"/>
        <v>2.7034409450248171</v>
      </c>
      <c r="D10" s="2">
        <f t="shared" ca="1" si="0"/>
        <v>2.5915502293786492</v>
      </c>
      <c r="E10" s="2">
        <f t="shared" ca="1" si="0"/>
        <v>2.5512614548152248</v>
      </c>
      <c r="F10" s="2">
        <f t="shared" ca="1" si="0"/>
        <v>2.4267616784433348</v>
      </c>
      <c r="G10" s="2">
        <f t="shared" ca="1" si="0"/>
        <v>0.69737473311268627</v>
      </c>
      <c r="H10" s="2">
        <f t="shared" ca="1" si="0"/>
        <v>0.66311173603265128</v>
      </c>
      <c r="I10" s="2">
        <f t="shared" ca="1" si="0"/>
        <v>0.51148699782703499</v>
      </c>
      <c r="J10" s="2">
        <f t="shared" ca="1" si="0"/>
        <v>0.48719153978032081</v>
      </c>
      <c r="K10" s="2">
        <f t="shared" ca="1" si="0"/>
        <v>-1.0813763780099264</v>
      </c>
      <c r="L10" s="2">
        <f t="shared" ca="1" si="0"/>
        <v>-1.0222988067107333</v>
      </c>
      <c r="M10" s="2">
        <f t="shared" ca="1" si="3"/>
        <v>2.4694137279798443E-2</v>
      </c>
      <c r="N10" s="2">
        <f t="shared" ca="1" si="4"/>
        <v>3.6784081833075619E-2</v>
      </c>
      <c r="O10" s="2">
        <f t="shared" ca="1" si="1"/>
        <v>0.91602563601151399</v>
      </c>
      <c r="P10" s="2">
        <f t="shared" ca="1" si="1"/>
        <v>0.91602563601151399</v>
      </c>
      <c r="Q10" s="2">
        <f t="shared" ca="1" si="1"/>
        <v>1.9669967658680811E-2</v>
      </c>
      <c r="R10" s="2">
        <f t="shared" ca="1" si="1"/>
        <v>1.9669967658681318E-2</v>
      </c>
      <c r="S10" s="2">
        <f t="shared" ca="1" si="1"/>
        <v>1.1500000000000037</v>
      </c>
      <c r="T10" s="2">
        <f t="shared" ca="1" si="1"/>
        <v>1.713025793480212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>
        <f t="shared" ca="1" si="2"/>
        <v>2.8643991335261108</v>
      </c>
      <c r="D11" s="2">
        <f t="shared" ca="1" si="0"/>
        <v>2.7055296558757762</v>
      </c>
      <c r="E11" s="2">
        <f t="shared" ca="1" si="0"/>
        <v>2.7222983131625162</v>
      </c>
      <c r="F11" s="2">
        <f t="shared" ca="1" si="0"/>
        <v>2.5709869058509289</v>
      </c>
      <c r="G11" s="2">
        <f t="shared" ca="1" si="0"/>
        <v>0.71573369433480216</v>
      </c>
      <c r="H11" s="2">
        <f t="shared" ca="1" si="0"/>
        <v>0.67818492187576629</v>
      </c>
      <c r="I11" s="2">
        <f t="shared" ca="1" si="0"/>
        <v>0.54577714438520486</v>
      </c>
      <c r="J11" s="2">
        <f t="shared" ca="1" si="0"/>
        <v>0.51442811118268728</v>
      </c>
      <c r="K11" s="2">
        <f t="shared" ca="1" si="0"/>
        <v>-1.1457596534104439</v>
      </c>
      <c r="L11" s="2">
        <f t="shared" ca="1" si="0"/>
        <v>-1.0626848832836338</v>
      </c>
      <c r="M11" s="2">
        <f t="shared" ca="1" si="3"/>
        <v>2.6349635054031612E-2</v>
      </c>
      <c r="N11" s="2">
        <f t="shared" ca="1" si="4"/>
        <v>4.614600250027745E-3</v>
      </c>
      <c r="O11" s="2">
        <f t="shared" ca="1" si="1"/>
        <v>0.91602563601151399</v>
      </c>
      <c r="P11" s="2">
        <f t="shared" ca="1" si="1"/>
        <v>0.91602563601151399</v>
      </c>
      <c r="Q11" s="2">
        <f t="shared" ca="1" si="1"/>
        <v>2.0988644529600448E-2</v>
      </c>
      <c r="R11" s="2">
        <f t="shared" ca="1" si="1"/>
        <v>2.0988644529600985E-2</v>
      </c>
      <c r="S11" s="2">
        <f t="shared" ca="1" si="1"/>
        <v>1.1500000000000037</v>
      </c>
      <c r="T11" s="2">
        <f t="shared" ca="1" si="1"/>
        <v>0.20139900521012433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>
        <f t="shared" ca="1" si="2"/>
        <v>2.9966599357413415</v>
      </c>
      <c r="D12" s="2">
        <f t="shared" ca="1" si="0"/>
        <v>2.8535226857167335</v>
      </c>
      <c r="E12" s="2">
        <f t="shared" ca="1" si="0"/>
        <v>2.8667283328039064</v>
      </c>
      <c r="F12" s="2">
        <f t="shared" ca="1" si="0"/>
        <v>2.7102636383175236</v>
      </c>
      <c r="G12" s="2">
        <f t="shared" ca="1" si="0"/>
        <v>0.72611493040546293</v>
      </c>
      <c r="H12" s="2">
        <f t="shared" ca="1" si="0"/>
        <v>0.68821404598369607</v>
      </c>
      <c r="I12" s="2">
        <f t="shared" ca="1" si="0"/>
        <v>0.57473304657353019</v>
      </c>
      <c r="J12" s="2">
        <f t="shared" ca="1" si="0"/>
        <v>0.5438415983961884</v>
      </c>
      <c r="K12" s="2">
        <f t="shared" ca="1" si="0"/>
        <v>-1.1986639742965361</v>
      </c>
      <c r="L12" s="2">
        <f t="shared" ca="1" si="0"/>
        <v>-1.1245740116343481</v>
      </c>
      <c r="M12" s="2">
        <f t="shared" ca="1" si="3"/>
        <v>2.7747600254978372E-2</v>
      </c>
      <c r="N12" s="2">
        <f t="shared" ca="1" si="4"/>
        <v>3.5777414653674143E-2</v>
      </c>
      <c r="O12" s="2">
        <f t="shared" ca="1" si="1"/>
        <v>0.91602563601151399</v>
      </c>
      <c r="P12" s="2">
        <f t="shared" ca="1" si="1"/>
        <v>0.91602563601151399</v>
      </c>
      <c r="Q12" s="2">
        <f t="shared" ca="1" si="1"/>
        <v>2.2102185366399765E-2</v>
      </c>
      <c r="R12" s="2">
        <f t="shared" ca="1" si="1"/>
        <v>2.2102185366400334E-2</v>
      </c>
      <c r="S12" s="2">
        <f t="shared" ca="1" si="1"/>
        <v>1.1500000000000037</v>
      </c>
      <c r="T12" s="2">
        <f t="shared" ca="1" si="1"/>
        <v>1.4827958624761588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>
        <f t="shared" ca="1" si="2"/>
        <v>3.1038972082249128</v>
      </c>
      <c r="D13" s="2">
        <f t="shared" ca="1" si="0"/>
        <v>2.9469609884077954</v>
      </c>
      <c r="E13" s="2">
        <f t="shared" ca="1" si="0"/>
        <v>2.9860300649241727</v>
      </c>
      <c r="F13" s="2">
        <f t="shared" ca="1" si="0"/>
        <v>2.8181016442828937</v>
      </c>
      <c r="G13" s="2">
        <f t="shared" ca="1" si="0"/>
        <v>0.73187255234667359</v>
      </c>
      <c r="H13" s="2">
        <f t="shared" ca="1" si="0"/>
        <v>0.69369824006639336</v>
      </c>
      <c r="I13" s="2">
        <f t="shared" ca="1" si="0"/>
        <v>0.59865113018765337</v>
      </c>
      <c r="J13" s="2">
        <f t="shared" ca="1" si="0"/>
        <v>0.56516337485528845</v>
      </c>
      <c r="K13" s="2">
        <f t="shared" ca="1" si="0"/>
        <v>-1.2415588832899647</v>
      </c>
      <c r="L13" s="2">
        <f t="shared" ca="1" si="0"/>
        <v>-1.1608631907709732</v>
      </c>
      <c r="M13" s="2">
        <f t="shared" ca="1" si="3"/>
        <v>2.8902344056377177E-2</v>
      </c>
      <c r="N13" s="2">
        <f t="shared" ca="1" si="4"/>
        <v>3.0860919974192297E-2</v>
      </c>
      <c r="O13" s="2">
        <f t="shared" ref="O13:T21" ca="1" si="5">VLOOKUP($B13,INDIRECT("'["&amp;$A$4&amp;".xlsx]"&amp;O$2&amp;"'!"&amp;"$A$1:$ECW$1002"),MATCH(O$1,INDIRECT("'["&amp;$A$4&amp;".xlsx]"&amp;O$2&amp;"'!"&amp;"$A$1:$ECW$1"),0))</f>
        <v>0.91602563601151399</v>
      </c>
      <c r="P13" s="2">
        <f t="shared" ca="1" si="5"/>
        <v>0.91602563601151399</v>
      </c>
      <c r="Q13" s="2">
        <f t="shared" ca="1" si="5"/>
        <v>2.3021989649101234E-2</v>
      </c>
      <c r="R13" s="2">
        <f t="shared" ca="1" si="5"/>
        <v>2.3021989649101827E-2</v>
      </c>
      <c r="S13" s="2">
        <f t="shared" ca="1" si="5"/>
        <v>1.1500000000000037</v>
      </c>
      <c r="T13" s="2">
        <f t="shared" ca="1" si="5"/>
        <v>1.227930091105867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>
        <f t="shared" ca="1" si="2"/>
        <v>3.1899428290498926</v>
      </c>
      <c r="D14" s="2">
        <f t="shared" ca="1" si="0"/>
        <v>3.02197190357826</v>
      </c>
      <c r="E14" s="2">
        <f t="shared" ca="1" si="0"/>
        <v>3.0830369642184938</v>
      </c>
      <c r="F14" s="2">
        <f t="shared" ca="1" si="0"/>
        <v>2.893375300414073</v>
      </c>
      <c r="G14" s="2">
        <f t="shared" ca="1" si="0"/>
        <v>0.73494224701110611</v>
      </c>
      <c r="H14" s="2">
        <f t="shared" ca="1" si="0"/>
        <v>0.69324553249980947</v>
      </c>
      <c r="I14" s="2">
        <f t="shared" ca="1" si="0"/>
        <v>0.61809945744353456</v>
      </c>
      <c r="J14" s="2">
        <f t="shared" ca="1" si="0"/>
        <v>0.58089679977853315</v>
      </c>
      <c r="K14" s="2">
        <f t="shared" ca="1" si="0"/>
        <v>-1.2759771316199566</v>
      </c>
      <c r="L14" s="2">
        <f t="shared" ca="1" si="0"/>
        <v>-1.1899805230285256</v>
      </c>
      <c r="M14" s="2">
        <f t="shared" ca="1" si="3"/>
        <v>2.9841291996714814E-2</v>
      </c>
      <c r="N14" s="2">
        <f t="shared" ca="1" si="4"/>
        <v>4.4434793914369546E-2</v>
      </c>
      <c r="O14" s="2">
        <f t="shared" ca="1" si="5"/>
        <v>0.91602563601151399</v>
      </c>
      <c r="P14" s="2">
        <f t="shared" ca="1" si="5"/>
        <v>0.91602563601151399</v>
      </c>
      <c r="Q14" s="2">
        <f t="shared" ca="1" si="5"/>
        <v>2.3769903026692088E-2</v>
      </c>
      <c r="R14" s="2">
        <f t="shared" ca="1" si="5"/>
        <v>2.3769903026692699E-2</v>
      </c>
      <c r="S14" s="2">
        <f t="shared" ca="1" si="5"/>
        <v>1.1500000000000037</v>
      </c>
      <c r="T14" s="2">
        <f t="shared" ca="1" si="5"/>
        <v>1.7123927813564292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>
        <f t="shared" ca="1" si="2"/>
        <v>3.2584255560909048</v>
      </c>
      <c r="D15" s="2">
        <f t="shared" ca="1" si="0"/>
        <v>3.0188704649312421</v>
      </c>
      <c r="E15" s="2">
        <f t="shared" ca="1" si="0"/>
        <v>3.1610287680360689</v>
      </c>
      <c r="F15" s="2">
        <f t="shared" ca="1" si="0"/>
        <v>2.9418593596400524</v>
      </c>
      <c r="G15" s="2">
        <f t="shared" ca="1" si="0"/>
        <v>0.73643525815275124</v>
      </c>
      <c r="H15" s="2">
        <f t="shared" ca="1" si="0"/>
        <v>0.68957258211180328</v>
      </c>
      <c r="I15" s="2">
        <f t="shared" ca="1" si="0"/>
        <v>0.63373556307060597</v>
      </c>
      <c r="J15" s="2">
        <f t="shared" ca="1" si="0"/>
        <v>0.58742448014693494</v>
      </c>
      <c r="K15" s="2">
        <f t="shared" ca="1" si="0"/>
        <v>-1.3033702224363615</v>
      </c>
      <c r="L15" s="2">
        <f t="shared" ca="1" si="0"/>
        <v>-1.1810381213460375</v>
      </c>
      <c r="M15" s="2">
        <f t="shared" ca="1" si="3"/>
        <v>3.0596189267841332E-2</v>
      </c>
      <c r="N15" s="2">
        <f t="shared" ca="1" si="4"/>
        <v>-1.8947835621510652E-2</v>
      </c>
      <c r="O15" s="2">
        <f t="shared" ca="1" si="5"/>
        <v>0.91602563601151399</v>
      </c>
      <c r="P15" s="2">
        <f t="shared" ca="1" si="5"/>
        <v>0.91602563601151399</v>
      </c>
      <c r="Q15" s="2">
        <f t="shared" ca="1" si="5"/>
        <v>2.4371211942263413E-2</v>
      </c>
      <c r="R15" s="2">
        <f t="shared" ca="1" si="5"/>
        <v>2.4371211942264045E-2</v>
      </c>
      <c r="S15" s="2">
        <f t="shared" ca="1" si="5"/>
        <v>1.1500000000000037</v>
      </c>
      <c r="T15" s="2">
        <f t="shared" ca="1" si="5"/>
        <v>-0.71218055209377107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>
        <f t="shared" ca="1" si="2"/>
        <v>3.3125865797592247</v>
      </c>
      <c r="D16" s="2">
        <f t="shared" ca="1" si="0"/>
        <v>3.1412310846662179</v>
      </c>
      <c r="E16" s="2">
        <f t="shared" ca="1" si="0"/>
        <v>3.2232125071626063</v>
      </c>
      <c r="F16" s="2">
        <f t="shared" ca="1" si="0"/>
        <v>3.0118682932195626</v>
      </c>
      <c r="G16" s="2">
        <f t="shared" ca="1" si="0"/>
        <v>0.73700822188056103</v>
      </c>
      <c r="H16" s="2">
        <f t="shared" ca="1" si="0"/>
        <v>0.68601384528836207</v>
      </c>
      <c r="I16" s="2">
        <f t="shared" ca="1" si="0"/>
        <v>0.64620240529857964</v>
      </c>
      <c r="J16" s="2">
        <f t="shared" ca="1" si="0"/>
        <v>0.60613805011469923</v>
      </c>
      <c r="K16" s="2">
        <f t="shared" ca="1" si="0"/>
        <v>-1.3250346319036894</v>
      </c>
      <c r="L16" s="2">
        <f t="shared" ca="1" si="0"/>
        <v>-1.2380769333721364</v>
      </c>
      <c r="M16" s="2">
        <f t="shared" ca="1" si="3"/>
        <v>3.1198077321166338E-2</v>
      </c>
      <c r="N16" s="2">
        <f t="shared" ca="1" si="4"/>
        <v>7.5287829415730631E-2</v>
      </c>
      <c r="O16" s="2">
        <f t="shared" ca="1" si="5"/>
        <v>0.91602563601151399</v>
      </c>
      <c r="P16" s="2">
        <f t="shared" ca="1" si="5"/>
        <v>0.91602563601151399</v>
      </c>
      <c r="Q16" s="2">
        <f t="shared" ca="1" si="5"/>
        <v>2.4850642278658863E-2</v>
      </c>
      <c r="R16" s="2">
        <f t="shared" ca="1" si="5"/>
        <v>2.4850642278659501E-2</v>
      </c>
      <c r="S16" s="2">
        <f t="shared" ca="1" si="5"/>
        <v>1.1500000000000037</v>
      </c>
      <c r="T16" s="2">
        <f t="shared" ca="1" si="5"/>
        <v>2.7752031939912976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>
        <f t="shared" ca="1" si="2"/>
        <v>3.355211056113871</v>
      </c>
      <c r="D17" s="2">
        <f t="shared" ca="1" si="0"/>
        <v>3.1280924971389048</v>
      </c>
      <c r="E17" s="2">
        <f t="shared" ca="1" si="0"/>
        <v>3.2724761857105209</v>
      </c>
      <c r="F17" s="2">
        <f t="shared" ca="1" si="0"/>
        <v>3.0409485172789261</v>
      </c>
      <c r="G17" s="2">
        <f t="shared" ca="1" si="0"/>
        <v>0.73706540053313718</v>
      </c>
      <c r="H17" s="2">
        <f t="shared" ca="1" si="0"/>
        <v>0.6836112290827836</v>
      </c>
      <c r="I17" s="2">
        <f t="shared" ca="1" si="0"/>
        <v>0.65607898262656417</v>
      </c>
      <c r="J17" s="2">
        <f t="shared" ca="1" si="0"/>
        <v>0.60925060165339939</v>
      </c>
      <c r="K17" s="2">
        <f t="shared" ca="1" si="0"/>
        <v>-1.3420844224455479</v>
      </c>
      <c r="L17" s="2">
        <f t="shared" ca="1" si="0"/>
        <v>-1.2269358148284872</v>
      </c>
      <c r="M17" s="2">
        <f t="shared" ca="1" si="3"/>
        <v>3.1674909689199032E-2</v>
      </c>
      <c r="N17" s="2">
        <f t="shared" ca="1" si="4"/>
        <v>2.1217963952283009E-2</v>
      </c>
      <c r="O17" s="2">
        <f t="shared" ca="1" si="5"/>
        <v>0.91602563601151399</v>
      </c>
      <c r="P17" s="2">
        <f t="shared" ca="1" si="5"/>
        <v>0.91602563601151399</v>
      </c>
      <c r="Q17" s="2">
        <f t="shared" ca="1" si="5"/>
        <v>2.5230460255352801E-2</v>
      </c>
      <c r="R17" s="2">
        <f t="shared" ca="1" si="5"/>
        <v>2.523046025535345E-2</v>
      </c>
      <c r="S17" s="2">
        <f t="shared" ca="1" si="5"/>
        <v>1.1500000000000037</v>
      </c>
      <c r="T17" s="2">
        <f t="shared" ca="1" si="5"/>
        <v>0.77034658613234808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>
        <f t="shared" ca="1" si="2"/>
        <v>3.3886286419904184</v>
      </c>
      <c r="D18" s="2">
        <f t="shared" ca="1" si="0"/>
        <v>3.1693453164094056</v>
      </c>
      <c r="E18" s="2">
        <f t="shared" ca="1" si="0"/>
        <v>3.3113019826238124</v>
      </c>
      <c r="F18" s="2">
        <f t="shared" ca="1" si="0"/>
        <v>3.0637868760510085</v>
      </c>
      <c r="G18" s="2">
        <f t="shared" ca="1" si="0"/>
        <v>0.73686447219901574</v>
      </c>
      <c r="H18" s="2">
        <f t="shared" ca="1" si="0"/>
        <v>0.68034138430644753</v>
      </c>
      <c r="I18" s="2">
        <f t="shared" ca="1" si="0"/>
        <v>0.66386293211709579</v>
      </c>
      <c r="J18" s="2">
        <f t="shared" ca="1" si="0"/>
        <v>0.61547118560211367</v>
      </c>
      <c r="K18" s="2">
        <f t="shared" ca="1" si="0"/>
        <v>-1.3554514567961669</v>
      </c>
      <c r="L18" s="2">
        <f t="shared" ca="1" si="0"/>
        <v>-1.2445303373884018</v>
      </c>
      <c r="M18" s="2">
        <f t="shared" ca="1" si="3"/>
        <v>3.2050711846663082E-2</v>
      </c>
      <c r="N18" s="2">
        <f t="shared" ca="1" si="4"/>
        <v>5.4276207838239075E-2</v>
      </c>
      <c r="O18" s="2">
        <f t="shared" ca="1" si="5"/>
        <v>0.91602563601151399</v>
      </c>
      <c r="P18" s="2">
        <f t="shared" ca="1" si="5"/>
        <v>0.91602563601151399</v>
      </c>
      <c r="Q18" s="2">
        <f t="shared" ca="1" si="5"/>
        <v>2.5529803220835843E-2</v>
      </c>
      <c r="R18" s="2">
        <f t="shared" ca="1" si="5"/>
        <v>2.5529803220836502E-2</v>
      </c>
      <c r="S18" s="2">
        <f t="shared" ca="1" si="5"/>
        <v>1.1500000000000037</v>
      </c>
      <c r="T18" s="2">
        <f t="shared" ca="1" si="5"/>
        <v>1.9474649833860729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>
        <f t="shared" ca="1" si="2"/>
        <v>3.4147506559255136</v>
      </c>
      <c r="D19" s="2">
        <f t="shared" ca="1" si="2"/>
        <v>3.2099788356441716</v>
      </c>
      <c r="E19" s="2">
        <f t="shared" ca="1" si="2"/>
        <v>3.3417628926468907</v>
      </c>
      <c r="F19" s="2">
        <f t="shared" ca="1" si="2"/>
        <v>3.0884789140778737</v>
      </c>
      <c r="G19" s="2">
        <f t="shared" ca="1" si="2"/>
        <v>0.73657262098675602</v>
      </c>
      <c r="H19" s="2">
        <f t="shared" ca="1" si="2"/>
        <v>0.67551021167682401</v>
      </c>
      <c r="I19" s="2">
        <f t="shared" ca="1" si="2"/>
        <v>0.66996985596426839</v>
      </c>
      <c r="J19" s="2">
        <f t="shared" ca="1" si="2"/>
        <v>0.62202581883429187</v>
      </c>
      <c r="K19" s="2">
        <f t="shared" ca="1" si="2"/>
        <v>-1.365900262370205</v>
      </c>
      <c r="L19" s="2">
        <f t="shared" ca="1" si="2"/>
        <v>-1.2626368293191581</v>
      </c>
      <c r="M19" s="2">
        <f t="shared" ca="1" si="3"/>
        <v>3.2345548697804982E-2</v>
      </c>
      <c r="N19" s="2">
        <f t="shared" ca="1" si="4"/>
        <v>8.6600720374341023E-2</v>
      </c>
      <c r="O19" s="2">
        <f t="shared" ca="1" si="5"/>
        <v>0.91602563601151399</v>
      </c>
      <c r="P19" s="2">
        <f t="shared" ca="1" si="5"/>
        <v>0.91602563601151399</v>
      </c>
      <c r="Q19" s="2">
        <f t="shared" ca="1" si="5"/>
        <v>2.5764653754824444E-2</v>
      </c>
      <c r="R19" s="2">
        <f t="shared" ca="1" si="5"/>
        <v>2.5764653754825107E-2</v>
      </c>
      <c r="S19" s="2">
        <f t="shared" ca="1" si="5"/>
        <v>1.1500000000000037</v>
      </c>
      <c r="T19" s="2">
        <f t="shared" ca="1" si="5"/>
        <v>3.0789654972601626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>
        <f t="shared" ref="C20:L21" ca="1" si="6">VLOOKUP($B20,INDIRECT("'["&amp;$A$4&amp;".xlsx]"&amp;C$2&amp;"'!"&amp;"$A$1:$ECW$1002"),MATCH(C$1,INDIRECT("'["&amp;$A$4&amp;".xlsx]"&amp;C$2&amp;"'!"&amp;"$A$1:$ECW$1"),0))</f>
        <v>3.4351230673090809</v>
      </c>
      <c r="D20" s="2">
        <f t="shared" ca="1" si="6"/>
        <v>3.165859446077389</v>
      </c>
      <c r="E20" s="2">
        <f t="shared" ca="1" si="6"/>
        <v>3.3655603224350834</v>
      </c>
      <c r="F20" s="2">
        <f t="shared" ca="1" si="6"/>
        <v>3.0713962659285348</v>
      </c>
      <c r="G20" s="2">
        <f t="shared" ca="1" si="6"/>
        <v>0.73629522441061712</v>
      </c>
      <c r="H20" s="2">
        <f t="shared" ca="1" si="6"/>
        <v>0.66958617711959401</v>
      </c>
      <c r="I20" s="2">
        <f t="shared" ca="1" si="6"/>
        <v>0.67474085891082614</v>
      </c>
      <c r="J20" s="2">
        <f t="shared" ca="1" si="6"/>
        <v>0.61659673510964297</v>
      </c>
      <c r="K20" s="2">
        <f t="shared" ca="1" si="6"/>
        <v>-1.3740492269236317</v>
      </c>
      <c r="L20" s="2">
        <f t="shared" ca="1" si="6"/>
        <v>-1.2380693705591057</v>
      </c>
      <c r="M20" s="2">
        <f t="shared" ca="1" si="3"/>
        <v>3.2575888476186712E-2</v>
      </c>
      <c r="N20" s="2">
        <f t="shared" ca="1" si="4"/>
        <v>4.6349638478720812E-2</v>
      </c>
      <c r="O20" s="2">
        <f t="shared" ca="1" si="5"/>
        <v>0.91602563601151399</v>
      </c>
      <c r="P20" s="2">
        <f t="shared" ca="1" si="5"/>
        <v>0.91602563601151399</v>
      </c>
      <c r="Q20" s="2">
        <f t="shared" ca="1" si="5"/>
        <v>2.5948129530468687E-2</v>
      </c>
      <c r="R20" s="2">
        <f t="shared" ca="1" si="5"/>
        <v>2.5948129530469356E-2</v>
      </c>
      <c r="S20" s="2">
        <f t="shared" ca="1" si="5"/>
        <v>1.1500000000000037</v>
      </c>
      <c r="T20" s="2">
        <f t="shared" ca="1" si="5"/>
        <v>1.6362434531752543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>
        <f t="shared" ca="1" si="6"/>
        <v>3.4509831975563272</v>
      </c>
      <c r="D21" s="2">
        <f t="shared" ca="1" si="6"/>
        <v>3.1695203328917212</v>
      </c>
      <c r="E21" s="2">
        <f t="shared" ca="1" si="6"/>
        <v>3.3840855062736939</v>
      </c>
      <c r="F21" s="2">
        <f t="shared" ca="1" si="6"/>
        <v>3.0901034299860304</v>
      </c>
      <c r="G21" s="2">
        <f t="shared" ca="1" si="6"/>
        <v>0.73608091199154935</v>
      </c>
      <c r="H21" s="2">
        <f t="shared" ca="1" si="6"/>
        <v>0.66850257536886926</v>
      </c>
      <c r="I21" s="2">
        <f t="shared" ca="1" si="6"/>
        <v>0.67845486111468534</v>
      </c>
      <c r="J21" s="2">
        <f t="shared" ca="1" si="6"/>
        <v>0.61951522602776266</v>
      </c>
      <c r="K21" s="2">
        <f t="shared" ca="1" si="6"/>
        <v>-1.3803932790225304</v>
      </c>
      <c r="L21" s="2">
        <f t="shared" ca="1" si="6"/>
        <v>-1.2384916991020702</v>
      </c>
      <c r="M21" s="2">
        <f t="shared" ca="1" si="3"/>
        <v>3.2755197198928832E-2</v>
      </c>
      <c r="N21" s="2">
        <f t="shared" ca="1" si="4"/>
        <v>2.9890800611129351E-2</v>
      </c>
      <c r="O21" s="2">
        <f t="shared" ca="1" si="5"/>
        <v>0.91602563601151399</v>
      </c>
      <c r="P21" s="2">
        <f t="shared" ca="1" si="5"/>
        <v>0.91602563601151399</v>
      </c>
      <c r="Q21" s="2">
        <f t="shared" ca="1" si="5"/>
        <v>2.6090956823331519E-2</v>
      </c>
      <c r="R21" s="2">
        <f t="shared" ca="1" si="5"/>
        <v>2.6090956823332186E-2</v>
      </c>
      <c r="S21" s="2">
        <f t="shared" ca="1" si="5"/>
        <v>1.1500000000000037</v>
      </c>
      <c r="T21" s="2">
        <f t="shared" ca="1" si="5"/>
        <v>1.0494340941999307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2"/>
      <c r="C22" s="2"/>
      <c r="D22" s="2" t="s">
        <v>3</v>
      </c>
      <c r="E22" s="2" t="s">
        <v>4</v>
      </c>
      <c r="F22" s="8" t="s">
        <v>5</v>
      </c>
      <c r="G22" s="8" t="s">
        <v>7</v>
      </c>
      <c r="H22" s="8" t="s">
        <v>6</v>
      </c>
      <c r="I22" s="8" t="s">
        <v>12</v>
      </c>
      <c r="J22" s="8"/>
      <c r="K22" s="8"/>
      <c r="L22" s="8"/>
      <c r="M22" s="2"/>
      <c r="N22" s="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4">
        <v>2015</v>
      </c>
      <c r="C24" s="2"/>
      <c r="D24" s="2">
        <f ca="1">(D4/$C4-1)*100</f>
        <v>0.2254920698496532</v>
      </c>
      <c r="E24" s="2">
        <f ca="1">(F4-$E4)/$C4*100</f>
        <v>-0.33324687059863578</v>
      </c>
      <c r="F24" s="2">
        <f ca="1">(H4-$G4)/$C4*100</f>
        <v>-3.4301921735422222E-2</v>
      </c>
      <c r="G24" s="2">
        <f ca="1">(J4-$I4)/$C4*100</f>
        <v>-2.8200529253565892E-2</v>
      </c>
      <c r="H24" s="2">
        <f ca="1">(L4-$K4)/$C4*100</f>
        <v>-0.14773550588585346</v>
      </c>
      <c r="I24" s="2">
        <f ca="1">(N4-M4)/C4*100</f>
        <v>0.76897689732322039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 t="str">
        <f t="shared" ref="B25:B41" si="7">B4+1 &amp; "-" &amp; B5</f>
        <v>2016-2020</v>
      </c>
      <c r="C25" s="2"/>
      <c r="D25" s="2">
        <f t="shared" ref="D25:D41" ca="1" si="8">(D5/$C5-1)*100</f>
        <v>-2.7707633613914151</v>
      </c>
      <c r="E25" s="2">
        <f t="shared" ref="E25:E41" ca="1" si="9">(F5-$E5)/$C5*100</f>
        <v>-3.352193533042608</v>
      </c>
      <c r="F25" s="2">
        <f t="shared" ref="F25:F41" ca="1" si="10">(H5-$G5)/$C5*100</f>
        <v>-0.651825342090807</v>
      </c>
      <c r="G25" s="2">
        <f t="shared" ref="G25:G41" ca="1" si="11">(J5-$I5)/$C5*100</f>
        <v>-0.66095420434919649</v>
      </c>
      <c r="H25" s="2">
        <f t="shared" ref="H25:H41" ca="1" si="12">(L5-$K5)/$C5*100</f>
        <v>1.7045196729046383</v>
      </c>
      <c r="I25" s="2">
        <f t="shared" ref="I25:I41" ca="1" si="13">(N5-M5)/C5*100</f>
        <v>0.18969004518651805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si="7"/>
        <v>2021-2025</v>
      </c>
      <c r="C26" s="2"/>
      <c r="D26" s="2">
        <f t="shared" ca="1" si="8"/>
        <v>-2.5244265557532786</v>
      </c>
      <c r="E26" s="2">
        <f t="shared" ca="1" si="9"/>
        <v>-3.1026188206840204</v>
      </c>
      <c r="F26" s="2">
        <f t="shared" ca="1" si="10"/>
        <v>-1.0725596132024249</v>
      </c>
      <c r="G26" s="2">
        <f t="shared" ca="1" si="11"/>
        <v>-0.58273032092009258</v>
      </c>
      <c r="H26" s="2">
        <f t="shared" ca="1" si="12"/>
        <v>1.4776133347189693</v>
      </c>
      <c r="I26" s="2">
        <f t="shared" ca="1" si="13"/>
        <v>0.75586886433428424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7"/>
        <v>2026-2030</v>
      </c>
      <c r="C27" s="2"/>
      <c r="D27" s="2">
        <f t="shared" ca="1" si="8"/>
        <v>-2.8978666240286222</v>
      </c>
      <c r="E27" s="2">
        <f t="shared" ca="1" si="9"/>
        <v>-3.6415749056794002</v>
      </c>
      <c r="F27" s="2">
        <f t="shared" ca="1" si="10"/>
        <v>-1.2621302649385941</v>
      </c>
      <c r="G27" s="2">
        <f t="shared" ca="1" si="11"/>
        <v>-0.67577833024419998</v>
      </c>
      <c r="H27" s="2">
        <f t="shared" ca="1" si="12"/>
        <v>1.6308838590001227</v>
      </c>
      <c r="I27" s="2">
        <f t="shared" ca="1" si="13"/>
        <v>1.0507330178335517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7"/>
        <v>2031-2035</v>
      </c>
      <c r="C28" s="2"/>
      <c r="D28" s="2">
        <f t="shared" ca="1" si="8"/>
        <v>-4.1670264441626355</v>
      </c>
      <c r="E28" s="2">
        <f t="shared" ca="1" si="9"/>
        <v>-3.979090612408188</v>
      </c>
      <c r="F28" s="2">
        <f t="shared" ca="1" si="10"/>
        <v>-1.2383537028279277</v>
      </c>
      <c r="G28" s="2">
        <f t="shared" ca="1" si="11"/>
        <v>-0.81649717649088394</v>
      </c>
      <c r="H28" s="2">
        <f t="shared" ca="1" si="12"/>
        <v>2.2804961277492706</v>
      </c>
      <c r="I28" s="2">
        <f t="shared" ca="1" si="13"/>
        <v>-0.41358108018490997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7"/>
        <v>2036-2040</v>
      </c>
      <c r="C29" s="2"/>
      <c r="D29" s="2">
        <f t="shared" ca="1" si="8"/>
        <v>-5.1781765637195392</v>
      </c>
      <c r="E29" s="2">
        <f t="shared" ca="1" si="9"/>
        <v>-4.4976291391677439</v>
      </c>
      <c r="F29" s="2">
        <f t="shared" ca="1" si="10"/>
        <v>-1.2063216142951141</v>
      </c>
      <c r="G29" s="2">
        <f t="shared" ca="1" si="11"/>
        <v>-0.96400730381096555</v>
      </c>
      <c r="H29" s="2">
        <f t="shared" ca="1" si="12"/>
        <v>2.7794110131025898</v>
      </c>
      <c r="I29" s="2">
        <f t="shared" ca="1" si="13"/>
        <v>-1.2896295195483225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7"/>
        <v>2041-2045</v>
      </c>
      <c r="C30" s="2"/>
      <c r="D30" s="2">
        <f t="shared" ca="1" si="8"/>
        <v>-4.1388259600078197</v>
      </c>
      <c r="E30" s="2">
        <f t="shared" ca="1" si="9"/>
        <v>-4.6052338077148987</v>
      </c>
      <c r="F30" s="2">
        <f t="shared" ca="1" si="10"/>
        <v>-1.2673847062607269</v>
      </c>
      <c r="G30" s="2">
        <f t="shared" ca="1" si="11"/>
        <v>-0.89868647182493389</v>
      </c>
      <c r="H30" s="2">
        <f t="shared" ca="1" si="12"/>
        <v>2.1852732314317591</v>
      </c>
      <c r="I30" s="2">
        <f t="shared" ca="1" si="13"/>
        <v>0.44720579436094143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7"/>
        <v>2046-2050</v>
      </c>
      <c r="C31" s="2"/>
      <c r="D31" s="2">
        <f t="shared" ca="1" si="8"/>
        <v>-5.5463456817473666</v>
      </c>
      <c r="E31" s="2">
        <f t="shared" ca="1" si="9"/>
        <v>-5.2824833501929289</v>
      </c>
      <c r="F31" s="2">
        <f t="shared" ca="1" si="10"/>
        <v>-1.3108778039886106</v>
      </c>
      <c r="G31" s="2">
        <f t="shared" ca="1" si="11"/>
        <v>-1.0944366249659676</v>
      </c>
      <c r="H31" s="2">
        <f t="shared" ca="1" si="12"/>
        <v>2.9002511959478259</v>
      </c>
      <c r="I31" s="2">
        <f t="shared" ca="1" si="13"/>
        <v>-0.75879909854768635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7"/>
        <v>2051-2055</v>
      </c>
      <c r="C32" s="2"/>
      <c r="D32" s="2">
        <f t="shared" ca="1" si="8"/>
        <v>-4.7765596729012039</v>
      </c>
      <c r="E32" s="2">
        <f t="shared" ca="1" si="9"/>
        <v>-5.2213029787003542</v>
      </c>
      <c r="F32" s="2">
        <f t="shared" ca="1" si="10"/>
        <v>-1.2647709528105195</v>
      </c>
      <c r="G32" s="2">
        <f t="shared" ca="1" si="11"/>
        <v>-1.0308626550813342</v>
      </c>
      <c r="H32" s="2">
        <f t="shared" ca="1" si="12"/>
        <v>2.4724181005162658</v>
      </c>
      <c r="I32" s="2">
        <f t="shared" ca="1" si="13"/>
        <v>0.26795881317475151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7"/>
        <v>2056-2060</v>
      </c>
      <c r="C33" s="2"/>
      <c r="D33" s="2">
        <f t="shared" ca="1" si="8"/>
        <v>-5.0561023542035288</v>
      </c>
      <c r="E33" s="2">
        <f t="shared" ca="1" si="9"/>
        <v>-5.4102442631247945</v>
      </c>
      <c r="F33" s="2">
        <f t="shared" ca="1" si="10"/>
        <v>-1.2298832635025221</v>
      </c>
      <c r="G33" s="2">
        <f t="shared" ca="1" si="11"/>
        <v>-1.0788938255953466</v>
      </c>
      <c r="H33" s="2">
        <f t="shared" ca="1" si="12"/>
        <v>2.5998184574269616</v>
      </c>
      <c r="I33" s="2">
        <f t="shared" ca="1" si="13"/>
        <v>6.3100540592167645E-2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7"/>
        <v>2061-2065</v>
      </c>
      <c r="C34" s="2"/>
      <c r="D34" s="2">
        <f t="shared" ca="1" si="8"/>
        <v>-5.2656406234610103</v>
      </c>
      <c r="E34" s="2">
        <f t="shared" ca="1" si="9"/>
        <v>-5.9456132591852926</v>
      </c>
      <c r="F34" s="2">
        <f t="shared" ca="1" si="10"/>
        <v>-1.3071304642696617</v>
      </c>
      <c r="G34" s="2">
        <f t="shared" ca="1" si="11"/>
        <v>-1.1662484144294847</v>
      </c>
      <c r="H34" s="2">
        <f t="shared" ca="1" si="12"/>
        <v>2.6958667662719402</v>
      </c>
      <c r="I34" s="2">
        <f t="shared" ca="1" si="13"/>
        <v>0.45748474815146856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7"/>
        <v>2066-2070</v>
      </c>
      <c r="C35" s="2"/>
      <c r="D35" s="2">
        <f t="shared" ca="1" si="8"/>
        <v>-7.3518663242702402</v>
      </c>
      <c r="E35" s="2">
        <f t="shared" ca="1" si="9"/>
        <v>-6.7262364790359523</v>
      </c>
      <c r="F35" s="2">
        <f t="shared" ca="1" si="10"/>
        <v>-1.4381999905859002</v>
      </c>
      <c r="G35" s="2">
        <f t="shared" ca="1" si="11"/>
        <v>-1.421271780694904</v>
      </c>
      <c r="H35" s="2">
        <f t="shared" ca="1" si="12"/>
        <v>3.7543316238006796</v>
      </c>
      <c r="I35" s="2">
        <f t="shared" ca="1" si="13"/>
        <v>-1.5204896977541931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7"/>
        <v>2071-2075</v>
      </c>
      <c r="C36" s="2"/>
      <c r="D36" s="2">
        <f t="shared" ca="1" si="8"/>
        <v>-5.1728608737363739</v>
      </c>
      <c r="E36" s="2">
        <f t="shared" ca="1" si="9"/>
        <v>-6.380035928250523</v>
      </c>
      <c r="F36" s="2">
        <f t="shared" ca="1" si="10"/>
        <v>-1.5394126421868646</v>
      </c>
      <c r="G36" s="2">
        <f t="shared" ca="1" si="11"/>
        <v>-1.2094583558565428</v>
      </c>
      <c r="H36" s="2">
        <f t="shared" ca="1" si="12"/>
        <v>2.6250694566864277</v>
      </c>
      <c r="I36" s="2">
        <f t="shared" ca="1" si="13"/>
        <v>1.3309765958711623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7"/>
        <v>2076-2080</v>
      </c>
      <c r="C37" s="2"/>
      <c r="D37" s="2">
        <f t="shared" ca="1" si="8"/>
        <v>-6.7691288320331005</v>
      </c>
      <c r="E37" s="2">
        <f t="shared" ca="1" si="9"/>
        <v>-6.9005396250618771</v>
      </c>
      <c r="F37" s="2">
        <f t="shared" ca="1" si="10"/>
        <v>-1.5931686727411472</v>
      </c>
      <c r="G37" s="2">
        <f t="shared" ca="1" si="11"/>
        <v>-1.395691066522746</v>
      </c>
      <c r="H37" s="2">
        <f t="shared" ca="1" si="12"/>
        <v>3.4319333625000046</v>
      </c>
      <c r="I37" s="2">
        <f t="shared" ca="1" si="13"/>
        <v>-0.31166283020739816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7"/>
        <v>2081-2085</v>
      </c>
      <c r="C38" s="2"/>
      <c r="D38" s="2">
        <f t="shared" ca="1" si="8"/>
        <v>-6.4711524557087401</v>
      </c>
      <c r="E38" s="2">
        <f t="shared" ca="1" si="9"/>
        <v>-7.3042853827564302</v>
      </c>
      <c r="F38" s="2">
        <f t="shared" ca="1" si="10"/>
        <v>-1.6680224912272354</v>
      </c>
      <c r="G38" s="2">
        <f t="shared" ca="1" si="11"/>
        <v>-1.428062842748024</v>
      </c>
      <c r="H38" s="2">
        <f t="shared" ca="1" si="12"/>
        <v>3.2733335849576015</v>
      </c>
      <c r="I38" s="2">
        <f t="shared" ca="1" si="13"/>
        <v>0.65588467606533429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7"/>
        <v>2086-2090</v>
      </c>
      <c r="C39" s="2"/>
      <c r="D39" s="2">
        <f t="shared" ca="1" si="8"/>
        <v>-5.9966844116716933</v>
      </c>
      <c r="E39" s="2">
        <f t="shared" ca="1" si="9"/>
        <v>-7.4173491446440183</v>
      </c>
      <c r="F39" s="2">
        <f t="shared" ca="1" si="10"/>
        <v>-1.7881952582386142</v>
      </c>
      <c r="G39" s="2">
        <f t="shared" ca="1" si="11"/>
        <v>-1.4040274667428698</v>
      </c>
      <c r="H39" s="2">
        <f t="shared" ca="1" si="12"/>
        <v>3.0240402142351739</v>
      </c>
      <c r="I39" s="2">
        <f t="shared" ca="1" si="13"/>
        <v>1.5888472437186205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7"/>
        <v>2091-2095</v>
      </c>
      <c r="C40" s="2"/>
      <c r="D40" s="2">
        <f t="shared" ca="1" si="8"/>
        <v>-7.8385436549328835</v>
      </c>
      <c r="E40" s="2">
        <f t="shared" ca="1" si="9"/>
        <v>-8.5634211858669556</v>
      </c>
      <c r="F40" s="2">
        <f t="shared" ca="1" si="10"/>
        <v>-1.9419696466153089</v>
      </c>
      <c r="G40" s="2">
        <f t="shared" ca="1" si="11"/>
        <v>-1.6926358288156071</v>
      </c>
      <c r="H40" s="2">
        <f t="shared" ca="1" si="12"/>
        <v>3.9585148392091365</v>
      </c>
      <c r="I40" s="2">
        <f t="shared" ca="1" si="13"/>
        <v>0.4009681671557645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7"/>
        <v>2096-2100</v>
      </c>
      <c r="C41" s="2"/>
      <c r="D41" s="2">
        <f t="shared" ca="1" si="8"/>
        <v>-8.1560195617270015</v>
      </c>
      <c r="E41" s="2">
        <f t="shared" ca="1" si="9"/>
        <v>-8.5187918763509156</v>
      </c>
      <c r="F41" s="2">
        <f t="shared" ca="1" si="10"/>
        <v>-1.9582342988668542</v>
      </c>
      <c r="G41" s="2">
        <f t="shared" ca="1" si="11"/>
        <v>-1.7079084919526231</v>
      </c>
      <c r="H41" s="2">
        <f t="shared" ca="1" si="12"/>
        <v>4.1119174390921973</v>
      </c>
      <c r="I41" s="2">
        <f t="shared" ca="1" si="13"/>
        <v>-8.3002333648792795E-2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8DE-30BE-4CD4-AA15-ADCA6C35CDDF}">
  <dimension ref="A1:AI59"/>
  <sheetViews>
    <sheetView topLeftCell="A34" zoomScale="109" zoomScaleNormal="145" workbookViewId="0">
      <selection activeCell="G15" sqref="G15"/>
    </sheetView>
  </sheetViews>
  <sheetFormatPr baseColWidth="10" defaultColWidth="8.83203125" defaultRowHeight="15" x14ac:dyDescent="0.2"/>
  <cols>
    <col min="4" max="5" width="20.1640625" customWidth="1"/>
    <col min="6" max="6" width="16.5" customWidth="1"/>
    <col min="7" max="7" width="19.5" customWidth="1"/>
    <col min="8" max="8" width="17.5" customWidth="1"/>
  </cols>
  <sheetData>
    <row r="1" spans="1:35" x14ac:dyDescent="0.2">
      <c r="C1" t="s">
        <v>14</v>
      </c>
      <c r="D1" t="s">
        <v>14</v>
      </c>
      <c r="E1" t="s">
        <v>15</v>
      </c>
      <c r="F1" t="s">
        <v>15</v>
      </c>
      <c r="G1" t="s">
        <v>16</v>
      </c>
      <c r="H1" t="s">
        <v>16</v>
      </c>
      <c r="I1" t="s">
        <v>17</v>
      </c>
      <c r="J1" t="s">
        <v>17</v>
      </c>
      <c r="K1" t="s">
        <v>18</v>
      </c>
      <c r="L1" t="s">
        <v>18</v>
      </c>
      <c r="M1" t="s">
        <v>19</v>
      </c>
      <c r="N1" t="s">
        <v>19</v>
      </c>
    </row>
    <row r="2" spans="1:35" ht="16" x14ac:dyDescent="0.2">
      <c r="A2" s="7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0.1451061537069728</v>
      </c>
      <c r="D3" s="2">
        <f t="shared" ref="D3:N18" ca="1" si="0">VLOOKUP($B3,INDIRECT("'["&amp;$A$4&amp;".xlsx]"&amp;D$2&amp;"'!"&amp;"$A$1:$ECW$1002"),MATCH(D$1,INDIRECT("'["&amp;$A$4&amp;".xlsx]"&amp;D$2&amp;"'!"&amp;"$A$1:$ECW$1"),0))</f>
        <v>0.1451061537069728</v>
      </c>
      <c r="E3" s="2">
        <f t="shared" ca="1" si="0"/>
        <v>0.1451061537069728</v>
      </c>
      <c r="F3" s="2">
        <f t="shared" ca="1" si="0"/>
        <v>0.1451061537069728</v>
      </c>
      <c r="G3" s="2">
        <f t="shared" ca="1" si="0"/>
        <v>1.8750000000000003E-2</v>
      </c>
      <c r="H3" s="2">
        <f t="shared" ca="1" si="0"/>
        <v>1.8750000000000003E-2</v>
      </c>
      <c r="I3" s="2">
        <f t="shared" ca="1" si="0"/>
        <v>1.8750000000000003E-2</v>
      </c>
      <c r="J3" s="2">
        <f t="shared" ca="1" si="0"/>
        <v>1.8750000000000003E-2</v>
      </c>
      <c r="K3" s="2">
        <f t="shared" ca="1" si="0"/>
        <v>0.67478655282616207</v>
      </c>
      <c r="L3" s="2">
        <f t="shared" ca="1" si="0"/>
        <v>0.67478655282616207</v>
      </c>
      <c r="M3" s="2">
        <f t="shared" ca="1" si="0"/>
        <v>0.67478655282616207</v>
      </c>
      <c r="N3" s="2">
        <f t="shared" ca="1" si="0"/>
        <v>0.67478655282616207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9" t="s">
        <v>13</v>
      </c>
      <c r="B4" s="4">
        <v>2015</v>
      </c>
      <c r="C4" s="2">
        <f t="shared" ref="C4:N19" ca="1" si="1">VLOOKUP($B4,INDIRECT("'["&amp;$A$4&amp;".xlsx]"&amp;C$2&amp;"'!"&amp;"$A$1:$ECW$1002"),MATCH(C$1,INDIRECT("'["&amp;$A$4&amp;".xlsx]"&amp;C$2&amp;"'!"&amp;"$A$1:$ECW$1"),0))</f>
        <v>0.15907435552367291</v>
      </c>
      <c r="D4" s="2">
        <f t="shared" ca="1" si="0"/>
        <v>0.1594330584918992</v>
      </c>
      <c r="E4" s="2">
        <f t="shared" ca="1" si="0"/>
        <v>0.15907435552367291</v>
      </c>
      <c r="F4" s="2">
        <f t="shared" ca="1" si="0"/>
        <v>0.15943305849189884</v>
      </c>
      <c r="G4" s="2">
        <f t="shared" ca="1" si="0"/>
        <v>1.7774999999999999E-2</v>
      </c>
      <c r="H4" s="2">
        <f t="shared" ca="1" si="0"/>
        <v>1.7841747911801813E-2</v>
      </c>
      <c r="I4" s="2">
        <f t="shared" ca="1" si="0"/>
        <v>1.7774999999999999E-2</v>
      </c>
      <c r="J4" s="2">
        <f t="shared" ca="1" si="0"/>
        <v>1.7841747911801795E-2</v>
      </c>
      <c r="K4" s="2">
        <f t="shared" ca="1" si="0"/>
        <v>0.71959418733278679</v>
      </c>
      <c r="L4" s="2">
        <f t="shared" ca="1" si="0"/>
        <v>0.71960053089231557</v>
      </c>
      <c r="M4" s="2">
        <f t="shared" ca="1" si="0"/>
        <v>0.71959418733278691</v>
      </c>
      <c r="N4" s="2">
        <f t="shared" ca="1" si="0"/>
        <v>0.71960053089231302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>
        <f t="shared" ca="1" si="1"/>
        <v>0.23869617380228467</v>
      </c>
      <c r="D5" s="2">
        <f t="shared" ca="1" si="0"/>
        <v>0.26056619546997334</v>
      </c>
      <c r="E5" s="2">
        <f t="shared" ca="1" si="0"/>
        <v>0.23869617380228472</v>
      </c>
      <c r="F5" s="2">
        <f t="shared" ca="1" si="0"/>
        <v>0.15661953615701535</v>
      </c>
      <c r="G5" s="2">
        <f t="shared" ca="1" si="0"/>
        <v>1.4141451483460387E-2</v>
      </c>
      <c r="H5" s="2">
        <f t="shared" ca="1" si="0"/>
        <v>1.6109481884461381E-2</v>
      </c>
      <c r="I5" s="2">
        <f t="shared" ca="1" si="0"/>
        <v>1.4141451483460387E-2</v>
      </c>
      <c r="J5" s="2">
        <f t="shared" ca="1" si="0"/>
        <v>1.4375085019474711E-2</v>
      </c>
      <c r="K5" s="2">
        <f t="shared" ca="1" si="0"/>
        <v>0.94476137151523853</v>
      </c>
      <c r="L5" s="2">
        <f t="shared" ca="1" si="0"/>
        <v>0.98476824203521729</v>
      </c>
      <c r="M5" s="2">
        <f t="shared" ca="1" si="0"/>
        <v>0.94476137151523887</v>
      </c>
      <c r="N5" s="2">
        <f t="shared" ca="1" si="0"/>
        <v>0.62994466695239615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>
        <f t="shared" ca="1" si="1"/>
        <v>0.33070565944152541</v>
      </c>
      <c r="D6" s="2">
        <f t="shared" ca="1" si="0"/>
        <v>0.3636399398749483</v>
      </c>
      <c r="E6" s="2">
        <f t="shared" ca="1" si="0"/>
        <v>0.33070565944152586</v>
      </c>
      <c r="F6" s="2">
        <f t="shared" ca="1" si="0"/>
        <v>0.22779102623211159</v>
      </c>
      <c r="G6" s="2">
        <f t="shared" ca="1" si="0"/>
        <v>1.1859013582641572E-2</v>
      </c>
      <c r="H6" s="2">
        <f t="shared" ca="1" si="0"/>
        <v>1.3293234979141982E-2</v>
      </c>
      <c r="I6" s="2">
        <f t="shared" ca="1" si="0"/>
        <v>1.1859013582641572E-2</v>
      </c>
      <c r="J6" s="2">
        <f t="shared" ca="1" si="0"/>
        <v>1.1971057052399404E-2</v>
      </c>
      <c r="K6" s="2">
        <f t="shared" ca="1" si="0"/>
        <v>1.1992339235452378</v>
      </c>
      <c r="L6" s="2">
        <f t="shared" ca="1" si="0"/>
        <v>1.3014816438076144</v>
      </c>
      <c r="M6" s="2">
        <f t="shared" ca="1" si="0"/>
        <v>1.1992339235452396</v>
      </c>
      <c r="N6" s="2">
        <f t="shared" ca="1" si="0"/>
        <v>0.83698641094607784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>
        <f t="shared" ca="1" si="1"/>
        <v>0.42865595023791614</v>
      </c>
      <c r="D7" s="2">
        <f t="shared" ca="1" si="0"/>
        <v>0.48257214552560207</v>
      </c>
      <c r="E7" s="2">
        <f t="shared" ca="1" si="0"/>
        <v>0.42865595023791536</v>
      </c>
      <c r="F7" s="2">
        <f t="shared" ca="1" si="0"/>
        <v>0.2826692343717126</v>
      </c>
      <c r="G7" s="2">
        <f t="shared" ca="1" si="0"/>
        <v>1.0354637887161731E-2</v>
      </c>
      <c r="H7" s="2">
        <f t="shared" ca="1" si="0"/>
        <v>1.1739016420623818E-2</v>
      </c>
      <c r="I7" s="2">
        <f t="shared" ca="1" si="0"/>
        <v>1.0354637887161731E-2</v>
      </c>
      <c r="J7" s="2">
        <f t="shared" ca="1" si="0"/>
        <v>1.0412969556731532E-2</v>
      </c>
      <c r="K7" s="2">
        <f t="shared" ca="1" si="0"/>
        <v>1.5057156885708605</v>
      </c>
      <c r="L7" s="2">
        <f t="shared" ca="1" si="0"/>
        <v>1.7063558603266551</v>
      </c>
      <c r="M7" s="2">
        <f t="shared" ca="1" si="0"/>
        <v>1.5057156885708578</v>
      </c>
      <c r="N7" s="2">
        <f t="shared" ca="1" si="0"/>
        <v>1.0054972997232574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>
        <f t="shared" ca="1" si="1"/>
        <v>0.52616877610074531</v>
      </c>
      <c r="D8" s="2">
        <f t="shared" ca="1" si="0"/>
        <v>0.61067966952168073</v>
      </c>
      <c r="E8" s="2">
        <f t="shared" ca="1" si="0"/>
        <v>0.52616877610074519</v>
      </c>
      <c r="F8" s="2">
        <f t="shared" ca="1" si="0"/>
        <v>0.29692342095081992</v>
      </c>
      <c r="G8" s="2">
        <f t="shared" ca="1" si="0"/>
        <v>9.3258839646643502E-3</v>
      </c>
      <c r="H8" s="2">
        <f t="shared" ca="1" si="0"/>
        <v>1.0960641985625907E-2</v>
      </c>
      <c r="I8" s="2">
        <f t="shared" ca="1" si="0"/>
        <v>9.3258839646643502E-3</v>
      </c>
      <c r="J8" s="2">
        <f t="shared" ca="1" si="0"/>
        <v>9.3247277783723836E-3</v>
      </c>
      <c r="K8" s="2">
        <f t="shared" ca="1" si="0"/>
        <v>1.8696186111450876</v>
      </c>
      <c r="L8" s="2">
        <f t="shared" ca="1" si="0"/>
        <v>2.1771578571945214</v>
      </c>
      <c r="M8" s="2">
        <f t="shared" ca="1" si="0"/>
        <v>1.8696186111450874</v>
      </c>
      <c r="N8" s="2">
        <f t="shared" ca="1" si="0"/>
        <v>1.0699909689980793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>
        <f t="shared" ca="1" si="1"/>
        <v>0.61814570269408609</v>
      </c>
      <c r="D9" s="2">
        <f t="shared" ca="1" si="0"/>
        <v>0.73974907842035886</v>
      </c>
      <c r="E9" s="2">
        <f t="shared" ca="1" si="0"/>
        <v>0.61814570269408731</v>
      </c>
      <c r="F9" s="2">
        <f t="shared" ca="1" si="0"/>
        <v>0.29296290859405322</v>
      </c>
      <c r="G9" s="2">
        <f t="shared" ca="1" si="0"/>
        <v>8.6022015471779491E-3</v>
      </c>
      <c r="H9" s="2">
        <f t="shared" ca="1" si="0"/>
        <v>1.0569915798609849E-2</v>
      </c>
      <c r="I9" s="2">
        <f t="shared" ca="1" si="0"/>
        <v>8.6022015471779491E-3</v>
      </c>
      <c r="J9" s="2">
        <f t="shared" ca="1" si="0"/>
        <v>8.588013259277754E-3</v>
      </c>
      <c r="K9" s="2">
        <f t="shared" ca="1" si="0"/>
        <v>2.2749459597742598</v>
      </c>
      <c r="L9" s="2">
        <f t="shared" ca="1" si="0"/>
        <v>2.6895596707966658</v>
      </c>
      <c r="M9" s="2">
        <f t="shared" ca="1" si="0"/>
        <v>2.2749459597742643</v>
      </c>
      <c r="N9" s="2">
        <f t="shared" ca="1" si="0"/>
        <v>1.0929049711005854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>
        <f t="shared" ca="1" si="1"/>
        <v>0.70125013773473899</v>
      </c>
      <c r="D10" s="2">
        <f t="shared" ca="1" si="0"/>
        <v>0.83537981267215855</v>
      </c>
      <c r="E10" s="2">
        <f t="shared" ca="1" si="0"/>
        <v>0.70125013773474221</v>
      </c>
      <c r="F10" s="2">
        <f t="shared" ca="1" si="0"/>
        <v>0.37677754323493645</v>
      </c>
      <c r="G10" s="2">
        <f t="shared" ca="1" si="0"/>
        <v>8.0819300651945643E-3</v>
      </c>
      <c r="H10" s="2">
        <f t="shared" ca="1" si="0"/>
        <v>9.6612833055256617E-3</v>
      </c>
      <c r="I10" s="2">
        <f t="shared" ca="1" si="0"/>
        <v>8.0819300651945643E-3</v>
      </c>
      <c r="J10" s="2">
        <f t="shared" ca="1" si="0"/>
        <v>8.0811299052931489E-3</v>
      </c>
      <c r="K10" s="2">
        <f t="shared" ca="1" si="0"/>
        <v>2.6925198645222927</v>
      </c>
      <c r="L10" s="2">
        <f t="shared" ca="1" si="0"/>
        <v>3.2668850312028752</v>
      </c>
      <c r="M10" s="2">
        <f t="shared" ca="1" si="0"/>
        <v>2.6925198645223061</v>
      </c>
      <c r="N10" s="2">
        <f t="shared" ca="1" si="0"/>
        <v>1.4540564354468246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>
        <f t="shared" ca="1" si="1"/>
        <v>0.77382810420675019</v>
      </c>
      <c r="D11" s="2">
        <f t="shared" ca="1" si="0"/>
        <v>0.95547070111953536</v>
      </c>
      <c r="E11" s="2">
        <f t="shared" ca="1" si="0"/>
        <v>0.77382810420675074</v>
      </c>
      <c r="F11" s="2">
        <f t="shared" ca="1" si="0"/>
        <v>0.32443567827678071</v>
      </c>
      <c r="G11" s="2">
        <f t="shared" ca="1" si="0"/>
        <v>7.7015772432559729E-3</v>
      </c>
      <c r="H11" s="2">
        <f t="shared" ca="1" si="0"/>
        <v>9.8002497355205737E-3</v>
      </c>
      <c r="I11" s="2">
        <f t="shared" ca="1" si="0"/>
        <v>7.7015772432559729E-3</v>
      </c>
      <c r="J11" s="2">
        <f t="shared" ca="1" si="0"/>
        <v>7.6921036596063848E-3</v>
      </c>
      <c r="K11" s="2">
        <f t="shared" ca="1" si="0"/>
        <v>3.092813104646928</v>
      </c>
      <c r="L11" s="2">
        <f t="shared" ca="1" si="0"/>
        <v>3.7641914249774016</v>
      </c>
      <c r="M11" s="2">
        <f t="shared" ca="1" si="0"/>
        <v>3.0928131046469312</v>
      </c>
      <c r="N11" s="2">
        <f t="shared" ca="1" si="0"/>
        <v>1.3079651999675936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>
        <f t="shared" ca="1" si="1"/>
        <v>0.83554053028472863</v>
      </c>
      <c r="D12" s="2">
        <f t="shared" ca="1" si="0"/>
        <v>1.0242615060039002</v>
      </c>
      <c r="E12" s="2">
        <f t="shared" ca="1" si="0"/>
        <v>0.83554053028472564</v>
      </c>
      <c r="F12" s="2">
        <f t="shared" ca="1" si="0"/>
        <v>0.39545162040944148</v>
      </c>
      <c r="G12" s="2">
        <f t="shared" ca="1" si="0"/>
        <v>7.4198998418332435E-3</v>
      </c>
      <c r="H12" s="2">
        <f t="shared" ca="1" si="0"/>
        <v>9.170496368183444E-3</v>
      </c>
      <c r="I12" s="2">
        <f t="shared" ca="1" si="0"/>
        <v>7.4198998418332435E-3</v>
      </c>
      <c r="J12" s="2">
        <f t="shared" ca="1" si="0"/>
        <v>7.4074185627295E-3</v>
      </c>
      <c r="K12" s="2">
        <f t="shared" ca="1" si="0"/>
        <v>3.4546667240587636</v>
      </c>
      <c r="L12" s="2">
        <f t="shared" ca="1" si="0"/>
        <v>4.2990736321209768</v>
      </c>
      <c r="M12" s="2">
        <f t="shared" ca="1" si="0"/>
        <v>3.4546667240587525</v>
      </c>
      <c r="N12" s="2">
        <f t="shared" ca="1" si="0"/>
        <v>1.64101104211962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>
        <f t="shared" ca="1" si="1"/>
        <v>0.88692627990922357</v>
      </c>
      <c r="D13" s="2">
        <f t="shared" ca="1" si="0"/>
        <v>1.101222577501725</v>
      </c>
      <c r="E13" s="2">
        <f t="shared" ca="1" si="0"/>
        <v>0.88692627990922601</v>
      </c>
      <c r="F13" s="2">
        <f t="shared" ca="1" si="0"/>
        <v>0.3973238142947404</v>
      </c>
      <c r="G13" s="2">
        <f t="shared" ca="1" si="0"/>
        <v>7.2092091943478888E-3</v>
      </c>
      <c r="H13" s="2">
        <f t="shared" ca="1" si="0"/>
        <v>9.028549466674151E-3</v>
      </c>
      <c r="I13" s="2">
        <f t="shared" ca="1" si="0"/>
        <v>7.2092091943478888E-3</v>
      </c>
      <c r="J13" s="2">
        <f t="shared" ca="1" si="0"/>
        <v>7.1827051517279741E-3</v>
      </c>
      <c r="K13" s="2">
        <f t="shared" ca="1" si="0"/>
        <v>3.7675361462781636</v>
      </c>
      <c r="L13" s="2">
        <f t="shared" ca="1" si="0"/>
        <v>4.7527537166608802</v>
      </c>
      <c r="M13" s="2">
        <f t="shared" ca="1" si="0"/>
        <v>3.7675361462781756</v>
      </c>
      <c r="N13" s="2">
        <f t="shared" ca="1" si="0"/>
        <v>1.6948535620003005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>
        <f t="shared" ca="1" si="1"/>
        <v>0.92901893838367533</v>
      </c>
      <c r="D14" s="2">
        <f t="shared" ca="1" si="0"/>
        <v>1.1760590637813104</v>
      </c>
      <c r="E14" s="2">
        <f t="shared" ca="1" si="0"/>
        <v>0.92901893838367833</v>
      </c>
      <c r="F14" s="2">
        <f t="shared" ca="1" si="0"/>
        <v>0.38450425628311513</v>
      </c>
      <c r="G14" s="2">
        <f t="shared" ca="1" si="0"/>
        <v>7.0503983527175481E-3</v>
      </c>
      <c r="H14" s="2">
        <f t="shared" ca="1" si="0"/>
        <v>9.0319536325499609E-3</v>
      </c>
      <c r="I14" s="2">
        <f t="shared" ca="1" si="0"/>
        <v>7.0503983527175481E-3</v>
      </c>
      <c r="J14" s="2">
        <f t="shared" ca="1" si="0"/>
        <v>7.0283338567683398E-3</v>
      </c>
      <c r="K14" s="2">
        <f t="shared" ca="1" si="0"/>
        <v>4.0295313777667454</v>
      </c>
      <c r="L14" s="2">
        <f t="shared" ca="1" si="0"/>
        <v>5.1686975905265857</v>
      </c>
      <c r="M14" s="2">
        <f t="shared" ca="1" si="0"/>
        <v>4.0295313777667605</v>
      </c>
      <c r="N14" s="2">
        <f t="shared" ca="1" si="0"/>
        <v>1.675042187399032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>
        <f t="shared" ca="1" si="1"/>
        <v>0.96306221247898771</v>
      </c>
      <c r="D15" s="2">
        <f t="shared" ca="1" si="0"/>
        <v>1.2785518417748023</v>
      </c>
      <c r="E15" s="2">
        <f t="shared" ca="1" si="0"/>
        <v>0.9630622124789886</v>
      </c>
      <c r="F15" s="2">
        <f t="shared" ca="1" si="0"/>
        <v>0.270514219274747</v>
      </c>
      <c r="G15" s="2">
        <f t="shared" ca="1" si="0"/>
        <v>6.9299789530990162E-3</v>
      </c>
      <c r="H15" s="2">
        <f t="shared" ca="1" si="0"/>
        <v>9.6918847540946838E-3</v>
      </c>
      <c r="I15" s="2">
        <f t="shared" ca="1" si="0"/>
        <v>6.9299789530990162E-3</v>
      </c>
      <c r="J15" s="2">
        <f t="shared" ca="1" si="0"/>
        <v>6.8418114654798731E-3</v>
      </c>
      <c r="K15" s="2">
        <f t="shared" ca="1" si="0"/>
        <v>4.244155151391908</v>
      </c>
      <c r="L15" s="2">
        <f t="shared" ca="1" si="0"/>
        <v>5.4253622407263205</v>
      </c>
      <c r="M15" s="2">
        <f t="shared" ca="1" si="0"/>
        <v>4.2441551513919142</v>
      </c>
      <c r="N15" s="2">
        <f t="shared" ca="1" si="0"/>
        <v>1.2120786026559978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>
        <f t="shared" ca="1" si="1"/>
        <v>0.99032352358408937</v>
      </c>
      <c r="D16" s="2">
        <f t="shared" ca="1" si="0"/>
        <v>1.2757611159008162</v>
      </c>
      <c r="E16" s="2">
        <f t="shared" ca="1" si="0"/>
        <v>0.99032352358412123</v>
      </c>
      <c r="F16" s="2">
        <f t="shared" ca="1" si="0"/>
        <v>0.41531954087906242</v>
      </c>
      <c r="G16" s="2">
        <f t="shared" ca="1" si="0"/>
        <v>6.8382497344930309E-3</v>
      </c>
      <c r="H16" s="2">
        <f t="shared" ca="1" si="0"/>
        <v>8.7218085724224039E-3</v>
      </c>
      <c r="I16" s="2">
        <f t="shared" ca="1" si="0"/>
        <v>6.8382497344930309E-3</v>
      </c>
      <c r="J16" s="2">
        <f t="shared" ca="1" si="0"/>
        <v>6.7800639675710808E-3</v>
      </c>
      <c r="K16" s="2">
        <f t="shared" ca="1" si="0"/>
        <v>4.4174495590543703</v>
      </c>
      <c r="L16" s="2">
        <f t="shared" ca="1" si="0"/>
        <v>5.9552868158023324</v>
      </c>
      <c r="M16" s="2">
        <f t="shared" ca="1" si="0"/>
        <v>4.4174495590545133</v>
      </c>
      <c r="N16" s="2">
        <f t="shared" ca="1" si="0"/>
        <v>1.8591640839433683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>
        <f t="shared" ca="1" si="1"/>
        <v>1.0119862593908773</v>
      </c>
      <c r="D17" s="2">
        <f t="shared" ca="1" si="0"/>
        <v>1.3499472405870547</v>
      </c>
      <c r="E17" s="2">
        <f t="shared" ca="1" si="0"/>
        <v>1.0119862593908746</v>
      </c>
      <c r="F17" s="2">
        <f t="shared" ca="1" si="0"/>
        <v>0.32164969318812897</v>
      </c>
      <c r="G17" s="2">
        <f t="shared" ca="1" si="0"/>
        <v>6.7681266499229524E-3</v>
      </c>
      <c r="H17" s="2">
        <f t="shared" ca="1" si="0"/>
        <v>9.1855902573421966E-3</v>
      </c>
      <c r="I17" s="2">
        <f t="shared" ca="1" si="0"/>
        <v>6.7681266499229524E-3</v>
      </c>
      <c r="J17" s="2">
        <f t="shared" ca="1" si="0"/>
        <v>6.6585587386853457E-3</v>
      </c>
      <c r="K17" s="2">
        <f t="shared" ca="1" si="0"/>
        <v>4.5560951840026656</v>
      </c>
      <c r="L17" s="2">
        <f t="shared" ca="1" si="0"/>
        <v>6.147683629719026</v>
      </c>
      <c r="M17" s="2">
        <f t="shared" ca="1" si="0"/>
        <v>4.556095184002654</v>
      </c>
      <c r="N17" s="2">
        <f t="shared" ca="1" si="0"/>
        <v>1.4622700609973653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>
        <f t="shared" ca="1" si="1"/>
        <v>1.0290974418498513</v>
      </c>
      <c r="D18" s="2">
        <f t="shared" ca="1" si="0"/>
        <v>1.3815603111742345</v>
      </c>
      <c r="E18" s="2">
        <f t="shared" ca="1" si="0"/>
        <v>1.0290974418498764</v>
      </c>
      <c r="F18" s="2">
        <f t="shared" ca="1" si="0"/>
        <v>0.3384322950350811</v>
      </c>
      <c r="G18" s="2">
        <f t="shared" ca="1" si="0"/>
        <v>6.7143731566633559E-3</v>
      </c>
      <c r="H18" s="2">
        <f t="shared" ca="1" si="0"/>
        <v>9.0633764787946217E-3</v>
      </c>
      <c r="I18" s="2">
        <f t="shared" ca="1" si="0"/>
        <v>6.7143731566633559E-3</v>
      </c>
      <c r="J18" s="2">
        <f t="shared" ca="1" si="0"/>
        <v>6.6106603212286721E-3</v>
      </c>
      <c r="K18" s="2">
        <f t="shared" ca="1" si="0"/>
        <v>4.6663884378526417</v>
      </c>
      <c r="L18" s="2">
        <f t="shared" ca="1" si="0"/>
        <v>6.4445326548436714</v>
      </c>
      <c r="M18" s="2">
        <f t="shared" ca="1" si="0"/>
        <v>4.6663884378527554</v>
      </c>
      <c r="N18" s="2">
        <f t="shared" ca="1" si="0"/>
        <v>1.5429490001701607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>
        <f t="shared" ca="1" si="1"/>
        <v>1.0425507777248184</v>
      </c>
      <c r="D19" s="2">
        <f t="shared" ca="1" si="1"/>
        <v>1.3961722884054102</v>
      </c>
      <c r="E19" s="2">
        <f t="shared" ca="1" si="1"/>
        <v>1.0425507777248191</v>
      </c>
      <c r="F19" s="2">
        <f t="shared" ca="1" si="1"/>
        <v>0.37934625524766841</v>
      </c>
      <c r="G19" s="2">
        <f t="shared" ca="1" si="1"/>
        <v>6.6730803501733743E-3</v>
      </c>
      <c r="H19" s="2">
        <f t="shared" ca="1" si="1"/>
        <v>8.7934974241443281E-3</v>
      </c>
      <c r="I19" s="2">
        <f t="shared" ca="1" si="1"/>
        <v>6.6730803501733743E-3</v>
      </c>
      <c r="J19" s="2">
        <f t="shared" ca="1" si="1"/>
        <v>6.5641413636723959E-3</v>
      </c>
      <c r="K19" s="2">
        <f t="shared" ca="1" si="1"/>
        <v>4.7538273929106323</v>
      </c>
      <c r="L19" s="2">
        <f t="shared" ca="1" si="1"/>
        <v>6.7474482824481292</v>
      </c>
      <c r="M19" s="2">
        <f t="shared" ca="1" si="1"/>
        <v>4.7538273929106341</v>
      </c>
      <c r="N19" s="2">
        <f t="shared" ca="1" si="1"/>
        <v>1.7316005983327334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>
        <f t="shared" ref="C20:N21" ca="1" si="2">VLOOKUP($B20,INDIRECT("'["&amp;$A$4&amp;".xlsx]"&amp;C$2&amp;"'!"&amp;"$A$1:$ECW$1002"),MATCH(C$1,INDIRECT("'["&amp;$A$4&amp;".xlsx]"&amp;C$2&amp;"'!"&amp;"$A$1:$ECW$1"),0))</f>
        <v>1.0530901890096025</v>
      </c>
      <c r="D20" s="2">
        <f t="shared" ca="1" si="2"/>
        <v>1.4743116080205392</v>
      </c>
      <c r="E20" s="2">
        <f t="shared" ca="1" si="2"/>
        <v>1.0530901890096009</v>
      </c>
      <c r="F20" s="2">
        <f t="shared" ca="1" si="2"/>
        <v>0.25997404800792473</v>
      </c>
      <c r="G20" s="2">
        <f t="shared" ca="1" si="2"/>
        <v>6.6413075801213198E-3</v>
      </c>
      <c r="H20" s="2">
        <f t="shared" ca="1" si="2"/>
        <v>9.5715391773648628E-3</v>
      </c>
      <c r="I20" s="2">
        <f t="shared" ca="1" si="2"/>
        <v>6.6413075801213198E-3</v>
      </c>
      <c r="J20" s="2">
        <f t="shared" ca="1" si="2"/>
        <v>6.4861066747759532E-3</v>
      </c>
      <c r="K20" s="2">
        <f t="shared" ca="1" si="2"/>
        <v>4.8230460863835223</v>
      </c>
      <c r="L20" s="2">
        <f t="shared" ca="1" si="2"/>
        <v>6.7460320673346903</v>
      </c>
      <c r="M20" s="2">
        <f t="shared" ca="1" si="2"/>
        <v>4.823046086383517</v>
      </c>
      <c r="N20" s="2">
        <f t="shared" ca="1" si="2"/>
        <v>1.2017883298128045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>
        <f t="shared" ca="1" si="2"/>
        <v>1.061323811723198</v>
      </c>
      <c r="D21" s="2">
        <f t="shared" ca="1" si="2"/>
        <v>1.4873089030403597</v>
      </c>
      <c r="E21" s="2">
        <f t="shared" ca="1" si="2"/>
        <v>1.0613238117231958</v>
      </c>
      <c r="F21" s="2">
        <f t="shared" ca="1" si="2"/>
        <v>0.26060658746783288</v>
      </c>
      <c r="G21" s="2">
        <f t="shared" ca="1" si="2"/>
        <v>6.6168289091350719E-3</v>
      </c>
      <c r="H21" s="2">
        <f t="shared" ca="1" si="2"/>
        <v>9.5045149638545625E-3</v>
      </c>
      <c r="I21" s="2">
        <f t="shared" ca="1" si="2"/>
        <v>6.6168289091350719E-3</v>
      </c>
      <c r="J21" s="2">
        <f t="shared" ca="1" si="2"/>
        <v>6.4314537276694934E-3</v>
      </c>
      <c r="K21" s="2">
        <f t="shared" ca="1" si="2"/>
        <v>4.8779051280175247</v>
      </c>
      <c r="L21" s="2">
        <f t="shared" ca="1" si="2"/>
        <v>6.8739507668691608</v>
      </c>
      <c r="M21" s="2">
        <f t="shared" ca="1" si="2"/>
        <v>4.877905128017515</v>
      </c>
      <c r="N21" s="2">
        <f t="shared" ca="1" si="2"/>
        <v>1.2078956620623089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2"/>
      <c r="C22" s="2"/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8"/>
      <c r="K22" s="8"/>
      <c r="L22" s="8"/>
      <c r="M22" s="2"/>
      <c r="N22" s="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2"/>
      <c r="B23" s="2"/>
      <c r="C23" s="2"/>
      <c r="D23" s="10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4">
        <v>2015</v>
      </c>
      <c r="C24" s="2"/>
      <c r="D24" s="2">
        <f ca="1">(D4/C4-1)*100</f>
        <v>0.22549390003525627</v>
      </c>
      <c r="E24" s="2">
        <f ca="1">(F4-$E4)/$C4*100</f>
        <v>0.2254939000350383</v>
      </c>
      <c r="F24" s="2">
        <f ca="1">(H4-$G4)/$C4*100</f>
        <v>4.1960196275558921E-2</v>
      </c>
      <c r="G24" s="2">
        <f ca="1">(J4-$I4)/$C4*100</f>
        <v>4.1960196275548013E-2</v>
      </c>
      <c r="H24" s="2">
        <f ca="1">(L4-$K4)/$C4*100</f>
        <v>3.9877952092865045E-3</v>
      </c>
      <c r="I24" s="2">
        <f ca="1">(N4-M4)/C4*100</f>
        <v>3.9877952076114798E-3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 t="str">
        <f t="shared" ref="B25:B41" si="3">B4+1 &amp; "-" &amp; B5</f>
        <v>2016-2020</v>
      </c>
      <c r="C25" s="2"/>
      <c r="D25" s="2">
        <f t="shared" ref="D25:D41" ca="1" si="4">(D5/C5-1)*100</f>
        <v>9.1622841369061625</v>
      </c>
      <c r="E25" s="2">
        <f t="shared" ref="E25:E41" ca="1" si="5">(F5-$E5)/$C5*100</f>
        <v>-34.385401465737189</v>
      </c>
      <c r="F25" s="2">
        <f t="shared" ref="F25:F41" ca="1" si="6">(H5-$G5)/$C5*100</f>
        <v>0.8244918088344142</v>
      </c>
      <c r="G25" s="2">
        <f t="shared" ref="G25:G41" ca="1" si="7">(J5-$I5)/$C5*100</f>
        <v>9.7879045270262907E-2</v>
      </c>
      <c r="H25" s="2">
        <f t="shared" ref="H25:H41" ca="1" si="8">(L5-$K5)/$C5*100</f>
        <v>16.760583080446441</v>
      </c>
      <c r="I25" s="2">
        <f t="shared" ref="I25:I41" ca="1" si="9">(N5-M5)/C5*100</f>
        <v>-131.89013445335314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si="3"/>
        <v>2021-2025</v>
      </c>
      <c r="C26" s="2"/>
      <c r="D26" s="2">
        <f t="shared" ca="1" si="4"/>
        <v>9.9587894833853774</v>
      </c>
      <c r="E26" s="2">
        <f t="shared" ca="1" si="5"/>
        <v>-31.119707289923593</v>
      </c>
      <c r="F26" s="2">
        <f t="shared" ca="1" si="6"/>
        <v>0.4336851685339862</v>
      </c>
      <c r="G26" s="2">
        <f t="shared" ca="1" si="7"/>
        <v>3.3880118636930599E-2</v>
      </c>
      <c r="H26" s="2">
        <f t="shared" ca="1" si="8"/>
        <v>30.91804368726136</v>
      </c>
      <c r="I26" s="2">
        <f t="shared" ca="1" si="9"/>
        <v>-109.53774217559572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3"/>
        <v>2026-2030</v>
      </c>
      <c r="C27" s="2"/>
      <c r="D27" s="2">
        <f t="shared" ca="1" si="4"/>
        <v>12.577964975818222</v>
      </c>
      <c r="E27" s="2">
        <f t="shared" ca="1" si="5"/>
        <v>-34.056850438020518</v>
      </c>
      <c r="F27" s="2">
        <f t="shared" ca="1" si="6"/>
        <v>0.32295796493521628</v>
      </c>
      <c r="G27" s="2">
        <f t="shared" ca="1" si="7"/>
        <v>1.3608039159942825E-2</v>
      </c>
      <c r="H27" s="2">
        <f t="shared" ca="1" si="8"/>
        <v>46.806808967525974</v>
      </c>
      <c r="I27" s="2">
        <f t="shared" ca="1" si="9"/>
        <v>-116.69460987768048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3"/>
        <v>2031-2035</v>
      </c>
      <c r="C28" s="2"/>
      <c r="D28" s="2">
        <f t="shared" ca="1" si="4"/>
        <v>16.061556150712029</v>
      </c>
      <c r="E28" s="2">
        <f t="shared" ca="1" si="5"/>
        <v>-43.568787347813235</v>
      </c>
      <c r="F28" s="2">
        <f t="shared" ca="1" si="6"/>
        <v>0.31069080781953334</v>
      </c>
      <c r="G28" s="2">
        <f t="shared" ca="1" si="7"/>
        <v>-2.1973677353771261E-4</v>
      </c>
      <c r="H28" s="2">
        <f t="shared" ca="1" si="8"/>
        <v>58.44878297957942</v>
      </c>
      <c r="I28" s="2">
        <f t="shared" ca="1" si="9"/>
        <v>-151.97170156556453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3"/>
        <v>2036-2040</v>
      </c>
      <c r="C29" s="2"/>
      <c r="D29" s="2">
        <f t="shared" ca="1" si="4"/>
        <v>19.67228360502784</v>
      </c>
      <c r="E29" s="2">
        <f t="shared" ca="1" si="5"/>
        <v>-52.606172409316855</v>
      </c>
      <c r="F29" s="2">
        <f t="shared" ca="1" si="6"/>
        <v>0.31832531438072648</v>
      </c>
      <c r="G29" s="2">
        <f t="shared" ca="1" si="7"/>
        <v>-2.2952983153256162E-3</v>
      </c>
      <c r="H29" s="2">
        <f t="shared" ca="1" si="8"/>
        <v>67.073783610462783</v>
      </c>
      <c r="I29" s="2">
        <f t="shared" ca="1" si="9"/>
        <v>-191.22368456529719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3"/>
        <v>2041-2045</v>
      </c>
      <c r="C30" s="2"/>
      <c r="D30" s="2">
        <f t="shared" ca="1" si="4"/>
        <v>19.127222615699036</v>
      </c>
      <c r="E30" s="2">
        <f t="shared" ca="1" si="5"/>
        <v>-46.270592623048238</v>
      </c>
      <c r="F30" s="2">
        <f t="shared" ca="1" si="6"/>
        <v>0.22521966918008898</v>
      </c>
      <c r="G30" s="2">
        <f t="shared" ca="1" si="7"/>
        <v>-1.1410477636414442E-4</v>
      </c>
      <c r="H30" s="2">
        <f t="shared" ca="1" si="8"/>
        <v>81.905890034612284</v>
      </c>
      <c r="I30" s="2">
        <f t="shared" ca="1" si="9"/>
        <v>-176.60794093761069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3"/>
        <v>2046-2050</v>
      </c>
      <c r="C31" s="2"/>
      <c r="D31" s="2">
        <f t="shared" ca="1" si="4"/>
        <v>23.473248894079223</v>
      </c>
      <c r="E31" s="2">
        <f t="shared" ca="1" si="5"/>
        <v>-58.073934441892803</v>
      </c>
      <c r="F31" s="2">
        <f t="shared" ca="1" si="6"/>
        <v>0.27120654843829251</v>
      </c>
      <c r="G31" s="2">
        <f t="shared" ca="1" si="7"/>
        <v>-1.2242491062403982E-3</v>
      </c>
      <c r="H31" s="2">
        <f t="shared" ca="1" si="8"/>
        <v>86.760653519905716</v>
      </c>
      <c r="I31" s="2">
        <f t="shared" ca="1" si="9"/>
        <v>-230.65172936681876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3"/>
        <v>2051-2055</v>
      </c>
      <c r="C32" s="2"/>
      <c r="D32" s="2">
        <f t="shared" ca="1" si="4"/>
        <v>22.586693149985294</v>
      </c>
      <c r="E32" s="2">
        <f t="shared" ca="1" si="5"/>
        <v>-52.671162430063603</v>
      </c>
      <c r="F32" s="2">
        <f t="shared" ca="1" si="6"/>
        <v>0.20951664974931217</v>
      </c>
      <c r="G32" s="2">
        <f t="shared" ca="1" si="7"/>
        <v>-1.4937969675139842E-3</v>
      </c>
      <c r="H32" s="2">
        <f t="shared" ca="1" si="8"/>
        <v>101.06115472034172</v>
      </c>
      <c r="I32" s="2">
        <f t="shared" ca="1" si="9"/>
        <v>-217.06375887248578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3"/>
        <v>2056-2060</v>
      </c>
      <c r="C33" s="2"/>
      <c r="D33" s="2">
        <f t="shared" ca="1" si="4"/>
        <v>24.161680902547467</v>
      </c>
      <c r="E33" s="2">
        <f t="shared" ca="1" si="5"/>
        <v>-55.202160168779322</v>
      </c>
      <c r="F33" s="2">
        <f t="shared" ca="1" si="6"/>
        <v>0.20512869147506496</v>
      </c>
      <c r="G33" s="2">
        <f t="shared" ca="1" si="7"/>
        <v>-2.9883027733294053E-3</v>
      </c>
      <c r="H33" s="2">
        <f t="shared" ca="1" si="8"/>
        <v>111.08223904286083</v>
      </c>
      <c r="I33" s="2">
        <f t="shared" ca="1" si="9"/>
        <v>-233.69276919948896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3"/>
        <v>2061-2065</v>
      </c>
      <c r="C34" s="2"/>
      <c r="D34" s="2">
        <f t="shared" ca="1" si="4"/>
        <v>26.591505855353191</v>
      </c>
      <c r="E34" s="2">
        <f t="shared" ca="1" si="5"/>
        <v>-58.611795691476445</v>
      </c>
      <c r="F34" s="2">
        <f t="shared" ca="1" si="6"/>
        <v>0.21329546664354981</v>
      </c>
      <c r="G34" s="2">
        <f t="shared" ca="1" si="7"/>
        <v>-2.3750318790698283E-3</v>
      </c>
      <c r="H34" s="2">
        <f t="shared" ca="1" si="8"/>
        <v>122.62034342828179</v>
      </c>
      <c r="I34" s="2">
        <f t="shared" ca="1" si="9"/>
        <v>-253.43823393569497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3"/>
        <v>2066-2070</v>
      </c>
      <c r="C35" s="2"/>
      <c r="D35" s="2">
        <f t="shared" ca="1" si="4"/>
        <v>32.759008214404226</v>
      </c>
      <c r="E35" s="2">
        <f t="shared" ca="1" si="5"/>
        <v>-71.911033807626595</v>
      </c>
      <c r="F35" s="2">
        <f t="shared" ca="1" si="6"/>
        <v>0.28678373683526986</v>
      </c>
      <c r="G35" s="2">
        <f t="shared" ca="1" si="7"/>
        <v>-9.1549109161072739E-3</v>
      </c>
      <c r="H35" s="2">
        <f t="shared" ca="1" si="8"/>
        <v>122.65117185876339</v>
      </c>
      <c r="I35" s="2">
        <f t="shared" ca="1" si="9"/>
        <v>-314.83703850565837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3"/>
        <v>2071-2075</v>
      </c>
      <c r="C36" s="2"/>
      <c r="D36" s="2">
        <f t="shared" ca="1" si="4"/>
        <v>28.822661031386687</v>
      </c>
      <c r="E36" s="2">
        <f t="shared" ca="1" si="5"/>
        <v>-58.062236129063805</v>
      </c>
      <c r="F36" s="2">
        <f t="shared" ca="1" si="6"/>
        <v>0.19019631393916273</v>
      </c>
      <c r="G36" s="2">
        <f t="shared" ca="1" si="7"/>
        <v>-5.8754301535087665E-3</v>
      </c>
      <c r="H36" s="2">
        <f t="shared" ca="1" si="8"/>
        <v>155.2863503819803</v>
      </c>
      <c r="I36" s="2">
        <f t="shared" ca="1" si="9"/>
        <v>-258.32825477601796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3"/>
        <v>2076-2080</v>
      </c>
      <c r="C37" s="2"/>
      <c r="D37" s="2">
        <f t="shared" ca="1" si="4"/>
        <v>33.395807310624839</v>
      </c>
      <c r="E37" s="2">
        <f t="shared" ca="1" si="5"/>
        <v>-68.216001926574066</v>
      </c>
      <c r="F37" s="2">
        <f t="shared" ca="1" si="6"/>
        <v>0.23888304658151535</v>
      </c>
      <c r="G37" s="2">
        <f t="shared" ca="1" si="7"/>
        <v>-1.0827015705090358E-2</v>
      </c>
      <c r="H37" s="2">
        <f t="shared" ca="1" si="8"/>
        <v>157.27372095687846</v>
      </c>
      <c r="I37" s="2">
        <f t="shared" ca="1" si="9"/>
        <v>-305.71809590255572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3"/>
        <v>2081-2085</v>
      </c>
      <c r="C38" s="2"/>
      <c r="D38" s="2">
        <f t="shared" ca="1" si="4"/>
        <v>34.249708044246475</v>
      </c>
      <c r="E38" s="2">
        <f t="shared" ca="1" si="5"/>
        <v>-67.113678328972625</v>
      </c>
      <c r="F38" s="2">
        <f t="shared" ca="1" si="6"/>
        <v>0.22825859113096439</v>
      </c>
      <c r="G38" s="2">
        <f t="shared" ca="1" si="7"/>
        <v>-1.0078038406961261E-2</v>
      </c>
      <c r="H38" s="2">
        <f t="shared" ca="1" si="8"/>
        <v>172.78676874317475</v>
      </c>
      <c r="I38" s="2">
        <f t="shared" ca="1" si="9"/>
        <v>-303.51250626646828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3"/>
        <v>2086-2090</v>
      </c>
      <c r="C39" s="2"/>
      <c r="D39" s="2">
        <f t="shared" ca="1" si="4"/>
        <v>33.918876493700182</v>
      </c>
      <c r="E39" s="2">
        <f t="shared" ca="1" si="5"/>
        <v>-63.613642294188921</v>
      </c>
      <c r="F39" s="2">
        <f t="shared" ca="1" si="6"/>
        <v>0.20338741472126537</v>
      </c>
      <c r="G39" s="2">
        <f t="shared" ca="1" si="7"/>
        <v>-1.0449273918218002E-2</v>
      </c>
      <c r="H39" s="2">
        <f t="shared" ca="1" si="8"/>
        <v>191.22530356633754</v>
      </c>
      <c r="I39" s="2">
        <f t="shared" ca="1" si="9"/>
        <v>-289.8877310487814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3"/>
        <v>2091-2095</v>
      </c>
      <c r="C40" s="2"/>
      <c r="D40" s="2">
        <f t="shared" ca="1" si="4"/>
        <v>39.998608230039821</v>
      </c>
      <c r="E40" s="2">
        <f t="shared" ca="1" si="5"/>
        <v>-75.31322096425346</v>
      </c>
      <c r="F40" s="2">
        <f t="shared" ca="1" si="6"/>
        <v>0.27825077356378486</v>
      </c>
      <c r="G40" s="2">
        <f t="shared" ca="1" si="7"/>
        <v>-1.4737665108372926E-2</v>
      </c>
      <c r="H40" s="2">
        <f t="shared" ca="1" si="8"/>
        <v>182.60411131165077</v>
      </c>
      <c r="I40" s="2">
        <f t="shared" ca="1" si="9"/>
        <v>-343.86966988804534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3"/>
        <v>2096-2100</v>
      </c>
      <c r="C41" s="2"/>
      <c r="D41" s="2">
        <f t="shared" ca="1" si="4"/>
        <v>40.13714632723817</v>
      </c>
      <c r="E41" s="2">
        <f t="shared" ca="1" si="5"/>
        <v>-75.4451389303415</v>
      </c>
      <c r="F41" s="2">
        <f t="shared" ca="1" si="6"/>
        <v>0.27208341345238968</v>
      </c>
      <c r="G41" s="2">
        <f t="shared" ca="1" si="7"/>
        <v>-1.7466411232647045E-2</v>
      </c>
      <c r="H41" s="2">
        <f t="shared" ca="1" si="8"/>
        <v>188.07131403287701</v>
      </c>
      <c r="I41" s="2">
        <f t="shared" ca="1" si="9"/>
        <v>-345.79545143686789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E2C3-63BE-4748-B239-E3F15D1EF573}">
  <dimension ref="A1:AI59"/>
  <sheetViews>
    <sheetView tabSelected="1" zoomScale="64" zoomScaleNormal="145" workbookViewId="0">
      <selection activeCell="A58" sqref="A58"/>
    </sheetView>
  </sheetViews>
  <sheetFormatPr baseColWidth="10" defaultColWidth="8.83203125" defaultRowHeight="15" x14ac:dyDescent="0.2"/>
  <cols>
    <col min="4" max="4" width="34.1640625" bestFit="1" customWidth="1"/>
    <col min="5" max="5" width="20.1640625" bestFit="1" customWidth="1"/>
    <col min="6" max="6" width="34.33203125" bestFit="1" customWidth="1"/>
    <col min="8" max="8" width="34.33203125" bestFit="1" customWidth="1"/>
    <col min="10" max="10" width="18" bestFit="1" customWidth="1"/>
  </cols>
  <sheetData>
    <row r="1" spans="1:35" x14ac:dyDescent="0.2">
      <c r="C1" t="s">
        <v>15</v>
      </c>
      <c r="D1" t="s">
        <v>15</v>
      </c>
      <c r="E1" t="s">
        <v>15</v>
      </c>
      <c r="F1" t="s">
        <v>15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19</v>
      </c>
      <c r="N1" t="s">
        <v>19</v>
      </c>
    </row>
    <row r="2" spans="1:35" ht="16" x14ac:dyDescent="0.2">
      <c r="A2" s="7"/>
      <c r="B2" s="2" t="s">
        <v>0</v>
      </c>
      <c r="C2" s="1" t="s">
        <v>1</v>
      </c>
      <c r="D2" s="1" t="s">
        <v>2</v>
      </c>
      <c r="E2" s="1" t="s">
        <v>1</v>
      </c>
      <c r="F2" s="1" t="s">
        <v>26</v>
      </c>
      <c r="G2" s="1" t="s">
        <v>1</v>
      </c>
      <c r="H2" s="1" t="s">
        <v>29</v>
      </c>
      <c r="I2" s="1" t="s">
        <v>1</v>
      </c>
      <c r="J2" s="1" t="s">
        <v>31</v>
      </c>
      <c r="K2" s="1" t="s">
        <v>1</v>
      </c>
      <c r="L2" s="1" t="s">
        <v>33</v>
      </c>
      <c r="M2" s="1" t="s">
        <v>1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0.1451061537069728</v>
      </c>
      <c r="D3" s="2">
        <f t="shared" ref="D3:N18" ca="1" si="0">VLOOKUP($B3,INDIRECT("'["&amp;$A$4&amp;".xlsx]"&amp;D$2&amp;"'!"&amp;"$A$1:$ECW$1002"),MATCH(D$1,INDIRECT("'["&amp;$A$4&amp;".xlsx]"&amp;D$2&amp;"'!"&amp;"$A$1:$ECW$1"),0))</f>
        <v>0.1451061537069728</v>
      </c>
      <c r="E3" s="2">
        <f t="shared" ca="1" si="0"/>
        <v>0.1451061537069728</v>
      </c>
      <c r="F3" s="2">
        <f t="shared" ca="1" si="0"/>
        <v>0.1451061537069728</v>
      </c>
      <c r="G3" s="2">
        <f t="shared" ca="1" si="0"/>
        <v>0.1451061537069728</v>
      </c>
      <c r="H3" s="2">
        <f t="shared" ca="1" si="0"/>
        <v>0.1451061537069728</v>
      </c>
      <c r="I3" s="2">
        <f t="shared" ca="1" si="0"/>
        <v>0.1451061537069728</v>
      </c>
      <c r="J3" s="2">
        <f t="shared" ca="1" si="0"/>
        <v>0.1451061537069728</v>
      </c>
      <c r="K3" s="2">
        <f t="shared" ca="1" si="0"/>
        <v>0.1451061537069728</v>
      </c>
      <c r="L3" s="2">
        <f t="shared" ca="1" si="0"/>
        <v>0.1451061537069728</v>
      </c>
      <c r="M3" s="2">
        <f t="shared" ca="1" si="0"/>
        <v>0.67478655282616207</v>
      </c>
      <c r="N3" s="2">
        <f t="shared" ca="1" si="0"/>
        <v>0.67478655282616207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9" t="s">
        <v>13</v>
      </c>
      <c r="B4" s="4">
        <v>2015</v>
      </c>
      <c r="C4" s="2">
        <f t="shared" ref="C4:N19" ca="1" si="1">VLOOKUP($B4,INDIRECT("'["&amp;$A$4&amp;".xlsx]"&amp;C$2&amp;"'!"&amp;"$A$1:$ECW$1002"),MATCH(C$1,INDIRECT("'["&amp;$A$4&amp;".xlsx]"&amp;C$2&amp;"'!"&amp;"$A$1:$ECW$1"),0))</f>
        <v>0.15907435552367291</v>
      </c>
      <c r="D4" s="2">
        <f t="shared" ca="1" si="0"/>
        <v>0.15943305849189884</v>
      </c>
      <c r="E4" s="2">
        <f t="shared" ca="1" si="0"/>
        <v>0.15907435552367291</v>
      </c>
      <c r="F4" s="2">
        <f t="shared" ca="1" si="0"/>
        <v>0.16981168311834693</v>
      </c>
      <c r="G4" s="2">
        <f t="shared" ca="1" si="0"/>
        <v>0.15907435552367291</v>
      </c>
      <c r="H4" s="2">
        <f t="shared" ca="1" si="0"/>
        <v>0.16462916054559834</v>
      </c>
      <c r="I4" s="2">
        <f t="shared" ca="1" si="0"/>
        <v>0.15907435552367291</v>
      </c>
      <c r="J4" s="2">
        <f t="shared" ca="1" si="0"/>
        <v>0.15942300039484947</v>
      </c>
      <c r="K4" s="2">
        <f t="shared" ca="1" si="0"/>
        <v>0.15907435552367291</v>
      </c>
      <c r="L4" s="2">
        <f t="shared" ca="1" si="0"/>
        <v>0.15938167968915168</v>
      </c>
      <c r="M4" s="2">
        <f t="shared" ca="1" si="0"/>
        <v>0.71959418733278691</v>
      </c>
      <c r="N4" s="2">
        <f t="shared" ca="1" si="0"/>
        <v>0.71960053089231302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>
        <f t="shared" ca="1" si="1"/>
        <v>0.23869617380228472</v>
      </c>
      <c r="D5" s="2">
        <f t="shared" ca="1" si="0"/>
        <v>0.15661953615701535</v>
      </c>
      <c r="E5" s="2">
        <f t="shared" ca="1" si="0"/>
        <v>0.23869617380228472</v>
      </c>
      <c r="F5" s="2">
        <f t="shared" ca="1" si="0"/>
        <v>0.16707703832191148</v>
      </c>
      <c r="G5" s="2">
        <f t="shared" ca="1" si="0"/>
        <v>0.23869617380228472</v>
      </c>
      <c r="H5" s="2">
        <f t="shared" ca="1" si="0"/>
        <v>0.16292997273462437</v>
      </c>
      <c r="I5" s="2">
        <f t="shared" ca="1" si="0"/>
        <v>0.23869617380228472</v>
      </c>
      <c r="J5" s="2">
        <f t="shared" ca="1" si="0"/>
        <v>0.16837154840300253</v>
      </c>
      <c r="K5" s="2">
        <f t="shared" ca="1" si="0"/>
        <v>0.23869617380228472</v>
      </c>
      <c r="L5" s="2">
        <f t="shared" ca="1" si="0"/>
        <v>0.16819828791970395</v>
      </c>
      <c r="M5" s="2">
        <f t="shared" ca="1" si="0"/>
        <v>0.94476137151523887</v>
      </c>
      <c r="N5" s="2">
        <f t="shared" ca="1" si="0"/>
        <v>0.62994466695239615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>
        <f t="shared" ca="1" si="1"/>
        <v>0.33070565944152586</v>
      </c>
      <c r="D6" s="2">
        <f t="shared" ca="1" si="0"/>
        <v>0.22779102623211159</v>
      </c>
      <c r="E6" s="2">
        <f t="shared" ca="1" si="0"/>
        <v>0.33070565944152586</v>
      </c>
      <c r="F6" s="2">
        <f t="shared" ca="1" si="0"/>
        <v>0.24329826618162662</v>
      </c>
      <c r="G6" s="2">
        <f t="shared" ca="1" si="0"/>
        <v>0.33070565944152586</v>
      </c>
      <c r="H6" s="2">
        <f t="shared" ca="1" si="0"/>
        <v>0.23954016548479956</v>
      </c>
      <c r="I6" s="2">
        <f t="shared" ca="1" si="0"/>
        <v>0.33070565944152586</v>
      </c>
      <c r="J6" s="2">
        <f t="shared" ca="1" si="0"/>
        <v>0.25519272919387065</v>
      </c>
      <c r="K6" s="2">
        <f t="shared" ca="1" si="0"/>
        <v>0.33070565944152586</v>
      </c>
      <c r="L6" s="2">
        <f t="shared" ca="1" si="0"/>
        <v>0.2547690221830497</v>
      </c>
      <c r="M6" s="2">
        <f t="shared" ca="1" si="0"/>
        <v>1.1992339235452396</v>
      </c>
      <c r="N6" s="2">
        <f t="shared" ca="1" si="0"/>
        <v>0.83698641094607784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>
        <f t="shared" ca="1" si="1"/>
        <v>0.42865595023791536</v>
      </c>
      <c r="D7" s="2">
        <f t="shared" ca="1" si="0"/>
        <v>0.2826692343717126</v>
      </c>
      <c r="E7" s="2">
        <f t="shared" ca="1" si="0"/>
        <v>0.42865595023791536</v>
      </c>
      <c r="F7" s="2">
        <f t="shared" ca="1" si="0"/>
        <v>0.30230616692751971</v>
      </c>
      <c r="G7" s="2">
        <f t="shared" ca="1" si="0"/>
        <v>0.42865595023791536</v>
      </c>
      <c r="H7" s="2">
        <f t="shared" ca="1" si="0"/>
        <v>0.30033189708213459</v>
      </c>
      <c r="I7" s="2">
        <f t="shared" ca="1" si="0"/>
        <v>0.42865595023791536</v>
      </c>
      <c r="J7" s="2">
        <f t="shared" ca="1" si="0"/>
        <v>0.3389007207734574</v>
      </c>
      <c r="K7" s="2">
        <f t="shared" ca="1" si="0"/>
        <v>0.42865595023791536</v>
      </c>
      <c r="L7" s="2">
        <f t="shared" ca="1" si="0"/>
        <v>0.33817829470605298</v>
      </c>
      <c r="M7" s="2">
        <f t="shared" ca="1" si="0"/>
        <v>1.5057156885708578</v>
      </c>
      <c r="N7" s="2">
        <f t="shared" ca="1" si="0"/>
        <v>1.0054972997232574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>
        <f t="shared" ca="1" si="1"/>
        <v>0.52616877610074519</v>
      </c>
      <c r="D8" s="2">
        <f t="shared" ca="1" si="0"/>
        <v>0.29692342095081992</v>
      </c>
      <c r="E8" s="2">
        <f t="shared" ca="1" si="0"/>
        <v>0.52616877610074519</v>
      </c>
      <c r="F8" s="2">
        <f t="shared" ca="1" si="0"/>
        <v>0.31798159099070489</v>
      </c>
      <c r="G8" s="2">
        <f t="shared" ca="1" si="0"/>
        <v>0.52616877610074519</v>
      </c>
      <c r="H8" s="2">
        <f t="shared" ca="1" si="0"/>
        <v>0.31782761941629084</v>
      </c>
      <c r="I8" s="2">
        <f t="shared" ca="1" si="0"/>
        <v>0.52616877610074519</v>
      </c>
      <c r="J8" s="2">
        <f t="shared" ca="1" si="0"/>
        <v>0.40587893177812567</v>
      </c>
      <c r="K8" s="2">
        <f t="shared" ca="1" si="0"/>
        <v>0.52616877610074519</v>
      </c>
      <c r="L8" s="2">
        <f t="shared" ca="1" si="0"/>
        <v>0.40491764976136646</v>
      </c>
      <c r="M8" s="2">
        <f t="shared" ca="1" si="0"/>
        <v>1.8696186111450874</v>
      </c>
      <c r="N8" s="2">
        <f t="shared" ca="1" si="0"/>
        <v>1.0699909689980793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>
        <f t="shared" ca="1" si="1"/>
        <v>0.61814570269408731</v>
      </c>
      <c r="D9" s="2">
        <f t="shared" ca="1" si="0"/>
        <v>0.29296290859405322</v>
      </c>
      <c r="E9" s="2">
        <f t="shared" ca="1" si="0"/>
        <v>0.61814570269408731</v>
      </c>
      <c r="F9" s="2">
        <f t="shared" ca="1" si="0"/>
        <v>0.31408650619572726</v>
      </c>
      <c r="G9" s="2">
        <f t="shared" ca="1" si="0"/>
        <v>0.61814570269408731</v>
      </c>
      <c r="H9" s="2">
        <f t="shared" ca="1" si="0"/>
        <v>0.31486872785680431</v>
      </c>
      <c r="I9" s="2">
        <f t="shared" ca="1" si="0"/>
        <v>0.61814570269408731</v>
      </c>
      <c r="J9" s="2">
        <f t="shared" ca="1" si="0"/>
        <v>0.44517520426759655</v>
      </c>
      <c r="K9" s="2">
        <f t="shared" ca="1" si="0"/>
        <v>0.61814570269408731</v>
      </c>
      <c r="L9" s="2">
        <f t="shared" ca="1" si="0"/>
        <v>0.44416921337222531</v>
      </c>
      <c r="M9" s="2">
        <f t="shared" ca="1" si="0"/>
        <v>2.2749459597742643</v>
      </c>
      <c r="N9" s="2">
        <f t="shared" ca="1" si="0"/>
        <v>1.0929049711005854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>
        <f t="shared" ca="1" si="1"/>
        <v>0.70125013773474221</v>
      </c>
      <c r="D10" s="2">
        <f t="shared" ca="1" si="0"/>
        <v>0.37677754323493645</v>
      </c>
      <c r="E10" s="2">
        <f t="shared" ca="1" si="0"/>
        <v>0.70125013773474221</v>
      </c>
      <c r="F10" s="2">
        <f t="shared" ca="1" si="0"/>
        <v>0.4040273004225427</v>
      </c>
      <c r="G10" s="2">
        <f t="shared" ca="1" si="0"/>
        <v>0.70125013773474221</v>
      </c>
      <c r="H10" s="2">
        <f t="shared" ca="1" si="0"/>
        <v>0.40538260228132911</v>
      </c>
      <c r="I10" s="2">
        <f t="shared" ca="1" si="0"/>
        <v>0.70125013773474221</v>
      </c>
      <c r="J10" s="2">
        <f t="shared" ca="1" si="0"/>
        <v>0.53111297690534054</v>
      </c>
      <c r="K10" s="2">
        <f t="shared" ca="1" si="0"/>
        <v>0.70125013773474221</v>
      </c>
      <c r="L10" s="2">
        <f t="shared" ca="1" si="0"/>
        <v>0.52998482209930364</v>
      </c>
      <c r="M10" s="2">
        <f t="shared" ca="1" si="0"/>
        <v>2.6925198645223061</v>
      </c>
      <c r="N10" s="2">
        <f t="shared" ca="1" si="0"/>
        <v>1.4540564354468246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>
        <f t="shared" ca="1" si="1"/>
        <v>0.77382810420675074</v>
      </c>
      <c r="D11" s="2">
        <f t="shared" ca="1" si="0"/>
        <v>0.32443567827678071</v>
      </c>
      <c r="E11" s="2">
        <f t="shared" ca="1" si="0"/>
        <v>0.77382810420675074</v>
      </c>
      <c r="F11" s="2">
        <f t="shared" ca="1" si="0"/>
        <v>0.34815175147960215</v>
      </c>
      <c r="G11" s="2">
        <f t="shared" ca="1" si="0"/>
        <v>0.77382810420675074</v>
      </c>
      <c r="H11" s="2">
        <f t="shared" ca="1" si="0"/>
        <v>0.34924769396956129</v>
      </c>
      <c r="I11" s="2">
        <f t="shared" ca="1" si="0"/>
        <v>0.77382810420675074</v>
      </c>
      <c r="J11" s="2">
        <f t="shared" ca="1" si="0"/>
        <v>0.53330585077194381</v>
      </c>
      <c r="K11" s="2">
        <f t="shared" ca="1" si="0"/>
        <v>0.77382810420675074</v>
      </c>
      <c r="L11" s="2">
        <f t="shared" ca="1" si="0"/>
        <v>0.53223314020475687</v>
      </c>
      <c r="M11" s="2">
        <f t="shared" ca="1" si="0"/>
        <v>3.0928131046469312</v>
      </c>
      <c r="N11" s="2">
        <f t="shared" ca="1" si="0"/>
        <v>1.3079651999675936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>
        <f t="shared" ca="1" si="1"/>
        <v>0.83554053028472564</v>
      </c>
      <c r="D12" s="2">
        <f t="shared" ca="1" si="0"/>
        <v>0.39545162040944148</v>
      </c>
      <c r="E12" s="2">
        <f t="shared" ca="1" si="0"/>
        <v>0.83554053028472564</v>
      </c>
      <c r="F12" s="2">
        <f t="shared" ca="1" si="0"/>
        <v>0.42429621219143632</v>
      </c>
      <c r="G12" s="2">
        <f t="shared" ca="1" si="0"/>
        <v>0.83554053028472564</v>
      </c>
      <c r="H12" s="2">
        <f t="shared" ca="1" si="0"/>
        <v>0.42541758413644476</v>
      </c>
      <c r="I12" s="2">
        <f t="shared" ca="1" si="0"/>
        <v>0.83554053028472564</v>
      </c>
      <c r="J12" s="2">
        <f t="shared" ca="1" si="0"/>
        <v>0.60315230138119735</v>
      </c>
      <c r="K12" s="2">
        <f t="shared" ca="1" si="0"/>
        <v>0.83554053028472564</v>
      </c>
      <c r="L12" s="2">
        <f t="shared" ca="1" si="0"/>
        <v>0.60199630861209175</v>
      </c>
      <c r="M12" s="2">
        <f t="shared" ca="1" si="0"/>
        <v>3.4546667240587525</v>
      </c>
      <c r="N12" s="2">
        <f t="shared" ca="1" si="0"/>
        <v>1.64101104211962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>
        <f t="shared" ca="1" si="1"/>
        <v>0.88692627990922601</v>
      </c>
      <c r="D13" s="2">
        <f t="shared" ca="1" si="0"/>
        <v>0.3973238142947404</v>
      </c>
      <c r="E13" s="2">
        <f t="shared" ca="1" si="0"/>
        <v>0.88692627990922601</v>
      </c>
      <c r="F13" s="2">
        <f t="shared" ca="1" si="0"/>
        <v>0.42637864966977362</v>
      </c>
      <c r="G13" s="2">
        <f t="shared" ca="1" si="0"/>
        <v>0.88692627990922601</v>
      </c>
      <c r="H13" s="2">
        <f t="shared" ca="1" si="0"/>
        <v>0.42730252546190062</v>
      </c>
      <c r="I13" s="2">
        <f t="shared" ca="1" si="0"/>
        <v>0.88692627990922601</v>
      </c>
      <c r="J13" s="2">
        <f t="shared" ca="1" si="0"/>
        <v>0.62744858238311918</v>
      </c>
      <c r="K13" s="2">
        <f t="shared" ca="1" si="0"/>
        <v>0.88692627990922601</v>
      </c>
      <c r="L13" s="2">
        <f t="shared" ca="1" si="0"/>
        <v>0.62628838741853277</v>
      </c>
      <c r="M13" s="2">
        <f t="shared" ca="1" si="0"/>
        <v>3.7675361462781756</v>
      </c>
      <c r="N13" s="2">
        <f t="shared" ca="1" si="0"/>
        <v>1.6948535620003005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>
        <f t="shared" ca="1" si="1"/>
        <v>0.92901893838367833</v>
      </c>
      <c r="D14" s="2">
        <f t="shared" ca="1" si="0"/>
        <v>0.38450425628311513</v>
      </c>
      <c r="E14" s="2">
        <f t="shared" ca="1" si="0"/>
        <v>0.92901893838367833</v>
      </c>
      <c r="F14" s="2">
        <f t="shared" ca="1" si="0"/>
        <v>0.41272695711634927</v>
      </c>
      <c r="G14" s="2">
        <f t="shared" ca="1" si="0"/>
        <v>0.92901893838367833</v>
      </c>
      <c r="H14" s="2">
        <f t="shared" ca="1" si="0"/>
        <v>0.41348185068631121</v>
      </c>
      <c r="I14" s="2">
        <f t="shared" ca="1" si="0"/>
        <v>0.92901893838367833</v>
      </c>
      <c r="J14" s="2">
        <f t="shared" ca="1" si="0"/>
        <v>0.63867225324221377</v>
      </c>
      <c r="K14" s="2">
        <f t="shared" ca="1" si="0"/>
        <v>0.92901893838367833</v>
      </c>
      <c r="L14" s="2">
        <f t="shared" ca="1" si="0"/>
        <v>0.63752075026814192</v>
      </c>
      <c r="M14" s="2">
        <f t="shared" ca="1" si="0"/>
        <v>4.0295313777667605</v>
      </c>
      <c r="N14" s="2">
        <f t="shared" ca="1" si="0"/>
        <v>1.675042187399032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>
        <f t="shared" ca="1" si="1"/>
        <v>0.9630622124789886</v>
      </c>
      <c r="D15" s="2">
        <f t="shared" ca="1" si="0"/>
        <v>0.270514219274747</v>
      </c>
      <c r="E15" s="2">
        <f t="shared" ca="1" si="0"/>
        <v>0.9630622124789886</v>
      </c>
      <c r="F15" s="2">
        <f t="shared" ca="1" si="0"/>
        <v>0.29063099644547102</v>
      </c>
      <c r="G15" s="2">
        <f t="shared" ca="1" si="0"/>
        <v>0.9630622124789886</v>
      </c>
      <c r="H15" s="2">
        <f t="shared" ca="1" si="0"/>
        <v>0.29113976214612136</v>
      </c>
      <c r="I15" s="2">
        <f t="shared" ca="1" si="0"/>
        <v>0.9630622124789886</v>
      </c>
      <c r="J15" s="2">
        <f t="shared" ca="1" si="0"/>
        <v>0.58117698054963396</v>
      </c>
      <c r="K15" s="2">
        <f t="shared" ca="1" si="0"/>
        <v>0.9630622124789886</v>
      </c>
      <c r="L15" s="2">
        <f t="shared" ca="1" si="0"/>
        <v>0.58014614044555202</v>
      </c>
      <c r="M15" s="2">
        <f t="shared" ca="1" si="0"/>
        <v>4.2441551513919142</v>
      </c>
      <c r="N15" s="2">
        <f t="shared" ca="1" si="0"/>
        <v>1.2120786026559978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>
        <f t="shared" ca="1" si="1"/>
        <v>0.99032352358412123</v>
      </c>
      <c r="D16" s="2">
        <f t="shared" ca="1" si="0"/>
        <v>0.41531954087906242</v>
      </c>
      <c r="E16" s="2">
        <f t="shared" ca="1" si="0"/>
        <v>0.99032352358412123</v>
      </c>
      <c r="F16" s="2">
        <f t="shared" ca="1" si="0"/>
        <v>0.44592256131217495</v>
      </c>
      <c r="G16" s="2">
        <f t="shared" ca="1" si="0"/>
        <v>0.99032352358412123</v>
      </c>
      <c r="H16" s="2">
        <f t="shared" ca="1" si="0"/>
        <v>0.44658510165704773</v>
      </c>
      <c r="I16" s="2">
        <f t="shared" ca="1" si="0"/>
        <v>0.99032352358412123</v>
      </c>
      <c r="J16" s="2">
        <f t="shared" ca="1" si="0"/>
        <v>0.68503875686155558</v>
      </c>
      <c r="K16" s="2">
        <f t="shared" ca="1" si="0"/>
        <v>0.99032352358412123</v>
      </c>
      <c r="L16" s="2">
        <f t="shared" ca="1" si="0"/>
        <v>0.68384336070619589</v>
      </c>
      <c r="M16" s="2">
        <f t="shared" ca="1" si="0"/>
        <v>4.4174495590545133</v>
      </c>
      <c r="N16" s="2">
        <f t="shared" ca="1" si="0"/>
        <v>1.8591640839433683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>
        <f t="shared" ca="1" si="1"/>
        <v>1.0119862593908746</v>
      </c>
      <c r="D17" s="2">
        <f t="shared" ca="1" si="0"/>
        <v>0.32164969318812897</v>
      </c>
      <c r="E17" s="2">
        <f t="shared" ca="1" si="0"/>
        <v>1.0119862593908746</v>
      </c>
      <c r="F17" s="2">
        <f t="shared" ca="1" si="0"/>
        <v>0.34559025387009856</v>
      </c>
      <c r="G17" s="2">
        <f t="shared" ca="1" si="0"/>
        <v>1.0119862593908746</v>
      </c>
      <c r="H17" s="2">
        <f t="shared" ca="1" si="0"/>
        <v>0.34610713549071803</v>
      </c>
      <c r="I17" s="2">
        <f t="shared" ca="1" si="0"/>
        <v>1.0119862593908746</v>
      </c>
      <c r="J17" s="2">
        <f t="shared" ca="1" si="0"/>
        <v>0.63606117817174335</v>
      </c>
      <c r="K17" s="2">
        <f t="shared" ca="1" si="0"/>
        <v>1.0119862593908746</v>
      </c>
      <c r="L17" s="2">
        <f t="shared" ca="1" si="0"/>
        <v>0.63495983463436689</v>
      </c>
      <c r="M17" s="2">
        <f t="shared" ca="1" si="0"/>
        <v>4.556095184002654</v>
      </c>
      <c r="N17" s="2">
        <f t="shared" ca="1" si="0"/>
        <v>1.4622700609973653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>
        <f t="shared" ca="1" si="1"/>
        <v>1.0290974418498764</v>
      </c>
      <c r="D18" s="2">
        <f t="shared" ca="1" si="0"/>
        <v>0.3384322950350811</v>
      </c>
      <c r="E18" s="2">
        <f t="shared" ca="1" si="0"/>
        <v>1.0290974418498764</v>
      </c>
      <c r="F18" s="2">
        <f t="shared" ca="1" si="0"/>
        <v>0.36365891962486219</v>
      </c>
      <c r="G18" s="2">
        <f t="shared" ca="1" si="0"/>
        <v>1.0290974418498764</v>
      </c>
      <c r="H18" s="2">
        <f t="shared" ca="1" si="0"/>
        <v>0.36418199408853091</v>
      </c>
      <c r="I18" s="2">
        <f t="shared" ca="1" si="0"/>
        <v>1.0290974418498764</v>
      </c>
      <c r="J18" s="2">
        <f t="shared" ca="1" si="0"/>
        <v>0.65453941603695065</v>
      </c>
      <c r="K18" s="2">
        <f t="shared" ca="1" si="0"/>
        <v>1.0290974418498764</v>
      </c>
      <c r="L18" s="2">
        <f t="shared" ca="1" si="0"/>
        <v>0.65341331510192069</v>
      </c>
      <c r="M18" s="2">
        <f t="shared" ca="1" si="0"/>
        <v>4.6663884378527554</v>
      </c>
      <c r="N18" s="2">
        <f t="shared" ca="1" si="0"/>
        <v>1.5429490001701607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>
        <f t="shared" ca="1" si="1"/>
        <v>1.0425507777248191</v>
      </c>
      <c r="D19" s="2">
        <f t="shared" ca="1" si="1"/>
        <v>0.37934625524766841</v>
      </c>
      <c r="E19" s="2">
        <f t="shared" ca="1" si="1"/>
        <v>1.0425507777248191</v>
      </c>
      <c r="F19" s="2">
        <f t="shared" ca="1" si="1"/>
        <v>0.40760601689543069</v>
      </c>
      <c r="G19" s="2">
        <f t="shared" ca="1" si="1"/>
        <v>1.0425507777248191</v>
      </c>
      <c r="H19" s="2">
        <f t="shared" ca="1" si="1"/>
        <v>0.40816317102436894</v>
      </c>
      <c r="I19" s="2">
        <f t="shared" ca="1" si="1"/>
        <v>1.0425507777248191</v>
      </c>
      <c r="J19" s="2">
        <f t="shared" ca="1" si="1"/>
        <v>0.68676374219755598</v>
      </c>
      <c r="K19" s="2">
        <f t="shared" ca="1" si="1"/>
        <v>1.0425507777248191</v>
      </c>
      <c r="L19" s="2">
        <f t="shared" ca="1" si="1"/>
        <v>0.68558883274901439</v>
      </c>
      <c r="M19" s="2">
        <f t="shared" ca="1" si="1"/>
        <v>4.7538273929106341</v>
      </c>
      <c r="N19" s="2">
        <f t="shared" ca="1" si="1"/>
        <v>1.7316005983327334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>
        <f t="shared" ref="C20:N21" ca="1" si="2">VLOOKUP($B20,INDIRECT("'["&amp;$A$4&amp;".xlsx]"&amp;C$2&amp;"'!"&amp;"$A$1:$ECW$1002"),MATCH(C$1,INDIRECT("'["&amp;$A$4&amp;".xlsx]"&amp;C$2&amp;"'!"&amp;"$A$1:$ECW$1"),0))</f>
        <v>1.0530901890096009</v>
      </c>
      <c r="D20" s="2">
        <f t="shared" ca="1" si="2"/>
        <v>0.25997404800792473</v>
      </c>
      <c r="E20" s="2">
        <f t="shared" ca="1" si="2"/>
        <v>1.0530901890096009</v>
      </c>
      <c r="F20" s="2">
        <f t="shared" ca="1" si="2"/>
        <v>0.27959752372114277</v>
      </c>
      <c r="G20" s="2">
        <f t="shared" ca="1" si="2"/>
        <v>1.0530901890096009</v>
      </c>
      <c r="H20" s="2">
        <f t="shared" ca="1" si="2"/>
        <v>0.2800335257015632</v>
      </c>
      <c r="I20" s="2">
        <f t="shared" ca="1" si="2"/>
        <v>1.0530901890096009</v>
      </c>
      <c r="J20" s="2">
        <f t="shared" ca="1" si="2"/>
        <v>0.61253509658636396</v>
      </c>
      <c r="K20" s="2">
        <f t="shared" ca="1" si="2"/>
        <v>1.0530901890096009</v>
      </c>
      <c r="L20" s="2">
        <f t="shared" ca="1" si="2"/>
        <v>0.61148770103328542</v>
      </c>
      <c r="M20" s="2">
        <f t="shared" ca="1" si="2"/>
        <v>4.823046086383517</v>
      </c>
      <c r="N20" s="2">
        <f t="shared" ca="1" si="2"/>
        <v>1.2017883298128045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>
        <f t="shared" ca="1" si="2"/>
        <v>1.0613238117231958</v>
      </c>
      <c r="D21" s="2">
        <f t="shared" ca="1" si="2"/>
        <v>0.26060658746783288</v>
      </c>
      <c r="E21" s="2">
        <f t="shared" ca="1" si="2"/>
        <v>1.0613238117231958</v>
      </c>
      <c r="F21" s="2">
        <f t="shared" ca="1" si="2"/>
        <v>0.28029777107336401</v>
      </c>
      <c r="G21" s="2">
        <f t="shared" ca="1" si="2"/>
        <v>1.0613238117231958</v>
      </c>
      <c r="H21" s="2">
        <f t="shared" ca="1" si="2"/>
        <v>0.28073397764102181</v>
      </c>
      <c r="I21" s="2">
        <f t="shared" ca="1" si="2"/>
        <v>1.0613238117231958</v>
      </c>
      <c r="J21" s="2">
        <f t="shared" ca="1" si="2"/>
        <v>0.61645853899591041</v>
      </c>
      <c r="K21" s="2">
        <f t="shared" ca="1" si="2"/>
        <v>1.0613238117231958</v>
      </c>
      <c r="L21" s="2">
        <f t="shared" ca="1" si="2"/>
        <v>0.61540779400609691</v>
      </c>
      <c r="M21" s="2">
        <f t="shared" ca="1" si="2"/>
        <v>4.877905128017515</v>
      </c>
      <c r="N21" s="2">
        <f t="shared" ca="1" si="2"/>
        <v>1.2078956620623089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2"/>
      <c r="C22" s="2"/>
      <c r="D22" s="2" t="s">
        <v>14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8"/>
      <c r="K22" s="8"/>
      <c r="L22" s="8"/>
      <c r="M22" s="2"/>
      <c r="N22" s="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2"/>
      <c r="B23" s="2"/>
      <c r="C23" s="2"/>
      <c r="D23" t="s">
        <v>27</v>
      </c>
      <c r="E23" t="s">
        <v>28</v>
      </c>
      <c r="F23" t="s">
        <v>30</v>
      </c>
      <c r="G23" t="s">
        <v>28</v>
      </c>
      <c r="H23" t="s">
        <v>32</v>
      </c>
      <c r="I23" t="s">
        <v>34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4">
        <v>2015</v>
      </c>
      <c r="C24" s="2"/>
      <c r="D24" s="2">
        <f ca="1">(D4/C4-1)*100</f>
        <v>0.22549390003503422</v>
      </c>
      <c r="E24" s="2">
        <f ca="1">(F4-$E4)/$C4*100</f>
        <v>6.749879676913813</v>
      </c>
      <c r="F24" s="2">
        <f ca="1">(H4-$G4)/$C4*100</f>
        <v>3.4919550694635899</v>
      </c>
      <c r="G24" s="2">
        <f ca="1">(H4-$E4)/$C4*100</f>
        <v>3.4919550694635899</v>
      </c>
      <c r="H24" s="2">
        <f ca="1">(J4-$G4)/$C4*100</f>
        <v>0.21917100970097753</v>
      </c>
      <c r="I24" s="2">
        <f ca="1">(L4/K4-1)*100</f>
        <v>0.19319529189167906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 t="str">
        <f t="shared" ref="B25:B41" si="3">B4+1 &amp; "-" &amp; B5</f>
        <v>2016-2020</v>
      </c>
      <c r="C25" s="2"/>
      <c r="D25" s="2">
        <f t="shared" ref="D25:D41" ca="1" si="4">(D5/C5-1)*100</f>
        <v>-34.385401465737175</v>
      </c>
      <c r="E25" s="2">
        <f t="shared" ref="E25:E41" ca="1" si="5">(F5-$E5)/$C5*100</f>
        <v>-30.004308129252355</v>
      </c>
      <c r="F25" s="2">
        <f t="shared" ref="F25:F41" ca="1" si="6">(H5-$G5)/$C5*100</f>
        <v>-31.741690644115028</v>
      </c>
      <c r="G25" s="2">
        <f t="shared" ref="G25:G41" ca="1" si="7">(H5-$E5)/$C5*100</f>
        <v>-31.741690644115028</v>
      </c>
      <c r="H25" s="2">
        <f t="shared" ref="H25:H41" ca="1" si="8">(J5-$G5)/$C5*100</f>
        <v>-29.461982686632016</v>
      </c>
      <c r="I25" s="2">
        <f t="shared" ref="I25:I41" ca="1" si="9">(L5/K5-1)*100</f>
        <v>-29.534568887130597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si="3"/>
        <v>2021-2025</v>
      </c>
      <c r="C26" s="2"/>
      <c r="D26" s="2">
        <f t="shared" ca="1" si="4"/>
        <v>-31.119707289923547</v>
      </c>
      <c r="E26" s="2">
        <f t="shared" ca="1" si="5"/>
        <v>-26.430570740007031</v>
      </c>
      <c r="F26" s="2">
        <f t="shared" ca="1" si="6"/>
        <v>-27.566959123312447</v>
      </c>
      <c r="G26" s="2">
        <f t="shared" ca="1" si="7"/>
        <v>-27.566959123312447</v>
      </c>
      <c r="H26" s="2">
        <f t="shared" ca="1" si="8"/>
        <v>-22.833879037684603</v>
      </c>
      <c r="I26" s="2">
        <f t="shared" ca="1" si="9"/>
        <v>-22.962001130163003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3"/>
        <v>2026-2030</v>
      </c>
      <c r="C27" s="2"/>
      <c r="D27" s="2">
        <f t="shared" ca="1" si="4"/>
        <v>-34.056850438020582</v>
      </c>
      <c r="E27" s="2">
        <f t="shared" ca="1" si="5"/>
        <v>-29.475802969786884</v>
      </c>
      <c r="F27" s="2">
        <f t="shared" ca="1" si="6"/>
        <v>-29.936375100953931</v>
      </c>
      <c r="G27" s="2">
        <f t="shared" ca="1" si="7"/>
        <v>-29.936375100953931</v>
      </c>
      <c r="H27" s="2">
        <f t="shared" ca="1" si="8"/>
        <v>-20.938757391479449</v>
      </c>
      <c r="I27" s="2">
        <f t="shared" ca="1" si="9"/>
        <v>-21.107290236294375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3"/>
        <v>2031-2035</v>
      </c>
      <c r="C28" s="2"/>
      <c r="D28" s="2">
        <f t="shared" ca="1" si="4"/>
        <v>-43.568787347813242</v>
      </c>
      <c r="E28" s="2">
        <f t="shared" ca="1" si="5"/>
        <v>-39.56661713240446</v>
      </c>
      <c r="F28" s="2">
        <f t="shared" ca="1" si="6"/>
        <v>-39.595879905379142</v>
      </c>
      <c r="G28" s="2">
        <f t="shared" ca="1" si="7"/>
        <v>-39.595879905379142</v>
      </c>
      <c r="H28" s="2">
        <f t="shared" ca="1" si="8"/>
        <v>-22.861456206893529</v>
      </c>
      <c r="I28" s="2">
        <f t="shared" ca="1" si="9"/>
        <v>-23.044150821325605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3"/>
        <v>2036-2040</v>
      </c>
      <c r="C29" s="2"/>
      <c r="D29" s="2">
        <f t="shared" ca="1" si="4"/>
        <v>-52.606172409316756</v>
      </c>
      <c r="E29" s="2">
        <f t="shared" ca="1" si="5"/>
        <v>-49.188920213012501</v>
      </c>
      <c r="F29" s="2">
        <f t="shared" ca="1" si="6"/>
        <v>-49.062376963149582</v>
      </c>
      <c r="G29" s="2">
        <f t="shared" ca="1" si="7"/>
        <v>-49.062376963149582</v>
      </c>
      <c r="H29" s="2">
        <f t="shared" ca="1" si="8"/>
        <v>-27.982156580985201</v>
      </c>
      <c r="I29" s="2">
        <f t="shared" ca="1" si="9"/>
        <v>-28.144899910104336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3"/>
        <v>2041-2045</v>
      </c>
      <c r="C30" s="2"/>
      <c r="D30" s="2">
        <f t="shared" ca="1" si="4"/>
        <v>-46.270592623048024</v>
      </c>
      <c r="E30" s="2">
        <f t="shared" ca="1" si="5"/>
        <v>-42.384710008374817</v>
      </c>
      <c r="F30" s="2">
        <f t="shared" ca="1" si="6"/>
        <v>-42.191440619057559</v>
      </c>
      <c r="G30" s="2">
        <f t="shared" ca="1" si="7"/>
        <v>-42.191440619057559</v>
      </c>
      <c r="H30" s="2">
        <f t="shared" ca="1" si="8"/>
        <v>-24.26197895361533</v>
      </c>
      <c r="I30" s="2">
        <f t="shared" ca="1" si="9"/>
        <v>-24.422856612717283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3"/>
        <v>2046-2050</v>
      </c>
      <c r="C31" s="2"/>
      <c r="D31" s="2">
        <f t="shared" ca="1" si="4"/>
        <v>-58.07393444189276</v>
      </c>
      <c r="E31" s="2">
        <f t="shared" ca="1" si="5"/>
        <v>-55.009161648827465</v>
      </c>
      <c r="F31" s="2">
        <f t="shared" ca="1" si="6"/>
        <v>-54.867535558485017</v>
      </c>
      <c r="G31" s="2">
        <f t="shared" ca="1" si="7"/>
        <v>-54.867535558485017</v>
      </c>
      <c r="H31" s="2">
        <f t="shared" ca="1" si="8"/>
        <v>-31.082129497140155</v>
      </c>
      <c r="I31" s="2">
        <f t="shared" ca="1" si="9"/>
        <v>-31.22075338031981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3"/>
        <v>2051-2055</v>
      </c>
      <c r="C32" s="2"/>
      <c r="D32" s="2">
        <f t="shared" ca="1" si="4"/>
        <v>-52.671162430063788</v>
      </c>
      <c r="E32" s="2">
        <f t="shared" ca="1" si="5"/>
        <v>-49.218955058128699</v>
      </c>
      <c r="F32" s="2">
        <f t="shared" ca="1" si="6"/>
        <v>-49.084745895991908</v>
      </c>
      <c r="G32" s="2">
        <f t="shared" ca="1" si="7"/>
        <v>-49.084745895991908</v>
      </c>
      <c r="H32" s="2">
        <f t="shared" ca="1" si="8"/>
        <v>-27.812921154685071</v>
      </c>
      <c r="I32" s="2">
        <f t="shared" ca="1" si="9"/>
        <v>-27.951273841024737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3"/>
        <v>2056-2060</v>
      </c>
      <c r="C33" s="2"/>
      <c r="D33" s="2">
        <f t="shared" ca="1" si="4"/>
        <v>-55.202160168779166</v>
      </c>
      <c r="E33" s="2">
        <f t="shared" ca="1" si="5"/>
        <v>-51.926258210162402</v>
      </c>
      <c r="F33" s="2">
        <f t="shared" ca="1" si="6"/>
        <v>-51.822092191739586</v>
      </c>
      <c r="G33" s="2">
        <f t="shared" ca="1" si="7"/>
        <v>-51.822092191739586</v>
      </c>
      <c r="H33" s="2">
        <f t="shared" ca="1" si="8"/>
        <v>-29.255835958842436</v>
      </c>
      <c r="I33" s="2">
        <f t="shared" ca="1" si="9"/>
        <v>-29.386646714016486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3"/>
        <v>2061-2065</v>
      </c>
      <c r="C34" s="2"/>
      <c r="D34" s="2">
        <f t="shared" ca="1" si="4"/>
        <v>-58.611795691476253</v>
      </c>
      <c r="E34" s="2">
        <f t="shared" ca="1" si="5"/>
        <v>-55.573891977442557</v>
      </c>
      <c r="F34" s="2">
        <f t="shared" ca="1" si="6"/>
        <v>-55.49263490734716</v>
      </c>
      <c r="G34" s="2">
        <f t="shared" ca="1" si="7"/>
        <v>-55.49263490734716</v>
      </c>
      <c r="H34" s="2">
        <f t="shared" ca="1" si="8"/>
        <v>-31.253042660961711</v>
      </c>
      <c r="I34" s="2">
        <f t="shared" ca="1" si="9"/>
        <v>-31.376990938708904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3"/>
        <v>2066-2070</v>
      </c>
      <c r="C35" s="2"/>
      <c r="D35" s="2">
        <f t="shared" ca="1" si="4"/>
        <v>-71.911033807626538</v>
      </c>
      <c r="E35" s="2">
        <f t="shared" ca="1" si="5"/>
        <v>-69.822199160180233</v>
      </c>
      <c r="F35" s="2">
        <f t="shared" ca="1" si="6"/>
        <v>-69.769371243763416</v>
      </c>
      <c r="G35" s="2">
        <f t="shared" ca="1" si="7"/>
        <v>-69.769371243763416</v>
      </c>
      <c r="H35" s="2">
        <f t="shared" ca="1" si="8"/>
        <v>-39.653225615233694</v>
      </c>
      <c r="I35" s="2">
        <f t="shared" ca="1" si="9"/>
        <v>-39.760263363234259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3"/>
        <v>2071-2075</v>
      </c>
      <c r="C36" s="2"/>
      <c r="D36" s="2">
        <f t="shared" ca="1" si="4"/>
        <v>-58.062236129061937</v>
      </c>
      <c r="E36" s="2">
        <f t="shared" ca="1" si="5"/>
        <v>-54.972031796405489</v>
      </c>
      <c r="F36" s="2">
        <f t="shared" ca="1" si="6"/>
        <v>-54.905130392056847</v>
      </c>
      <c r="G36" s="2">
        <f t="shared" ca="1" si="7"/>
        <v>-54.905130392056847</v>
      </c>
      <c r="H36" s="2">
        <f t="shared" ca="1" si="8"/>
        <v>-30.82677119671931</v>
      </c>
      <c r="I36" s="2">
        <f t="shared" ca="1" si="9"/>
        <v>-30.9474788368886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3"/>
        <v>2076-2080</v>
      </c>
      <c r="C37" s="2"/>
      <c r="D37" s="2">
        <f t="shared" ca="1" si="4"/>
        <v>-68.216001926574251</v>
      </c>
      <c r="E37" s="2">
        <f t="shared" ca="1" si="5"/>
        <v>-65.850301754283407</v>
      </c>
      <c r="F37" s="2">
        <f t="shared" ca="1" si="6"/>
        <v>-65.79922580183613</v>
      </c>
      <c r="G37" s="2">
        <f t="shared" ca="1" si="7"/>
        <v>-65.79922580183613</v>
      </c>
      <c r="H37" s="2">
        <f t="shared" ca="1" si="8"/>
        <v>-37.147251529423393</v>
      </c>
      <c r="I37" s="2">
        <f t="shared" ca="1" si="9"/>
        <v>-37.256081419864728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3"/>
        <v>2081-2085</v>
      </c>
      <c r="C38" s="2"/>
      <c r="D38" s="2">
        <f t="shared" ca="1" si="4"/>
        <v>-67.113678328970991</v>
      </c>
      <c r="E38" s="2">
        <f t="shared" ca="1" si="5"/>
        <v>-64.66234344425547</v>
      </c>
      <c r="F38" s="2">
        <f t="shared" ca="1" si="6"/>
        <v>-64.611514976279821</v>
      </c>
      <c r="G38" s="2">
        <f t="shared" ca="1" si="7"/>
        <v>-64.611514976279821</v>
      </c>
      <c r="H38" s="2">
        <f t="shared" ca="1" si="8"/>
        <v>-36.396750257160377</v>
      </c>
      <c r="I38" s="2">
        <f t="shared" ca="1" si="9"/>
        <v>-36.506176331819127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3"/>
        <v>2086-2090</v>
      </c>
      <c r="C39" s="2"/>
      <c r="D39" s="2">
        <f t="shared" ca="1" si="4"/>
        <v>-63.613642294188885</v>
      </c>
      <c r="E39" s="2">
        <f t="shared" ca="1" si="5"/>
        <v>-60.903005819538294</v>
      </c>
      <c r="F39" s="2">
        <f t="shared" ca="1" si="6"/>
        <v>-60.849564381399986</v>
      </c>
      <c r="G39" s="2">
        <f t="shared" ca="1" si="7"/>
        <v>-60.849564381399986</v>
      </c>
      <c r="H39" s="2">
        <f t="shared" ca="1" si="8"/>
        <v>-34.126590582350794</v>
      </c>
      <c r="I39" s="2">
        <f t="shared" ca="1" si="9"/>
        <v>-34.239286239353298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3"/>
        <v>2091-2095</v>
      </c>
      <c r="C40" s="2"/>
      <c r="D40" s="2">
        <f t="shared" ca="1" si="4"/>
        <v>-75.31322096425356</v>
      </c>
      <c r="E40" s="2">
        <f t="shared" ca="1" si="5"/>
        <v>-73.449802624778442</v>
      </c>
      <c r="F40" s="2">
        <f t="shared" ca="1" si="6"/>
        <v>-73.408400474708998</v>
      </c>
      <c r="G40" s="2">
        <f t="shared" ca="1" si="7"/>
        <v>-73.408400474708998</v>
      </c>
      <c r="H40" s="2">
        <f t="shared" ca="1" si="8"/>
        <v>-41.834507340493367</v>
      </c>
      <c r="I40" s="2">
        <f t="shared" ca="1" si="9"/>
        <v>-41.933966585675741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3"/>
        <v>2096-2100</v>
      </c>
      <c r="C41" s="2"/>
      <c r="D41" s="2">
        <f t="shared" ca="1" si="4"/>
        <v>-75.44513893034167</v>
      </c>
      <c r="E41" s="2">
        <f t="shared" ca="1" si="5"/>
        <v>-73.589797196930448</v>
      </c>
      <c r="F41" s="2">
        <f t="shared" ca="1" si="6"/>
        <v>-73.548696963162058</v>
      </c>
      <c r="G41" s="2">
        <f t="shared" ca="1" si="7"/>
        <v>-73.548696963162058</v>
      </c>
      <c r="H41" s="2">
        <f t="shared" ca="1" si="8"/>
        <v>-41.916073851672977</v>
      </c>
      <c r="I41" s="2">
        <f t="shared" ca="1" si="9"/>
        <v>-42.015077094435192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50B3-EEE1-CE42-BD32-19FA2D0354CF}">
  <dimension ref="A1:AI59"/>
  <sheetViews>
    <sheetView zoomScale="125" zoomScaleNormal="145" workbookViewId="0">
      <selection activeCell="D2" sqref="D2"/>
    </sheetView>
  </sheetViews>
  <sheetFormatPr baseColWidth="10" defaultColWidth="8.83203125" defaultRowHeight="15" x14ac:dyDescent="0.2"/>
  <cols>
    <col min="4" max="4" width="7" customWidth="1"/>
  </cols>
  <sheetData>
    <row r="1" spans="1:35" x14ac:dyDescent="0.2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 ht="16" x14ac:dyDescent="0.2">
      <c r="A2" s="7"/>
      <c r="B2" s="2" t="s">
        <v>0</v>
      </c>
      <c r="C2" s="1" t="s">
        <v>1</v>
      </c>
      <c r="D2" s="11" t="s">
        <v>26</v>
      </c>
      <c r="E2" s="1" t="s">
        <v>1</v>
      </c>
      <c r="F2" s="11" t="s">
        <v>26</v>
      </c>
      <c r="G2" s="1" t="s">
        <v>1</v>
      </c>
      <c r="H2" s="11" t="s">
        <v>26</v>
      </c>
      <c r="I2" s="1" t="s">
        <v>1</v>
      </c>
      <c r="J2" s="11" t="s">
        <v>26</v>
      </c>
      <c r="K2" s="1" t="s">
        <v>1</v>
      </c>
      <c r="L2" s="11" t="s">
        <v>26</v>
      </c>
      <c r="M2" s="1" t="s">
        <v>1</v>
      </c>
      <c r="N2" s="11" t="s">
        <v>26</v>
      </c>
      <c r="O2" s="1" t="s">
        <v>1</v>
      </c>
      <c r="P2" s="11" t="s">
        <v>26</v>
      </c>
      <c r="Q2" s="1" t="s">
        <v>1</v>
      </c>
      <c r="R2" s="11" t="s">
        <v>26</v>
      </c>
      <c r="S2" s="1" t="s">
        <v>1</v>
      </c>
      <c r="T2" s="11" t="s">
        <v>26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1.0916725042260857</v>
      </c>
      <c r="D3" s="2">
        <f t="shared" ref="D3:L18" ca="1" si="0">VLOOKUP($B3,INDIRECT("'["&amp;$A$4&amp;".xlsx]"&amp;D$2&amp;"'!"&amp;"$A$1:$ECW$1002"),MATCH(D$1,INDIRECT("'["&amp;$A$4&amp;".xlsx]"&amp;D$2&amp;"'!"&amp;"$A$1:$ECW$1"),0))</f>
        <v>1.0916725042260857</v>
      </c>
      <c r="E3" s="2">
        <f t="shared" ca="1" si="0"/>
        <v>1.0741481440007918</v>
      </c>
      <c r="F3" s="2">
        <f t="shared" ca="1" si="0"/>
        <v>1.0741481440007918</v>
      </c>
      <c r="G3" s="2">
        <f t="shared" ca="1" si="0"/>
        <v>0.22844700807329837</v>
      </c>
      <c r="H3" s="2">
        <f t="shared" ca="1" si="0"/>
        <v>0.22844700807329837</v>
      </c>
      <c r="I3" s="2">
        <f t="shared" ca="1" si="0"/>
        <v>0.21534947284978984</v>
      </c>
      <c r="J3" s="2">
        <f t="shared" ca="1" si="0"/>
        <v>0.21534947284978984</v>
      </c>
      <c r="K3" s="2">
        <f t="shared" ca="1" si="0"/>
        <v>-0.43666900169044309</v>
      </c>
      <c r="L3" s="2">
        <f t="shared" ca="1" si="0"/>
        <v>-0.43666900169044309</v>
      </c>
      <c r="M3" s="2">
        <f ca="1">Q3*S3/O3</f>
        <v>1.0396880992629302E-2</v>
      </c>
      <c r="N3" s="2">
        <f ca="1">R3*T3/P3</f>
        <v>1.0396880992629302E-2</v>
      </c>
      <c r="O3" s="2">
        <f t="shared" ref="O3:T18" ca="1" si="1">VLOOKUP($B3,INDIRECT("'["&amp;$A$4&amp;".xlsx]"&amp;O$2&amp;"'!"&amp;"$A$1:$ECW$1002"),MATCH(O$1,INDIRECT("'["&amp;$A$4&amp;".xlsx]"&amp;O$2&amp;"'!"&amp;"$A$1:$ECW$1"),0))</f>
        <v>0.91602563601151399</v>
      </c>
      <c r="P3" s="2">
        <f t="shared" ca="1" si="1"/>
        <v>0.91602563601151399</v>
      </c>
      <c r="Q3" s="2">
        <f t="shared" ca="1" si="1"/>
        <v>8.2815734989645888E-3</v>
      </c>
      <c r="R3" s="2">
        <f t="shared" ca="1" si="1"/>
        <v>8.2815734989645888E-3</v>
      </c>
      <c r="S3" s="2">
        <f t="shared" ca="1" si="1"/>
        <v>1.1500000000000001</v>
      </c>
      <c r="T3" s="2">
        <f t="shared" ca="1" si="1"/>
        <v>1.1500000000000001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9" t="s">
        <v>13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1.1498040650761454</v>
      </c>
      <c r="D4" s="2">
        <f t="shared" ca="1" si="0"/>
        <v>1.1553272981465488</v>
      </c>
      <c r="E4" s="2">
        <f t="shared" ca="1" si="0"/>
        <v>1.1360213777947146</v>
      </c>
      <c r="F4" s="2">
        <f t="shared" ca="1" si="0"/>
        <v>1.1423786565059271</v>
      </c>
      <c r="G4" s="2">
        <f t="shared" ca="1" si="0"/>
        <v>0.23495448596590449</v>
      </c>
      <c r="H4" s="2">
        <f t="shared" ca="1" si="0"/>
        <v>0.23472363556302367</v>
      </c>
      <c r="I4" s="2">
        <f t="shared" ca="1" si="0"/>
        <v>0.22775406373927823</v>
      </c>
      <c r="J4" s="2">
        <f t="shared" ca="1" si="0"/>
        <v>0.22019024685911887</v>
      </c>
      <c r="K4" s="2">
        <f t="shared" ca="1" si="0"/>
        <v>-0.459921626030458</v>
      </c>
      <c r="L4" s="2">
        <f t="shared" ca="1" si="0"/>
        <v>-0.46355296662996798</v>
      </c>
      <c r="M4" s="2">
        <f t="shared" ref="M4:N21" ca="1" si="3">Q4*S4/O4</f>
        <v>1.0995763606705768E-2</v>
      </c>
      <c r="N4" s="2">
        <f t="shared" ca="1" si="3"/>
        <v>2.158772584844745E-2</v>
      </c>
      <c r="O4" s="2">
        <f t="shared" ca="1" si="1"/>
        <v>0.91602563601151399</v>
      </c>
      <c r="P4" s="2">
        <f t="shared" ca="1" si="1"/>
        <v>0.91602563601151399</v>
      </c>
      <c r="Q4" s="2">
        <f t="shared" ca="1" si="1"/>
        <v>8.75860987066511E-3</v>
      </c>
      <c r="R4" s="2">
        <f t="shared" ca="1" si="1"/>
        <v>8.7586098706653355E-3</v>
      </c>
      <c r="S4" s="2">
        <f t="shared" ca="1" si="1"/>
        <v>1.1500000000000037</v>
      </c>
      <c r="T4" s="2">
        <f t="shared" ca="1" si="1"/>
        <v>2.257768138137668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>
        <f t="shared" ca="1" si="2"/>
        <v>1.4480885230936196</v>
      </c>
      <c r="D5" s="2">
        <f t="shared" ca="1" si="0"/>
        <v>1.4110303202465657</v>
      </c>
      <c r="E5" s="2">
        <f t="shared" ca="1" si="0"/>
        <v>1.4164886372523167</v>
      </c>
      <c r="F5" s="2">
        <f t="shared" ca="1" si="0"/>
        <v>1.3798361717091947</v>
      </c>
      <c r="G5" s="2">
        <f t="shared" ca="1" si="0"/>
        <v>0.31314158597088293</v>
      </c>
      <c r="H5" s="2">
        <f t="shared" ca="1" si="0"/>
        <v>0.30480271198269238</v>
      </c>
      <c r="I5" s="2">
        <f t="shared" ca="1" si="0"/>
        <v>0.28398325038653022</v>
      </c>
      <c r="J5" s="2">
        <f t="shared" ca="1" si="0"/>
        <v>0.26635275797369568</v>
      </c>
      <c r="K5" s="2">
        <f t="shared" ca="1" si="0"/>
        <v>-0.57923540923744765</v>
      </c>
      <c r="L5" s="2">
        <f t="shared" ca="1" si="0"/>
        <v>-0.55644273010368728</v>
      </c>
      <c r="M5" s="2">
        <f t="shared" ca="1" si="3"/>
        <v>1.3710458721337398E-2</v>
      </c>
      <c r="N5" s="2">
        <f t="shared" ca="1" si="3"/>
        <v>1.6481408684670081E-2</v>
      </c>
      <c r="O5" s="2">
        <f t="shared" ca="1" si="1"/>
        <v>0.91602563601151399</v>
      </c>
      <c r="P5" s="2">
        <f t="shared" ca="1" si="1"/>
        <v>0.91602563601151399</v>
      </c>
      <c r="Q5" s="2">
        <f t="shared" ca="1" si="1"/>
        <v>1.092098406106318E-2</v>
      </c>
      <c r="R5" s="2">
        <f t="shared" ca="1" si="1"/>
        <v>1.0920984061063461E-2</v>
      </c>
      <c r="S5" s="2">
        <f t="shared" ca="1" si="1"/>
        <v>1.1500000000000037</v>
      </c>
      <c r="T5" s="2">
        <f t="shared" ca="1" si="1"/>
        <v>1.3824205573714985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>
        <f t="shared" ca="1" si="2"/>
        <v>1.7460680394811354</v>
      </c>
      <c r="D6" s="2">
        <f t="shared" ca="1" si="0"/>
        <v>1.7061185522787052</v>
      </c>
      <c r="E6" s="2">
        <f t="shared" ca="1" si="0"/>
        <v>1.6687069638259791</v>
      </c>
      <c r="F6" s="2">
        <f t="shared" ca="1" si="0"/>
        <v>1.6277960469510959</v>
      </c>
      <c r="G6" s="2">
        <f t="shared" ca="1" si="0"/>
        <v>0.42508758520043682</v>
      </c>
      <c r="H6" s="2">
        <f t="shared" ca="1" si="0"/>
        <v>0.40823532228852893</v>
      </c>
      <c r="I6" s="2">
        <f t="shared" ca="1" si="0"/>
        <v>0.33454897912148052</v>
      </c>
      <c r="J6" s="2">
        <f t="shared" ca="1" si="0"/>
        <v>0.31567228341692444</v>
      </c>
      <c r="K6" s="2">
        <f t="shared" ca="1" si="0"/>
        <v>-0.69842721579245393</v>
      </c>
      <c r="L6" s="2">
        <f t="shared" ca="1" si="0"/>
        <v>-0.67506607841295141</v>
      </c>
      <c r="M6" s="2">
        <f t="shared" ca="1" si="3"/>
        <v>1.6151727125693131E-2</v>
      </c>
      <c r="N6" s="2">
        <f t="shared" ca="1" si="3"/>
        <v>2.9480978035106953E-2</v>
      </c>
      <c r="O6" s="2">
        <f t="shared" ca="1" si="1"/>
        <v>0.91602563601151399</v>
      </c>
      <c r="P6" s="2">
        <f t="shared" ca="1" si="1"/>
        <v>0.91602563601151399</v>
      </c>
      <c r="Q6" s="2">
        <f t="shared" ca="1" si="1"/>
        <v>1.2865561837389065E-2</v>
      </c>
      <c r="R6" s="2">
        <f t="shared" ca="1" si="1"/>
        <v>1.2865561837389398E-2</v>
      </c>
      <c r="S6" s="2">
        <f t="shared" ca="1" si="1"/>
        <v>1.1500000000000037</v>
      </c>
      <c r="T6" s="2">
        <f t="shared" ca="1" si="1"/>
        <v>2.0990402126371559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>
        <f t="shared" ca="1" si="2"/>
        <v>2.0286502381002895</v>
      </c>
      <c r="D7" s="2">
        <f t="shared" ca="1" si="0"/>
        <v>1.9750932553210365</v>
      </c>
      <c r="E7" s="2">
        <f t="shared" ca="1" si="0"/>
        <v>1.907385831428821</v>
      </c>
      <c r="F7" s="2">
        <f t="shared" ca="1" si="0"/>
        <v>1.8483044758504166</v>
      </c>
      <c r="G7" s="2">
        <f t="shared" ca="1" si="0"/>
        <v>0.53186229382547867</v>
      </c>
      <c r="H7" s="2">
        <f t="shared" ca="1" si="0"/>
        <v>0.50852849489435492</v>
      </c>
      <c r="I7" s="2">
        <f t="shared" ca="1" si="0"/>
        <v>0.3824002635143518</v>
      </c>
      <c r="J7" s="2">
        <f t="shared" ca="1" si="0"/>
        <v>0.35958588141807357</v>
      </c>
      <c r="K7" s="2">
        <f t="shared" ca="1" si="0"/>
        <v>-0.81146009524011553</v>
      </c>
      <c r="L7" s="2">
        <f t="shared" ca="1" si="0"/>
        <v>-0.78134660423902069</v>
      </c>
      <c r="M7" s="2">
        <f t="shared" ca="1" si="3"/>
        <v>1.8461944571751907E-2</v>
      </c>
      <c r="N7" s="2">
        <f t="shared" ca="1" si="3"/>
        <v>4.0021007397211136E-2</v>
      </c>
      <c r="O7" s="2">
        <f t="shared" ca="1" si="1"/>
        <v>0.91602563601151399</v>
      </c>
      <c r="P7" s="2">
        <f t="shared" ca="1" si="1"/>
        <v>0.91602563601151399</v>
      </c>
      <c r="Q7" s="2">
        <f t="shared" ca="1" si="1"/>
        <v>1.4705751755085483E-2</v>
      </c>
      <c r="R7" s="2">
        <f t="shared" ca="1" si="1"/>
        <v>1.4705751755085863E-2</v>
      </c>
      <c r="S7" s="2">
        <f t="shared" ca="1" si="1"/>
        <v>1.1500000000000037</v>
      </c>
      <c r="T7" s="2">
        <f t="shared" ca="1" si="1"/>
        <v>2.492920414093974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>
        <f t="shared" ca="1" si="2"/>
        <v>2.2854317663679908</v>
      </c>
      <c r="D8" s="2">
        <f t="shared" ca="1" si="0"/>
        <v>2.1961533304133085</v>
      </c>
      <c r="E8" s="2">
        <f t="shared" ca="1" si="0"/>
        <v>2.1376412020932092</v>
      </c>
      <c r="F8" s="2">
        <f t="shared" ca="1" si="0"/>
        <v>2.0628915158929146</v>
      </c>
      <c r="G8" s="2">
        <f t="shared" ca="1" si="0"/>
        <v>0.61270986951878537</v>
      </c>
      <c r="H8" s="2">
        <f t="shared" ca="1" si="0"/>
        <v>0.5867233962648839</v>
      </c>
      <c r="I8" s="2">
        <f t="shared" ca="1" si="0"/>
        <v>0.42856277188933484</v>
      </c>
      <c r="J8" s="2">
        <f t="shared" ca="1" si="0"/>
        <v>0.40051938771229695</v>
      </c>
      <c r="K8" s="2">
        <f t="shared" ca="1" si="0"/>
        <v>-0.91417270654719607</v>
      </c>
      <c r="L8" s="2">
        <f t="shared" ca="1" si="0"/>
        <v>-0.86533510560301796</v>
      </c>
      <c r="M8" s="2">
        <f t="shared" ca="1" si="3"/>
        <v>2.0690629413858408E-2</v>
      </c>
      <c r="N8" s="2">
        <f t="shared" ca="1" si="3"/>
        <v>1.1354136146230355E-2</v>
      </c>
      <c r="O8" s="2">
        <f t="shared" ca="1" si="1"/>
        <v>0.91602563601151399</v>
      </c>
      <c r="P8" s="2">
        <f t="shared" ca="1" si="1"/>
        <v>0.91602563601151399</v>
      </c>
      <c r="Q8" s="2">
        <f t="shared" ca="1" si="1"/>
        <v>1.6480997363746197E-2</v>
      </c>
      <c r="R8" s="2">
        <f t="shared" ca="1" si="1"/>
        <v>1.648099736374662E-2</v>
      </c>
      <c r="S8" s="2">
        <f t="shared" ca="1" si="1"/>
        <v>1.1500000000000037</v>
      </c>
      <c r="T8" s="2">
        <f t="shared" ca="1" si="1"/>
        <v>0.63107101804350973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>
        <f t="shared" ca="1" si="2"/>
        <v>2.5108726687779193</v>
      </c>
      <c r="D9" s="2">
        <f t="shared" ca="1" si="0"/>
        <v>2.3871750213358149</v>
      </c>
      <c r="E9" s="2">
        <f t="shared" ca="1" si="0"/>
        <v>2.354766539412867</v>
      </c>
      <c r="F9" s="2">
        <f t="shared" ca="1" si="0"/>
        <v>2.2590809233558531</v>
      </c>
      <c r="G9" s="2">
        <f t="shared" ca="1" si="0"/>
        <v>0.66557005147844261</v>
      </c>
      <c r="H9" s="2">
        <f t="shared" ca="1" si="0"/>
        <v>0.63744409276827629</v>
      </c>
      <c r="I9" s="2">
        <f t="shared" ca="1" si="0"/>
        <v>0.47209291919282126</v>
      </c>
      <c r="J9" s="2">
        <f t="shared" ca="1" si="0"/>
        <v>0.43824221543902681</v>
      </c>
      <c r="K9" s="2">
        <f t="shared" ca="1" si="0"/>
        <v>-1.0043490675111675</v>
      </c>
      <c r="L9" s="2">
        <f t="shared" ca="1" si="0"/>
        <v>-0.93796730973341114</v>
      </c>
      <c r="M9" s="2">
        <f t="shared" ca="1" si="3"/>
        <v>2.279222620495738E-2</v>
      </c>
      <c r="N9" s="2">
        <f t="shared" ca="1" si="3"/>
        <v>-9.624900493931391E-3</v>
      </c>
      <c r="O9" s="2">
        <f t="shared" ca="1" si="1"/>
        <v>0.91602563601151399</v>
      </c>
      <c r="P9" s="2">
        <f t="shared" ca="1" si="1"/>
        <v>0.91602563601151399</v>
      </c>
      <c r="Q9" s="2">
        <f t="shared" ca="1" si="1"/>
        <v>1.8155011743925489E-2</v>
      </c>
      <c r="R9" s="2">
        <f t="shared" ca="1" si="1"/>
        <v>1.8155011743925958E-2</v>
      </c>
      <c r="S9" s="2">
        <f t="shared" ca="1" si="1"/>
        <v>1.1500000000000037</v>
      </c>
      <c r="T9" s="2">
        <f t="shared" ca="1" si="1"/>
        <v>-0.48563205140590382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>
        <f t="shared" ca="1" si="2"/>
        <v>2.7034409450248171</v>
      </c>
      <c r="D10" s="2">
        <f t="shared" ca="1" si="0"/>
        <v>2.5982931553237374</v>
      </c>
      <c r="E10" s="2">
        <f t="shared" ca="1" si="0"/>
        <v>2.5512614548152248</v>
      </c>
      <c r="F10" s="2">
        <f t="shared" ca="1" si="0"/>
        <v>2.4448025861695015</v>
      </c>
      <c r="G10" s="2">
        <f t="shared" ca="1" si="0"/>
        <v>0.69737473311268627</v>
      </c>
      <c r="H10" s="2">
        <f t="shared" ca="1" si="0"/>
        <v>0.66507506147354856</v>
      </c>
      <c r="I10" s="2">
        <f t="shared" ca="1" si="0"/>
        <v>0.51148699782703499</v>
      </c>
      <c r="J10" s="2">
        <f t="shared" ca="1" si="0"/>
        <v>0.47727041395377712</v>
      </c>
      <c r="K10" s="2">
        <f t="shared" ca="1" si="0"/>
        <v>-1.0813763780099264</v>
      </c>
      <c r="L10" s="2">
        <f t="shared" ca="1" si="0"/>
        <v>-1.0258910630678013</v>
      </c>
      <c r="M10" s="2">
        <f t="shared" ca="1" si="3"/>
        <v>2.4694137279798443E-2</v>
      </c>
      <c r="N10" s="2">
        <f t="shared" ca="1" si="3"/>
        <v>3.7036156794710118E-2</v>
      </c>
      <c r="O10" s="2">
        <f t="shared" ca="1" si="1"/>
        <v>0.91602563601151399</v>
      </c>
      <c r="P10" s="2">
        <f t="shared" ca="1" si="1"/>
        <v>0.91602563601151399</v>
      </c>
      <c r="Q10" s="2">
        <f t="shared" ca="1" si="1"/>
        <v>1.9669967658680811E-2</v>
      </c>
      <c r="R10" s="2">
        <f t="shared" ca="1" si="1"/>
        <v>1.9669967658681318E-2</v>
      </c>
      <c r="S10" s="2">
        <f t="shared" ca="1" si="1"/>
        <v>1.1500000000000037</v>
      </c>
      <c r="T10" s="2">
        <f t="shared" ca="1" si="1"/>
        <v>1.7247648634705943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>
        <f t="shared" ca="1" si="2"/>
        <v>2.8643991335261108</v>
      </c>
      <c r="D11" s="2">
        <f t="shared" ca="1" si="0"/>
        <v>2.7122233979500678</v>
      </c>
      <c r="E11" s="2">
        <f t="shared" ca="1" si="0"/>
        <v>2.7222983131625162</v>
      </c>
      <c r="F11" s="2">
        <f t="shared" ca="1" si="0"/>
        <v>2.5894781306013495</v>
      </c>
      <c r="G11" s="2">
        <f t="shared" ca="1" si="0"/>
        <v>0.71573369433480216</v>
      </c>
      <c r="H11" s="2">
        <f t="shared" ca="1" si="0"/>
        <v>0.67997959063267965</v>
      </c>
      <c r="I11" s="2">
        <f t="shared" ca="1" si="0"/>
        <v>0.54577714438520486</v>
      </c>
      <c r="J11" s="2">
        <f t="shared" ca="1" si="0"/>
        <v>0.50433573904036999</v>
      </c>
      <c r="K11" s="2">
        <f t="shared" ca="1" si="0"/>
        <v>-1.1457596534104439</v>
      </c>
      <c r="L11" s="2">
        <f t="shared" ca="1" si="0"/>
        <v>-1.0662028057681889</v>
      </c>
      <c r="M11" s="2">
        <f t="shared" ca="1" si="3"/>
        <v>2.6349635054031612E-2</v>
      </c>
      <c r="N11" s="2">
        <f t="shared" ca="1" si="3"/>
        <v>4.6327434438571333E-3</v>
      </c>
      <c r="O11" s="2">
        <f t="shared" ca="1" si="1"/>
        <v>0.91602563601151399</v>
      </c>
      <c r="P11" s="2">
        <f t="shared" ca="1" si="1"/>
        <v>0.91602563601151399</v>
      </c>
      <c r="Q11" s="2">
        <f t="shared" ca="1" si="1"/>
        <v>2.0988644529600448E-2</v>
      </c>
      <c r="R11" s="2">
        <f t="shared" ca="1" si="1"/>
        <v>2.0988644529600985E-2</v>
      </c>
      <c r="S11" s="2">
        <f t="shared" ca="1" si="1"/>
        <v>1.1500000000000037</v>
      </c>
      <c r="T11" s="2">
        <f t="shared" ca="1" si="1"/>
        <v>0.20219084437074314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>
        <f t="shared" ca="1" si="2"/>
        <v>2.9966599357413415</v>
      </c>
      <c r="D12" s="2">
        <f t="shared" ca="1" si="0"/>
        <v>2.860431408124259</v>
      </c>
      <c r="E12" s="2">
        <f t="shared" ca="1" si="0"/>
        <v>2.8667283328039064</v>
      </c>
      <c r="F12" s="2">
        <f t="shared" ca="1" si="0"/>
        <v>2.7291514302021298</v>
      </c>
      <c r="G12" s="2">
        <f t="shared" ca="1" si="0"/>
        <v>0.72611493040546293</v>
      </c>
      <c r="H12" s="2">
        <f t="shared" ca="1" si="0"/>
        <v>0.6898889498338312</v>
      </c>
      <c r="I12" s="2">
        <f t="shared" ca="1" si="0"/>
        <v>0.57473304657353019</v>
      </c>
      <c r="J12" s="2">
        <f t="shared" ca="1" si="0"/>
        <v>0.53357031584330938</v>
      </c>
      <c r="K12" s="2">
        <f t="shared" ca="1" si="0"/>
        <v>-1.1986639742965361</v>
      </c>
      <c r="L12" s="2">
        <f t="shared" ca="1" si="0"/>
        <v>-1.1281860854626948</v>
      </c>
      <c r="M12" s="2">
        <f t="shared" ca="1" si="3"/>
        <v>2.7747600254978372E-2</v>
      </c>
      <c r="N12" s="2">
        <f t="shared" ca="1" si="3"/>
        <v>3.6006797707683502E-2</v>
      </c>
      <c r="O12" s="2">
        <f t="shared" ca="1" si="1"/>
        <v>0.91602563601151399</v>
      </c>
      <c r="P12" s="2">
        <f t="shared" ca="1" si="1"/>
        <v>0.91602563601151399</v>
      </c>
      <c r="Q12" s="2">
        <f t="shared" ca="1" si="1"/>
        <v>2.2102185366399765E-2</v>
      </c>
      <c r="R12" s="2">
        <f t="shared" ca="1" si="1"/>
        <v>2.2102185366400334E-2</v>
      </c>
      <c r="S12" s="2">
        <f t="shared" ca="1" si="1"/>
        <v>1.1500000000000037</v>
      </c>
      <c r="T12" s="2">
        <f t="shared" ca="1" si="1"/>
        <v>1.4923026489977582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>
        <f t="shared" ca="1" si="2"/>
        <v>3.1038972082249128</v>
      </c>
      <c r="D13" s="2">
        <f t="shared" ca="1" si="0"/>
        <v>2.9538768662541388</v>
      </c>
      <c r="E13" s="2">
        <f t="shared" ca="1" si="0"/>
        <v>2.9860300649241727</v>
      </c>
      <c r="F13" s="2">
        <f t="shared" ca="1" si="0"/>
        <v>2.8371905799545609</v>
      </c>
      <c r="G13" s="2">
        <f t="shared" ca="1" si="0"/>
        <v>0.73187255234667359</v>
      </c>
      <c r="H13" s="2">
        <f t="shared" ca="1" si="0"/>
        <v>0.69528733664136499</v>
      </c>
      <c r="I13" s="2">
        <f t="shared" ca="1" si="0"/>
        <v>0.59865113018765337</v>
      </c>
      <c r="J13" s="2">
        <f t="shared" ca="1" si="0"/>
        <v>0.55477825443665529</v>
      </c>
      <c r="K13" s="2">
        <f t="shared" ca="1" si="0"/>
        <v>-1.2415588832899647</v>
      </c>
      <c r="L13" s="2">
        <f t="shared" ca="1" si="0"/>
        <v>-1.1644570481400134</v>
      </c>
      <c r="M13" s="2">
        <f t="shared" ca="1" si="3"/>
        <v>2.8902344056377177E-2</v>
      </c>
      <c r="N13" s="2">
        <f t="shared" ca="1" si="3"/>
        <v>3.1077743361570116E-2</v>
      </c>
      <c r="O13" s="2">
        <f t="shared" ca="1" si="1"/>
        <v>0.91602563601151399</v>
      </c>
      <c r="P13" s="2">
        <f t="shared" ca="1" si="1"/>
        <v>0.91602563601151399</v>
      </c>
      <c r="Q13" s="2">
        <f t="shared" ca="1" si="1"/>
        <v>2.3021989649101234E-2</v>
      </c>
      <c r="R13" s="2">
        <f t="shared" ca="1" si="1"/>
        <v>2.3021989649101827E-2</v>
      </c>
      <c r="S13" s="2">
        <f t="shared" ca="1" si="1"/>
        <v>1.1500000000000037</v>
      </c>
      <c r="T13" s="2">
        <f t="shared" ca="1" si="1"/>
        <v>1.2365573116177433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>
        <f t="shared" ca="1" si="2"/>
        <v>3.1899428290498926</v>
      </c>
      <c r="D14" s="2">
        <f t="shared" ca="1" si="0"/>
        <v>3.0288623710135227</v>
      </c>
      <c r="E14" s="2">
        <f t="shared" ca="1" si="0"/>
        <v>3.0830369642184938</v>
      </c>
      <c r="F14" s="2">
        <f t="shared" ca="1" si="0"/>
        <v>2.9124808711841323</v>
      </c>
      <c r="G14" s="2">
        <f t="shared" ca="1" si="0"/>
        <v>0.73494224701110611</v>
      </c>
      <c r="H14" s="2">
        <f t="shared" ca="1" si="0"/>
        <v>0.69476426302188188</v>
      </c>
      <c r="I14" s="2">
        <f t="shared" ca="1" si="0"/>
        <v>0.61809945744353456</v>
      </c>
      <c r="J14" s="2">
        <f t="shared" ca="1" si="0"/>
        <v>0.57041208600011284</v>
      </c>
      <c r="K14" s="2">
        <f t="shared" ca="1" si="0"/>
        <v>-1.2759771316199566</v>
      </c>
      <c r="L14" s="2">
        <f t="shared" ca="1" si="0"/>
        <v>-1.1935429415233605</v>
      </c>
      <c r="M14" s="2">
        <f t="shared" ca="1" si="3"/>
        <v>2.9841291996714814E-2</v>
      </c>
      <c r="N14" s="2">
        <f t="shared" ca="1" si="3"/>
        <v>4.4748092330756786E-2</v>
      </c>
      <c r="O14" s="2">
        <f t="shared" ca="1" si="1"/>
        <v>0.91602563601151399</v>
      </c>
      <c r="P14" s="2">
        <f t="shared" ca="1" si="1"/>
        <v>0.91602563601151399</v>
      </c>
      <c r="Q14" s="2">
        <f t="shared" ca="1" si="1"/>
        <v>2.3769903026692088E-2</v>
      </c>
      <c r="R14" s="2">
        <f t="shared" ca="1" si="1"/>
        <v>2.3769903026692699E-2</v>
      </c>
      <c r="S14" s="2">
        <f t="shared" ca="1" si="1"/>
        <v>1.1500000000000037</v>
      </c>
      <c r="T14" s="2">
        <f t="shared" ca="1" si="1"/>
        <v>1.7244664267899106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>
        <f t="shared" ca="1" si="2"/>
        <v>3.2584255560909048</v>
      </c>
      <c r="D15" s="2">
        <f t="shared" ca="1" si="0"/>
        <v>3.0253276901857498</v>
      </c>
      <c r="E15" s="2">
        <f t="shared" ca="1" si="0"/>
        <v>3.1610287680360689</v>
      </c>
      <c r="F15" s="2">
        <f t="shared" ca="1" si="0"/>
        <v>2.9608139720086513</v>
      </c>
      <c r="G15" s="2">
        <f t="shared" ca="1" si="0"/>
        <v>0.73643525815275124</v>
      </c>
      <c r="H15" s="2">
        <f t="shared" ca="1" si="0"/>
        <v>0.69103362738546958</v>
      </c>
      <c r="I15" s="2">
        <f t="shared" ca="1" si="0"/>
        <v>0.63373556307060597</v>
      </c>
      <c r="J15" s="2">
        <f t="shared" ca="1" si="0"/>
        <v>0.57704140479266952</v>
      </c>
      <c r="K15" s="2">
        <f t="shared" ca="1" si="0"/>
        <v>-1.3033702224363615</v>
      </c>
      <c r="L15" s="2">
        <f t="shared" ca="1" si="0"/>
        <v>-1.1843489905301536</v>
      </c>
      <c r="M15" s="2">
        <f t="shared" ca="1" si="3"/>
        <v>3.0596189267841332E-2</v>
      </c>
      <c r="N15" s="2">
        <f t="shared" ca="1" si="3"/>
        <v>-1.9212323470887818E-2</v>
      </c>
      <c r="O15" s="2">
        <f t="shared" ca="1" si="1"/>
        <v>0.91602563601151399</v>
      </c>
      <c r="P15" s="2">
        <f t="shared" ca="1" si="1"/>
        <v>0.91602563601151399</v>
      </c>
      <c r="Q15" s="2">
        <f t="shared" ca="1" si="1"/>
        <v>2.4371211942263413E-2</v>
      </c>
      <c r="R15" s="2">
        <f t="shared" ca="1" si="1"/>
        <v>2.4371211942264045E-2</v>
      </c>
      <c r="S15" s="2">
        <f t="shared" ca="1" si="1"/>
        <v>1.1500000000000037</v>
      </c>
      <c r="T15" s="2">
        <f t="shared" ca="1" si="1"/>
        <v>-0.72212169293719719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>
        <f t="shared" ca="1" si="2"/>
        <v>3.3125865797592247</v>
      </c>
      <c r="D16" s="2">
        <f t="shared" ca="1" si="0"/>
        <v>3.1481825866096349</v>
      </c>
      <c r="E16" s="2">
        <f t="shared" ca="1" si="0"/>
        <v>3.2232125071626063</v>
      </c>
      <c r="F16" s="2">
        <f t="shared" ca="1" si="0"/>
        <v>3.0309246896133879</v>
      </c>
      <c r="G16" s="2">
        <f t="shared" ca="1" si="0"/>
        <v>0.73700822188056103</v>
      </c>
      <c r="H16" s="2">
        <f t="shared" ca="1" si="0"/>
        <v>0.68742850014224455</v>
      </c>
      <c r="I16" s="2">
        <f t="shared" ca="1" si="0"/>
        <v>0.64620240529857964</v>
      </c>
      <c r="J16" s="2">
        <f t="shared" ca="1" si="0"/>
        <v>0.59560418422616523</v>
      </c>
      <c r="K16" s="2">
        <f t="shared" ca="1" si="0"/>
        <v>-1.3250346319036894</v>
      </c>
      <c r="L16" s="2">
        <f t="shared" ca="1" si="0"/>
        <v>-1.2416547216456881</v>
      </c>
      <c r="M16" s="2">
        <f t="shared" ca="1" si="3"/>
        <v>3.1198077321166338E-2</v>
      </c>
      <c r="N16" s="2">
        <f t="shared" ca="1" si="3"/>
        <v>7.5879934273526267E-2</v>
      </c>
      <c r="O16" s="2">
        <f t="shared" ca="1" si="1"/>
        <v>0.91602563601151399</v>
      </c>
      <c r="P16" s="2">
        <f t="shared" ca="1" si="1"/>
        <v>0.91602563601151399</v>
      </c>
      <c r="Q16" s="2">
        <f t="shared" ca="1" si="1"/>
        <v>2.4850642278658863E-2</v>
      </c>
      <c r="R16" s="2">
        <f t="shared" ca="1" si="1"/>
        <v>2.4850642278659501E-2</v>
      </c>
      <c r="S16" s="2">
        <f t="shared" ca="1" si="1"/>
        <v>1.1500000000000037</v>
      </c>
      <c r="T16" s="2">
        <f t="shared" ca="1" si="1"/>
        <v>2.7970289167579692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>
        <f t="shared" ca="1" si="2"/>
        <v>3.355211056113871</v>
      </c>
      <c r="D17" s="2">
        <f t="shared" ca="1" si="0"/>
        <v>3.1347180907974086</v>
      </c>
      <c r="E17" s="2">
        <f t="shared" ca="1" si="0"/>
        <v>3.2724761857105209</v>
      </c>
      <c r="F17" s="2">
        <f t="shared" ca="1" si="0"/>
        <v>3.0598900828973044</v>
      </c>
      <c r="G17" s="2">
        <f t="shared" ca="1" si="0"/>
        <v>0.73706540053313718</v>
      </c>
      <c r="H17" s="2">
        <f t="shared" ca="1" si="0"/>
        <v>0.68499932348116421</v>
      </c>
      <c r="I17" s="2">
        <f t="shared" ca="1" si="0"/>
        <v>0.65607898262656417</v>
      </c>
      <c r="J17" s="2">
        <f t="shared" ca="1" si="0"/>
        <v>0.598813316353761</v>
      </c>
      <c r="K17" s="2">
        <f t="shared" ca="1" si="0"/>
        <v>-1.3420844224455479</v>
      </c>
      <c r="L17" s="2">
        <f t="shared" ca="1" si="0"/>
        <v>-1.2303277953273328</v>
      </c>
      <c r="M17" s="2">
        <f t="shared" ca="1" si="3"/>
        <v>3.1674909689199032E-2</v>
      </c>
      <c r="N17" s="2">
        <f t="shared" ca="1" si="3"/>
        <v>2.1343163392513378E-2</v>
      </c>
      <c r="O17" s="2">
        <f t="shared" ca="1" si="1"/>
        <v>0.91602563601151399</v>
      </c>
      <c r="P17" s="2">
        <f t="shared" ca="1" si="1"/>
        <v>0.91602563601151399</v>
      </c>
      <c r="Q17" s="2">
        <f t="shared" ca="1" si="1"/>
        <v>2.5230460255352801E-2</v>
      </c>
      <c r="R17" s="2">
        <f t="shared" ca="1" si="1"/>
        <v>2.523046025535345E-2</v>
      </c>
      <c r="S17" s="2">
        <f t="shared" ca="1" si="1"/>
        <v>1.1500000000000037</v>
      </c>
      <c r="T17" s="2">
        <f t="shared" ca="1" si="1"/>
        <v>0.77489211941650504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>
        <f t="shared" ca="1" si="2"/>
        <v>3.3886286419904184</v>
      </c>
      <c r="D18" s="2">
        <f t="shared" ca="1" si="0"/>
        <v>3.1760464511383888</v>
      </c>
      <c r="E18" s="2">
        <f t="shared" ca="1" si="0"/>
        <v>3.3113019826238124</v>
      </c>
      <c r="F18" s="2">
        <f t="shared" ca="1" si="0"/>
        <v>3.0825778618362918</v>
      </c>
      <c r="G18" s="2">
        <f t="shared" ca="1" si="0"/>
        <v>0.73686447219901574</v>
      </c>
      <c r="H18" s="2">
        <f t="shared" ca="1" si="0"/>
        <v>0.68169598360568295</v>
      </c>
      <c r="I18" s="2">
        <f t="shared" ca="1" si="0"/>
        <v>0.66386293211709579</v>
      </c>
      <c r="J18" s="2">
        <f t="shared" ca="1" si="0"/>
        <v>0.60500762172953593</v>
      </c>
      <c r="K18" s="2">
        <f t="shared" ca="1" si="0"/>
        <v>-1.3554514567961669</v>
      </c>
      <c r="L18" s="2">
        <f t="shared" ca="1" si="0"/>
        <v>-1.2479590054762328</v>
      </c>
      <c r="M18" s="2">
        <f t="shared" ca="1" si="3"/>
        <v>3.2050711846663082E-2</v>
      </c>
      <c r="N18" s="2">
        <f t="shared" ca="1" si="3"/>
        <v>5.4723989443110348E-2</v>
      </c>
      <c r="O18" s="2">
        <f t="shared" ca="1" si="1"/>
        <v>0.91602563601151399</v>
      </c>
      <c r="P18" s="2">
        <f t="shared" ca="1" si="1"/>
        <v>0.91602563601151399</v>
      </c>
      <c r="Q18" s="2">
        <f t="shared" ca="1" si="1"/>
        <v>2.5529803220835843E-2</v>
      </c>
      <c r="R18" s="2">
        <f t="shared" ca="1" si="1"/>
        <v>2.5529803220836502E-2</v>
      </c>
      <c r="S18" s="2">
        <f t="shared" ca="1" si="1"/>
        <v>1.1500000000000037</v>
      </c>
      <c r="T18" s="2">
        <f t="shared" ca="1" si="1"/>
        <v>1.963531673201437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>
        <f t="shared" ca="1" si="2"/>
        <v>3.4147506559255136</v>
      </c>
      <c r="D19" s="2">
        <f t="shared" ca="1" si="2"/>
        <v>3.2167933934776949</v>
      </c>
      <c r="E19" s="2">
        <f t="shared" ca="1" si="2"/>
        <v>3.3417628926468907</v>
      </c>
      <c r="F19" s="2">
        <f t="shared" ca="1" si="2"/>
        <v>3.1071892312312519</v>
      </c>
      <c r="G19" s="2">
        <f t="shared" ca="1" si="2"/>
        <v>0.73657262098675602</v>
      </c>
      <c r="H19" s="2">
        <f t="shared" ca="1" si="2"/>
        <v>0.67681534524710851</v>
      </c>
      <c r="I19" s="2">
        <f t="shared" ca="1" si="2"/>
        <v>0.66996985596426839</v>
      </c>
      <c r="J19" s="2">
        <f t="shared" ca="1" si="2"/>
        <v>0.61155912625708309</v>
      </c>
      <c r="K19" s="2">
        <f t="shared" ca="1" si="2"/>
        <v>-1.365900262370205</v>
      </c>
      <c r="L19" s="2">
        <f t="shared" ca="1" si="2"/>
        <v>-1.266126598651097</v>
      </c>
      <c r="M19" s="2">
        <f t="shared" ca="1" si="3"/>
        <v>3.2345548697804982E-2</v>
      </c>
      <c r="N19" s="2">
        <f t="shared" ca="1" si="3"/>
        <v>8.7356289393348885E-2</v>
      </c>
      <c r="O19" s="2">
        <f t="shared" ref="O19:T27" ca="1" si="4">VLOOKUP($B19,INDIRECT("'["&amp;$A$4&amp;".xlsx]"&amp;O$2&amp;"'!"&amp;"$A$1:$ECW$1002"),MATCH(O$1,INDIRECT("'["&amp;$A$4&amp;".xlsx]"&amp;O$2&amp;"'!"&amp;"$A$1:$ECW$1"),0))</f>
        <v>0.91602563601151399</v>
      </c>
      <c r="P19" s="2">
        <f t="shared" ca="1" si="4"/>
        <v>0.91602563601151399</v>
      </c>
      <c r="Q19" s="2">
        <f t="shared" ca="1" si="4"/>
        <v>2.5764653754824444E-2</v>
      </c>
      <c r="R19" s="2">
        <f t="shared" ca="1" si="4"/>
        <v>2.5764653754825107E-2</v>
      </c>
      <c r="S19" s="2">
        <f t="shared" ca="1" si="4"/>
        <v>1.1500000000000037</v>
      </c>
      <c r="T19" s="2">
        <f t="shared" ca="1" si="4"/>
        <v>3.1058286795786003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>
        <f t="shared" ref="C20:L21" ca="1" si="5">VLOOKUP($B20,INDIRECT("'["&amp;$A$4&amp;".xlsx]"&amp;C$2&amp;"'!"&amp;"$A$1:$ECW$1002"),MATCH(C$1,INDIRECT("'["&amp;$A$4&amp;".xlsx]"&amp;C$2&amp;"'!"&amp;"$A$1:$ECW$1"),0))</f>
        <v>3.4351230673090809</v>
      </c>
      <c r="D20" s="2">
        <f t="shared" ca="1" si="5"/>
        <v>3.172231868577545</v>
      </c>
      <c r="E20" s="2">
        <f t="shared" ca="1" si="5"/>
        <v>3.3655603224350834</v>
      </c>
      <c r="F20" s="2">
        <f t="shared" ca="1" si="5"/>
        <v>3.0896656902910524</v>
      </c>
      <c r="G20" s="2">
        <f t="shared" ca="1" si="5"/>
        <v>0.73629522441061712</v>
      </c>
      <c r="H20" s="2">
        <f t="shared" ca="1" si="5"/>
        <v>0.67083690840076504</v>
      </c>
      <c r="I20" s="2">
        <f t="shared" ca="1" si="5"/>
        <v>0.67474085891082614</v>
      </c>
      <c r="J20" s="2">
        <f t="shared" ca="1" si="5"/>
        <v>0.60628505506291808</v>
      </c>
      <c r="K20" s="2">
        <f t="shared" ca="1" si="5"/>
        <v>-1.3740492269236317</v>
      </c>
      <c r="L20" s="2">
        <f t="shared" ca="1" si="5"/>
        <v>-1.2413134827163563</v>
      </c>
      <c r="M20" s="2">
        <f t="shared" ca="1" si="3"/>
        <v>3.2575888476186712E-2</v>
      </c>
      <c r="N20" s="2">
        <f t="shared" ca="1" si="3"/>
        <v>4.6757697539164172E-2</v>
      </c>
      <c r="O20" s="2">
        <f t="shared" ca="1" si="4"/>
        <v>0.91602563601151399</v>
      </c>
      <c r="P20" s="2">
        <f t="shared" ca="1" si="4"/>
        <v>0.91602563601151399</v>
      </c>
      <c r="Q20" s="2">
        <f t="shared" ca="1" si="4"/>
        <v>2.5948129530468687E-2</v>
      </c>
      <c r="R20" s="2">
        <f t="shared" ca="1" si="4"/>
        <v>2.5948129530469356E-2</v>
      </c>
      <c r="S20" s="2">
        <f t="shared" ca="1" si="4"/>
        <v>1.1500000000000037</v>
      </c>
      <c r="T20" s="2">
        <f t="shared" ca="1" si="4"/>
        <v>1.6506488290977837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>
        <f t="shared" ca="1" si="5"/>
        <v>3.4509831975563272</v>
      </c>
      <c r="D21" s="2">
        <f t="shared" ca="1" si="5"/>
        <v>3.1757886505980055</v>
      </c>
      <c r="E21" s="2">
        <f t="shared" ca="1" si="5"/>
        <v>3.3840855062736939</v>
      </c>
      <c r="F21" s="2">
        <f t="shared" ca="1" si="5"/>
        <v>3.1084024574689915</v>
      </c>
      <c r="G21" s="2">
        <f t="shared" ca="1" si="5"/>
        <v>0.73608091199154935</v>
      </c>
      <c r="H21" s="2">
        <f t="shared" ca="1" si="5"/>
        <v>0.66974303046113115</v>
      </c>
      <c r="I21" s="2">
        <f t="shared" ca="1" si="5"/>
        <v>0.67845486111468534</v>
      </c>
      <c r="J21" s="2">
        <f t="shared" ca="1" si="5"/>
        <v>0.60926207347905248</v>
      </c>
      <c r="K21" s="2">
        <f t="shared" ca="1" si="5"/>
        <v>-1.3803932790225304</v>
      </c>
      <c r="L21" s="2">
        <f t="shared" ca="1" si="5"/>
        <v>-1.2416827300480591</v>
      </c>
      <c r="M21" s="2">
        <f t="shared" ca="1" si="3"/>
        <v>3.2755197198928832E-2</v>
      </c>
      <c r="N21" s="2">
        <f t="shared" ca="1" si="3"/>
        <v>3.006381923688934E-2</v>
      </c>
      <c r="O21" s="2">
        <f t="shared" ca="1" si="4"/>
        <v>0.91602563601151399</v>
      </c>
      <c r="P21" s="2">
        <f t="shared" ca="1" si="4"/>
        <v>0.91602563601151399</v>
      </c>
      <c r="Q21" s="2">
        <f t="shared" ca="1" si="4"/>
        <v>2.6090956823331519E-2</v>
      </c>
      <c r="R21" s="2">
        <f t="shared" ca="1" si="4"/>
        <v>2.6090956823332186E-2</v>
      </c>
      <c r="S21" s="2">
        <f t="shared" ca="1" si="4"/>
        <v>1.1500000000000037</v>
      </c>
      <c r="T21" s="2">
        <f t="shared" ca="1" si="4"/>
        <v>1.0555085934134629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2"/>
      <c r="C22" s="2"/>
      <c r="D22" s="2" t="s">
        <v>3</v>
      </c>
      <c r="E22" s="2" t="s">
        <v>4</v>
      </c>
      <c r="F22" s="8" t="s">
        <v>5</v>
      </c>
      <c r="G22" s="8" t="s">
        <v>7</v>
      </c>
      <c r="H22" s="8" t="s">
        <v>6</v>
      </c>
      <c r="I22" s="8" t="s">
        <v>12</v>
      </c>
      <c r="J22" s="8"/>
      <c r="K22" s="8"/>
      <c r="L22" s="8"/>
      <c r="M22" s="2"/>
      <c r="N22" s="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4">
        <v>2015</v>
      </c>
      <c r="C24" s="2"/>
      <c r="D24" s="2">
        <f ca="1">(D4/$C4-1)*100</f>
        <v>0.48036297993412358</v>
      </c>
      <c r="E24" s="2">
        <f ca="1">(F4-$E4)/$C4*100</f>
        <v>0.55290104673542706</v>
      </c>
      <c r="F24" s="2">
        <f ca="1">(H4-$G4)/$C4*100</f>
        <v>-2.0077368822446172E-2</v>
      </c>
      <c r="G24" s="2">
        <f ca="1">(J4-$I4)/$C4*100</f>
        <v>-0.65783528775908884</v>
      </c>
      <c r="H24" s="2">
        <f ca="1">(L4-$K4)/$C4*100</f>
        <v>-0.31582255706058021</v>
      </c>
      <c r="I24" s="2">
        <f ca="1">(N4-M4)/C4*100</f>
        <v>0.92119714684086051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 t="str">
        <f t="shared" ref="B25:B41" si="6">B4+1 &amp; "-" &amp; B5</f>
        <v>2016-2020</v>
      </c>
      <c r="C25" s="2"/>
      <c r="D25" s="2">
        <f t="shared" ref="D25:D41" ca="1" si="7">(D5/$C5-1)*100</f>
        <v>-2.5591117018098242</v>
      </c>
      <c r="E25" s="2">
        <f t="shared" ref="E25:E41" ca="1" si="8">(F5-$E5)/$C5*100</f>
        <v>-2.5310928826933572</v>
      </c>
      <c r="F25" s="2">
        <f t="shared" ref="F25:F41" ca="1" si="9">(H5-$G5)/$C5*100</f>
        <v>-0.57585388290874828</v>
      </c>
      <c r="G25" s="2">
        <f t="shared" ref="G25:G41" ca="1" si="10">(J5-$I5)/$C5*100</f>
        <v>-1.2175010112758642</v>
      </c>
      <c r="H25" s="2">
        <f t="shared" ref="H25:H41" ca="1" si="11">(L5-$K5)/$C5*100</f>
        <v>1.5739838255928791</v>
      </c>
      <c r="I25" s="2">
        <f t="shared" ref="I25:I41" ca="1" si="12">(N5-M5)/C5*100</f>
        <v>0.19135224947525806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si="6"/>
        <v>2021-2025</v>
      </c>
      <c r="C26" s="2"/>
      <c r="D26" s="2">
        <f t="shared" ca="1" si="7"/>
        <v>-2.2879685269482142</v>
      </c>
      <c r="E26" s="2">
        <f t="shared" ca="1" si="8"/>
        <v>-2.3430310818265871</v>
      </c>
      <c r="F26" s="2">
        <f t="shared" ca="1" si="9"/>
        <v>-0.96515499573062091</v>
      </c>
      <c r="G26" s="2">
        <f t="shared" ca="1" si="10"/>
        <v>-1.0810973729388866</v>
      </c>
      <c r="H26" s="2">
        <f t="shared" ca="1" si="11"/>
        <v>1.3379282394083882</v>
      </c>
      <c r="I26" s="2">
        <f t="shared" ca="1" si="12"/>
        <v>0.76338668413945465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6"/>
        <v>2026-2030</v>
      </c>
      <c r="C27" s="2"/>
      <c r="D27" s="2">
        <f t="shared" ca="1" si="7"/>
        <v>-2.6400303893393651</v>
      </c>
      <c r="E27" s="2">
        <f t="shared" ca="1" si="8"/>
        <v>-2.9123480464395191</v>
      </c>
      <c r="F27" s="2">
        <f t="shared" ca="1" si="9"/>
        <v>-1.1502130082795576</v>
      </c>
      <c r="G27" s="2">
        <f t="shared" ca="1" si="10"/>
        <v>-1.124608947752499</v>
      </c>
      <c r="H27" s="2">
        <f t="shared" ca="1" si="11"/>
        <v>1.4844101972597472</v>
      </c>
      <c r="I27" s="2">
        <f t="shared" ca="1" si="12"/>
        <v>1.0627294158724971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6"/>
        <v>2031-2035</v>
      </c>
      <c r="C28" s="2"/>
      <c r="D28" s="2">
        <f t="shared" ca="1" si="7"/>
        <v>-3.9064144144878021</v>
      </c>
      <c r="E28" s="2">
        <f t="shared" ca="1" si="8"/>
        <v>-3.2707030373996582</v>
      </c>
      <c r="F28" s="2">
        <f t="shared" ca="1" si="9"/>
        <v>-1.1370487466006993</v>
      </c>
      <c r="G28" s="2">
        <f t="shared" ca="1" si="10"/>
        <v>-1.2270497238079632</v>
      </c>
      <c r="H28" s="2">
        <f t="shared" ca="1" si="11"/>
        <v>2.136909168012084</v>
      </c>
      <c r="I28" s="2">
        <f t="shared" ca="1" si="12"/>
        <v>-0.40852207469162871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6"/>
        <v>2036-2040</v>
      </c>
      <c r="C29" s="2"/>
      <c r="D29" s="2">
        <f t="shared" ca="1" si="7"/>
        <v>-4.926480302257219</v>
      </c>
      <c r="E29" s="2">
        <f t="shared" ca="1" si="8"/>
        <v>-3.8108509940325068</v>
      </c>
      <c r="F29" s="2">
        <f t="shared" ca="1" si="9"/>
        <v>-1.1201666679440048</v>
      </c>
      <c r="G29" s="2">
        <f t="shared" ca="1" si="10"/>
        <v>-1.3481648900288568</v>
      </c>
      <c r="H29" s="2">
        <f t="shared" ca="1" si="11"/>
        <v>2.6437723666037347</v>
      </c>
      <c r="I29" s="2">
        <f t="shared" ca="1" si="12"/>
        <v>-1.2910701168556944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6"/>
        <v>2041-2045</v>
      </c>
      <c r="C30" s="2"/>
      <c r="D30" s="2">
        <f t="shared" ca="1" si="7"/>
        <v>-3.8894058290633193</v>
      </c>
      <c r="E30" s="2">
        <f t="shared" ca="1" si="8"/>
        <v>-3.9379025031651289</v>
      </c>
      <c r="F30" s="2">
        <f t="shared" ca="1" si="9"/>
        <v>-1.1947615019510334</v>
      </c>
      <c r="G30" s="2">
        <f t="shared" ca="1" si="10"/>
        <v>-1.2656678865586901</v>
      </c>
      <c r="H30" s="2">
        <f t="shared" ca="1" si="11"/>
        <v>2.0523960415793621</v>
      </c>
      <c r="I30" s="2">
        <f t="shared" ca="1" si="12"/>
        <v>0.45653002103208057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6"/>
        <v>2046-2050</v>
      </c>
      <c r="C31" s="2"/>
      <c r="D31" s="2">
        <f t="shared" ca="1" si="7"/>
        <v>-5.3126582044700115</v>
      </c>
      <c r="E31" s="2">
        <f t="shared" ca="1" si="8"/>
        <v>-4.6369299936794599</v>
      </c>
      <c r="F31" s="2">
        <f t="shared" ca="1" si="9"/>
        <v>-1.2482235203761134</v>
      </c>
      <c r="G31" s="2">
        <f t="shared" ca="1" si="10"/>
        <v>-1.4467748177894464</v>
      </c>
      <c r="H31" s="2">
        <f t="shared" ca="1" si="11"/>
        <v>2.7774358227905043</v>
      </c>
      <c r="I31" s="2">
        <f t="shared" ca="1" si="12"/>
        <v>-0.75816569541552392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6"/>
        <v>2051-2055</v>
      </c>
      <c r="C32" s="2"/>
      <c r="D32" s="2">
        <f t="shared" ca="1" si="7"/>
        <v>-4.5460122449089591</v>
      </c>
      <c r="E32" s="2">
        <f t="shared" ca="1" si="8"/>
        <v>-4.5910081741637976</v>
      </c>
      <c r="F32" s="2">
        <f t="shared" ca="1" si="9"/>
        <v>-1.2088785964520801</v>
      </c>
      <c r="G32" s="2">
        <f t="shared" ca="1" si="10"/>
        <v>-1.3736203510872378</v>
      </c>
      <c r="H32" s="2">
        <f t="shared" ca="1" si="11"/>
        <v>2.3518814395069438</v>
      </c>
      <c r="I32" s="2">
        <f t="shared" ca="1" si="12"/>
        <v>0.27561343728720067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6"/>
        <v>2056-2060</v>
      </c>
      <c r="C33" s="2"/>
      <c r="D33" s="2">
        <f t="shared" ca="1" si="7"/>
        <v>-4.8332896325703034</v>
      </c>
      <c r="E33" s="2">
        <f t="shared" ca="1" si="8"/>
        <v>-4.7952452992066554</v>
      </c>
      <c r="F33" s="2">
        <f t="shared" ca="1" si="9"/>
        <v>-1.1786864464571398</v>
      </c>
      <c r="G33" s="2">
        <f t="shared" ca="1" si="10"/>
        <v>-1.4134770840587381</v>
      </c>
      <c r="H33" s="2">
        <f t="shared" ca="1" si="11"/>
        <v>2.4840331356863792</v>
      </c>
      <c r="I33" s="2">
        <f t="shared" ca="1" si="12"/>
        <v>7.0086061465837887E-2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6"/>
        <v>2061-2065</v>
      </c>
      <c r="C34" s="2"/>
      <c r="D34" s="2">
        <f t="shared" ca="1" si="7"/>
        <v>-5.0496346382592261</v>
      </c>
      <c r="E34" s="2">
        <f t="shared" ca="1" si="8"/>
        <v>-5.3466818113840837</v>
      </c>
      <c r="F34" s="2">
        <f t="shared" ca="1" si="9"/>
        <v>-1.2595205037323829</v>
      </c>
      <c r="G34" s="2">
        <f t="shared" ca="1" si="10"/>
        <v>-1.4949287181308246</v>
      </c>
      <c r="H34" s="2">
        <f t="shared" ca="1" si="11"/>
        <v>2.5841902038460272</v>
      </c>
      <c r="I34" s="2">
        <f t="shared" ca="1" si="12"/>
        <v>0.46730619114204885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6"/>
        <v>2066-2070</v>
      </c>
      <c r="C35" s="2"/>
      <c r="D35" s="2">
        <f t="shared" ca="1" si="7"/>
        <v>-7.15369622207358</v>
      </c>
      <c r="E35" s="2">
        <f t="shared" ca="1" si="8"/>
        <v>-6.1445257097606678</v>
      </c>
      <c r="F35" s="2">
        <f t="shared" ca="1" si="9"/>
        <v>-1.3933609955401116</v>
      </c>
      <c r="G35" s="2">
        <f t="shared" ca="1" si="10"/>
        <v>-1.7399249208550822</v>
      </c>
      <c r="H35" s="2">
        <f t="shared" ca="1" si="11"/>
        <v>3.6527221462440349</v>
      </c>
      <c r="I35" s="2">
        <f t="shared" ca="1" si="12"/>
        <v>-1.5286067421618139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6"/>
        <v>2071-2075</v>
      </c>
      <c r="C36" s="2"/>
      <c r="D36" s="2">
        <f t="shared" ca="1" si="7"/>
        <v>-4.9630096962337999</v>
      </c>
      <c r="E36" s="2">
        <f t="shared" ca="1" si="8"/>
        <v>-5.8047635260055559</v>
      </c>
      <c r="F36" s="2">
        <f t="shared" ca="1" si="9"/>
        <v>-1.4967071967646559</v>
      </c>
      <c r="G36" s="2">
        <f t="shared" ca="1" si="10"/>
        <v>-1.5274535428472373</v>
      </c>
      <c r="H36" s="2">
        <f t="shared" ca="1" si="11"/>
        <v>2.5170635770691843</v>
      </c>
      <c r="I36" s="2">
        <f t="shared" ca="1" si="12"/>
        <v>1.3488509923145204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6"/>
        <v>2076-2080</v>
      </c>
      <c r="C37" s="2"/>
      <c r="D37" s="2">
        <f t="shared" ca="1" si="7"/>
        <v>-6.5716570918744388</v>
      </c>
      <c r="E37" s="2">
        <f t="shared" ca="1" si="8"/>
        <v>-6.3359979225700815</v>
      </c>
      <c r="F37" s="2">
        <f t="shared" ca="1" si="9"/>
        <v>-1.5517973737329602</v>
      </c>
      <c r="G37" s="2">
        <f t="shared" ca="1" si="10"/>
        <v>-1.7067679295003981</v>
      </c>
      <c r="H37" s="2">
        <f t="shared" ca="1" si="11"/>
        <v>3.3308374718953071</v>
      </c>
      <c r="I37" s="2">
        <f t="shared" ca="1" si="12"/>
        <v>-0.30793133796632943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6"/>
        <v>2081-2085</v>
      </c>
      <c r="C38" s="2"/>
      <c r="D38" s="2">
        <f t="shared" ca="1" si="7"/>
        <v>-6.2733988675478631</v>
      </c>
      <c r="E38" s="2">
        <f t="shared" ca="1" si="8"/>
        <v>-6.7497546928946521</v>
      </c>
      <c r="F38" s="2">
        <f t="shared" ca="1" si="9"/>
        <v>-1.6280476387913616</v>
      </c>
      <c r="G38" s="2">
        <f t="shared" ca="1" si="10"/>
        <v>-1.7368474567631977</v>
      </c>
      <c r="H38" s="2">
        <f t="shared" ca="1" si="11"/>
        <v>3.1721520023744745</v>
      </c>
      <c r="I38" s="2">
        <f t="shared" ca="1" si="12"/>
        <v>0.66909891852679959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6"/>
        <v>2086-2090</v>
      </c>
      <c r="C39" s="2"/>
      <c r="D39" s="2">
        <f t="shared" ca="1" si="7"/>
        <v>-5.7971220271766928</v>
      </c>
      <c r="E39" s="2">
        <f t="shared" ca="1" si="8"/>
        <v>-6.8694228379044393</v>
      </c>
      <c r="F39" s="2">
        <f t="shared" ca="1" si="9"/>
        <v>-1.7499747935021994</v>
      </c>
      <c r="G39" s="2">
        <f t="shared" ca="1" si="10"/>
        <v>-1.7105415766104894</v>
      </c>
      <c r="H39" s="2">
        <f t="shared" ca="1" si="11"/>
        <v>2.9218433136830586</v>
      </c>
      <c r="I39" s="2">
        <f t="shared" ca="1" si="12"/>
        <v>1.6109738671573406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6"/>
        <v>2091-2095</v>
      </c>
      <c r="C40" s="2"/>
      <c r="D40" s="2">
        <f t="shared" ca="1" si="7"/>
        <v>-7.6530358179415341</v>
      </c>
      <c r="E40" s="2">
        <f t="shared" ca="1" si="8"/>
        <v>-8.0315792691571399</v>
      </c>
      <c r="F40" s="2">
        <f t="shared" ca="1" si="9"/>
        <v>-1.9055595600867119</v>
      </c>
      <c r="G40" s="2">
        <f t="shared" ca="1" si="10"/>
        <v>-1.9928195440617276</v>
      </c>
      <c r="H40" s="2">
        <f t="shared" ca="1" si="11"/>
        <v>3.8640753651732931</v>
      </c>
      <c r="I40" s="2">
        <f t="shared" ca="1" si="12"/>
        <v>0.4128471901906805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6"/>
        <v>2096-2100</v>
      </c>
      <c r="C41" s="2"/>
      <c r="D41" s="2">
        <f t="shared" ca="1" si="7"/>
        <v>-7.9743809576699576</v>
      </c>
      <c r="E41" s="2">
        <f t="shared" ca="1" si="8"/>
        <v>-7.9885363973929548</v>
      </c>
      <c r="F41" s="2">
        <f t="shared" ca="1" si="9"/>
        <v>-1.9222893225731337</v>
      </c>
      <c r="G41" s="2">
        <f t="shared" ca="1" si="10"/>
        <v>-2.0050166481433149</v>
      </c>
      <c r="H41" s="2">
        <f t="shared" ca="1" si="11"/>
        <v>4.0194501402583915</v>
      </c>
      <c r="I41" s="2">
        <f t="shared" ca="1" si="12"/>
        <v>-7.7988729818947861E-2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517D-38FF-1445-BAC9-4AC1C9269AAF}">
  <dimension ref="A1:AI59"/>
  <sheetViews>
    <sheetView topLeftCell="A43" zoomScale="109" zoomScaleNormal="145" workbookViewId="0">
      <selection activeCell="L59" sqref="L59"/>
    </sheetView>
  </sheetViews>
  <sheetFormatPr baseColWidth="10" defaultColWidth="8.83203125" defaultRowHeight="15" x14ac:dyDescent="0.2"/>
  <cols>
    <col min="4" max="5" width="20.1640625" customWidth="1"/>
    <col min="6" max="6" width="16.5" customWidth="1"/>
    <col min="7" max="7" width="19.5" customWidth="1"/>
    <col min="8" max="8" width="17.5" customWidth="1"/>
  </cols>
  <sheetData>
    <row r="1" spans="1:35" x14ac:dyDescent="0.2">
      <c r="C1" t="s">
        <v>14</v>
      </c>
      <c r="D1" t="s">
        <v>14</v>
      </c>
      <c r="E1" t="s">
        <v>15</v>
      </c>
      <c r="F1" t="s">
        <v>15</v>
      </c>
      <c r="G1" t="s">
        <v>16</v>
      </c>
      <c r="H1" t="s">
        <v>16</v>
      </c>
      <c r="I1" t="s">
        <v>17</v>
      </c>
      <c r="J1" t="s">
        <v>17</v>
      </c>
      <c r="K1" t="s">
        <v>18</v>
      </c>
      <c r="L1" t="s">
        <v>18</v>
      </c>
      <c r="M1" t="s">
        <v>19</v>
      </c>
      <c r="N1" t="s">
        <v>19</v>
      </c>
    </row>
    <row r="2" spans="1:35" ht="16" x14ac:dyDescent="0.2">
      <c r="A2" s="7"/>
      <c r="B2" s="2" t="s">
        <v>0</v>
      </c>
      <c r="C2" s="1" t="s">
        <v>1</v>
      </c>
      <c r="D2" s="11" t="s">
        <v>26</v>
      </c>
      <c r="E2" s="1" t="s">
        <v>1</v>
      </c>
      <c r="F2" s="11" t="s">
        <v>26</v>
      </c>
      <c r="G2" s="1" t="s">
        <v>1</v>
      </c>
      <c r="H2" s="11" t="s">
        <v>26</v>
      </c>
      <c r="I2" s="1" t="s">
        <v>1</v>
      </c>
      <c r="J2" s="11" t="s">
        <v>26</v>
      </c>
      <c r="K2" s="1" t="s">
        <v>1</v>
      </c>
      <c r="L2" s="11" t="s">
        <v>26</v>
      </c>
      <c r="M2" s="1" t="s">
        <v>1</v>
      </c>
      <c r="N2" s="11" t="s">
        <v>26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0.1451061537069728</v>
      </c>
      <c r="D3" s="2">
        <f t="shared" ref="D3:N18" ca="1" si="0">VLOOKUP($B3,INDIRECT("'["&amp;$A$4&amp;".xlsx]"&amp;D$2&amp;"'!"&amp;"$A$1:$ECW$1002"),MATCH(D$1,INDIRECT("'["&amp;$A$4&amp;".xlsx]"&amp;D$2&amp;"'!"&amp;"$A$1:$ECW$1"),0))</f>
        <v>0.1451061537069728</v>
      </c>
      <c r="E3" s="2">
        <f t="shared" ca="1" si="0"/>
        <v>0.1451061537069728</v>
      </c>
      <c r="F3" s="2">
        <f t="shared" ca="1" si="0"/>
        <v>0.1451061537069728</v>
      </c>
      <c r="G3" s="2">
        <f t="shared" ca="1" si="0"/>
        <v>1.8750000000000003E-2</v>
      </c>
      <c r="H3" s="2">
        <f t="shared" ca="1" si="0"/>
        <v>1.8750000000000003E-2</v>
      </c>
      <c r="I3" s="2">
        <f t="shared" ca="1" si="0"/>
        <v>1.8750000000000003E-2</v>
      </c>
      <c r="J3" s="2">
        <f t="shared" ca="1" si="0"/>
        <v>1.8750000000000003E-2</v>
      </c>
      <c r="K3" s="2">
        <f t="shared" ca="1" si="0"/>
        <v>0.67478655282616207</v>
      </c>
      <c r="L3" s="2">
        <f t="shared" ca="1" si="0"/>
        <v>0.67478655282616207</v>
      </c>
      <c r="M3" s="2">
        <f t="shared" ca="1" si="0"/>
        <v>0.67478655282616207</v>
      </c>
      <c r="N3" s="2">
        <f t="shared" ca="1" si="0"/>
        <v>0.67478655282616207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9" t="s">
        <v>13</v>
      </c>
      <c r="B4" s="4">
        <v>2015</v>
      </c>
      <c r="C4" s="2">
        <f t="shared" ref="C4:N19" ca="1" si="1">VLOOKUP($B4,INDIRECT("'["&amp;$A$4&amp;".xlsx]"&amp;C$2&amp;"'!"&amp;"$A$1:$ECW$1002"),MATCH(C$1,INDIRECT("'["&amp;$A$4&amp;".xlsx]"&amp;C$2&amp;"'!"&amp;"$A$1:$ECW$1"),0))</f>
        <v>0.15907435552367291</v>
      </c>
      <c r="D4" s="2">
        <f t="shared" ca="1" si="0"/>
        <v>0.1566838832500036</v>
      </c>
      <c r="E4" s="2">
        <f t="shared" ca="1" si="0"/>
        <v>0.15907435552367291</v>
      </c>
      <c r="F4" s="2">
        <f t="shared" ca="1" si="0"/>
        <v>0.16981168311834693</v>
      </c>
      <c r="G4" s="2">
        <f t="shared" ca="1" si="0"/>
        <v>1.7774999999999999E-2</v>
      </c>
      <c r="H4" s="2">
        <f t="shared" ca="1" si="0"/>
        <v>1.7408963411157323E-2</v>
      </c>
      <c r="I4" s="2">
        <f t="shared" ca="1" si="0"/>
        <v>1.7774999999999999E-2</v>
      </c>
      <c r="J4" s="2">
        <f t="shared" ca="1" si="0"/>
        <v>1.9015040287278798E-2</v>
      </c>
      <c r="K4" s="2">
        <f t="shared" ca="1" si="0"/>
        <v>0.71959418733278679</v>
      </c>
      <c r="L4" s="2">
        <f t="shared" ca="1" si="0"/>
        <v>0.71483050463652242</v>
      </c>
      <c r="M4" s="2">
        <f t="shared" ca="1" si="0"/>
        <v>0.71959418733278691</v>
      </c>
      <c r="N4" s="2">
        <f t="shared" ca="1" si="0"/>
        <v>0.76572825264499489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>
        <f t="shared" ca="1" si="1"/>
        <v>0.23869617380228467</v>
      </c>
      <c r="D5" s="2">
        <f t="shared" ca="1" si="0"/>
        <v>0.25626217298746068</v>
      </c>
      <c r="E5" s="2">
        <f t="shared" ca="1" si="0"/>
        <v>0.23869617380228472</v>
      </c>
      <c r="F5" s="2">
        <f t="shared" ca="1" si="0"/>
        <v>0.16707703832191148</v>
      </c>
      <c r="G5" s="2">
        <f t="shared" ca="1" si="0"/>
        <v>1.4141451483460387E-2</v>
      </c>
      <c r="H5" s="2">
        <f t="shared" ca="1" si="0"/>
        <v>1.5741797067454495E-2</v>
      </c>
      <c r="I5" s="2">
        <f t="shared" ca="1" si="0"/>
        <v>1.4141451483460387E-2</v>
      </c>
      <c r="J5" s="2">
        <f t="shared" ca="1" si="0"/>
        <v>1.5345590232131912E-2</v>
      </c>
      <c r="K5" s="2">
        <f t="shared" ca="1" si="0"/>
        <v>0.94476137151523853</v>
      </c>
      <c r="L5" s="2">
        <f t="shared" ca="1" si="0"/>
        <v>0.97789226500294835</v>
      </c>
      <c r="M5" s="2">
        <f t="shared" ca="1" si="0"/>
        <v>0.94476137151523887</v>
      </c>
      <c r="N5" s="2">
        <f t="shared" ca="1" si="0"/>
        <v>0.67130476142451267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>
        <f t="shared" ca="1" si="1"/>
        <v>0.33070565944152541</v>
      </c>
      <c r="D6" s="2">
        <f t="shared" ca="1" si="0"/>
        <v>0.35688162494526066</v>
      </c>
      <c r="E6" s="2">
        <f t="shared" ca="1" si="0"/>
        <v>0.33070565944152586</v>
      </c>
      <c r="F6" s="2">
        <f t="shared" ca="1" si="0"/>
        <v>0.24329826618162662</v>
      </c>
      <c r="G6" s="2">
        <f t="shared" ca="1" si="0"/>
        <v>1.1859013582641572E-2</v>
      </c>
      <c r="H6" s="2">
        <f t="shared" ca="1" si="0"/>
        <v>1.2992870363921438E-2</v>
      </c>
      <c r="I6" s="2">
        <f t="shared" ca="1" si="0"/>
        <v>1.1859013582641572E-2</v>
      </c>
      <c r="J6" s="2">
        <f t="shared" ca="1" si="0"/>
        <v>1.2792011711088987E-2</v>
      </c>
      <c r="K6" s="2">
        <f t="shared" ca="1" si="0"/>
        <v>1.1992339235452378</v>
      </c>
      <c r="L6" s="2">
        <f t="shared" ca="1" si="0"/>
        <v>1.2851621831701303</v>
      </c>
      <c r="M6" s="2">
        <f t="shared" ca="1" si="0"/>
        <v>1.1992339235452396</v>
      </c>
      <c r="N6" s="2">
        <f t="shared" ca="1" si="0"/>
        <v>0.89333611687270398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>
        <f t="shared" ca="1" si="1"/>
        <v>0.42865595023791614</v>
      </c>
      <c r="D7" s="2">
        <f t="shared" ca="1" si="0"/>
        <v>0.47277540184875544</v>
      </c>
      <c r="E7" s="2">
        <f t="shared" ca="1" si="0"/>
        <v>0.42865595023791536</v>
      </c>
      <c r="F7" s="2">
        <f t="shared" ca="1" si="0"/>
        <v>0.30230616692751971</v>
      </c>
      <c r="G7" s="2">
        <f t="shared" ca="1" si="0"/>
        <v>1.0354637887161731E-2</v>
      </c>
      <c r="H7" s="2">
        <f t="shared" ca="1" si="0"/>
        <v>1.1479750516181133E-2</v>
      </c>
      <c r="I7" s="2">
        <f t="shared" ca="1" si="0"/>
        <v>1.0354637887161731E-2</v>
      </c>
      <c r="J7" s="2">
        <f t="shared" ca="1" si="0"/>
        <v>1.114060307009959E-2</v>
      </c>
      <c r="K7" s="2">
        <f t="shared" ca="1" si="0"/>
        <v>1.5057156885708605</v>
      </c>
      <c r="L7" s="2">
        <f t="shared" ca="1" si="0"/>
        <v>1.6762934719149802</v>
      </c>
      <c r="M7" s="2">
        <f t="shared" ca="1" si="0"/>
        <v>1.5057156885708578</v>
      </c>
      <c r="N7" s="2">
        <f t="shared" ca="1" si="0"/>
        <v>1.0747338197877498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>
        <f t="shared" ca="1" si="1"/>
        <v>0.52616877610074531</v>
      </c>
      <c r="D8" s="2">
        <f t="shared" ca="1" si="0"/>
        <v>0.59793941463645683</v>
      </c>
      <c r="E8" s="2">
        <f t="shared" ca="1" si="0"/>
        <v>0.52616877610074519</v>
      </c>
      <c r="F8" s="2">
        <f t="shared" ca="1" si="0"/>
        <v>0.31798159099070489</v>
      </c>
      <c r="G8" s="2">
        <f t="shared" ca="1" si="0"/>
        <v>9.3258839646643502E-3</v>
      </c>
      <c r="H8" s="2">
        <f t="shared" ca="1" si="0"/>
        <v>1.0727349487719605E-2</v>
      </c>
      <c r="I8" s="2">
        <f t="shared" ca="1" si="0"/>
        <v>9.3258839646643502E-3</v>
      </c>
      <c r="J8" s="2">
        <f t="shared" ca="1" si="0"/>
        <v>9.9888134898827481E-3</v>
      </c>
      <c r="K8" s="2">
        <f t="shared" ca="1" si="0"/>
        <v>1.8696186111450876</v>
      </c>
      <c r="L8" s="2">
        <f t="shared" ca="1" si="0"/>
        <v>2.1331164414261368</v>
      </c>
      <c r="M8" s="2">
        <f t="shared" ca="1" si="0"/>
        <v>1.8696186111450874</v>
      </c>
      <c r="N8" s="2">
        <f t="shared" ca="1" si="0"/>
        <v>1.1454003332368987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>
        <f t="shared" ca="1" si="1"/>
        <v>0.61814570269408609</v>
      </c>
      <c r="D9" s="2">
        <f t="shared" ca="1" si="0"/>
        <v>0.72446683989234106</v>
      </c>
      <c r="E9" s="2">
        <f t="shared" ca="1" si="0"/>
        <v>0.61814570269408731</v>
      </c>
      <c r="F9" s="2">
        <f t="shared" ca="1" si="0"/>
        <v>0.31408650619572726</v>
      </c>
      <c r="G9" s="2">
        <f t="shared" ca="1" si="0"/>
        <v>8.6022015471779491E-3</v>
      </c>
      <c r="H9" s="2">
        <f t="shared" ca="1" si="0"/>
        <v>1.0353048791469747E-2</v>
      </c>
      <c r="I9" s="2">
        <f t="shared" ca="1" si="0"/>
        <v>8.6022015471779491E-3</v>
      </c>
      <c r="J9" s="2">
        <f t="shared" ca="1" si="0"/>
        <v>9.2086599772920052E-3</v>
      </c>
      <c r="K9" s="2">
        <f t="shared" ca="1" si="0"/>
        <v>2.2749459597742598</v>
      </c>
      <c r="L9" s="2">
        <f t="shared" ca="1" si="0"/>
        <v>2.6334269883247399</v>
      </c>
      <c r="M9" s="2">
        <f t="shared" ca="1" si="0"/>
        <v>2.2749459597742643</v>
      </c>
      <c r="N9" s="2">
        <f t="shared" ca="1" si="0"/>
        <v>1.1714355633889082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>
        <f t="shared" ca="1" si="1"/>
        <v>0.70125013773473899</v>
      </c>
      <c r="D10" s="2">
        <f t="shared" ca="1" si="0"/>
        <v>0.81770073718174574</v>
      </c>
      <c r="E10" s="2">
        <f t="shared" ca="1" si="0"/>
        <v>0.70125013773474221</v>
      </c>
      <c r="F10" s="2">
        <f t="shared" ca="1" si="0"/>
        <v>0.4040273004225427</v>
      </c>
      <c r="G10" s="2">
        <f t="shared" ca="1" si="0"/>
        <v>8.0819300651945643E-3</v>
      </c>
      <c r="H10" s="2">
        <f t="shared" ca="1" si="0"/>
        <v>9.456815031428872E-3</v>
      </c>
      <c r="I10" s="2">
        <f t="shared" ca="1" si="0"/>
        <v>8.0819300651945643E-3</v>
      </c>
      <c r="J10" s="2">
        <f t="shared" ca="1" si="0"/>
        <v>8.660947474321827E-3</v>
      </c>
      <c r="K10" s="2">
        <f t="shared" ca="1" si="0"/>
        <v>2.6925198645222927</v>
      </c>
      <c r="L10" s="2">
        <f t="shared" ca="1" si="0"/>
        <v>3.1977519179606206</v>
      </c>
      <c r="M10" s="2">
        <f t="shared" ca="1" si="0"/>
        <v>2.6925198645223061</v>
      </c>
      <c r="N10" s="2">
        <f t="shared" ca="1" si="0"/>
        <v>1.5604704256707422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>
        <f t="shared" ca="1" si="1"/>
        <v>0.77382810420675019</v>
      </c>
      <c r="D11" s="2">
        <f t="shared" ca="1" si="0"/>
        <v>0.93626955847005255</v>
      </c>
      <c r="E11" s="2">
        <f t="shared" ca="1" si="0"/>
        <v>0.77382810420675074</v>
      </c>
      <c r="F11" s="2">
        <f t="shared" ca="1" si="0"/>
        <v>0.34815175147960215</v>
      </c>
      <c r="G11" s="2">
        <f t="shared" ca="1" si="0"/>
        <v>7.7015772432559729E-3</v>
      </c>
      <c r="H11" s="2">
        <f t="shared" ca="1" si="0"/>
        <v>9.6039398753547892E-3</v>
      </c>
      <c r="I11" s="2">
        <f t="shared" ca="1" si="0"/>
        <v>7.7015772432559729E-3</v>
      </c>
      <c r="J11" s="2">
        <f t="shared" ca="1" si="0"/>
        <v>8.2527769440542964E-3</v>
      </c>
      <c r="K11" s="2">
        <f t="shared" ca="1" si="0"/>
        <v>3.092813104646928</v>
      </c>
      <c r="L11" s="2">
        <f t="shared" ca="1" si="0"/>
        <v>3.6881798312775502</v>
      </c>
      <c r="M11" s="2">
        <f t="shared" ca="1" si="0"/>
        <v>3.0928131046469312</v>
      </c>
      <c r="N11" s="2">
        <f t="shared" ca="1" si="0"/>
        <v>1.4039888621950232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>
        <f t="shared" ca="1" si="1"/>
        <v>0.83554053028472863</v>
      </c>
      <c r="D12" s="2">
        <f t="shared" ca="1" si="0"/>
        <v>1.0033901248472195</v>
      </c>
      <c r="E12" s="2">
        <f t="shared" ca="1" si="0"/>
        <v>0.83554053028472564</v>
      </c>
      <c r="F12" s="2">
        <f t="shared" ca="1" si="0"/>
        <v>0.42429621219143632</v>
      </c>
      <c r="G12" s="2">
        <f t="shared" ca="1" si="0"/>
        <v>7.4198998418332435E-3</v>
      </c>
      <c r="H12" s="2">
        <f t="shared" ca="1" si="0"/>
        <v>8.9815874542708077E-3</v>
      </c>
      <c r="I12" s="2">
        <f t="shared" ca="1" si="0"/>
        <v>7.4198998418332435E-3</v>
      </c>
      <c r="J12" s="2">
        <f t="shared" ca="1" si="0"/>
        <v>7.9430695144836524E-3</v>
      </c>
      <c r="K12" s="2">
        <f t="shared" ca="1" si="0"/>
        <v>3.4546667240587636</v>
      </c>
      <c r="L12" s="2">
        <f t="shared" ca="1" si="0"/>
        <v>4.2129074816704417</v>
      </c>
      <c r="M12" s="2">
        <f t="shared" ca="1" si="0"/>
        <v>3.4546667240587525</v>
      </c>
      <c r="N12" s="2">
        <f t="shared" ca="1" si="0"/>
        <v>1.7622550948761961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>
        <f t="shared" ca="1" si="1"/>
        <v>0.88692627990922357</v>
      </c>
      <c r="D13" s="2">
        <f t="shared" ca="1" si="0"/>
        <v>1.0791612766301479</v>
      </c>
      <c r="E13" s="2">
        <f t="shared" ca="1" si="0"/>
        <v>0.88692627990922601</v>
      </c>
      <c r="F13" s="2">
        <f t="shared" ca="1" si="0"/>
        <v>0.42637864966977362</v>
      </c>
      <c r="G13" s="2">
        <f t="shared" ca="1" si="0"/>
        <v>7.2092091943478888E-3</v>
      </c>
      <c r="H13" s="2">
        <f t="shared" ca="1" si="0"/>
        <v>8.8450496572606997E-3</v>
      </c>
      <c r="I13" s="2">
        <f t="shared" ca="1" si="0"/>
        <v>7.2092091943478888E-3</v>
      </c>
      <c r="J13" s="2">
        <f t="shared" ca="1" si="0"/>
        <v>7.7039588735164557E-3</v>
      </c>
      <c r="K13" s="2">
        <f t="shared" ca="1" si="0"/>
        <v>3.7675361462781636</v>
      </c>
      <c r="L13" s="2">
        <f t="shared" ca="1" si="0"/>
        <v>4.6596144756936289</v>
      </c>
      <c r="M13" s="2">
        <f t="shared" ca="1" si="0"/>
        <v>3.7675361462781756</v>
      </c>
      <c r="N13" s="2">
        <f t="shared" ca="1" si="0"/>
        <v>1.8202055746529333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>
        <f t="shared" ca="1" si="1"/>
        <v>0.92901893838367533</v>
      </c>
      <c r="D14" s="2">
        <f t="shared" ca="1" si="0"/>
        <v>1.1529855896501038</v>
      </c>
      <c r="E14" s="2">
        <f t="shared" ca="1" si="0"/>
        <v>0.92901893838367833</v>
      </c>
      <c r="F14" s="2">
        <f t="shared" ca="1" si="0"/>
        <v>0.41272695711634927</v>
      </c>
      <c r="G14" s="2">
        <f t="shared" ca="1" si="0"/>
        <v>7.0503983527175481E-3</v>
      </c>
      <c r="H14" s="2">
        <f t="shared" ca="1" si="0"/>
        <v>8.8520161953862583E-3</v>
      </c>
      <c r="I14" s="2">
        <f t="shared" ca="1" si="0"/>
        <v>7.0503983527175481E-3</v>
      </c>
      <c r="J14" s="2">
        <f t="shared" ca="1" si="0"/>
        <v>7.5411740108945321E-3</v>
      </c>
      <c r="K14" s="2">
        <f t="shared" ca="1" si="0"/>
        <v>4.0295313777667454</v>
      </c>
      <c r="L14" s="2">
        <f t="shared" ca="1" si="0"/>
        <v>5.0696413655625392</v>
      </c>
      <c r="M14" s="2">
        <f t="shared" ca="1" si="0"/>
        <v>4.0295313777667605</v>
      </c>
      <c r="N14" s="2">
        <f t="shared" ca="1" si="0"/>
        <v>1.7990784059275127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>
        <f t="shared" ca="1" si="1"/>
        <v>0.96306221247898771</v>
      </c>
      <c r="D15" s="2">
        <f t="shared" ca="1" si="0"/>
        <v>1.2552181203995711</v>
      </c>
      <c r="E15" s="2">
        <f t="shared" ca="1" si="0"/>
        <v>0.9630622124789886</v>
      </c>
      <c r="F15" s="2">
        <f t="shared" ca="1" si="0"/>
        <v>0.29063099644547102</v>
      </c>
      <c r="G15" s="2">
        <f t="shared" ca="1" si="0"/>
        <v>6.9299789530990162E-3</v>
      </c>
      <c r="H15" s="2">
        <f t="shared" ca="1" si="0"/>
        <v>9.5158576262954434E-3</v>
      </c>
      <c r="I15" s="2">
        <f t="shared" ca="1" si="0"/>
        <v>6.9299789530990162E-3</v>
      </c>
      <c r="J15" s="2">
        <f t="shared" ca="1" si="0"/>
        <v>7.3532418067005006E-3</v>
      </c>
      <c r="K15" s="2">
        <f t="shared" ca="1" si="0"/>
        <v>4.244155151391908</v>
      </c>
      <c r="L15" s="2">
        <f t="shared" ca="1" si="0"/>
        <v>5.3256343350100073</v>
      </c>
      <c r="M15" s="2">
        <f t="shared" ca="1" si="0"/>
        <v>4.2441551513919142</v>
      </c>
      <c r="N15" s="2">
        <f t="shared" ca="1" si="0"/>
        <v>1.3015137132549714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>
        <f t="shared" ca="1" si="1"/>
        <v>0.99032352358408937</v>
      </c>
      <c r="D16" s="2">
        <f t="shared" ca="1" si="0"/>
        <v>1.2509333405292251</v>
      </c>
      <c r="E16" s="2">
        <f t="shared" ca="1" si="0"/>
        <v>0.99032352358412123</v>
      </c>
      <c r="F16" s="2">
        <f t="shared" ca="1" si="0"/>
        <v>0.44592256131217495</v>
      </c>
      <c r="G16" s="2">
        <f t="shared" ca="1" si="0"/>
        <v>6.8382497344930309E-3</v>
      </c>
      <c r="H16" s="2">
        <f t="shared" ca="1" si="0"/>
        <v>8.5479093665170539E-3</v>
      </c>
      <c r="I16" s="2">
        <f t="shared" ca="1" si="0"/>
        <v>6.8382497344930309E-3</v>
      </c>
      <c r="J16" s="2">
        <f t="shared" ca="1" si="0"/>
        <v>7.2748715577823529E-3</v>
      </c>
      <c r="K16" s="2">
        <f t="shared" ca="1" si="0"/>
        <v>4.4174495590543703</v>
      </c>
      <c r="L16" s="2">
        <f t="shared" ca="1" si="0"/>
        <v>5.8436562632669844</v>
      </c>
      <c r="M16" s="2">
        <f t="shared" ca="1" si="0"/>
        <v>4.4174495590545133</v>
      </c>
      <c r="N16" s="2">
        <f t="shared" ca="1" si="0"/>
        <v>1.9981271205494275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>
        <f t="shared" ca="1" si="1"/>
        <v>1.0119862593908773</v>
      </c>
      <c r="D17" s="2">
        <f t="shared" ca="1" si="0"/>
        <v>1.3250141450824313</v>
      </c>
      <c r="E17" s="2">
        <f t="shared" ca="1" si="0"/>
        <v>1.0119862593908746</v>
      </c>
      <c r="F17" s="2">
        <f t="shared" ca="1" si="0"/>
        <v>0.34559025387009856</v>
      </c>
      <c r="G17" s="2">
        <f t="shared" ca="1" si="0"/>
        <v>6.7681266499229524E-3</v>
      </c>
      <c r="H17" s="2">
        <f t="shared" ca="1" si="0"/>
        <v>9.0139774816350507E-3</v>
      </c>
      <c r="I17" s="2">
        <f t="shared" ca="1" si="0"/>
        <v>6.7681266499229524E-3</v>
      </c>
      <c r="J17" s="2">
        <f t="shared" ca="1" si="0"/>
        <v>7.1530278531230255E-3</v>
      </c>
      <c r="K17" s="2">
        <f t="shared" ca="1" si="0"/>
        <v>4.5560951840026656</v>
      </c>
      <c r="L17" s="2">
        <f t="shared" ca="1" si="0"/>
        <v>6.0361039141981987</v>
      </c>
      <c r="M17" s="2">
        <f t="shared" ca="1" si="0"/>
        <v>4.556095184002654</v>
      </c>
      <c r="N17" s="2">
        <f t="shared" ca="1" si="0"/>
        <v>1.5714802555722607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>
        <f t="shared" ca="1" si="1"/>
        <v>1.0290974418498513</v>
      </c>
      <c r="D18" s="2">
        <f t="shared" ca="1" si="0"/>
        <v>1.3560122115402422</v>
      </c>
      <c r="E18" s="2">
        <f t="shared" ca="1" si="0"/>
        <v>1.0290974418498764</v>
      </c>
      <c r="F18" s="2">
        <f t="shared" ca="1" si="0"/>
        <v>0.36365891962486219</v>
      </c>
      <c r="G18" s="2">
        <f t="shared" ca="1" si="0"/>
        <v>6.7143731566633559E-3</v>
      </c>
      <c r="H18" s="2">
        <f t="shared" ca="1" si="0"/>
        <v>8.892886593488563E-3</v>
      </c>
      <c r="I18" s="2">
        <f t="shared" ca="1" si="0"/>
        <v>6.7143731566633559E-3</v>
      </c>
      <c r="J18" s="2">
        <f t="shared" ca="1" si="0"/>
        <v>7.1008658940261739E-3</v>
      </c>
      <c r="K18" s="2">
        <f t="shared" ca="1" si="0"/>
        <v>4.6663884378526417</v>
      </c>
      <c r="L18" s="2">
        <f t="shared" ca="1" si="0"/>
        <v>6.3284406014534316</v>
      </c>
      <c r="M18" s="2">
        <f t="shared" ca="1" si="0"/>
        <v>4.6663884378527554</v>
      </c>
      <c r="N18" s="2">
        <f t="shared" ca="1" si="0"/>
        <v>1.6588533009807256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>
        <f t="shared" ca="1" si="1"/>
        <v>1.0425507777248184</v>
      </c>
      <c r="D19" s="2">
        <f t="shared" ca="1" si="1"/>
        <v>1.3699980190866645</v>
      </c>
      <c r="E19" s="2">
        <f t="shared" ca="1" si="1"/>
        <v>1.0425507777248191</v>
      </c>
      <c r="F19" s="2">
        <f t="shared" ca="1" si="1"/>
        <v>0.40760601689543069</v>
      </c>
      <c r="G19" s="2">
        <f t="shared" ca="1" si="1"/>
        <v>6.6730803501733743E-3</v>
      </c>
      <c r="H19" s="2">
        <f t="shared" ca="1" si="1"/>
        <v>8.6241065542951977E-3</v>
      </c>
      <c r="I19" s="2">
        <f t="shared" ca="1" si="1"/>
        <v>6.6730803501733743E-3</v>
      </c>
      <c r="J19" s="2">
        <f t="shared" ca="1" si="1"/>
        <v>7.0480443788374899E-3</v>
      </c>
      <c r="K19" s="2">
        <f t="shared" ca="1" si="1"/>
        <v>4.7538273929106323</v>
      </c>
      <c r="L19" s="2">
        <f t="shared" ca="1" si="1"/>
        <v>6.6261790721273472</v>
      </c>
      <c r="M19" s="2">
        <f t="shared" ca="1" si="1"/>
        <v>4.7538273929106341</v>
      </c>
      <c r="N19" s="2">
        <f t="shared" ca="1" si="1"/>
        <v>1.8626173014613447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>
        <f t="shared" ref="C20:N21" ca="1" si="2">VLOOKUP($B20,INDIRECT("'["&amp;$A$4&amp;".xlsx]"&amp;C$2&amp;"'!"&amp;"$A$1:$ECW$1002"),MATCH(C$1,INDIRECT("'["&amp;$A$4&amp;".xlsx]"&amp;C$2&amp;"'!"&amp;"$A$1:$ECW$1"),0))</f>
        <v>1.0530901890096025</v>
      </c>
      <c r="D20" s="2">
        <f t="shared" ca="1" si="2"/>
        <v>1.4485456122687108</v>
      </c>
      <c r="E20" s="2">
        <f t="shared" ca="1" si="2"/>
        <v>1.0530901890096009</v>
      </c>
      <c r="F20" s="2">
        <f t="shared" ca="1" si="2"/>
        <v>0.27959752372114277</v>
      </c>
      <c r="G20" s="2">
        <f t="shared" ca="1" si="2"/>
        <v>6.6413075801213198E-3</v>
      </c>
      <c r="H20" s="2">
        <f t="shared" ca="1" si="2"/>
        <v>9.403857980584315E-3</v>
      </c>
      <c r="I20" s="2">
        <f t="shared" ca="1" si="2"/>
        <v>6.6413075801213198E-3</v>
      </c>
      <c r="J20" s="2">
        <f t="shared" ca="1" si="2"/>
        <v>6.9758936868396801E-3</v>
      </c>
      <c r="K20" s="2">
        <f t="shared" ca="1" si="2"/>
        <v>4.8230460863835223</v>
      </c>
      <c r="L20" s="2">
        <f t="shared" ca="1" si="2"/>
        <v>6.6285602123176544</v>
      </c>
      <c r="M20" s="2">
        <f t="shared" ca="1" si="2"/>
        <v>4.823046086383517</v>
      </c>
      <c r="N20" s="2">
        <f t="shared" ca="1" si="2"/>
        <v>1.2924467045618948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>
        <f t="shared" ca="1" si="2"/>
        <v>1.061323811723198</v>
      </c>
      <c r="D21" s="2">
        <f t="shared" ca="1" si="2"/>
        <v>1.4613392379428944</v>
      </c>
      <c r="E21" s="2">
        <f t="shared" ca="1" si="2"/>
        <v>1.0613238117231958</v>
      </c>
      <c r="F21" s="2">
        <f t="shared" ca="1" si="2"/>
        <v>0.28029777107336401</v>
      </c>
      <c r="G21" s="2">
        <f t="shared" ca="1" si="2"/>
        <v>6.6168289091350719E-3</v>
      </c>
      <c r="H21" s="2">
        <f t="shared" ca="1" si="2"/>
        <v>9.337874008326039E-3</v>
      </c>
      <c r="I21" s="2">
        <f t="shared" ca="1" si="2"/>
        <v>6.6168289091350719E-3</v>
      </c>
      <c r="J21" s="2">
        <f t="shared" ca="1" si="2"/>
        <v>6.9171024779984859E-3</v>
      </c>
      <c r="K21" s="2">
        <f t="shared" ca="1" si="2"/>
        <v>4.8779051280175247</v>
      </c>
      <c r="L21" s="2">
        <f t="shared" ca="1" si="2"/>
        <v>6.7546680400375951</v>
      </c>
      <c r="M21" s="2">
        <f t="shared" ca="1" si="2"/>
        <v>4.877905128017515</v>
      </c>
      <c r="N21" s="2">
        <f t="shared" ca="1" si="2"/>
        <v>1.2992492298918596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2"/>
      <c r="C22" s="2"/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8"/>
      <c r="K22" s="8"/>
      <c r="L22" s="8"/>
      <c r="M22" s="2"/>
      <c r="N22" s="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2"/>
      <c r="B23" s="2"/>
      <c r="C23" s="2"/>
      <c r="D23" s="10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4">
        <v>2015</v>
      </c>
      <c r="C24" s="2"/>
      <c r="D24" s="2">
        <f ca="1">(D4/C4-1)*100</f>
        <v>-1.502738933500547</v>
      </c>
      <c r="E24" s="2">
        <f ca="1">(F4-$E4)/$C4*100</f>
        <v>6.749879676913813</v>
      </c>
      <c r="F24" s="2">
        <f ca="1">(H4-$G4)/$C4*100</f>
        <v>-0.2301040841169423</v>
      </c>
      <c r="G24" s="2">
        <f ca="1">(J4-$I4)/$C4*100</f>
        <v>0.77953500625326166</v>
      </c>
      <c r="H24" s="2">
        <f ca="1">(L4-$K4)/$C4*100</f>
        <v>-2.9946264315089151</v>
      </c>
      <c r="I24" s="2">
        <f ca="1">(N4-M4)/C4*100</f>
        <v>29.001572981600081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 t="str">
        <f t="shared" ref="B25:B41" si="3">B4+1 &amp; "-" &amp; B5</f>
        <v>2016-2020</v>
      </c>
      <c r="C25" s="2"/>
      <c r="D25" s="2">
        <f t="shared" ref="D25:D41" ca="1" si="4">(D5/C5-1)*100</f>
        <v>7.3591456894177787</v>
      </c>
      <c r="E25" s="2">
        <f t="shared" ref="E25:E41" ca="1" si="5">(F5-$E5)/$C5*100</f>
        <v>-30.004308129252362</v>
      </c>
      <c r="F25" s="2">
        <f t="shared" ref="F25:F41" ca="1" si="6">(H5-$G5)/$C5*100</f>
        <v>0.67045296893602324</v>
      </c>
      <c r="G25" s="2">
        <f t="shared" ref="G25:G41" ca="1" si="7">(J5-$I5)/$C5*100</f>
        <v>0.50446504000894843</v>
      </c>
      <c r="H25" s="2">
        <f t="shared" ref="H25:H41" ca="1" si="8">(L5-$K5)/$C5*100</f>
        <v>13.879943260067748</v>
      </c>
      <c r="I25" s="2">
        <f t="shared" ref="I25:I41" ca="1" si="9">(N5-M5)/C5*100</f>
        <v>-114.56262818742711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si="3"/>
        <v>2021-2025</v>
      </c>
      <c r="C26" s="2"/>
      <c r="D26" s="2">
        <f t="shared" ca="1" si="4"/>
        <v>7.9151852278366075</v>
      </c>
      <c r="E26" s="2">
        <f t="shared" ca="1" si="5"/>
        <v>-26.43057074000707</v>
      </c>
      <c r="F26" s="2">
        <f t="shared" ca="1" si="6"/>
        <v>0.34285980566363794</v>
      </c>
      <c r="G26" s="2">
        <f t="shared" ca="1" si="7"/>
        <v>0.28212342359758902</v>
      </c>
      <c r="H26" s="2">
        <f t="shared" ca="1" si="8"/>
        <v>25.983304842742221</v>
      </c>
      <c r="I26" s="2">
        <f t="shared" ca="1" si="9"/>
        <v>-92.498509759136354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3"/>
        <v>2026-2030</v>
      </c>
      <c r="C27" s="2"/>
      <c r="D27" s="2">
        <f t="shared" ca="1" si="4"/>
        <v>10.292508849195192</v>
      </c>
      <c r="E27" s="2">
        <f t="shared" ca="1" si="5"/>
        <v>-29.47580296978683</v>
      </c>
      <c r="F27" s="2">
        <f t="shared" ca="1" si="6"/>
        <v>0.26247451560976409</v>
      </c>
      <c r="G27" s="2">
        <f t="shared" ca="1" si="7"/>
        <v>0.18335571511409698</v>
      </c>
      <c r="H27" s="2">
        <f t="shared" ca="1" si="8"/>
        <v>39.793634790195796</v>
      </c>
      <c r="I27" s="2">
        <f t="shared" ca="1" si="9"/>
        <v>-100.54260731570407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3"/>
        <v>2031-2035</v>
      </c>
      <c r="C28" s="2"/>
      <c r="D28" s="2">
        <f t="shared" ca="1" si="4"/>
        <v>13.640231384989976</v>
      </c>
      <c r="E28" s="2">
        <f t="shared" ca="1" si="5"/>
        <v>-39.566617132404453</v>
      </c>
      <c r="F28" s="2">
        <f t="shared" ca="1" si="6"/>
        <v>0.26635284849873275</v>
      </c>
      <c r="G28" s="2">
        <f t="shared" ca="1" si="7"/>
        <v>0.12599180250320804</v>
      </c>
      <c r="H28" s="2">
        <f t="shared" ca="1" si="8"/>
        <v>50.078575972094043</v>
      </c>
      <c r="I28" s="2">
        <f t="shared" ca="1" si="9"/>
        <v>-137.63991912920409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3"/>
        <v>2036-2040</v>
      </c>
      <c r="C29" s="2"/>
      <c r="D29" s="2">
        <f t="shared" ca="1" si="4"/>
        <v>17.200012349009608</v>
      </c>
      <c r="E29" s="2">
        <f t="shared" ca="1" si="5"/>
        <v>-49.188920213012594</v>
      </c>
      <c r="F29" s="2">
        <f t="shared" ca="1" si="6"/>
        <v>0.28324183710426515</v>
      </c>
      <c r="G29" s="2">
        <f t="shared" ca="1" si="7"/>
        <v>9.8109301329914148E-2</v>
      </c>
      <c r="H29" s="2">
        <f t="shared" ca="1" si="8"/>
        <v>57.992966219468897</v>
      </c>
      <c r="I29" s="2">
        <f t="shared" ca="1" si="9"/>
        <v>-178.51946419361781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3"/>
        <v>2041-2045</v>
      </c>
      <c r="C30" s="2"/>
      <c r="D30" s="2">
        <f t="shared" ca="1" si="4"/>
        <v>16.606142827034475</v>
      </c>
      <c r="E30" s="2">
        <f t="shared" ca="1" si="5"/>
        <v>-42.384710008375016</v>
      </c>
      <c r="F30" s="2">
        <f t="shared" ca="1" si="6"/>
        <v>0.19606198876133177</v>
      </c>
      <c r="G30" s="2">
        <f t="shared" ca="1" si="7"/>
        <v>8.2569311287078409E-2</v>
      </c>
      <c r="H30" s="2">
        <f t="shared" ca="1" si="8"/>
        <v>72.047337497913105</v>
      </c>
      <c r="I30" s="2">
        <f t="shared" ca="1" si="9"/>
        <v>-161.43304335146993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3"/>
        <v>2046-2050</v>
      </c>
      <c r="C31" s="2"/>
      <c r="D31" s="2">
        <f t="shared" ca="1" si="4"/>
        <v>20.991930039788453</v>
      </c>
      <c r="E31" s="2">
        <f t="shared" ca="1" si="5"/>
        <v>-55.009161648827508</v>
      </c>
      <c r="F31" s="2">
        <f t="shared" ca="1" si="6"/>
        <v>0.2458378833434752</v>
      </c>
      <c r="G31" s="2">
        <f t="shared" ca="1" si="7"/>
        <v>7.123025098233636E-2</v>
      </c>
      <c r="H31" s="2">
        <f t="shared" ca="1" si="8"/>
        <v>76.937852656686786</v>
      </c>
      <c r="I31" s="2">
        <f t="shared" ca="1" si="9"/>
        <v>-218.24281559056567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3"/>
        <v>2051-2055</v>
      </c>
      <c r="C32" s="2"/>
      <c r="D32" s="2">
        <f t="shared" ca="1" si="4"/>
        <v>20.088743571217591</v>
      </c>
      <c r="E32" s="2">
        <f t="shared" ca="1" si="5"/>
        <v>-49.218955058128522</v>
      </c>
      <c r="F32" s="2">
        <f t="shared" ca="1" si="6"/>
        <v>0.18690746359190802</v>
      </c>
      <c r="G32" s="2">
        <f t="shared" ca="1" si="7"/>
        <v>6.2614517631134833E-2</v>
      </c>
      <c r="H32" s="2">
        <f t="shared" ca="1" si="8"/>
        <v>90.748531056092645</v>
      </c>
      <c r="I32" s="2">
        <f t="shared" ca="1" si="9"/>
        <v>-202.55290651260572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3"/>
        <v>2056-2060</v>
      </c>
      <c r="C33" s="2"/>
      <c r="D33" s="2">
        <f t="shared" ca="1" si="4"/>
        <v>21.674292562466356</v>
      </c>
      <c r="E33" s="2">
        <f t="shared" ca="1" si="5"/>
        <v>-51.926258210162537</v>
      </c>
      <c r="F33" s="2">
        <f t="shared" ca="1" si="6"/>
        <v>0.18443928204272381</v>
      </c>
      <c r="G33" s="2">
        <f t="shared" ca="1" si="7"/>
        <v>5.5782503053038897E-2</v>
      </c>
      <c r="H33" s="2">
        <f t="shared" ca="1" si="8"/>
        <v>100.5808881327509</v>
      </c>
      <c r="I33" s="2">
        <f t="shared" ca="1" si="9"/>
        <v>-219.55946235176958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3"/>
        <v>2061-2065</v>
      </c>
      <c r="C34" s="2"/>
      <c r="D34" s="2">
        <f t="shared" ca="1" si="4"/>
        <v>24.107867128746573</v>
      </c>
      <c r="E34" s="2">
        <f t="shared" ca="1" si="5"/>
        <v>-55.573891977442734</v>
      </c>
      <c r="F34" s="2">
        <f t="shared" ca="1" si="6"/>
        <v>0.19392692314789609</v>
      </c>
      <c r="G34" s="2">
        <f t="shared" ca="1" si="7"/>
        <v>5.2827303933205574E-2</v>
      </c>
      <c r="H34" s="2">
        <f t="shared" ca="1" si="8"/>
        <v>111.95788856634039</v>
      </c>
      <c r="I34" s="2">
        <f t="shared" ca="1" si="9"/>
        <v>-240.08692177145838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3"/>
        <v>2066-2070</v>
      </c>
      <c r="C35" s="2"/>
      <c r="D35" s="2">
        <f t="shared" ca="1" si="4"/>
        <v>30.336140711881356</v>
      </c>
      <c r="E35" s="2">
        <f t="shared" ca="1" si="5"/>
        <v>-69.822199160180304</v>
      </c>
      <c r="F35" s="2">
        <f t="shared" ca="1" si="6"/>
        <v>0.26850588048099194</v>
      </c>
      <c r="G35" s="2">
        <f t="shared" ca="1" si="7"/>
        <v>4.3949689658363503E-2</v>
      </c>
      <c r="H35" s="2">
        <f t="shared" ca="1" si="8"/>
        <v>112.29587970587052</v>
      </c>
      <c r="I35" s="2">
        <f t="shared" ca="1" si="9"/>
        <v>-305.55050338465503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3"/>
        <v>2071-2075</v>
      </c>
      <c r="C36" s="2"/>
      <c r="D36" s="2">
        <f t="shared" ca="1" si="4"/>
        <v>26.315624211566767</v>
      </c>
      <c r="E36" s="2">
        <f t="shared" ca="1" si="5"/>
        <v>-54.972031796407265</v>
      </c>
      <c r="F36" s="2">
        <f t="shared" ca="1" si="6"/>
        <v>0.17263647599085374</v>
      </c>
      <c r="G36" s="2">
        <f t="shared" ca="1" si="7"/>
        <v>4.4088806626458775E-2</v>
      </c>
      <c r="H36" s="2">
        <f t="shared" ca="1" si="8"/>
        <v>144.01422063075063</v>
      </c>
      <c r="I36" s="2">
        <f t="shared" ca="1" si="9"/>
        <v>-244.29616997779598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3"/>
        <v>2076-2080</v>
      </c>
      <c r="C37" s="2"/>
      <c r="D37" s="2">
        <f t="shared" ca="1" si="4"/>
        <v>30.932029243160674</v>
      </c>
      <c r="E37" s="2">
        <f t="shared" ca="1" si="5"/>
        <v>-65.850301754283223</v>
      </c>
      <c r="F37" s="2">
        <f t="shared" ca="1" si="6"/>
        <v>0.221925032170288</v>
      </c>
      <c r="G37" s="2">
        <f t="shared" ca="1" si="7"/>
        <v>3.8034232147751514E-2</v>
      </c>
      <c r="H37" s="2">
        <f t="shared" ca="1" si="8"/>
        <v>146.24790766293233</v>
      </c>
      <c r="I37" s="2">
        <f t="shared" ca="1" si="9"/>
        <v>-294.92642817372416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3"/>
        <v>2081-2085</v>
      </c>
      <c r="C38" s="2"/>
      <c r="D38" s="2">
        <f t="shared" ca="1" si="4"/>
        <v>31.767134616790639</v>
      </c>
      <c r="E38" s="2">
        <f t="shared" ca="1" si="5"/>
        <v>-64.662343444257047</v>
      </c>
      <c r="F38" s="2">
        <f t="shared" ca="1" si="6"/>
        <v>0.21169165797450881</v>
      </c>
      <c r="G38" s="2">
        <f t="shared" ca="1" si="7"/>
        <v>3.7556476349613593E-2</v>
      </c>
      <c r="H38" s="2">
        <f t="shared" ca="1" si="8"/>
        <v>161.50581043260323</v>
      </c>
      <c r="I38" s="2">
        <f t="shared" ca="1" si="9"/>
        <v>-292.24979234870545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3"/>
        <v>2086-2090</v>
      </c>
      <c r="C39" s="2"/>
      <c r="D39" s="2">
        <f t="shared" ca="1" si="4"/>
        <v>31.408277501498905</v>
      </c>
      <c r="E39" s="2">
        <f t="shared" ca="1" si="5"/>
        <v>-60.903005819538336</v>
      </c>
      <c r="F39" s="2">
        <f t="shared" ca="1" si="6"/>
        <v>0.18713968142439938</v>
      </c>
      <c r="G39" s="2">
        <f t="shared" ca="1" si="7"/>
        <v>3.596602071338989E-2</v>
      </c>
      <c r="H39" s="2">
        <f t="shared" ca="1" si="8"/>
        <v>179.59333197206848</v>
      </c>
      <c r="I39" s="2">
        <f t="shared" ca="1" si="9"/>
        <v>-277.32079369398588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3"/>
        <v>2091-2095</v>
      </c>
      <c r="C40" s="2"/>
      <c r="D40" s="2">
        <f t="shared" ca="1" si="4"/>
        <v>37.551904612369569</v>
      </c>
      <c r="E40" s="2">
        <f t="shared" ca="1" si="5"/>
        <v>-73.449802624778343</v>
      </c>
      <c r="F40" s="2">
        <f t="shared" ca="1" si="6"/>
        <v>0.26232799709786347</v>
      </c>
      <c r="G40" s="2">
        <f t="shared" ca="1" si="7"/>
        <v>3.1771837797959904E-2</v>
      </c>
      <c r="H40" s="2">
        <f t="shared" ca="1" si="8"/>
        <v>171.44914507580401</v>
      </c>
      <c r="I40" s="2">
        <f t="shared" ca="1" si="9"/>
        <v>-335.2608749628593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3"/>
        <v>2096-2100</v>
      </c>
      <c r="C41" s="2"/>
      <c r="D41" s="2">
        <f t="shared" ca="1" si="4"/>
        <v>37.69023381942398</v>
      </c>
      <c r="E41" s="2">
        <f t="shared" ca="1" si="5"/>
        <v>-73.589797196930292</v>
      </c>
      <c r="F41" s="2">
        <f t="shared" ca="1" si="6"/>
        <v>0.25638217753477088</v>
      </c>
      <c r="G41" s="2">
        <f t="shared" ca="1" si="7"/>
        <v>2.829236144017919E-2</v>
      </c>
      <c r="H41" s="2">
        <f t="shared" ca="1" si="8"/>
        <v>176.83226281080985</v>
      </c>
      <c r="I41" s="2">
        <f t="shared" ca="1" si="9"/>
        <v>-337.18794006093572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</vt:lpstr>
      <vt:lpstr>Comparison</vt:lpstr>
      <vt:lpstr>Comparison Adaptation</vt:lpstr>
      <vt:lpstr>GDP_Adapt</vt:lpstr>
      <vt:lpstr>Comparison_adapt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Christoph</dc:creator>
  <cp:lastModifiedBy>Microsoft Office User</cp:lastModifiedBy>
  <dcterms:created xsi:type="dcterms:W3CDTF">2022-06-01T15:26:24Z</dcterms:created>
  <dcterms:modified xsi:type="dcterms:W3CDTF">2023-01-16T22:39:54Z</dcterms:modified>
</cp:coreProperties>
</file>