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ul\Documents\GitHub\RIOTS-Gasembargo\RIOTs\Data\Destatis\"/>
    </mc:Choice>
  </mc:AlternateContent>
  <xr:revisionPtr revIDLastSave="0" documentId="13_ncr:1_{188B5CEB-F6D1-4601-8701-55152305F8D9}" xr6:coauthVersionLast="47" xr6:coauthVersionMax="47" xr10:uidLastSave="{00000000-0000-0000-0000-000000000000}"/>
  <bookViews>
    <workbookView xWindow="-28920" yWindow="780" windowWidth="29040" windowHeight="15720" xr2:uid="{00000000-000D-0000-FFFF-FFFF00000000}"/>
  </bookViews>
  <sheets>
    <sheet name="43531-0001" sheetId="1" r:id="rId1"/>
  </sheets>
  <definedNames>
    <definedName name="_xlnm._FilterDatabase" localSheetId="0" hidden="1">'43531-0001'!$C$1:$C$74</definedName>
    <definedName name="_xlnm.Print_Titles" localSheetId="0">'43531-0001'!$1:$6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G74" i="1"/>
  <c r="G73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</calcChain>
</file>

<file path=xl/sharedStrings.xml><?xml version="1.0" encoding="utf-8"?>
<sst xmlns="http://schemas.openxmlformats.org/spreadsheetml/2006/main" count="194" uniqueCount="80">
  <si>
    <t>Energieverbrauch der Betriebe im Verarbeitenden Gewerbe:
Deutschland, Jahre, Nutzung des Energieverbrauchs,
Wirtschaftszweige, Energieträger</t>
  </si>
  <si>
    <t>Energieverwendung der Betriebe im Verarb. Gewerbe</t>
  </si>
  <si>
    <t>Deutschland</t>
  </si>
  <si>
    <t>Jahr
WZ2008 (ausgewählte Positionen): Energie
Energieträger</t>
  </si>
  <si>
    <t>Energieverbrauch</t>
  </si>
  <si>
    <t>Energetisch genutzt</t>
  </si>
  <si>
    <t>Nichtenergetisch genutzt</t>
  </si>
  <si>
    <t>Insgesamt</t>
  </si>
  <si>
    <t>GJ</t>
  </si>
  <si>
    <t>2010</t>
  </si>
  <si>
    <t>WZ08-B-C</t>
  </si>
  <si>
    <t>Bergbau,Gewinnung v.Steinen u.Erden,Verarb.Gewerbe</t>
  </si>
  <si>
    <t>Erdgas, Erdölgas</t>
  </si>
  <si>
    <t>WZ08-B</t>
  </si>
  <si>
    <t>Bergbau und Gewinnung von Steinen und Erden</t>
  </si>
  <si>
    <t>.</t>
  </si>
  <si>
    <t>WZ08-05</t>
  </si>
  <si>
    <t>Kohlenbergbau</t>
  </si>
  <si>
    <t>-</t>
  </si>
  <si>
    <t>WZ08-06</t>
  </si>
  <si>
    <t>Gewinnung von Erdöl und Erdgas</t>
  </si>
  <si>
    <t>WZ08-07</t>
  </si>
  <si>
    <t>Erzbergbau</t>
  </si>
  <si>
    <t>WZ08-08</t>
  </si>
  <si>
    <t>Gewinnung von Steinen und Erden, sonstiger Bergbau</t>
  </si>
  <si>
    <t>WZ08-09</t>
  </si>
  <si>
    <t>Dienstleistungen f.d.Bergbau u.Gewinnung v.Steinen</t>
  </si>
  <si>
    <t>WZ08-C</t>
  </si>
  <si>
    <t>Verarbeitendes Gewerbe</t>
  </si>
  <si>
    <t>WZ08-10</t>
  </si>
  <si>
    <t>Herstellung von Nahrungs- und Futtermitteln</t>
  </si>
  <si>
    <t>WZ08-11</t>
  </si>
  <si>
    <t>Getränkeherstellung</t>
  </si>
  <si>
    <t>WZ08-12</t>
  </si>
  <si>
    <t>Tabakverarbeitung</t>
  </si>
  <si>
    <t>WZ08-13</t>
  </si>
  <si>
    <t>Herstellung von Textilien</t>
  </si>
  <si>
    <t>WZ08-14</t>
  </si>
  <si>
    <t>Herstellung von Bekleidung</t>
  </si>
  <si>
    <t>WZ08-15</t>
  </si>
  <si>
    <t>Herstellung von Leder, Lederwaren und Schuhen</t>
  </si>
  <si>
    <t>WZ08-16</t>
  </si>
  <si>
    <t>H.v. Holz-, Flecht-, Korb-u.Korkwaren (ohne Möbel)</t>
  </si>
  <si>
    <t>WZ08-17</t>
  </si>
  <si>
    <t>Herstellung von Papier, Pappe und Waren daraus</t>
  </si>
  <si>
    <t>WZ08-18</t>
  </si>
  <si>
    <t>H.v. Druckerz., Vervielf.v.Ton-,Bild-,Datenträgern</t>
  </si>
  <si>
    <t>WZ08-19</t>
  </si>
  <si>
    <t>Kokerei und Mineralölverarbeitung</t>
  </si>
  <si>
    <t>WZ08-20</t>
  </si>
  <si>
    <t>Herstellung von chemischen Erzeugnissen</t>
  </si>
  <si>
    <t>WZ08-21</t>
  </si>
  <si>
    <t>Herstellung von pharmazeutischen Erzeugnissen</t>
  </si>
  <si>
    <t>WZ08-22</t>
  </si>
  <si>
    <t>Herstellung von Gummi- und Kunststoffwaren</t>
  </si>
  <si>
    <t>WZ08-23</t>
  </si>
  <si>
    <t>H.v.Glas,-waren,Keramik,Verarb. v.Steinen u.Erden</t>
  </si>
  <si>
    <t>WZ08-24</t>
  </si>
  <si>
    <t>Metallerzeugung und -bearbeitung</t>
  </si>
  <si>
    <t>WZ08-25</t>
  </si>
  <si>
    <t>Herstellung von Metallerzeugnissen</t>
  </si>
  <si>
    <t>WZ08-26</t>
  </si>
  <si>
    <t>H.v. DV-Geräten, elektron. u. opt. Erzeugnissen</t>
  </si>
  <si>
    <t>WZ08-27</t>
  </si>
  <si>
    <t>Herstellung von elektrischen Ausrüstungen</t>
  </si>
  <si>
    <t>WZ08-28</t>
  </si>
  <si>
    <t>Maschinenbau</t>
  </si>
  <si>
    <t>WZ08-29</t>
  </si>
  <si>
    <t>Herstellung von Kraftwagen und Kraftwagenteilen</t>
  </si>
  <si>
    <t>WZ08-30</t>
  </si>
  <si>
    <t>Sonstiger Fahrzeugbau</t>
  </si>
  <si>
    <t>WZ08-31</t>
  </si>
  <si>
    <t>Herstellung von Möbeln</t>
  </si>
  <si>
    <t>WZ08-32</t>
  </si>
  <si>
    <t>Herstellung von sonstigen Waren</t>
  </si>
  <si>
    <t>WZ08-33</t>
  </si>
  <si>
    <t>Reparatur u.Installation von Masch.u.Ausrüstungen</t>
  </si>
  <si>
    <t>______________</t>
  </si>
  <si>
    <t>© Statistisches Bundesamt (Destatis), 2023 | Stand: 24.04.2024 / 13:35:37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</si>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</sst>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ptos Narrow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4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H24" sqref="H24"/>
    </sheetView>
  </sheetViews>
  <sheetFormatPr defaultColWidth="12.6640625" defaultRowHeight="13.8" x14ac:dyDescent="0.3"/>
  <cols>
    <col min="1" max="1" width="8.88671875" style="1" customWidth="1"/>
    <col min="2" max="2" width="51.5546875" style="1" customWidth="1"/>
    <col min="3" max="3" width="16.77734375" style="1" customWidth="1"/>
    <col min="4" max="4" width="16.6640625" customWidth="1"/>
    <col min="5" max="5" width="13.88671875" customWidth="1"/>
    <col min="6" max="6" width="15.5546875" customWidth="1"/>
    <col min="7" max="16384" width="12.6640625" style="1"/>
  </cols>
  <sheetData>
    <row r="1" spans="1:7" ht="38.25" customHeight="1" x14ac:dyDescent="0.3">
      <c r="A1" s="7" t="s">
        <v>0</v>
      </c>
      <c r="B1" s="8"/>
      <c r="C1" s="8"/>
      <c r="D1" s="9"/>
      <c r="E1" s="9"/>
      <c r="F1" s="9"/>
    </row>
    <row r="2" spans="1:7" x14ac:dyDescent="0.3">
      <c r="A2" s="7" t="s">
        <v>1</v>
      </c>
      <c r="B2" s="8"/>
      <c r="C2" s="8"/>
      <c r="D2" s="9"/>
      <c r="E2" s="9"/>
      <c r="F2" s="9"/>
    </row>
    <row r="3" spans="1:7" x14ac:dyDescent="0.3">
      <c r="A3" s="7" t="s">
        <v>2</v>
      </c>
      <c r="B3" s="8"/>
      <c r="C3" s="8"/>
      <c r="D3" s="9"/>
      <c r="E3" s="9"/>
      <c r="F3" s="9"/>
    </row>
    <row r="4" spans="1:7" ht="29.25" customHeight="1" x14ac:dyDescent="0.25">
      <c r="A4" s="10" t="s">
        <v>3</v>
      </c>
      <c r="B4" s="11"/>
      <c r="C4" s="11"/>
      <c r="D4" s="10" t="s">
        <v>4</v>
      </c>
      <c r="E4" s="11"/>
      <c r="F4" s="11"/>
    </row>
    <row r="5" spans="1:7" ht="25.5" customHeight="1" x14ac:dyDescent="0.25">
      <c r="A5" s="11"/>
      <c r="B5" s="11"/>
      <c r="C5" s="11"/>
      <c r="D5" s="6" t="s">
        <v>5</v>
      </c>
      <c r="E5" s="6" t="s">
        <v>6</v>
      </c>
      <c r="F5" s="6" t="s">
        <v>7</v>
      </c>
    </row>
    <row r="6" spans="1:7" ht="13.2" x14ac:dyDescent="0.25">
      <c r="A6" s="11"/>
      <c r="B6" s="11"/>
      <c r="C6" s="11"/>
      <c r="D6" s="6" t="s">
        <v>8</v>
      </c>
      <c r="E6" s="6" t="s">
        <v>8</v>
      </c>
      <c r="F6" s="6" t="s">
        <v>8</v>
      </c>
      <c r="G6" s="13" t="s">
        <v>79</v>
      </c>
    </row>
    <row r="7" spans="1:7" ht="50.55" customHeight="1" x14ac:dyDescent="0.3">
      <c r="A7" s="12" t="s">
        <v>9</v>
      </c>
      <c r="B7" s="8"/>
      <c r="C7" s="8"/>
      <c r="D7" s="9"/>
      <c r="E7" s="9"/>
      <c r="F7" s="9"/>
    </row>
    <row r="8" spans="1:7" ht="13.2" x14ac:dyDescent="0.25">
      <c r="A8" s="2" t="s">
        <v>10</v>
      </c>
      <c r="B8" s="2" t="s">
        <v>11</v>
      </c>
      <c r="C8" s="5" t="s">
        <v>12</v>
      </c>
      <c r="D8" s="3">
        <v>973518413.63</v>
      </c>
      <c r="E8" s="3">
        <v>110434105.03</v>
      </c>
      <c r="F8" s="3">
        <v>1083952518.6600001</v>
      </c>
      <c r="G8" s="1">
        <f>F8/(3.6*10^6)</f>
        <v>301.09792185000003</v>
      </c>
    </row>
    <row r="9" spans="1:7" ht="13.2" hidden="1" x14ac:dyDescent="0.25">
      <c r="C9" s="5" t="s">
        <v>7</v>
      </c>
      <c r="D9" s="3">
        <v>36032736234</v>
      </c>
      <c r="E9" s="3">
        <v>55502798</v>
      </c>
      <c r="F9" s="3">
        <v>4158294431.3200002</v>
      </c>
    </row>
    <row r="10" spans="1:7" ht="13.2" x14ac:dyDescent="0.25">
      <c r="A10" s="2" t="s">
        <v>13</v>
      </c>
      <c r="B10" s="2" t="s">
        <v>14</v>
      </c>
      <c r="C10" s="5" t="s">
        <v>12</v>
      </c>
      <c r="D10" s="3" t="s">
        <v>15</v>
      </c>
      <c r="E10" s="3" t="s">
        <v>15</v>
      </c>
      <c r="F10" s="3" t="s">
        <v>15</v>
      </c>
      <c r="G10" s="1" t="e">
        <f>F10/(3.6*10^6)</f>
        <v>#VALUE!</v>
      </c>
    </row>
    <row r="11" spans="1:7" ht="13.2" hidden="1" x14ac:dyDescent="0.25">
      <c r="C11" s="5" t="s">
        <v>7</v>
      </c>
      <c r="D11" s="3">
        <v>186264207.94</v>
      </c>
      <c r="E11" s="3">
        <v>246454.5</v>
      </c>
      <c r="F11" s="3">
        <v>186510662.53</v>
      </c>
    </row>
    <row r="12" spans="1:7" ht="13.2" x14ac:dyDescent="0.25">
      <c r="A12" s="2" t="s">
        <v>16</v>
      </c>
      <c r="B12" s="2" t="s">
        <v>17</v>
      </c>
      <c r="C12" s="5" t="s">
        <v>12</v>
      </c>
      <c r="D12" s="3" t="s">
        <v>15</v>
      </c>
      <c r="E12" s="3" t="s">
        <v>18</v>
      </c>
      <c r="F12" s="3" t="s">
        <v>15</v>
      </c>
      <c r="G12" s="1" t="e">
        <f>F12/(3.6*10^6)</f>
        <v>#VALUE!</v>
      </c>
    </row>
    <row r="13" spans="1:7" ht="13.2" hidden="1" x14ac:dyDescent="0.25">
      <c r="C13" s="5" t="s">
        <v>7</v>
      </c>
      <c r="D13" s="3">
        <v>153513249.66</v>
      </c>
      <c r="E13" s="3">
        <v>26198.32</v>
      </c>
      <c r="F13" s="3">
        <v>153539448</v>
      </c>
    </row>
    <row r="14" spans="1:7" ht="13.2" x14ac:dyDescent="0.25">
      <c r="A14" s="2" t="s">
        <v>19</v>
      </c>
      <c r="B14" s="2" t="s">
        <v>20</v>
      </c>
      <c r="C14" s="5" t="s">
        <v>12</v>
      </c>
      <c r="D14" s="3">
        <v>9049519.1199999992</v>
      </c>
      <c r="E14" s="3">
        <v>68787.820000000007</v>
      </c>
      <c r="F14" s="3">
        <v>9118306.9399999995</v>
      </c>
      <c r="G14" s="1">
        <f>F14/(3.6*10^6)</f>
        <v>2.5328630388888889</v>
      </c>
    </row>
    <row r="15" spans="1:7" ht="13.2" hidden="1" x14ac:dyDescent="0.25">
      <c r="C15" s="5" t="s">
        <v>7</v>
      </c>
      <c r="D15" s="3">
        <v>11129472.15</v>
      </c>
      <c r="E15" s="3">
        <v>68787.820000000007</v>
      </c>
      <c r="F15" s="3">
        <v>11198259.99</v>
      </c>
    </row>
    <row r="16" spans="1:7" ht="13.2" x14ac:dyDescent="0.25">
      <c r="A16" s="2" t="s">
        <v>21</v>
      </c>
      <c r="B16" s="2" t="s">
        <v>22</v>
      </c>
      <c r="C16" s="5" t="s">
        <v>12</v>
      </c>
      <c r="D16" s="3" t="s">
        <v>18</v>
      </c>
      <c r="E16" s="3" t="s">
        <v>18</v>
      </c>
      <c r="F16" s="3" t="s">
        <v>18</v>
      </c>
      <c r="G16" s="1" t="e">
        <f>F16/(3.6*10^6)</f>
        <v>#VALUE!</v>
      </c>
    </row>
    <row r="17" spans="1:8" ht="13.2" hidden="1" x14ac:dyDescent="0.25">
      <c r="C17" s="5" t="s">
        <v>7</v>
      </c>
      <c r="D17" s="3" t="s">
        <v>18</v>
      </c>
      <c r="E17" s="3" t="s">
        <v>18</v>
      </c>
      <c r="F17" s="3" t="s">
        <v>18</v>
      </c>
    </row>
    <row r="18" spans="1:8" ht="13.2" x14ac:dyDescent="0.25">
      <c r="A18" s="2" t="s">
        <v>23</v>
      </c>
      <c r="B18" s="2" t="s">
        <v>24</v>
      </c>
      <c r="C18" s="5" t="s">
        <v>12</v>
      </c>
      <c r="D18" s="3">
        <v>8447150.6099999994</v>
      </c>
      <c r="E18" s="3" t="s">
        <v>18</v>
      </c>
      <c r="F18" s="3">
        <v>8447150.6099999994</v>
      </c>
      <c r="G18" s="1">
        <f>F18/(3.6*10^6)</f>
        <v>2.3464307249999998</v>
      </c>
    </row>
    <row r="19" spans="1:8" ht="13.2" hidden="1" x14ac:dyDescent="0.25">
      <c r="C19" s="5" t="s">
        <v>7</v>
      </c>
      <c r="D19" s="3">
        <v>20771435.760000002</v>
      </c>
      <c r="E19" s="3">
        <v>151468.35999999999</v>
      </c>
      <c r="F19" s="3">
        <v>20922904.199999999</v>
      </c>
    </row>
    <row r="20" spans="1:8" ht="13.2" x14ac:dyDescent="0.25">
      <c r="A20" s="2" t="s">
        <v>25</v>
      </c>
      <c r="B20" s="2" t="s">
        <v>26</v>
      </c>
      <c r="C20" s="5" t="s">
        <v>12</v>
      </c>
      <c r="D20" s="3">
        <v>644234.4</v>
      </c>
      <c r="E20" s="3" t="s">
        <v>18</v>
      </c>
      <c r="F20" s="3">
        <v>644234.4</v>
      </c>
      <c r="G20" s="1">
        <f>F20/(3.6*10^6)</f>
        <v>0.178954</v>
      </c>
    </row>
    <row r="21" spans="1:8" ht="13.2" hidden="1" x14ac:dyDescent="0.25">
      <c r="C21" s="5" t="s">
        <v>7</v>
      </c>
      <c r="D21" s="3">
        <v>850050.36</v>
      </c>
      <c r="E21" s="3" t="s">
        <v>18</v>
      </c>
      <c r="F21" s="3">
        <v>850050.35</v>
      </c>
    </row>
    <row r="22" spans="1:8" ht="13.2" x14ac:dyDescent="0.25">
      <c r="A22" s="2" t="s">
        <v>27</v>
      </c>
      <c r="B22" s="2" t="s">
        <v>28</v>
      </c>
      <c r="C22" s="5" t="s">
        <v>12</v>
      </c>
      <c r="D22" s="3">
        <v>955376519.67999995</v>
      </c>
      <c r="E22" s="3">
        <v>110365317.20999999</v>
      </c>
      <c r="F22" s="3">
        <v>1065741836.89</v>
      </c>
      <c r="G22" s="1">
        <f>F22/(3.6*10^6)</f>
        <v>296.03939913611111</v>
      </c>
    </row>
    <row r="23" spans="1:8" ht="13.2" hidden="1" x14ac:dyDescent="0.25">
      <c r="C23" s="5" t="s">
        <v>7</v>
      </c>
      <c r="D23" s="3">
        <v>3417009425.6199999</v>
      </c>
      <c r="E23" s="3">
        <v>554774343.30999994</v>
      </c>
      <c r="F23" s="3">
        <v>3971783768.9000001</v>
      </c>
    </row>
    <row r="24" spans="1:8" ht="13.2" x14ac:dyDescent="0.25">
      <c r="A24" s="2" t="s">
        <v>29</v>
      </c>
      <c r="B24" s="2" t="s">
        <v>30</v>
      </c>
      <c r="C24" s="5" t="s">
        <v>12</v>
      </c>
      <c r="D24" s="3">
        <v>105065313.48</v>
      </c>
      <c r="E24" s="3">
        <v>227133.59</v>
      </c>
      <c r="F24" s="3">
        <v>105292447.06999999</v>
      </c>
      <c r="G24" s="1">
        <f>F24/(3.6*10^6)</f>
        <v>29.247901963888886</v>
      </c>
      <c r="H24" s="1">
        <f>0.05*G24</f>
        <v>1.4623950981944445</v>
      </c>
    </row>
    <row r="25" spans="1:8" ht="13.2" hidden="1" x14ac:dyDescent="0.25">
      <c r="C25" s="5" t="s">
        <v>7</v>
      </c>
      <c r="D25" s="3">
        <v>199886303.19</v>
      </c>
      <c r="E25" s="3">
        <v>235328.15</v>
      </c>
      <c r="F25" s="3">
        <v>200121631.34999999</v>
      </c>
    </row>
    <row r="26" spans="1:8" ht="13.2" x14ac:dyDescent="0.25">
      <c r="A26" s="2" t="s">
        <v>31</v>
      </c>
      <c r="B26" s="2" t="s">
        <v>32</v>
      </c>
      <c r="C26" s="5" t="s">
        <v>12</v>
      </c>
      <c r="D26" s="3">
        <v>13360514.029999999</v>
      </c>
      <c r="E26" s="3" t="s">
        <v>18</v>
      </c>
      <c r="F26" s="3">
        <v>13360514.029999999</v>
      </c>
      <c r="G26" s="1">
        <f>F26/(3.6*10^6)</f>
        <v>3.711253897222222</v>
      </c>
      <c r="H26" s="1">
        <f>0.05*G26</f>
        <v>0.1855626948611111</v>
      </c>
    </row>
    <row r="27" spans="1:8" ht="13.2" hidden="1" x14ac:dyDescent="0.25">
      <c r="C27" s="5" t="s">
        <v>7</v>
      </c>
      <c r="D27" s="3">
        <v>25322976.109999999</v>
      </c>
      <c r="E27" s="3">
        <v>16534.560000000001</v>
      </c>
      <c r="F27" s="3">
        <v>25339510.66</v>
      </c>
    </row>
    <row r="28" spans="1:8" ht="13.2" x14ac:dyDescent="0.25">
      <c r="A28" s="2" t="s">
        <v>33</v>
      </c>
      <c r="B28" s="2" t="s">
        <v>34</v>
      </c>
      <c r="C28" s="5" t="s">
        <v>12</v>
      </c>
      <c r="D28" s="3">
        <v>1049572.76</v>
      </c>
      <c r="E28" s="3" t="s">
        <v>18</v>
      </c>
      <c r="F28" s="3">
        <v>1049572.76</v>
      </c>
      <c r="G28" s="1">
        <f>F28/(3.6*10^6)</f>
        <v>0.29154798888888889</v>
      </c>
      <c r="H28" s="1">
        <f>0.05*G28</f>
        <v>1.4577399444444444E-2</v>
      </c>
    </row>
    <row r="29" spans="1:8" ht="13.2" hidden="1" x14ac:dyDescent="0.25">
      <c r="C29" s="5" t="s">
        <v>7</v>
      </c>
      <c r="D29" s="3">
        <v>2439839.58</v>
      </c>
      <c r="E29" s="3" t="s">
        <v>18</v>
      </c>
      <c r="F29" s="3">
        <v>2439839.59</v>
      </c>
    </row>
    <row r="30" spans="1:8" ht="13.2" x14ac:dyDescent="0.25">
      <c r="A30" s="2" t="s">
        <v>35</v>
      </c>
      <c r="B30" s="2" t="s">
        <v>36</v>
      </c>
      <c r="C30" s="5" t="s">
        <v>12</v>
      </c>
      <c r="D30" s="3">
        <v>10052731.050000001</v>
      </c>
      <c r="E30" s="3">
        <v>5432.2</v>
      </c>
      <c r="F30" s="3">
        <v>10058163.25</v>
      </c>
      <c r="G30" s="1">
        <f>F30/(3.6*10^6)</f>
        <v>2.7939342361111112</v>
      </c>
      <c r="H30" s="1">
        <f>0.05*G30</f>
        <v>0.13969671180555557</v>
      </c>
    </row>
    <row r="31" spans="1:8" ht="13.2" hidden="1" x14ac:dyDescent="0.25">
      <c r="C31" s="5" t="s">
        <v>7</v>
      </c>
      <c r="D31" s="3">
        <v>22259847.91</v>
      </c>
      <c r="E31" s="3">
        <v>5432.2</v>
      </c>
      <c r="F31" s="3">
        <v>22265280.140000001</v>
      </c>
    </row>
    <row r="32" spans="1:8" ht="13.2" x14ac:dyDescent="0.25">
      <c r="A32" s="2" t="s">
        <v>37</v>
      </c>
      <c r="B32" s="2" t="s">
        <v>38</v>
      </c>
      <c r="C32" s="5" t="s">
        <v>12</v>
      </c>
      <c r="D32" s="3" t="s">
        <v>15</v>
      </c>
      <c r="E32" s="3" t="s">
        <v>18</v>
      </c>
      <c r="F32" s="3" t="s">
        <v>15</v>
      </c>
      <c r="G32" s="1" t="e">
        <f>F32/(3.6*10^6)</f>
        <v>#VALUE!</v>
      </c>
      <c r="H32" s="1" t="e">
        <f>0.05*G32</f>
        <v>#VALUE!</v>
      </c>
    </row>
    <row r="33" spans="1:8" ht="13.2" hidden="1" x14ac:dyDescent="0.25">
      <c r="C33" s="5" t="s">
        <v>7</v>
      </c>
      <c r="D33" s="3">
        <v>1713990.14</v>
      </c>
      <c r="E33" s="3" t="s">
        <v>18</v>
      </c>
      <c r="F33" s="3">
        <v>1713990.14</v>
      </c>
    </row>
    <row r="34" spans="1:8" ht="13.2" x14ac:dyDescent="0.25">
      <c r="A34" s="2" t="s">
        <v>39</v>
      </c>
      <c r="B34" s="2" t="s">
        <v>40</v>
      </c>
      <c r="C34" s="5" t="s">
        <v>12</v>
      </c>
      <c r="D34" s="3">
        <v>497586.06</v>
      </c>
      <c r="E34" s="3" t="s">
        <v>18</v>
      </c>
      <c r="F34" s="3">
        <v>497586.06</v>
      </c>
      <c r="G34" s="1">
        <f>F34/(3.6*10^6)</f>
        <v>0.13821834999999999</v>
      </c>
      <c r="H34" s="1">
        <f>0.05*G34</f>
        <v>6.9109174999999997E-3</v>
      </c>
    </row>
    <row r="35" spans="1:8" ht="13.2" hidden="1" x14ac:dyDescent="0.25">
      <c r="C35" s="5" t="s">
        <v>7</v>
      </c>
      <c r="D35" s="3">
        <v>1273371.8400000001</v>
      </c>
      <c r="E35" s="3" t="s">
        <v>18</v>
      </c>
      <c r="F35" s="3">
        <v>1273371.83</v>
      </c>
    </row>
    <row r="36" spans="1:8" ht="13.2" x14ac:dyDescent="0.25">
      <c r="A36" s="2" t="s">
        <v>41</v>
      </c>
      <c r="B36" s="2" t="s">
        <v>42</v>
      </c>
      <c r="C36" s="5" t="s">
        <v>12</v>
      </c>
      <c r="D36" s="3">
        <v>6995235.75</v>
      </c>
      <c r="E36" s="3">
        <v>148903.4</v>
      </c>
      <c r="F36" s="3">
        <v>7144139.1500000004</v>
      </c>
      <c r="G36" s="1">
        <f>F36/(3.6*10^6)</f>
        <v>1.9844830972222223</v>
      </c>
      <c r="H36" s="1">
        <f>0.05*G36</f>
        <v>9.9224154861111122E-2</v>
      </c>
    </row>
    <row r="37" spans="1:8" ht="13.2" hidden="1" x14ac:dyDescent="0.25">
      <c r="C37" s="5" t="s">
        <v>7</v>
      </c>
      <c r="D37" s="3">
        <v>89140296.569999993</v>
      </c>
      <c r="E37" s="3">
        <v>180919.92</v>
      </c>
      <c r="F37" s="3">
        <v>89321216.469999999</v>
      </c>
    </row>
    <row r="38" spans="1:8" ht="13.2" x14ac:dyDescent="0.25">
      <c r="A38" s="2" t="s">
        <v>43</v>
      </c>
      <c r="B38" s="2" t="s">
        <v>44</v>
      </c>
      <c r="C38" s="5" t="s">
        <v>12</v>
      </c>
      <c r="D38" s="3">
        <v>112491091.08</v>
      </c>
      <c r="E38" s="3">
        <v>156409.69</v>
      </c>
      <c r="F38" s="3">
        <v>112647500.77</v>
      </c>
      <c r="G38" s="1">
        <f>F38/(3.6*10^6)</f>
        <v>31.290972436111112</v>
      </c>
      <c r="H38" s="1">
        <f>0.05*G38</f>
        <v>1.5645486218055558</v>
      </c>
    </row>
    <row r="39" spans="1:8" ht="13.2" hidden="1" x14ac:dyDescent="0.25">
      <c r="C39" s="5" t="s">
        <v>7</v>
      </c>
      <c r="D39" s="3">
        <v>295385562.11000001</v>
      </c>
      <c r="E39" s="3">
        <v>156409.69</v>
      </c>
      <c r="F39" s="3">
        <v>295541971.83999997</v>
      </c>
    </row>
    <row r="40" spans="1:8" ht="13.2" x14ac:dyDescent="0.25">
      <c r="A40" s="2" t="s">
        <v>45</v>
      </c>
      <c r="B40" s="2" t="s">
        <v>46</v>
      </c>
      <c r="C40" s="5" t="s">
        <v>12</v>
      </c>
      <c r="D40" s="3">
        <v>7762739.0499999998</v>
      </c>
      <c r="E40" s="3">
        <v>23027.09</v>
      </c>
      <c r="F40" s="3">
        <v>7785766.1399999997</v>
      </c>
      <c r="G40" s="1">
        <f>F40/(3.6*10^6)</f>
        <v>2.1627128166666667</v>
      </c>
      <c r="H40" s="1">
        <f>0.05*G40</f>
        <v>0.10813564083333334</v>
      </c>
    </row>
    <row r="41" spans="1:8" ht="13.2" hidden="1" x14ac:dyDescent="0.25">
      <c r="C41" s="5" t="s">
        <v>7</v>
      </c>
      <c r="D41" s="3">
        <v>18954961.77</v>
      </c>
      <c r="E41" s="3">
        <v>23027.09</v>
      </c>
      <c r="F41" s="3">
        <v>18977988.809999999</v>
      </c>
    </row>
    <row r="42" spans="1:8" ht="13.2" x14ac:dyDescent="0.25">
      <c r="A42" s="2" t="s">
        <v>47</v>
      </c>
      <c r="B42" s="2" t="s">
        <v>48</v>
      </c>
      <c r="C42" s="5" t="s">
        <v>12</v>
      </c>
      <c r="D42" s="3" t="s">
        <v>15</v>
      </c>
      <c r="E42" s="3" t="s">
        <v>15</v>
      </c>
      <c r="F42" s="3" t="s">
        <v>15</v>
      </c>
      <c r="G42" s="1" t="e">
        <f>F42/(3.6*10^6)</f>
        <v>#VALUE!</v>
      </c>
      <c r="H42" s="1" t="e">
        <f>0.05*G42</f>
        <v>#VALUE!</v>
      </c>
    </row>
    <row r="43" spans="1:8" ht="13.2" hidden="1" x14ac:dyDescent="0.25">
      <c r="C43" s="5" t="s">
        <v>7</v>
      </c>
      <c r="D43" s="3">
        <v>354920555.66000003</v>
      </c>
      <c r="E43" s="3">
        <v>48384698.859999999</v>
      </c>
      <c r="F43" s="3">
        <v>403305254.51999998</v>
      </c>
    </row>
    <row r="44" spans="1:8" ht="13.2" x14ac:dyDescent="0.25">
      <c r="A44" s="2" t="s">
        <v>49</v>
      </c>
      <c r="B44" s="2" t="s">
        <v>50</v>
      </c>
      <c r="C44" s="5" t="s">
        <v>12</v>
      </c>
      <c r="D44" s="3">
        <v>275904138.32999998</v>
      </c>
      <c r="E44" s="3">
        <v>100251087.08</v>
      </c>
      <c r="F44" s="3">
        <v>376155225.41000003</v>
      </c>
      <c r="G44" s="1">
        <f>F44/(3.6*10^6)</f>
        <v>104.4875626138889</v>
      </c>
      <c r="H44" s="1">
        <f>0.05*G44</f>
        <v>5.2243781306944452</v>
      </c>
    </row>
    <row r="45" spans="1:8" ht="13.2" hidden="1" x14ac:dyDescent="0.25">
      <c r="C45" s="5" t="s">
        <v>7</v>
      </c>
      <c r="D45" s="3">
        <v>699719029.04999995</v>
      </c>
      <c r="E45" s="3">
        <v>491427490.19</v>
      </c>
      <c r="F45" s="3">
        <v>1191146519.2</v>
      </c>
    </row>
    <row r="46" spans="1:8" ht="13.2" x14ac:dyDescent="0.25">
      <c r="A46" s="2" t="s">
        <v>51</v>
      </c>
      <c r="B46" s="2" t="s">
        <v>52</v>
      </c>
      <c r="C46" s="5" t="s">
        <v>12</v>
      </c>
      <c r="D46" s="3" t="s">
        <v>15</v>
      </c>
      <c r="E46" s="3" t="s">
        <v>15</v>
      </c>
      <c r="F46" s="3" t="s">
        <v>15</v>
      </c>
      <c r="G46" s="1" t="e">
        <f>F46/(3.6*10^6)</f>
        <v>#VALUE!</v>
      </c>
      <c r="H46" s="1" t="e">
        <f>0.05*G46</f>
        <v>#VALUE!</v>
      </c>
    </row>
    <row r="47" spans="1:8" ht="13.2" hidden="1" x14ac:dyDescent="0.25">
      <c r="C47" s="5" t="s">
        <v>7</v>
      </c>
      <c r="D47" s="3">
        <v>23536808.280000001</v>
      </c>
      <c r="E47" s="3">
        <v>113108.27</v>
      </c>
      <c r="F47" s="3">
        <v>23649916.539999999</v>
      </c>
    </row>
    <row r="48" spans="1:8" ht="13.2" x14ac:dyDescent="0.25">
      <c r="A48" s="2" t="s">
        <v>53</v>
      </c>
      <c r="B48" s="2" t="s">
        <v>54</v>
      </c>
      <c r="C48" s="5" t="s">
        <v>12</v>
      </c>
      <c r="D48" s="3" t="s">
        <v>15</v>
      </c>
      <c r="E48" s="3" t="s">
        <v>15</v>
      </c>
      <c r="F48" s="3" t="s">
        <v>15</v>
      </c>
      <c r="G48" s="1" t="e">
        <f>F48/(3.6*10^6)</f>
        <v>#VALUE!</v>
      </c>
      <c r="H48" s="1" t="e">
        <f>0.05*G48</f>
        <v>#VALUE!</v>
      </c>
    </row>
    <row r="49" spans="1:8" ht="13.2" hidden="1" x14ac:dyDescent="0.25">
      <c r="C49" s="5" t="s">
        <v>7</v>
      </c>
      <c r="D49" s="3">
        <v>88191576.859999999</v>
      </c>
      <c r="E49" s="3">
        <v>285284.63</v>
      </c>
      <c r="F49" s="3">
        <v>88476861.480000004</v>
      </c>
    </row>
    <row r="50" spans="1:8" ht="13.2" x14ac:dyDescent="0.25">
      <c r="A50" s="2" t="s">
        <v>55</v>
      </c>
      <c r="B50" s="2" t="s">
        <v>56</v>
      </c>
      <c r="C50" s="5" t="s">
        <v>12</v>
      </c>
      <c r="D50" s="3" t="s">
        <v>15</v>
      </c>
      <c r="E50" s="3" t="s">
        <v>15</v>
      </c>
      <c r="F50" s="3" t="s">
        <v>15</v>
      </c>
      <c r="G50" s="1" t="e">
        <f>F50/(3.6*10^6)</f>
        <v>#VALUE!</v>
      </c>
      <c r="H50" s="1" t="e">
        <f>0.05*G50</f>
        <v>#VALUE!</v>
      </c>
    </row>
    <row r="51" spans="1:8" ht="13.2" hidden="1" x14ac:dyDescent="0.25">
      <c r="C51" s="5" t="s">
        <v>7</v>
      </c>
      <c r="D51" s="3">
        <v>276722535.86000001</v>
      </c>
      <c r="E51" s="3">
        <v>1317345.1200000001</v>
      </c>
      <c r="F51" s="3">
        <v>278039880.97000003</v>
      </c>
    </row>
    <row r="52" spans="1:8" ht="13.2" x14ac:dyDescent="0.25">
      <c r="A52" s="2" t="s">
        <v>57</v>
      </c>
      <c r="B52" s="2" t="s">
        <v>58</v>
      </c>
      <c r="C52" s="5" t="s">
        <v>12</v>
      </c>
      <c r="D52" s="3">
        <v>131835053</v>
      </c>
      <c r="E52" s="3">
        <v>3901149.68</v>
      </c>
      <c r="F52" s="3">
        <v>135736202.68000001</v>
      </c>
      <c r="G52" s="1">
        <f>F52/(3.6*10^6)</f>
        <v>37.704500744444445</v>
      </c>
      <c r="H52" s="1">
        <f>0.05*G52</f>
        <v>1.8852250372222223</v>
      </c>
    </row>
    <row r="53" spans="1:8" ht="13.2" hidden="1" x14ac:dyDescent="0.25">
      <c r="C53" s="5" t="s">
        <v>7</v>
      </c>
      <c r="D53" s="3">
        <v>925546706.19000006</v>
      </c>
      <c r="E53" s="3">
        <v>9895574.9199999999</v>
      </c>
      <c r="F53" s="3">
        <v>935442281.08000004</v>
      </c>
    </row>
    <row r="54" spans="1:8" ht="13.2" x14ac:dyDescent="0.25">
      <c r="A54" s="2" t="s">
        <v>59</v>
      </c>
      <c r="B54" s="2" t="s">
        <v>60</v>
      </c>
      <c r="C54" s="5" t="s">
        <v>12</v>
      </c>
      <c r="D54" s="3" t="s">
        <v>15</v>
      </c>
      <c r="E54" s="3" t="s">
        <v>15</v>
      </c>
      <c r="F54" s="3" t="s">
        <v>15</v>
      </c>
      <c r="G54" s="1" t="e">
        <f>F54/(3.6*10^6)</f>
        <v>#VALUE!</v>
      </c>
      <c r="H54" s="1" t="e">
        <f>0.05*G54</f>
        <v>#VALUE!</v>
      </c>
    </row>
    <row r="55" spans="1:8" ht="13.2" hidden="1" x14ac:dyDescent="0.25">
      <c r="C55" s="5" t="s">
        <v>7</v>
      </c>
      <c r="D55" s="3">
        <v>93586396.019999996</v>
      </c>
      <c r="E55" s="3">
        <v>365752.85</v>
      </c>
      <c r="F55" s="3">
        <v>93952148.879999995</v>
      </c>
    </row>
    <row r="56" spans="1:8" ht="13.2" x14ac:dyDescent="0.25">
      <c r="A56" s="2" t="s">
        <v>61</v>
      </c>
      <c r="B56" s="2" t="s">
        <v>62</v>
      </c>
      <c r="C56" s="5" t="s">
        <v>12</v>
      </c>
      <c r="D56" s="3">
        <v>4006811.42</v>
      </c>
      <c r="E56" s="3">
        <v>1548.84</v>
      </c>
      <c r="F56" s="3">
        <v>4008360.26</v>
      </c>
      <c r="G56" s="1">
        <f>F56/(3.6*10^6)</f>
        <v>1.1134334055555555</v>
      </c>
      <c r="H56" s="1">
        <f>0.05*G56</f>
        <v>5.5671670277777779E-2</v>
      </c>
    </row>
    <row r="57" spans="1:8" ht="13.2" hidden="1" x14ac:dyDescent="0.25">
      <c r="C57" s="5" t="s">
        <v>7</v>
      </c>
      <c r="D57" s="3">
        <v>23208532.879999999</v>
      </c>
      <c r="E57" s="3">
        <v>1548.84</v>
      </c>
      <c r="F57" s="3">
        <v>23210081.719999999</v>
      </c>
    </row>
    <row r="58" spans="1:8" ht="13.2" x14ac:dyDescent="0.25">
      <c r="A58" s="2" t="s">
        <v>63</v>
      </c>
      <c r="B58" s="2" t="s">
        <v>64</v>
      </c>
      <c r="C58" s="5" t="s">
        <v>12</v>
      </c>
      <c r="D58" s="3" t="s">
        <v>15</v>
      </c>
      <c r="E58" s="3" t="s">
        <v>15</v>
      </c>
      <c r="F58" s="3" t="s">
        <v>15</v>
      </c>
      <c r="G58" s="1" t="e">
        <f>F58/(3.6*10^6)</f>
        <v>#VALUE!</v>
      </c>
      <c r="H58" s="1" t="e">
        <f>0.05*G58</f>
        <v>#VALUE!</v>
      </c>
    </row>
    <row r="59" spans="1:8" ht="13.2" hidden="1" x14ac:dyDescent="0.25">
      <c r="C59" s="5" t="s">
        <v>7</v>
      </c>
      <c r="D59" s="3">
        <v>35755659.780000001</v>
      </c>
      <c r="E59" s="3">
        <v>1515552.7</v>
      </c>
      <c r="F59" s="3">
        <v>37271212.450000003</v>
      </c>
    </row>
    <row r="60" spans="1:8" ht="13.2" x14ac:dyDescent="0.25">
      <c r="A60" s="2" t="s">
        <v>65</v>
      </c>
      <c r="B60" s="2" t="s">
        <v>66</v>
      </c>
      <c r="C60" s="5" t="s">
        <v>12</v>
      </c>
      <c r="D60" s="3" t="s">
        <v>15</v>
      </c>
      <c r="E60" s="3" t="s">
        <v>15</v>
      </c>
      <c r="F60" s="3" t="s">
        <v>15</v>
      </c>
      <c r="G60" s="1" t="e">
        <f>F60/(3.6*10^6)</f>
        <v>#VALUE!</v>
      </c>
      <c r="H60" s="1" t="e">
        <f>0.05*G60</f>
        <v>#VALUE!</v>
      </c>
    </row>
    <row r="61" spans="1:8" ht="13.2" hidden="1" x14ac:dyDescent="0.25">
      <c r="C61" s="5" t="s">
        <v>7</v>
      </c>
      <c r="D61" s="3">
        <v>82092056.819999993</v>
      </c>
      <c r="E61" s="3">
        <v>566525.5</v>
      </c>
      <c r="F61" s="3">
        <v>82658582.349999994</v>
      </c>
    </row>
    <row r="62" spans="1:8" ht="13.2" x14ac:dyDescent="0.25">
      <c r="A62" s="2" t="s">
        <v>67</v>
      </c>
      <c r="B62" s="2" t="s">
        <v>68</v>
      </c>
      <c r="C62" s="5" t="s">
        <v>12</v>
      </c>
      <c r="D62" s="3" t="s">
        <v>15</v>
      </c>
      <c r="E62" s="3" t="s">
        <v>15</v>
      </c>
      <c r="F62" s="3" t="s">
        <v>15</v>
      </c>
      <c r="G62" s="1" t="e">
        <f>F62/(3.6*10^6)</f>
        <v>#VALUE!</v>
      </c>
      <c r="H62" s="1" t="e">
        <f>0.05*G62</f>
        <v>#VALUE!</v>
      </c>
    </row>
    <row r="63" spans="1:8" ht="13.2" hidden="1" x14ac:dyDescent="0.25">
      <c r="C63" s="5" t="s">
        <v>7</v>
      </c>
      <c r="D63" s="3">
        <v>113341672.65000001</v>
      </c>
      <c r="E63" s="3">
        <v>264407.21000000002</v>
      </c>
      <c r="F63" s="3">
        <v>113606079.8</v>
      </c>
    </row>
    <row r="64" spans="1:8" ht="13.2" x14ac:dyDescent="0.25">
      <c r="A64" s="2" t="s">
        <v>69</v>
      </c>
      <c r="B64" s="2" t="s">
        <v>70</v>
      </c>
      <c r="C64" s="5" t="s">
        <v>12</v>
      </c>
      <c r="D64" s="3">
        <v>5498024.6299999999</v>
      </c>
      <c r="E64" s="3" t="s">
        <v>18</v>
      </c>
      <c r="F64" s="3">
        <v>5498024.6299999999</v>
      </c>
      <c r="G64" s="1">
        <f>F64/(3.6*10^6)</f>
        <v>1.5272290638888888</v>
      </c>
      <c r="H64" s="1">
        <f>0.05*G64</f>
        <v>7.6361453194444442E-2</v>
      </c>
    </row>
    <row r="65" spans="1:8" ht="13.2" hidden="1" x14ac:dyDescent="0.25">
      <c r="C65" s="5" t="s">
        <v>7</v>
      </c>
      <c r="D65" s="3">
        <v>13425043.130000001</v>
      </c>
      <c r="E65" s="3">
        <v>0</v>
      </c>
      <c r="F65" s="3">
        <v>13425043.109999999</v>
      </c>
    </row>
    <row r="66" spans="1:8" ht="13.2" x14ac:dyDescent="0.25">
      <c r="A66" s="2" t="s">
        <v>71</v>
      </c>
      <c r="B66" s="2" t="s">
        <v>72</v>
      </c>
      <c r="C66" s="5" t="s">
        <v>12</v>
      </c>
      <c r="D66" s="3">
        <v>1333758.3700000001</v>
      </c>
      <c r="E66" s="3" t="s">
        <v>18</v>
      </c>
      <c r="F66" s="3">
        <v>1333758.3700000001</v>
      </c>
      <c r="G66" s="1">
        <f>F66/(3.6*10^6)</f>
        <v>0.37048843611111115</v>
      </c>
      <c r="H66" s="1">
        <f>0.05*G66</f>
        <v>1.8524421805555559E-2</v>
      </c>
    </row>
    <row r="67" spans="1:8" ht="13.2" hidden="1" x14ac:dyDescent="0.25">
      <c r="C67" s="5" t="s">
        <v>7</v>
      </c>
      <c r="D67" s="3">
        <v>10971412.83</v>
      </c>
      <c r="E67" s="3" t="s">
        <v>18</v>
      </c>
      <c r="F67" s="3">
        <v>10971412.84</v>
      </c>
    </row>
    <row r="68" spans="1:8" ht="13.2" x14ac:dyDescent="0.25">
      <c r="A68" s="2" t="s">
        <v>73</v>
      </c>
      <c r="B68" s="2" t="s">
        <v>74</v>
      </c>
      <c r="C68" s="5" t="s">
        <v>12</v>
      </c>
      <c r="D68" s="3">
        <v>4229114.53</v>
      </c>
      <c r="E68" s="3">
        <v>4307.82</v>
      </c>
      <c r="F68" s="3">
        <v>4233422.3499999996</v>
      </c>
      <c r="G68" s="1">
        <f>F68/(3.6*10^6)</f>
        <v>1.1759506527777777</v>
      </c>
      <c r="H68" s="1">
        <f>0.05*G68</f>
        <v>5.8797532638888886E-2</v>
      </c>
    </row>
    <row r="69" spans="1:8" ht="13.2" hidden="1" x14ac:dyDescent="0.25">
      <c r="C69" s="5" t="s">
        <v>7</v>
      </c>
      <c r="D69" s="3">
        <v>10323622.23</v>
      </c>
      <c r="E69" s="3">
        <v>13777.47</v>
      </c>
      <c r="F69" s="3">
        <v>10337399.67</v>
      </c>
    </row>
    <row r="70" spans="1:8" ht="13.2" x14ac:dyDescent="0.25">
      <c r="A70" s="2" t="s">
        <v>75</v>
      </c>
      <c r="B70" s="2" t="s">
        <v>76</v>
      </c>
      <c r="C70" s="5" t="s">
        <v>12</v>
      </c>
      <c r="D70" s="3">
        <v>2797636.12</v>
      </c>
      <c r="E70" s="3">
        <v>4244.55</v>
      </c>
      <c r="F70" s="3">
        <v>2801880.67</v>
      </c>
      <c r="G70" s="1">
        <f>F70/(3.6*10^6)</f>
        <v>0.77830018611111107</v>
      </c>
      <c r="H70" s="1">
        <f>0.05*G70</f>
        <v>3.8915009305555553E-2</v>
      </c>
    </row>
    <row r="71" spans="1:8" ht="13.2" hidden="1" x14ac:dyDescent="0.25">
      <c r="C71" s="5" t="s">
        <v>7</v>
      </c>
      <c r="D71" s="3">
        <v>9290668.1400000006</v>
      </c>
      <c r="E71" s="3">
        <v>5625.16</v>
      </c>
      <c r="F71" s="3">
        <v>9300564.6600000001</v>
      </c>
    </row>
    <row r="72" spans="1:8" x14ac:dyDescent="0.3">
      <c r="A72" s="2" t="s">
        <v>77</v>
      </c>
      <c r="G72" s="1">
        <f t="shared" ref="G72:G74" si="0">F72/(3.6*10^6)</f>
        <v>0</v>
      </c>
      <c r="H72" s="1">
        <f t="shared" ref="H72:H74" si="1">0.05*G72</f>
        <v>0</v>
      </c>
    </row>
    <row r="73" spans="1:8" x14ac:dyDescent="0.3">
      <c r="G73" s="1">
        <f t="shared" si="0"/>
        <v>0</v>
      </c>
      <c r="H73" s="1">
        <f t="shared" si="1"/>
        <v>0</v>
      </c>
    </row>
    <row r="74" spans="1:8" x14ac:dyDescent="0.3">
      <c r="A74" s="4" t="s">
        <v>78</v>
      </c>
      <c r="G74" s="1">
        <f t="shared" si="0"/>
        <v>0</v>
      </c>
      <c r="H74" s="1">
        <f t="shared" si="1"/>
        <v>0</v>
      </c>
    </row>
  </sheetData>
  <autoFilter ref="C1:C74" xr:uid="{00000000-0001-0000-0000-000000000000}">
    <filterColumn colId="0">
      <filters blank="1">
        <filter val="Erdgas, Erdölgas"/>
      </filters>
    </filterColumn>
  </autoFilter>
  <mergeCells count="6">
    <mergeCell ref="A1:F1"/>
    <mergeCell ref="A2:F2"/>
    <mergeCell ref="A3:F3"/>
    <mergeCell ref="A4:C6"/>
    <mergeCell ref="D4:F4"/>
    <mergeCell ref="A7:F7"/>
  </mergeCells>
  <pageMargins left="0.7" right="0.7" top="0.75" bottom="0.75" header="0.3" footer="0.3"/>
  <headerFooter>
    <oddFooter>&amp;CAbgerufen am 24.04.24 / 13:35:41&amp;RSeite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43531-0001</vt:lpstr>
      <vt:lpstr>'43531-0001'!Print_Titles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 Schult</cp:lastModifiedBy>
  <dcterms:created xsi:type="dcterms:W3CDTF">2024-04-24T11:35:41Z</dcterms:created>
  <dcterms:modified xsi:type="dcterms:W3CDTF">2024-04-24T14:54:37Z</dcterms:modified>
</cp:coreProperties>
</file>