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f0046\Dartmouth College Dropbox\David Ritz\david\FINAL\code\Fig 3\"/>
    </mc:Choice>
  </mc:AlternateContent>
  <xr:revisionPtr revIDLastSave="0" documentId="13_ncr:1_{83D27A65-5E0F-40B2-AF09-8FEC336BDBDA}" xr6:coauthVersionLast="47" xr6:coauthVersionMax="47" xr10:uidLastSave="{00000000-0000-0000-0000-000000000000}"/>
  <bookViews>
    <workbookView xWindow="-108" yWindow="-108" windowWidth="23256" windowHeight="12456" firstSheet="15" activeTab="16" xr2:uid="{00000000-000D-0000-FFFF-FFFF00000000}"/>
  </bookViews>
  <sheets>
    <sheet name="WT700" sheetId="1" r:id="rId1"/>
    <sheet name="KOmexZ700" sheetId="2" r:id="rId2"/>
    <sheet name="KOmexY700" sheetId="4" r:id="rId3"/>
    <sheet name="WT1000" sheetId="5" r:id="rId4"/>
    <sheet name="KOmexZ1000" sheetId="6" r:id="rId5"/>
    <sheet name="KOmexY1000" sheetId="7" r:id="rId6"/>
    <sheet name="Comp700" sheetId="8" r:id="rId7"/>
    <sheet name="Comp1000" sheetId="11" r:id="rId8"/>
    <sheet name="CFU1000comp" sheetId="12" r:id="rId9"/>
    <sheet name="CFU700comp" sheetId="13" r:id="rId10"/>
    <sheet name="CFU700_KOmexY" sheetId="19" r:id="rId11"/>
    <sheet name="CFU700_KOmexZ" sheetId="15" r:id="rId12"/>
    <sheet name="CFU700_WT" sheetId="16" r:id="rId13"/>
    <sheet name="CFU1000_KOmexY" sheetId="14" r:id="rId14"/>
    <sheet name="CFU1000_KOmexZ" sheetId="17" r:id="rId15"/>
    <sheet name="CFU1000_WT" sheetId="18" r:id="rId16"/>
    <sheet name="WT_mono" sheetId="21" r:id="rId17"/>
    <sheet name="KOmexZ_mono" sheetId="2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3" l="1"/>
  <c r="C3" i="13"/>
  <c r="H2" i="13"/>
  <c r="E6" i="17"/>
  <c r="E4" i="17"/>
  <c r="E3" i="17"/>
  <c r="E3" i="14"/>
  <c r="E2" i="14"/>
  <c r="E5" i="15"/>
  <c r="E4" i="15"/>
  <c r="E3" i="15"/>
  <c r="E2" i="15"/>
  <c r="E3" i="19"/>
  <c r="E2" i="19"/>
  <c r="E5" i="18"/>
  <c r="E3" i="18"/>
  <c r="E2" i="18"/>
  <c r="E6" i="16"/>
  <c r="E3" i="16"/>
  <c r="E2" i="16"/>
  <c r="E6" i="18"/>
  <c r="D6" i="18"/>
  <c r="E6" i="19"/>
  <c r="D6" i="19"/>
  <c r="C6" i="19"/>
  <c r="E5" i="19"/>
  <c r="D5" i="19"/>
  <c r="C5" i="19"/>
  <c r="E4" i="19"/>
  <c r="D4" i="19"/>
  <c r="C4" i="19"/>
  <c r="D3" i="19"/>
  <c r="C3" i="19"/>
  <c r="B3" i="19"/>
  <c r="B4" i="19"/>
  <c r="B5" i="19"/>
  <c r="B6" i="19"/>
  <c r="B2" i="19"/>
  <c r="D2" i="19"/>
  <c r="C2" i="19"/>
  <c r="C6" i="18"/>
  <c r="D5" i="18"/>
  <c r="C5" i="18"/>
  <c r="D4" i="18"/>
  <c r="C4" i="18"/>
  <c r="E4" i="18"/>
  <c r="D3" i="18"/>
  <c r="C3" i="18"/>
  <c r="D2" i="18"/>
  <c r="C2" i="18"/>
  <c r="B3" i="18"/>
  <c r="B4" i="18"/>
  <c r="B5" i="18"/>
  <c r="B6" i="18"/>
  <c r="B2" i="18"/>
  <c r="B3" i="17"/>
  <c r="B4" i="17"/>
  <c r="B5" i="17"/>
  <c r="B6" i="17"/>
  <c r="B2" i="17"/>
  <c r="D6" i="17"/>
  <c r="C6" i="17"/>
  <c r="E5" i="17"/>
  <c r="D5" i="17"/>
  <c r="C5" i="17"/>
  <c r="D4" i="17"/>
  <c r="C4" i="17"/>
  <c r="D3" i="17"/>
  <c r="C3" i="17"/>
  <c r="D2" i="17"/>
  <c r="C2" i="17"/>
  <c r="E2" i="17"/>
  <c r="B3" i="14"/>
  <c r="B4" i="14"/>
  <c r="B5" i="14"/>
  <c r="B6" i="14"/>
  <c r="B2" i="14"/>
  <c r="E6" i="14"/>
  <c r="D6" i="14"/>
  <c r="C6" i="14"/>
  <c r="E5" i="14"/>
  <c r="D5" i="14"/>
  <c r="C5" i="14"/>
  <c r="E4" i="14"/>
  <c r="D4" i="14"/>
  <c r="C4" i="14"/>
  <c r="D3" i="14"/>
  <c r="C3" i="14"/>
  <c r="D2" i="14"/>
  <c r="C2" i="14"/>
  <c r="B3" i="16"/>
  <c r="B4" i="16"/>
  <c r="B5" i="16"/>
  <c r="B6" i="16"/>
  <c r="B2" i="16"/>
  <c r="D6" i="16"/>
  <c r="C6" i="16"/>
  <c r="E5" i="16"/>
  <c r="D5" i="16"/>
  <c r="C5" i="16"/>
  <c r="E4" i="16"/>
  <c r="D4" i="16"/>
  <c r="C4" i="16"/>
  <c r="D3" i="16"/>
  <c r="C3" i="16"/>
  <c r="D2" i="16"/>
  <c r="C2" i="16"/>
  <c r="E6" i="15"/>
  <c r="D6" i="15"/>
  <c r="C6" i="15"/>
  <c r="C5" i="15"/>
  <c r="D5" i="15"/>
  <c r="B3" i="15"/>
  <c r="B4" i="15"/>
  <c r="B5" i="15"/>
  <c r="B6" i="15"/>
  <c r="B2" i="15"/>
  <c r="D4" i="15"/>
  <c r="C4" i="15"/>
  <c r="C3" i="15"/>
  <c r="D2" i="15"/>
  <c r="C2" i="15"/>
  <c r="D3" i="15"/>
  <c r="H6" i="13"/>
  <c r="G6" i="13"/>
  <c r="F6" i="13"/>
  <c r="E6" i="13"/>
  <c r="D6" i="13"/>
  <c r="C6" i="13"/>
  <c r="H5" i="13"/>
  <c r="G5" i="13"/>
  <c r="F5" i="13"/>
  <c r="D5" i="13"/>
  <c r="C5" i="13"/>
  <c r="E5" i="13"/>
  <c r="H4" i="13"/>
  <c r="G4" i="13"/>
  <c r="F4" i="13"/>
  <c r="E4" i="13"/>
  <c r="D4" i="13"/>
  <c r="C4" i="13"/>
  <c r="G3" i="13"/>
  <c r="F3" i="13"/>
  <c r="E3" i="13"/>
  <c r="D3" i="13"/>
  <c r="G2" i="13"/>
  <c r="F2" i="13"/>
  <c r="E2" i="13"/>
  <c r="D2" i="13"/>
  <c r="C2" i="13"/>
  <c r="B3" i="13"/>
  <c r="B4" i="13"/>
  <c r="B5" i="13"/>
  <c r="B6" i="13"/>
  <c r="B2" i="13"/>
  <c r="H7" i="12"/>
  <c r="G7" i="12"/>
  <c r="F7" i="12"/>
  <c r="E7" i="12"/>
  <c r="D7" i="12"/>
  <c r="C7" i="12"/>
  <c r="H6" i="12"/>
  <c r="G6" i="12"/>
  <c r="F6" i="12"/>
  <c r="E6" i="12"/>
  <c r="D6" i="12"/>
  <c r="C6" i="12"/>
  <c r="H5" i="12"/>
  <c r="G5" i="12"/>
  <c r="F5" i="12"/>
  <c r="E5" i="12"/>
  <c r="D5" i="12"/>
  <c r="C5" i="12"/>
  <c r="H4" i="12"/>
  <c r="G4" i="12"/>
  <c r="F4" i="12"/>
  <c r="E4" i="12"/>
  <c r="D4" i="12"/>
  <c r="C4" i="12"/>
  <c r="H3" i="12"/>
  <c r="G3" i="12"/>
  <c r="F3" i="12"/>
  <c r="E3" i="12"/>
  <c r="D3" i="12"/>
  <c r="C3" i="12"/>
  <c r="H2" i="12"/>
  <c r="G2" i="12"/>
  <c r="F2" i="12"/>
  <c r="E2" i="12"/>
  <c r="D2" i="12"/>
  <c r="C2" i="12"/>
  <c r="B3" i="12"/>
  <c r="B4" i="12"/>
  <c r="B5" i="12"/>
  <c r="B6" i="12"/>
  <c r="B7" i="12"/>
  <c r="B2" i="12"/>
  <c r="C260" i="4"/>
</calcChain>
</file>

<file path=xl/sharedStrings.xml><?xml version="1.0" encoding="utf-8"?>
<sst xmlns="http://schemas.openxmlformats.org/spreadsheetml/2006/main" count="76" uniqueCount="20">
  <si>
    <t>mKO</t>
  </si>
  <si>
    <t>OD</t>
  </si>
  <si>
    <t>time</t>
  </si>
  <si>
    <t>Time relative to drug add (hrs)</t>
  </si>
  <si>
    <t>Time (hrs)</t>
  </si>
  <si>
    <t>CFU relative 1</t>
  </si>
  <si>
    <t>CFU relative 2</t>
  </si>
  <si>
    <t>CFU relative 3</t>
  </si>
  <si>
    <t>CFU total 1</t>
  </si>
  <si>
    <t>CFU total 2</t>
  </si>
  <si>
    <t>CFU total 3</t>
  </si>
  <si>
    <t>WT CFU 1</t>
  </si>
  <si>
    <t>∆mexY CFU 1</t>
  </si>
  <si>
    <t>∆mexY CFU 2</t>
  </si>
  <si>
    <t>∆mexY CFU 3</t>
  </si>
  <si>
    <t>∆mexZ CFU 1</t>
  </si>
  <si>
    <t>∆mexZ CFU 2</t>
  </si>
  <si>
    <t>∆mexZ CFU 3</t>
  </si>
  <si>
    <t>WT CFU 2</t>
  </si>
  <si>
    <t>WT CFU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</si>
</sst>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2" fillId="0" borderId="0" xfId="0" applyFont="1"/>
    <xf numFmtId="2" fontId="0" fillId="0" borderId="0" xfId="0" applyNumberFormat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7"/>
  <sheetViews>
    <sheetView workbookViewId="0">
      <selection activeCell="G18" sqref="G18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1.7549999999999951E-2</v>
      </c>
      <c r="C2">
        <v>1.426023915092703E-2</v>
      </c>
      <c r="D2">
        <v>4.1723251342773441E-9</v>
      </c>
    </row>
    <row r="3" spans="1:4" x14ac:dyDescent="0.3">
      <c r="A3" s="1">
        <v>1</v>
      </c>
      <c r="B3">
        <v>1.7469999999999951E-2</v>
      </c>
      <c r="C3">
        <v>1.321418620648575E-2</v>
      </c>
      <c r="D3">
        <v>9.094313952657912E-2</v>
      </c>
    </row>
    <row r="4" spans="1:4" x14ac:dyDescent="0.3">
      <c r="A4" s="1">
        <v>2</v>
      </c>
      <c r="B4">
        <v>1.7689999999999959E-2</v>
      </c>
      <c r="C4">
        <v>4.982757591188389E-3</v>
      </c>
      <c r="D4">
        <v>0.181602686047554</v>
      </c>
    </row>
    <row r="5" spans="1:4" x14ac:dyDescent="0.3">
      <c r="A5" s="1">
        <v>3</v>
      </c>
      <c r="B5">
        <v>1.7639999999999951E-2</v>
      </c>
      <c r="C5">
        <v>6.8137269569366254E-3</v>
      </c>
      <c r="D5">
        <v>0.2722918125655916</v>
      </c>
    </row>
    <row r="6" spans="1:4" x14ac:dyDescent="0.3">
      <c r="A6" s="1">
        <v>4</v>
      </c>
      <c r="B6">
        <v>1.7684999999999951E-2</v>
      </c>
      <c r="C6">
        <v>6.3698346469224024E-3</v>
      </c>
      <c r="D6">
        <v>0.36297773506906289</v>
      </c>
    </row>
    <row r="7" spans="1:4" x14ac:dyDescent="0.3">
      <c r="A7" s="1">
        <v>5</v>
      </c>
      <c r="B7">
        <v>1.7734999999999959E-2</v>
      </c>
      <c r="C7">
        <v>5.9755744537082394E-3</v>
      </c>
      <c r="D7">
        <v>0.45365588380230792</v>
      </c>
    </row>
    <row r="8" spans="1:4" x14ac:dyDescent="0.3">
      <c r="A8" s="1">
        <v>6</v>
      </c>
      <c r="B8">
        <v>1.7609999999999959E-2</v>
      </c>
      <c r="C8">
        <v>4.0872903049570374E-3</v>
      </c>
      <c r="D8">
        <v>0.54434773809379999</v>
      </c>
    </row>
    <row r="9" spans="1:4" x14ac:dyDescent="0.3">
      <c r="A9" s="1">
        <v>7</v>
      </c>
      <c r="B9">
        <v>1.7539999999999951E-2</v>
      </c>
      <c r="C9">
        <v>5.5980869112560519E-3</v>
      </c>
      <c r="D9">
        <v>0.63504673189587058</v>
      </c>
    </row>
    <row r="10" spans="1:4" x14ac:dyDescent="0.3">
      <c r="A10" s="1">
        <v>8</v>
      </c>
      <c r="B10">
        <v>1.7599999999999949E-2</v>
      </c>
      <c r="C10">
        <v>6.7375943138359776E-3</v>
      </c>
      <c r="D10">
        <v>0.72574560277991818</v>
      </c>
    </row>
    <row r="11" spans="1:4" x14ac:dyDescent="0.3">
      <c r="A11" s="1">
        <v>9</v>
      </c>
      <c r="B11">
        <v>1.762499999999996E-2</v>
      </c>
      <c r="C11">
        <v>8.4122289514842498E-3</v>
      </c>
      <c r="D11">
        <v>0.816432594789399</v>
      </c>
    </row>
    <row r="12" spans="1:4" x14ac:dyDescent="0.3">
      <c r="A12" s="1">
        <v>10</v>
      </c>
      <c r="B12">
        <v>1.753499999999996E-2</v>
      </c>
      <c r="C12">
        <v>9.1780097416411452E-3</v>
      </c>
      <c r="D12">
        <v>0.90711683061387804</v>
      </c>
    </row>
    <row r="13" spans="1:4" x14ac:dyDescent="0.3">
      <c r="A13" s="1">
        <v>11</v>
      </c>
      <c r="B13">
        <v>1.7654999999999959E-2</v>
      </c>
      <c r="C13">
        <v>-3.252625628623055E-3</v>
      </c>
      <c r="D13">
        <v>0.99779600580533345</v>
      </c>
    </row>
    <row r="14" spans="1:4" x14ac:dyDescent="0.3">
      <c r="A14" s="1">
        <v>12</v>
      </c>
      <c r="B14">
        <v>1.7834999999999959E-2</v>
      </c>
      <c r="C14">
        <v>-5.6683529847885569E-3</v>
      </c>
      <c r="D14">
        <v>1.0884941483868491</v>
      </c>
    </row>
    <row r="15" spans="1:4" x14ac:dyDescent="0.3">
      <c r="A15" s="1">
        <v>13</v>
      </c>
      <c r="B15">
        <v>1.769499999999995E-2</v>
      </c>
      <c r="C15">
        <v>-6.3174206381610056E-3</v>
      </c>
      <c r="D15">
        <v>1.1791921535465451</v>
      </c>
    </row>
    <row r="16" spans="1:4" x14ac:dyDescent="0.3">
      <c r="A16" s="1">
        <v>14</v>
      </c>
      <c r="B16">
        <v>1.779499999999996E-2</v>
      </c>
      <c r="C16">
        <v>-8.9963762222881813E-3</v>
      </c>
      <c r="D16">
        <v>1.269845920933617</v>
      </c>
    </row>
    <row r="17" spans="1:4" x14ac:dyDescent="0.3">
      <c r="A17" s="1">
        <v>15</v>
      </c>
      <c r="B17">
        <v>1.7764999999999968E-2</v>
      </c>
      <c r="C17">
        <v>-4.3673986049047363E-3</v>
      </c>
      <c r="D17">
        <v>1.3605366550551521</v>
      </c>
    </row>
    <row r="18" spans="1:4" x14ac:dyDescent="0.3">
      <c r="A18" s="1">
        <v>16</v>
      </c>
      <c r="B18">
        <v>1.7844999999999969E-2</v>
      </c>
      <c r="C18">
        <v>-2.8619527134007899E-3</v>
      </c>
      <c r="D18">
        <v>1.451219443347719</v>
      </c>
    </row>
    <row r="19" spans="1:4" x14ac:dyDescent="0.3">
      <c r="A19" s="1">
        <v>17</v>
      </c>
      <c r="B19">
        <v>1.7674999999999962E-2</v>
      </c>
      <c r="C19">
        <v>-2.3060629305167381E-3</v>
      </c>
      <c r="D19">
        <v>1.5418941716353101</v>
      </c>
    </row>
    <row r="20" spans="1:4" x14ac:dyDescent="0.3">
      <c r="A20" s="1">
        <v>18</v>
      </c>
      <c r="B20">
        <v>1.772499999999996E-2</v>
      </c>
      <c r="C20">
        <v>-4.4845158225902829E-3</v>
      </c>
      <c r="D20">
        <v>1.632585803336567</v>
      </c>
    </row>
    <row r="21" spans="1:4" x14ac:dyDescent="0.3">
      <c r="A21" s="1">
        <v>19</v>
      </c>
      <c r="B21">
        <v>1.7809999999999951E-2</v>
      </c>
      <c r="C21">
        <v>-5.0843597716581897E-3</v>
      </c>
      <c r="D21">
        <v>1.7232470607095289</v>
      </c>
    </row>
    <row r="22" spans="1:4" x14ac:dyDescent="0.3">
      <c r="A22" s="1">
        <v>20</v>
      </c>
      <c r="B22">
        <v>1.7654999999999959E-2</v>
      </c>
      <c r="C22">
        <v>-4.9753866856757454E-3</v>
      </c>
      <c r="D22">
        <v>1.8139272690481609</v>
      </c>
    </row>
    <row r="23" spans="1:4" x14ac:dyDescent="0.3">
      <c r="A23" s="1">
        <v>21</v>
      </c>
      <c r="B23">
        <v>1.7619999999999959E-2</v>
      </c>
      <c r="C23">
        <v>-4.4837771641109414E-3</v>
      </c>
      <c r="D23">
        <v>1.904628265764978</v>
      </c>
    </row>
    <row r="24" spans="1:4" x14ac:dyDescent="0.3">
      <c r="A24" s="1">
        <v>22</v>
      </c>
      <c r="B24">
        <v>1.7709999999999958E-2</v>
      </c>
      <c r="C24">
        <v>-4.328033643325218E-3</v>
      </c>
      <c r="D24">
        <v>1.995316153234906</v>
      </c>
    </row>
    <row r="25" spans="1:4" x14ac:dyDescent="0.3">
      <c r="A25" s="1">
        <v>23</v>
      </c>
      <c r="B25">
        <v>1.771499999999997E-2</v>
      </c>
      <c r="C25">
        <v>-4.3559411943301998E-3</v>
      </c>
      <c r="D25">
        <v>2.086002654168341</v>
      </c>
    </row>
    <row r="26" spans="1:4" x14ac:dyDescent="0.3">
      <c r="A26" s="1">
        <v>24</v>
      </c>
      <c r="B26">
        <v>1.7764999999999961E-2</v>
      </c>
      <c r="C26">
        <v>-5.2210301464479317E-3</v>
      </c>
      <c r="D26">
        <v>2.1766764952076811</v>
      </c>
    </row>
    <row r="27" spans="1:4" x14ac:dyDescent="0.3">
      <c r="A27" s="1">
        <v>25</v>
      </c>
      <c r="B27">
        <v>1.7769999999999959E-2</v>
      </c>
      <c r="C27">
        <v>-6.4290109940721768E-3</v>
      </c>
      <c r="D27">
        <v>2.2673527091741561</v>
      </c>
    </row>
    <row r="28" spans="1:4" x14ac:dyDescent="0.3">
      <c r="A28" s="1">
        <v>26</v>
      </c>
      <c r="B28">
        <v>1.7759999999999949E-2</v>
      </c>
      <c r="C28">
        <v>-6.5089605969733564E-3</v>
      </c>
      <c r="D28">
        <v>2.3580260883437258</v>
      </c>
    </row>
    <row r="29" spans="1:4" x14ac:dyDescent="0.3">
      <c r="A29" s="1">
        <v>27</v>
      </c>
      <c r="B29">
        <v>1.7759999999999949E-2</v>
      </c>
      <c r="C29">
        <v>-5.8970707470000329E-3</v>
      </c>
      <c r="D29">
        <v>2.4487267442544298</v>
      </c>
    </row>
    <row r="30" spans="1:4" x14ac:dyDescent="0.3">
      <c r="A30" s="1">
        <v>28</v>
      </c>
      <c r="B30">
        <v>1.764999999999995E-2</v>
      </c>
      <c r="C30">
        <v>-3.5945226370251381E-3</v>
      </c>
      <c r="D30">
        <v>2.539395204848713</v>
      </c>
    </row>
    <row r="31" spans="1:4" x14ac:dyDescent="0.3">
      <c r="A31" s="1">
        <v>29</v>
      </c>
      <c r="B31">
        <v>1.775999999999996E-2</v>
      </c>
      <c r="C31">
        <v>-3.5204410433003308E-3</v>
      </c>
      <c r="D31">
        <v>2.6300889891386028</v>
      </c>
    </row>
    <row r="32" spans="1:4" x14ac:dyDescent="0.3">
      <c r="A32" s="1">
        <v>30</v>
      </c>
      <c r="B32">
        <v>1.7769999999999959E-2</v>
      </c>
      <c r="C32">
        <v>-2.974143726394908E-3</v>
      </c>
      <c r="D32">
        <v>2.720758194658492</v>
      </c>
    </row>
    <row r="33" spans="1:4" x14ac:dyDescent="0.3">
      <c r="A33" s="1">
        <v>31</v>
      </c>
      <c r="B33">
        <v>1.7744999999999959E-2</v>
      </c>
      <c r="C33">
        <v>-4.2685069591954497E-3</v>
      </c>
      <c r="D33">
        <v>2.8114373024304711</v>
      </c>
    </row>
    <row r="34" spans="1:4" x14ac:dyDescent="0.3">
      <c r="A34" s="1">
        <v>32</v>
      </c>
      <c r="B34">
        <v>1.7724999999999949E-2</v>
      </c>
      <c r="C34">
        <v>-3.68063231350477E-3</v>
      </c>
      <c r="D34">
        <v>2.902113880780008</v>
      </c>
    </row>
    <row r="35" spans="1:4" x14ac:dyDescent="0.3">
      <c r="A35" s="1">
        <v>33</v>
      </c>
      <c r="B35">
        <v>1.7729999999999961E-2</v>
      </c>
      <c r="C35">
        <v>-2.6812114279303289E-3</v>
      </c>
      <c r="D35">
        <v>2.9927914625406271</v>
      </c>
    </row>
    <row r="36" spans="1:4" x14ac:dyDescent="0.3">
      <c r="A36" s="1">
        <v>34</v>
      </c>
      <c r="B36">
        <v>1.7809999999999951E-2</v>
      </c>
      <c r="C36">
        <v>-1.7877604760133279E-3</v>
      </c>
      <c r="D36">
        <v>3.0834423954619301</v>
      </c>
    </row>
    <row r="37" spans="1:4" x14ac:dyDescent="0.3">
      <c r="A37" s="1">
        <v>35</v>
      </c>
      <c r="B37">
        <v>1.7564999999999949E-2</v>
      </c>
      <c r="C37">
        <v>-7.8378579259465099E-4</v>
      </c>
      <c r="D37">
        <v>3.1741156433688271</v>
      </c>
    </row>
    <row r="38" spans="1:4" x14ac:dyDescent="0.3">
      <c r="A38" s="1">
        <v>36</v>
      </c>
      <c r="B38">
        <v>1.7599999999999949E-2</v>
      </c>
      <c r="C38">
        <v>1.7107920301359959E-4</v>
      </c>
      <c r="D38">
        <v>3.264803791178597</v>
      </c>
    </row>
    <row r="39" spans="1:4" x14ac:dyDescent="0.3">
      <c r="A39" s="1">
        <v>37</v>
      </c>
      <c r="B39">
        <v>1.7709999999999958E-2</v>
      </c>
      <c r="C39">
        <v>1.486045980216834E-3</v>
      </c>
      <c r="D39">
        <v>3.3554737522866991</v>
      </c>
    </row>
    <row r="40" spans="1:4" x14ac:dyDescent="0.3">
      <c r="A40" s="1">
        <v>38</v>
      </c>
      <c r="B40">
        <v>1.7674999999999951E-2</v>
      </c>
      <c r="C40">
        <v>2.8644015773726579E-3</v>
      </c>
      <c r="D40">
        <v>3.4461759580506222</v>
      </c>
    </row>
    <row r="41" spans="1:4" x14ac:dyDescent="0.3">
      <c r="A41" s="1">
        <v>39</v>
      </c>
      <c r="B41">
        <v>1.7844999999999951E-2</v>
      </c>
      <c r="C41">
        <v>4.2314162201586457E-3</v>
      </c>
      <c r="D41">
        <v>3.5368526115020109</v>
      </c>
    </row>
    <row r="42" spans="1:4" x14ac:dyDescent="0.3">
      <c r="A42" s="1">
        <v>40</v>
      </c>
      <c r="B42">
        <v>1.770499999999996E-2</v>
      </c>
      <c r="C42">
        <v>5.8266369745016361E-3</v>
      </c>
      <c r="D42">
        <v>3.627539560000101</v>
      </c>
    </row>
    <row r="43" spans="1:4" x14ac:dyDescent="0.3">
      <c r="A43" s="1">
        <v>41</v>
      </c>
      <c r="B43">
        <v>1.7819999999999961E-2</v>
      </c>
      <c r="C43">
        <v>7.6516468140179188E-3</v>
      </c>
      <c r="D43">
        <v>3.7182085439231658</v>
      </c>
    </row>
    <row r="44" spans="1:4" x14ac:dyDescent="0.3">
      <c r="A44" s="1">
        <v>42</v>
      </c>
      <c r="B44">
        <v>1.7719999999999961E-2</v>
      </c>
      <c r="C44">
        <v>9.6715845275366624E-3</v>
      </c>
      <c r="D44">
        <v>3.808893865942955</v>
      </c>
    </row>
    <row r="45" spans="1:4" x14ac:dyDescent="0.3">
      <c r="A45" s="1">
        <v>43</v>
      </c>
      <c r="B45">
        <v>1.7764999999999961E-2</v>
      </c>
      <c r="C45">
        <v>1.2116692196842039E-2</v>
      </c>
      <c r="D45">
        <v>3.8995403442780181</v>
      </c>
    </row>
    <row r="46" spans="1:4" x14ac:dyDescent="0.3">
      <c r="A46" s="1">
        <v>44</v>
      </c>
      <c r="B46">
        <v>1.7889999999999961E-2</v>
      </c>
      <c r="C46">
        <v>1.466624758805306E-2</v>
      </c>
      <c r="D46">
        <v>3.9902296091450591</v>
      </c>
    </row>
    <row r="47" spans="1:4" x14ac:dyDescent="0.3">
      <c r="A47" s="1">
        <v>45</v>
      </c>
      <c r="B47">
        <v>1.7754999999999951E-2</v>
      </c>
      <c r="C47">
        <v>1.7349416972129501E-2</v>
      </c>
      <c r="D47">
        <v>4.0809253577391296</v>
      </c>
    </row>
    <row r="48" spans="1:4" x14ac:dyDescent="0.3">
      <c r="A48" s="1">
        <v>46</v>
      </c>
      <c r="B48">
        <v>1.7754999999999951E-2</v>
      </c>
      <c r="C48">
        <v>2.0254750754048409E-2</v>
      </c>
      <c r="D48">
        <v>4.1716007428699067</v>
      </c>
    </row>
    <row r="49" spans="1:4" x14ac:dyDescent="0.3">
      <c r="A49" s="1">
        <v>47</v>
      </c>
      <c r="B49">
        <v>1.779499999999995E-2</v>
      </c>
      <c r="C49">
        <v>2.4018867873225259E-2</v>
      </c>
      <c r="D49">
        <v>4.2622789284255767</v>
      </c>
    </row>
    <row r="50" spans="1:4" x14ac:dyDescent="0.3">
      <c r="A50" s="1">
        <v>48</v>
      </c>
      <c r="B50">
        <v>1.7599999999999949E-2</v>
      </c>
      <c r="C50">
        <v>2.7502845994847321E-2</v>
      </c>
      <c r="D50">
        <v>4.3529770210054179</v>
      </c>
    </row>
    <row r="51" spans="1:4" x14ac:dyDescent="0.3">
      <c r="A51" s="1">
        <v>49</v>
      </c>
      <c r="B51">
        <v>1.7729999999999971E-2</v>
      </c>
      <c r="C51">
        <v>3.1824390025353658E-2</v>
      </c>
      <c r="D51">
        <v>4.4437216184536608</v>
      </c>
    </row>
    <row r="52" spans="1:4" x14ac:dyDescent="0.3">
      <c r="A52" s="1">
        <v>50</v>
      </c>
      <c r="B52">
        <v>1.7869999999999959E-2</v>
      </c>
      <c r="C52">
        <v>3.6213712113630558E-2</v>
      </c>
      <c r="D52">
        <v>4.5344220099184236</v>
      </c>
    </row>
    <row r="53" spans="1:4" x14ac:dyDescent="0.3">
      <c r="A53" s="1">
        <v>51</v>
      </c>
      <c r="B53">
        <v>1.769499999999995E-2</v>
      </c>
      <c r="C53">
        <v>4.1769975132405851E-2</v>
      </c>
      <c r="D53">
        <v>4.6251297620932252</v>
      </c>
    </row>
    <row r="54" spans="1:4" x14ac:dyDescent="0.3">
      <c r="A54" s="1">
        <v>52</v>
      </c>
      <c r="B54">
        <v>1.7529999999999948E-2</v>
      </c>
      <c r="C54">
        <v>4.7960744769205858E-2</v>
      </c>
      <c r="D54">
        <v>4.7158465592066436</v>
      </c>
    </row>
    <row r="55" spans="1:4" x14ac:dyDescent="0.3">
      <c r="A55" s="1">
        <v>53</v>
      </c>
      <c r="B55">
        <v>1.773999999999995E-2</v>
      </c>
      <c r="C55">
        <v>5.429137795888711E-2</v>
      </c>
      <c r="D55">
        <v>4.806560345888137</v>
      </c>
    </row>
    <row r="56" spans="1:4" x14ac:dyDescent="0.3">
      <c r="A56" s="1">
        <v>54</v>
      </c>
      <c r="B56">
        <v>1.7934999999999951E-2</v>
      </c>
      <c r="C56">
        <v>6.0691520831358883E-2</v>
      </c>
      <c r="D56">
        <v>4.8972637717591381</v>
      </c>
    </row>
    <row r="57" spans="1:4" x14ac:dyDescent="0.3">
      <c r="A57" s="1">
        <v>55</v>
      </c>
      <c r="B57">
        <v>1.7864999999999961E-2</v>
      </c>
      <c r="C57">
        <v>6.945176645941796E-2</v>
      </c>
      <c r="D57">
        <v>4.9879660032192854</v>
      </c>
    </row>
    <row r="58" spans="1:4" x14ac:dyDescent="0.3">
      <c r="A58" s="1">
        <v>56</v>
      </c>
      <c r="B58">
        <v>1.7734999999999938E-2</v>
      </c>
      <c r="C58">
        <v>7.7310905007342348E-2</v>
      </c>
      <c r="D58">
        <v>5.0786653864383684</v>
      </c>
    </row>
    <row r="59" spans="1:4" x14ac:dyDescent="0.3">
      <c r="A59" s="1">
        <v>57</v>
      </c>
      <c r="B59">
        <v>1.7814999999999959E-2</v>
      </c>
      <c r="C59">
        <v>8.6437764697753716E-2</v>
      </c>
      <c r="D59">
        <v>5.1693613908688212</v>
      </c>
    </row>
    <row r="60" spans="1:4" x14ac:dyDescent="0.3">
      <c r="A60" s="1">
        <v>58</v>
      </c>
      <c r="B60">
        <v>1.767999999999996E-2</v>
      </c>
      <c r="C60">
        <v>9.8048577291467084E-2</v>
      </c>
      <c r="D60">
        <v>5.2600878525442534</v>
      </c>
    </row>
    <row r="61" spans="1:4" x14ac:dyDescent="0.3">
      <c r="A61" s="1">
        <v>59</v>
      </c>
      <c r="B61">
        <v>1.785999999999997E-2</v>
      </c>
      <c r="C61">
        <v>0.1095924068487607</v>
      </c>
      <c r="D61">
        <v>5.3507741867833651</v>
      </c>
    </row>
    <row r="62" spans="1:4" x14ac:dyDescent="0.3">
      <c r="A62" s="1">
        <v>60</v>
      </c>
      <c r="B62">
        <v>1.787499999999995E-2</v>
      </c>
      <c r="C62">
        <v>0.1220378073813414</v>
      </c>
      <c r="D62">
        <v>5.4414750762118214</v>
      </c>
    </row>
    <row r="63" spans="1:4" x14ac:dyDescent="0.3">
      <c r="A63" s="1">
        <v>61</v>
      </c>
      <c r="B63">
        <v>1.7784999999999961E-2</v>
      </c>
      <c r="C63">
        <v>0.13495947767896771</v>
      </c>
      <c r="D63">
        <v>5.5321829580598383</v>
      </c>
    </row>
    <row r="64" spans="1:4" x14ac:dyDescent="0.3">
      <c r="A64" s="1">
        <v>62</v>
      </c>
      <c r="B64">
        <v>1.7984999999999949E-2</v>
      </c>
      <c r="C64">
        <v>0.1504381280097376</v>
      </c>
      <c r="D64">
        <v>5.6228715238306233</v>
      </c>
    </row>
    <row r="65" spans="1:4" x14ac:dyDescent="0.3">
      <c r="A65" s="1">
        <v>63</v>
      </c>
      <c r="B65">
        <v>1.8039999999999959E-2</v>
      </c>
      <c r="C65">
        <v>0.1670166430432253</v>
      </c>
      <c r="D65">
        <v>5.713572216232615</v>
      </c>
    </row>
    <row r="66" spans="1:4" x14ac:dyDescent="0.3">
      <c r="A66" s="1">
        <v>64</v>
      </c>
      <c r="B66">
        <v>1.8114999999999971E-2</v>
      </c>
      <c r="C66">
        <v>0.18346711490089199</v>
      </c>
      <c r="D66">
        <v>5.8042738044924178</v>
      </c>
    </row>
    <row r="67" spans="1:4" x14ac:dyDescent="0.3">
      <c r="A67" s="1">
        <v>65</v>
      </c>
      <c r="B67">
        <v>1.8194999999999979E-2</v>
      </c>
      <c r="C67">
        <v>0.19905149033997779</v>
      </c>
      <c r="D67">
        <v>5.894981204801133</v>
      </c>
    </row>
    <row r="68" spans="1:4" x14ac:dyDescent="0.3">
      <c r="A68" s="1">
        <v>66</v>
      </c>
      <c r="B68">
        <v>1.8239999999999978E-2</v>
      </c>
      <c r="C68">
        <v>0.21371559045432209</v>
      </c>
      <c r="D68">
        <v>5.9856927239232567</v>
      </c>
    </row>
    <row r="69" spans="1:4" x14ac:dyDescent="0.3">
      <c r="A69" s="1">
        <v>67</v>
      </c>
      <c r="B69">
        <v>1.8329999999999989E-2</v>
      </c>
      <c r="C69">
        <v>0.2300239651684505</v>
      </c>
      <c r="D69">
        <v>6.0764283971654018</v>
      </c>
    </row>
    <row r="70" spans="1:4" x14ac:dyDescent="0.3">
      <c r="A70" s="1">
        <v>68</v>
      </c>
      <c r="B70">
        <v>1.837999999999998E-2</v>
      </c>
      <c r="C70">
        <v>0.24533821433694791</v>
      </c>
      <c r="D70">
        <v>6.1671380728483172</v>
      </c>
    </row>
    <row r="71" spans="1:4" x14ac:dyDescent="0.3">
      <c r="A71" s="1">
        <v>69</v>
      </c>
      <c r="B71">
        <v>1.8489999999999979E-2</v>
      </c>
      <c r="C71">
        <v>0.25494877747495182</v>
      </c>
      <c r="D71">
        <v>6.2578253813584617</v>
      </c>
    </row>
    <row r="72" spans="1:4" x14ac:dyDescent="0.3">
      <c r="A72" s="1">
        <v>70</v>
      </c>
      <c r="B72">
        <v>1.846999999999999E-2</v>
      </c>
      <c r="C72">
        <v>0.26464993517813429</v>
      </c>
      <c r="D72">
        <v>6.3485630846685801</v>
      </c>
    </row>
    <row r="73" spans="1:4" x14ac:dyDescent="0.3">
      <c r="A73" s="1">
        <v>71</v>
      </c>
      <c r="B73">
        <v>1.8529999999999981E-2</v>
      </c>
      <c r="C73">
        <v>0.27389683770271372</v>
      </c>
      <c r="D73">
        <v>6.4392855421039759</v>
      </c>
    </row>
    <row r="74" spans="1:4" x14ac:dyDescent="0.3">
      <c r="A74" s="1">
        <v>72</v>
      </c>
      <c r="B74">
        <v>1.8634999999999981E-2</v>
      </c>
      <c r="C74">
        <v>0.28214935801148328</v>
      </c>
      <c r="D74">
        <v>6.5299849026070662</v>
      </c>
    </row>
    <row r="75" spans="1:4" x14ac:dyDescent="0.3">
      <c r="A75" s="1">
        <v>73</v>
      </c>
      <c r="B75">
        <v>1.867000000000001E-2</v>
      </c>
      <c r="C75">
        <v>0.28911322751886198</v>
      </c>
      <c r="D75">
        <v>6.6206722580061976</v>
      </c>
    </row>
    <row r="76" spans="1:4" x14ac:dyDescent="0.3">
      <c r="A76" s="1">
        <v>74</v>
      </c>
      <c r="B76">
        <v>1.8339999999999971E-2</v>
      </c>
      <c r="C76">
        <v>0.29632990202651383</v>
      </c>
      <c r="D76">
        <v>6.7113871898915987</v>
      </c>
    </row>
    <row r="77" spans="1:4" x14ac:dyDescent="0.3">
      <c r="A77" s="1">
        <v>75</v>
      </c>
      <c r="B77">
        <v>1.8775E-2</v>
      </c>
      <c r="C77">
        <v>0.30244581087973837</v>
      </c>
      <c r="D77">
        <v>6.802134709424438</v>
      </c>
    </row>
    <row r="78" spans="1:4" x14ac:dyDescent="0.3">
      <c r="A78" s="1">
        <v>76</v>
      </c>
      <c r="B78">
        <v>1.879999999999999E-2</v>
      </c>
      <c r="C78">
        <v>0.30830475000383439</v>
      </c>
      <c r="D78">
        <v>6.8928720085488377</v>
      </c>
    </row>
    <row r="79" spans="1:4" x14ac:dyDescent="0.3">
      <c r="A79" s="1">
        <v>77</v>
      </c>
      <c r="B79">
        <v>1.8960000000000001E-2</v>
      </c>
      <c r="C79">
        <v>0.31508949794502628</v>
      </c>
      <c r="D79">
        <v>6.9835481246974682</v>
      </c>
    </row>
    <row r="80" spans="1:4" x14ac:dyDescent="0.3">
      <c r="A80" s="1">
        <v>78</v>
      </c>
      <c r="B80">
        <v>1.9050000000000011E-2</v>
      </c>
      <c r="C80">
        <v>0.31977233625927831</v>
      </c>
      <c r="D80">
        <v>7.0742371647887712</v>
      </c>
    </row>
    <row r="81" spans="1:4" x14ac:dyDescent="0.3">
      <c r="A81" s="1">
        <v>79</v>
      </c>
      <c r="B81">
        <v>1.9044999999999999E-2</v>
      </c>
      <c r="C81">
        <v>0.32611868290548718</v>
      </c>
      <c r="D81">
        <v>7.1649805174933494</v>
      </c>
    </row>
    <row r="82" spans="1:4" x14ac:dyDescent="0.3">
      <c r="A82" s="1">
        <v>80</v>
      </c>
      <c r="B82">
        <v>1.9205E-2</v>
      </c>
      <c r="C82">
        <v>0.3303691197164636</v>
      </c>
      <c r="D82">
        <v>7.2557098806566618</v>
      </c>
    </row>
    <row r="83" spans="1:4" x14ac:dyDescent="0.3">
      <c r="A83" s="1">
        <v>81</v>
      </c>
      <c r="B83">
        <v>1.9130000000000012E-2</v>
      </c>
      <c r="C83">
        <v>0.33528605219515401</v>
      </c>
      <c r="D83">
        <v>7.3464180675480053</v>
      </c>
    </row>
    <row r="84" spans="1:4" x14ac:dyDescent="0.3">
      <c r="A84" s="1">
        <v>82</v>
      </c>
      <c r="B84">
        <v>1.8964999999999999E-2</v>
      </c>
      <c r="C84">
        <v>0.33986776363190208</v>
      </c>
      <c r="D84">
        <v>7.4371046259005817</v>
      </c>
    </row>
    <row r="85" spans="1:4" x14ac:dyDescent="0.3">
      <c r="A85" s="1">
        <v>83</v>
      </c>
      <c r="B85">
        <v>1.917000000000002E-2</v>
      </c>
      <c r="C85">
        <v>0.3456772045145004</v>
      </c>
      <c r="D85">
        <v>7.5278167878919131</v>
      </c>
    </row>
    <row r="86" spans="1:4" x14ac:dyDescent="0.3">
      <c r="A86" s="1">
        <v>84</v>
      </c>
      <c r="B86">
        <v>1.934E-2</v>
      </c>
      <c r="C86">
        <v>0.35041614514092673</v>
      </c>
      <c r="D86">
        <v>7.6185212952560804</v>
      </c>
    </row>
    <row r="87" spans="1:4" x14ac:dyDescent="0.3">
      <c r="A87" s="1">
        <v>85</v>
      </c>
      <c r="B87">
        <v>1.9275000000000011E-2</v>
      </c>
      <c r="C87">
        <v>0.3557420400018324</v>
      </c>
      <c r="D87">
        <v>7.709207422203483</v>
      </c>
    </row>
    <row r="88" spans="1:4" x14ac:dyDescent="0.3">
      <c r="A88" s="1">
        <v>86</v>
      </c>
      <c r="B88">
        <v>1.930500000000002E-2</v>
      </c>
      <c r="C88">
        <v>0.35953088036274211</v>
      </c>
      <c r="D88">
        <v>7.7999031141731434</v>
      </c>
    </row>
    <row r="89" spans="1:4" x14ac:dyDescent="0.3">
      <c r="A89" s="1">
        <v>87</v>
      </c>
      <c r="B89">
        <v>1.9300000000000001E-2</v>
      </c>
      <c r="C89">
        <v>0.36391924804389297</v>
      </c>
      <c r="D89">
        <v>7.8906239542033889</v>
      </c>
    </row>
    <row r="90" spans="1:4" x14ac:dyDescent="0.3">
      <c r="A90" s="1">
        <v>88</v>
      </c>
      <c r="B90">
        <v>1.9380000000000008E-2</v>
      </c>
      <c r="C90">
        <v>0.36878661787111122</v>
      </c>
      <c r="D90">
        <v>7.9813375625345397</v>
      </c>
    </row>
    <row r="91" spans="1:4" x14ac:dyDescent="0.3">
      <c r="A91" s="1">
        <v>89</v>
      </c>
      <c r="B91">
        <v>1.9230000000000011E-2</v>
      </c>
      <c r="C91">
        <v>0.37370720938671331</v>
      </c>
      <c r="D91">
        <v>8.0720653688245303</v>
      </c>
    </row>
    <row r="92" spans="1:4" x14ac:dyDescent="0.3">
      <c r="A92" s="1">
        <v>90</v>
      </c>
      <c r="B92">
        <v>1.9335000000000001E-2</v>
      </c>
      <c r="C92">
        <v>0.37633293065859269</v>
      </c>
      <c r="D92">
        <v>8.1627740179167816</v>
      </c>
    </row>
    <row r="93" spans="1:4" x14ac:dyDescent="0.3">
      <c r="A93" s="1">
        <v>91</v>
      </c>
      <c r="B93">
        <v>1.9515000000000012E-2</v>
      </c>
      <c r="C93">
        <v>0.38123906752744652</v>
      </c>
      <c r="D93">
        <v>8.2534890214602115</v>
      </c>
    </row>
    <row r="94" spans="1:4" x14ac:dyDescent="0.3">
      <c r="A94" s="1">
        <v>92</v>
      </c>
      <c r="B94">
        <v>1.9615000000000011E-2</v>
      </c>
      <c r="C94">
        <v>0.38522065430619268</v>
      </c>
      <c r="D94">
        <v>8.3442207568883866</v>
      </c>
    </row>
    <row r="95" spans="1:4" x14ac:dyDescent="0.3">
      <c r="A95" s="1">
        <v>93</v>
      </c>
      <c r="B95">
        <v>1.9650000000000011E-2</v>
      </c>
      <c r="C95">
        <v>0.39034236080243551</v>
      </c>
      <c r="D95">
        <v>8.4349353161123037</v>
      </c>
    </row>
    <row r="96" spans="1:4" x14ac:dyDescent="0.3">
      <c r="A96" s="1">
        <v>94</v>
      </c>
      <c r="B96">
        <v>1.9525000000000011E-2</v>
      </c>
      <c r="C96">
        <v>0.39370249355508752</v>
      </c>
      <c r="D96">
        <v>8.5256492778989976</v>
      </c>
    </row>
    <row r="97" spans="1:4" x14ac:dyDescent="0.3">
      <c r="A97" s="1">
        <v>95</v>
      </c>
      <c r="B97">
        <v>1.993000000000001E-2</v>
      </c>
      <c r="C97">
        <v>0.39760062393441009</v>
      </c>
      <c r="D97">
        <v>8.6163486348920379</v>
      </c>
    </row>
    <row r="98" spans="1:4" x14ac:dyDescent="0.3">
      <c r="A98" s="1">
        <v>96</v>
      </c>
      <c r="B98">
        <v>1.9750000000000011E-2</v>
      </c>
      <c r="C98">
        <v>0.40077373775283381</v>
      </c>
      <c r="D98">
        <v>8.7070590576860614</v>
      </c>
    </row>
    <row r="99" spans="1:4" x14ac:dyDescent="0.3">
      <c r="A99" s="1">
        <v>97</v>
      </c>
      <c r="B99">
        <v>1.9965E-2</v>
      </c>
      <c r="C99">
        <v>0.40341390196827132</v>
      </c>
      <c r="D99">
        <v>8.7977694696187942</v>
      </c>
    </row>
    <row r="100" spans="1:4" x14ac:dyDescent="0.3">
      <c r="A100" s="1">
        <v>98</v>
      </c>
      <c r="B100">
        <v>1.9970000000000002E-2</v>
      </c>
      <c r="C100">
        <v>0.40793980365350652</v>
      </c>
      <c r="D100">
        <v>8.8885081844859624</v>
      </c>
    </row>
    <row r="101" spans="1:4" x14ac:dyDescent="0.3">
      <c r="A101" s="1">
        <v>99</v>
      </c>
      <c r="B101">
        <v>1.9785000000000011E-2</v>
      </c>
      <c r="C101">
        <v>0.41130427177381801</v>
      </c>
      <c r="D101">
        <v>8.979216916826033</v>
      </c>
    </row>
    <row r="102" spans="1:4" x14ac:dyDescent="0.3">
      <c r="A102" s="1">
        <v>100</v>
      </c>
      <c r="B102">
        <v>1.9705000000000011E-2</v>
      </c>
      <c r="C102">
        <v>0.41606420142516071</v>
      </c>
      <c r="D102">
        <v>9.0699584793382186</v>
      </c>
    </row>
    <row r="103" spans="1:4" x14ac:dyDescent="0.3">
      <c r="A103" s="1">
        <v>101</v>
      </c>
      <c r="B103">
        <v>1.9865000000000011E-2</v>
      </c>
      <c r="C103">
        <v>0.41968675996789018</v>
      </c>
      <c r="D103">
        <v>9.1606795054674119</v>
      </c>
    </row>
    <row r="104" spans="1:4" x14ac:dyDescent="0.3">
      <c r="A104" s="1">
        <v>102</v>
      </c>
      <c r="B104">
        <v>1.9855000000000012E-2</v>
      </c>
      <c r="C104">
        <v>0.42278666194818387</v>
      </c>
      <c r="D104">
        <v>9.2513882060845667</v>
      </c>
    </row>
    <row r="105" spans="1:4" x14ac:dyDescent="0.3">
      <c r="A105" s="1">
        <v>103</v>
      </c>
      <c r="B105">
        <v>2.0005000000000009E-2</v>
      </c>
      <c r="C105">
        <v>0.42601249219348281</v>
      </c>
      <c r="D105">
        <v>9.3421113183763271</v>
      </c>
    </row>
    <row r="106" spans="1:4" x14ac:dyDescent="0.3">
      <c r="A106" s="1">
        <v>104</v>
      </c>
      <c r="B106">
        <v>1.9855000000000001E-2</v>
      </c>
      <c r="C106">
        <v>0.4279563026126173</v>
      </c>
      <c r="D106">
        <v>9.4328476658794589</v>
      </c>
    </row>
    <row r="107" spans="1:4" x14ac:dyDescent="0.3">
      <c r="A107" s="1">
        <v>105</v>
      </c>
      <c r="B107">
        <v>2.0129999999999981E-2</v>
      </c>
      <c r="C107">
        <v>0.43128212445059672</v>
      </c>
      <c r="D107">
        <v>9.5235447463724316</v>
      </c>
    </row>
    <row r="108" spans="1:4" x14ac:dyDescent="0.3">
      <c r="A108" s="1">
        <v>106</v>
      </c>
      <c r="B108">
        <v>2.029499999999999E-2</v>
      </c>
      <c r="C108">
        <v>0.43666815324097202</v>
      </c>
      <c r="D108">
        <v>9.6142492940028479</v>
      </c>
    </row>
    <row r="109" spans="1:4" x14ac:dyDescent="0.3">
      <c r="A109" s="1">
        <v>107</v>
      </c>
      <c r="B109">
        <v>2.0754999999999999E-2</v>
      </c>
      <c r="C109">
        <v>0.44138545507736859</v>
      </c>
      <c r="D109">
        <v>9.7049224800533693</v>
      </c>
    </row>
    <row r="110" spans="1:4" x14ac:dyDescent="0.3">
      <c r="A110" s="1">
        <v>108</v>
      </c>
      <c r="B110">
        <v>1.968000000000001E-2</v>
      </c>
      <c r="C110">
        <v>0.42504653433081352</v>
      </c>
      <c r="D110">
        <v>9.7956270598702933</v>
      </c>
    </row>
    <row r="111" spans="1:4" x14ac:dyDescent="0.3">
      <c r="A111" s="1">
        <v>109</v>
      </c>
      <c r="B111">
        <v>1.934000000000002E-2</v>
      </c>
      <c r="C111">
        <v>0.41465054040493771</v>
      </c>
      <c r="D111">
        <v>9.8863516582383024</v>
      </c>
    </row>
    <row r="112" spans="1:4" x14ac:dyDescent="0.3">
      <c r="A112" s="1">
        <v>110</v>
      </c>
      <c r="B112">
        <v>1.9875E-2</v>
      </c>
      <c r="C112">
        <v>0.40675305070314483</v>
      </c>
      <c r="D112">
        <v>9.9770526110463642</v>
      </c>
    </row>
    <row r="113" spans="1:4" x14ac:dyDescent="0.3">
      <c r="A113" s="1">
        <v>111</v>
      </c>
      <c r="B113">
        <v>1.9720000000000001E-2</v>
      </c>
      <c r="C113">
        <v>0.39920428989999879</v>
      </c>
      <c r="D113">
        <v>10.067753820154399</v>
      </c>
    </row>
    <row r="114" spans="1:4" x14ac:dyDescent="0.3">
      <c r="A114" s="1">
        <v>112</v>
      </c>
      <c r="B114">
        <v>1.969000000000001E-2</v>
      </c>
      <c r="C114">
        <v>0.39485136902165269</v>
      </c>
      <c r="D114">
        <v>10.15844077613618</v>
      </c>
    </row>
    <row r="115" spans="1:4" x14ac:dyDescent="0.3">
      <c r="A115" s="1">
        <v>113</v>
      </c>
      <c r="B115">
        <v>1.9390000000000011E-2</v>
      </c>
      <c r="C115">
        <v>0.39113420037680602</v>
      </c>
      <c r="D115">
        <v>10.24913246691227</v>
      </c>
    </row>
    <row r="116" spans="1:4" x14ac:dyDescent="0.3">
      <c r="A116" s="1">
        <v>114</v>
      </c>
      <c r="B116">
        <v>1.8995000000000008E-2</v>
      </c>
      <c r="C116">
        <v>0.38394817684274579</v>
      </c>
      <c r="D116">
        <v>10.33983966747919</v>
      </c>
    </row>
    <row r="117" spans="1:4" x14ac:dyDescent="0.3">
      <c r="A117" s="1">
        <v>115</v>
      </c>
      <c r="B117">
        <v>1.9245000000000002E-2</v>
      </c>
      <c r="C117">
        <v>0.38393922401081337</v>
      </c>
      <c r="D117">
        <v>10.43053351812892</v>
      </c>
    </row>
    <row r="118" spans="1:4" x14ac:dyDescent="0.3">
      <c r="A118" s="1">
        <v>116</v>
      </c>
      <c r="B118">
        <v>1.8755000000000001E-2</v>
      </c>
      <c r="C118">
        <v>0.37385906298574978</v>
      </c>
      <c r="D118">
        <v>10.521226797501241</v>
      </c>
    </row>
    <row r="119" spans="1:4" x14ac:dyDescent="0.3">
      <c r="A119" s="1">
        <v>117</v>
      </c>
      <c r="B119">
        <v>1.8599999999999992E-2</v>
      </c>
      <c r="C119">
        <v>0.37160696049211078</v>
      </c>
      <c r="D119">
        <v>10.61191914962397</v>
      </c>
    </row>
    <row r="120" spans="1:4" x14ac:dyDescent="0.3">
      <c r="A120" s="1">
        <v>118</v>
      </c>
      <c r="B120">
        <v>1.872999999999999E-2</v>
      </c>
      <c r="C120">
        <v>0.36810465440209222</v>
      </c>
      <c r="D120">
        <v>10.70259614739153</v>
      </c>
    </row>
    <row r="121" spans="1:4" x14ac:dyDescent="0.3">
      <c r="A121" s="1">
        <v>119</v>
      </c>
      <c r="B121">
        <v>1.887999999999998E-2</v>
      </c>
      <c r="C121">
        <v>0.37106639071054359</v>
      </c>
      <c r="D121">
        <v>10.793290635347359</v>
      </c>
    </row>
    <row r="122" spans="1:4" x14ac:dyDescent="0.3">
      <c r="A122" s="1">
        <v>120</v>
      </c>
      <c r="B122">
        <v>1.8644999999999981E-2</v>
      </c>
      <c r="C122">
        <v>0.37248381500350097</v>
      </c>
      <c r="D122">
        <v>10.883972414864431</v>
      </c>
    </row>
    <row r="123" spans="1:4" x14ac:dyDescent="0.3">
      <c r="A123" s="1">
        <v>121</v>
      </c>
      <c r="B123">
        <v>1.8745000000000001E-2</v>
      </c>
      <c r="C123">
        <v>0.3678127494185941</v>
      </c>
      <c r="D123">
        <v>10.97467427604728</v>
      </c>
    </row>
    <row r="124" spans="1:4" x14ac:dyDescent="0.3">
      <c r="A124" s="1">
        <v>122</v>
      </c>
      <c r="B124">
        <v>1.8929999999999999E-2</v>
      </c>
      <c r="C124">
        <v>0.3654550974003542</v>
      </c>
      <c r="D124">
        <v>11.065389479729861</v>
      </c>
    </row>
    <row r="125" spans="1:4" x14ac:dyDescent="0.3">
      <c r="A125" s="1">
        <v>123</v>
      </c>
      <c r="B125">
        <v>1.827999999999998E-2</v>
      </c>
      <c r="C125">
        <v>0.36227556556487461</v>
      </c>
      <c r="D125">
        <v>11.15612831771373</v>
      </c>
    </row>
    <row r="126" spans="1:4" x14ac:dyDescent="0.3">
      <c r="A126" s="1">
        <v>124</v>
      </c>
      <c r="B126">
        <v>1.867499999999999E-2</v>
      </c>
      <c r="C126">
        <v>0.36161903438178372</v>
      </c>
      <c r="D126">
        <v>11.24683937006526</v>
      </c>
    </row>
    <row r="127" spans="1:4" x14ac:dyDescent="0.3">
      <c r="A127" s="1">
        <v>125</v>
      </c>
      <c r="B127">
        <v>1.841499999999997E-2</v>
      </c>
      <c r="C127">
        <v>0.36050852839304592</v>
      </c>
      <c r="D127">
        <v>11.337546163731149</v>
      </c>
    </row>
    <row r="128" spans="1:4" x14ac:dyDescent="0.3">
      <c r="A128" s="1">
        <v>126</v>
      </c>
      <c r="B128">
        <v>1.8620000000000001E-2</v>
      </c>
      <c r="C128">
        <v>0.35687540481107949</v>
      </c>
      <c r="D128">
        <v>11.428255768285849</v>
      </c>
    </row>
    <row r="129" spans="1:4" x14ac:dyDescent="0.3">
      <c r="A129" s="1">
        <v>127</v>
      </c>
      <c r="B129">
        <v>1.855999999999999E-2</v>
      </c>
      <c r="C129">
        <v>0.36265615231365361</v>
      </c>
      <c r="D129">
        <v>11.51898934986856</v>
      </c>
    </row>
    <row r="130" spans="1:4" x14ac:dyDescent="0.3">
      <c r="A130" s="1">
        <v>128</v>
      </c>
      <c r="B130">
        <v>1.8514999999999979E-2</v>
      </c>
      <c r="C130">
        <v>0.36312634244452979</v>
      </c>
      <c r="D130">
        <v>11.609679355753791</v>
      </c>
    </row>
    <row r="131" spans="1:4" x14ac:dyDescent="0.3">
      <c r="A131" s="1">
        <v>129</v>
      </c>
      <c r="B131">
        <v>1.8339999999999981E-2</v>
      </c>
      <c r="C131">
        <v>0.35791942597053228</v>
      </c>
      <c r="D131">
        <v>11.700379333297411</v>
      </c>
    </row>
    <row r="132" spans="1:4" x14ac:dyDescent="0.3">
      <c r="A132" s="1">
        <v>130</v>
      </c>
      <c r="B132">
        <v>1.850499999999998E-2</v>
      </c>
      <c r="C132">
        <v>0.35633520555106413</v>
      </c>
      <c r="D132">
        <v>11.791072531276271</v>
      </c>
    </row>
    <row r="133" spans="1:4" x14ac:dyDescent="0.3">
      <c r="A133" s="1">
        <v>131</v>
      </c>
      <c r="B133">
        <v>1.8949999999999991E-2</v>
      </c>
      <c r="C133">
        <v>0.34116642948252518</v>
      </c>
      <c r="D133">
        <v>11.881812378234329</v>
      </c>
    </row>
    <row r="134" spans="1:4" x14ac:dyDescent="0.3">
      <c r="A134" s="1">
        <v>132</v>
      </c>
      <c r="B134">
        <v>1.8714999999999989E-2</v>
      </c>
      <c r="C134">
        <v>0.35102210184772031</v>
      </c>
      <c r="D134">
        <v>11.97251808623472</v>
      </c>
    </row>
    <row r="135" spans="1:4" x14ac:dyDescent="0.3">
      <c r="A135" s="1">
        <v>133</v>
      </c>
      <c r="B135">
        <v>1.8469999999999969E-2</v>
      </c>
      <c r="C135">
        <v>0.35198631829455929</v>
      </c>
      <c r="D135">
        <v>12.06323057174682</v>
      </c>
    </row>
    <row r="136" spans="1:4" x14ac:dyDescent="0.3">
      <c r="A136" s="1">
        <v>134</v>
      </c>
      <c r="B136">
        <v>1.8349999999999971E-2</v>
      </c>
      <c r="C136">
        <v>0.34598095367975529</v>
      </c>
      <c r="D136">
        <v>12.153912933866181</v>
      </c>
    </row>
    <row r="137" spans="1:4" x14ac:dyDescent="0.3">
      <c r="A137" s="1">
        <v>135</v>
      </c>
      <c r="B137">
        <v>1.8339999999999971E-2</v>
      </c>
      <c r="C137">
        <v>0.34940072374981679</v>
      </c>
      <c r="D137">
        <v>12.24461774640613</v>
      </c>
    </row>
    <row r="138" spans="1:4" x14ac:dyDescent="0.3">
      <c r="A138" s="1">
        <v>136</v>
      </c>
      <c r="B138">
        <v>1.8554999999999981E-2</v>
      </c>
      <c r="C138">
        <v>0.34752810478666107</v>
      </c>
      <c r="D138">
        <v>12.3353204413255</v>
      </c>
    </row>
    <row r="139" spans="1:4" x14ac:dyDescent="0.3">
      <c r="A139" s="1">
        <v>137</v>
      </c>
      <c r="B139">
        <v>1.835999999999996E-2</v>
      </c>
      <c r="C139">
        <v>0.35042056041125902</v>
      </c>
      <c r="D139">
        <v>12.42602402302953</v>
      </c>
    </row>
    <row r="140" spans="1:4" x14ac:dyDescent="0.3">
      <c r="A140" s="1">
        <v>138</v>
      </c>
      <c r="B140">
        <v>1.8634999999999988E-2</v>
      </c>
      <c r="C140">
        <v>0.34384895860517872</v>
      </c>
      <c r="D140">
        <v>12.5166850992706</v>
      </c>
    </row>
    <row r="141" spans="1:4" x14ac:dyDescent="0.3">
      <c r="A141" s="1">
        <v>139</v>
      </c>
      <c r="B141">
        <v>1.8534999999999989E-2</v>
      </c>
      <c r="C141">
        <v>0.35276341616775869</v>
      </c>
      <c r="D141">
        <v>12.60738106813695</v>
      </c>
    </row>
    <row r="142" spans="1:4" x14ac:dyDescent="0.3">
      <c r="A142" s="1">
        <v>140</v>
      </c>
      <c r="B142">
        <v>1.8384999999999971E-2</v>
      </c>
      <c r="C142">
        <v>0.34870865317848038</v>
      </c>
      <c r="D142">
        <v>12.698053749071221</v>
      </c>
    </row>
    <row r="143" spans="1:4" x14ac:dyDescent="0.3">
      <c r="A143" s="1">
        <v>141</v>
      </c>
      <c r="B143">
        <v>1.8339999999999971E-2</v>
      </c>
      <c r="C143">
        <v>0.35331637946185129</v>
      </c>
      <c r="D143">
        <v>12.788728092975081</v>
      </c>
    </row>
    <row r="144" spans="1:4" x14ac:dyDescent="0.3">
      <c r="A144" s="1">
        <v>142</v>
      </c>
      <c r="B144">
        <v>1.8614999999999979E-2</v>
      </c>
      <c r="C144">
        <v>0.35391168971648168</v>
      </c>
      <c r="D144">
        <v>12.87944600562254</v>
      </c>
    </row>
    <row r="145" spans="1:4" x14ac:dyDescent="0.3">
      <c r="A145" s="1">
        <v>143</v>
      </c>
      <c r="B145">
        <v>1.841499999999998E-2</v>
      </c>
      <c r="C145">
        <v>0.35556145743937922</v>
      </c>
      <c r="D145">
        <v>12.97015476346016</v>
      </c>
    </row>
    <row r="146" spans="1:4" x14ac:dyDescent="0.3">
      <c r="A146" s="1">
        <v>144</v>
      </c>
      <c r="B146">
        <v>1.8384999999999981E-2</v>
      </c>
      <c r="C146">
        <v>0.36026826885042101</v>
      </c>
      <c r="D146">
        <v>13.06084836297565</v>
      </c>
    </row>
    <row r="147" spans="1:4" x14ac:dyDescent="0.3">
      <c r="A147" s="1">
        <v>145</v>
      </c>
      <c r="B147">
        <v>1.8264999999999969E-2</v>
      </c>
      <c r="C147">
        <v>0.35679594649001822</v>
      </c>
      <c r="D147">
        <v>13.151567453675799</v>
      </c>
    </row>
    <row r="148" spans="1:4" x14ac:dyDescent="0.3">
      <c r="A148" s="1">
        <v>146</v>
      </c>
      <c r="B148">
        <v>1.8509999999999971E-2</v>
      </c>
      <c r="C148">
        <v>0.35294255974572919</v>
      </c>
      <c r="D148">
        <v>13.24228112750583</v>
      </c>
    </row>
    <row r="149" spans="1:4" x14ac:dyDescent="0.3">
      <c r="A149" s="1">
        <v>147</v>
      </c>
      <c r="B149">
        <v>1.8634999999999988E-2</v>
      </c>
      <c r="C149">
        <v>0.36115766684011019</v>
      </c>
      <c r="D149">
        <v>13.33299227688047</v>
      </c>
    </row>
    <row r="150" spans="1:4" x14ac:dyDescent="0.3">
      <c r="A150" s="1">
        <v>148</v>
      </c>
      <c r="B150">
        <v>1.8464999999999988E-2</v>
      </c>
      <c r="C150">
        <v>0.35873329758132361</v>
      </c>
      <c r="D150">
        <v>13.423673806720309</v>
      </c>
    </row>
    <row r="151" spans="1:4" x14ac:dyDescent="0.3">
      <c r="A151" s="1">
        <v>149</v>
      </c>
      <c r="B151">
        <v>1.855999999999999E-2</v>
      </c>
      <c r="C151">
        <v>0.35892190351091541</v>
      </c>
      <c r="D151">
        <v>13.51439495914512</v>
      </c>
    </row>
    <row r="152" spans="1:4" x14ac:dyDescent="0.3">
      <c r="A152" s="1">
        <v>150</v>
      </c>
      <c r="B152">
        <v>1.8214999999999971E-2</v>
      </c>
      <c r="C152">
        <v>0.36216518027357297</v>
      </c>
      <c r="D152">
        <v>13.60507692363527</v>
      </c>
    </row>
    <row r="153" spans="1:4" x14ac:dyDescent="0.3">
      <c r="A153" s="1">
        <v>151</v>
      </c>
      <c r="B153">
        <v>1.8544999999999989E-2</v>
      </c>
      <c r="C153">
        <v>0.36452873652441042</v>
      </c>
      <c r="D153">
        <v>13.6957864518298</v>
      </c>
    </row>
    <row r="154" spans="1:4" x14ac:dyDescent="0.3">
      <c r="A154" s="1">
        <v>152</v>
      </c>
      <c r="B154">
        <v>1.8354999999999969E-2</v>
      </c>
      <c r="C154">
        <v>0.36219198157880778</v>
      </c>
      <c r="D154">
        <v>13.786503107282851</v>
      </c>
    </row>
    <row r="155" spans="1:4" x14ac:dyDescent="0.3">
      <c r="A155" s="1">
        <v>153</v>
      </c>
      <c r="B155">
        <v>1.8484999999999981E-2</v>
      </c>
      <c r="C155">
        <v>0.35710941002824492</v>
      </c>
      <c r="D155">
        <v>13.877214818927969</v>
      </c>
    </row>
    <row r="156" spans="1:4" x14ac:dyDescent="0.3">
      <c r="A156" s="1">
        <v>154</v>
      </c>
      <c r="B156">
        <v>1.843999999999997E-2</v>
      </c>
      <c r="C156">
        <v>0.36206274341733369</v>
      </c>
      <c r="D156">
        <v>13.967937163909269</v>
      </c>
    </row>
    <row r="157" spans="1:4" x14ac:dyDescent="0.3">
      <c r="A157" s="1">
        <v>155</v>
      </c>
      <c r="B157">
        <v>1.8304999999999981E-2</v>
      </c>
      <c r="C157">
        <v>0.35305611450186869</v>
      </c>
      <c r="D157">
        <v>14.05868296974235</v>
      </c>
    </row>
    <row r="158" spans="1:4" x14ac:dyDescent="0.3">
      <c r="A158" s="1">
        <v>156</v>
      </c>
      <c r="B158">
        <v>1.8519999999999981E-2</v>
      </c>
      <c r="C158">
        <v>0.35823957975299292</v>
      </c>
      <c r="D158">
        <v>14.14943861868646</v>
      </c>
    </row>
    <row r="159" spans="1:4" x14ac:dyDescent="0.3">
      <c r="A159" s="1">
        <v>157</v>
      </c>
      <c r="B159">
        <v>1.8655000000000001E-2</v>
      </c>
      <c r="C159">
        <v>0.3549860808418791</v>
      </c>
      <c r="D159">
        <v>14.24014213906394</v>
      </c>
    </row>
    <row r="160" spans="1:4" x14ac:dyDescent="0.3">
      <c r="A160" s="1">
        <v>158</v>
      </c>
      <c r="B160">
        <v>1.875499999999999E-2</v>
      </c>
      <c r="C160">
        <v>0.35889251677551592</v>
      </c>
      <c r="D160">
        <v>14.33086032807827</v>
      </c>
    </row>
    <row r="161" spans="1:4" x14ac:dyDescent="0.3">
      <c r="A161" s="1">
        <v>159</v>
      </c>
      <c r="B161">
        <v>1.9175000000000011E-2</v>
      </c>
      <c r="C161">
        <v>0.35394323747297762</v>
      </c>
      <c r="D161">
        <v>14.42159269054731</v>
      </c>
    </row>
    <row r="162" spans="1:4" x14ac:dyDescent="0.3">
      <c r="A162" s="1">
        <v>160</v>
      </c>
      <c r="B162">
        <v>1.8304999999999981E-2</v>
      </c>
      <c r="C162">
        <v>0.35507831356667541</v>
      </c>
      <c r="D162">
        <v>14.512311793234611</v>
      </c>
    </row>
    <row r="163" spans="1:4" x14ac:dyDescent="0.3">
      <c r="A163" s="1">
        <v>161</v>
      </c>
      <c r="B163">
        <v>1.849499999999997E-2</v>
      </c>
      <c r="C163">
        <v>0.35188980004221398</v>
      </c>
      <c r="D163">
        <v>14.60303151104185</v>
      </c>
    </row>
    <row r="164" spans="1:4" x14ac:dyDescent="0.3">
      <c r="A164" s="1">
        <v>162</v>
      </c>
      <c r="B164">
        <v>1.8489999999999979E-2</v>
      </c>
      <c r="C164">
        <v>0.35281564699222517</v>
      </c>
      <c r="D164">
        <v>14.69373440404733</v>
      </c>
    </row>
    <row r="165" spans="1:4" x14ac:dyDescent="0.3">
      <c r="A165" s="1">
        <v>163</v>
      </c>
      <c r="B165">
        <v>1.8439999999999981E-2</v>
      </c>
      <c r="C165">
        <v>0.35613268958372413</v>
      </c>
      <c r="D165">
        <v>14.784435198240811</v>
      </c>
    </row>
    <row r="166" spans="1:4" x14ac:dyDescent="0.3">
      <c r="A166" s="1">
        <v>164</v>
      </c>
      <c r="B166">
        <v>1.8354999999999989E-2</v>
      </c>
      <c r="C166">
        <v>0.35153834042125509</v>
      </c>
      <c r="D166">
        <v>14.87515851272477</v>
      </c>
    </row>
    <row r="167" spans="1:4" x14ac:dyDescent="0.3">
      <c r="A167" s="1">
        <v>165</v>
      </c>
      <c r="B167">
        <v>1.8469999999999979E-2</v>
      </c>
      <c r="C167">
        <v>0.35693043605696467</v>
      </c>
      <c r="D167">
        <v>14.96584542029434</v>
      </c>
    </row>
    <row r="168" spans="1:4" x14ac:dyDescent="0.3">
      <c r="A168" s="1">
        <v>166</v>
      </c>
      <c r="B168">
        <v>1.8484999999999981E-2</v>
      </c>
      <c r="C168">
        <v>0.35722423554630028</v>
      </c>
      <c r="D168">
        <v>15.05654260754585</v>
      </c>
    </row>
    <row r="169" spans="1:4" x14ac:dyDescent="0.3">
      <c r="A169" s="1">
        <v>167</v>
      </c>
      <c r="B169">
        <v>1.8319999999999972E-2</v>
      </c>
      <c r="C169">
        <v>0.35383960240917312</v>
      </c>
      <c r="D169">
        <v>15.147221561008029</v>
      </c>
    </row>
    <row r="170" spans="1:4" x14ac:dyDescent="0.3">
      <c r="A170" s="1">
        <v>168</v>
      </c>
      <c r="B170">
        <v>1.827999999999998E-2</v>
      </c>
      <c r="C170">
        <v>0.35508890083282058</v>
      </c>
      <c r="D170">
        <v>15.23796266833941</v>
      </c>
    </row>
    <row r="171" spans="1:4" x14ac:dyDescent="0.3">
      <c r="A171" s="1">
        <v>169</v>
      </c>
      <c r="B171">
        <v>1.831499999999997E-2</v>
      </c>
      <c r="C171">
        <v>0.34929688062986058</v>
      </c>
      <c r="D171">
        <v>15.32870876358615</v>
      </c>
    </row>
    <row r="172" spans="1:4" x14ac:dyDescent="0.3">
      <c r="A172" s="1">
        <v>170</v>
      </c>
      <c r="B172">
        <v>1.8389999999999958E-2</v>
      </c>
      <c r="C172">
        <v>0.3521111303296578</v>
      </c>
      <c r="D172">
        <v>15.41942901962333</v>
      </c>
    </row>
    <row r="173" spans="1:4" x14ac:dyDescent="0.3">
      <c r="A173" s="1">
        <v>171</v>
      </c>
      <c r="B173">
        <v>1.8529999999999981E-2</v>
      </c>
      <c r="C173">
        <v>0.35053245197378002</v>
      </c>
      <c r="D173">
        <v>15.510150763458681</v>
      </c>
    </row>
    <row r="174" spans="1:4" x14ac:dyDescent="0.3">
      <c r="A174" s="1">
        <v>172</v>
      </c>
      <c r="B174">
        <v>1.8634999999999981E-2</v>
      </c>
      <c r="C174">
        <v>0.34903243877447698</v>
      </c>
      <c r="D174">
        <v>15.600865924424591</v>
      </c>
    </row>
    <row r="175" spans="1:4" x14ac:dyDescent="0.3">
      <c r="A175" s="1">
        <v>173</v>
      </c>
      <c r="B175">
        <v>1.822499999999997E-2</v>
      </c>
      <c r="C175">
        <v>0.350426447615732</v>
      </c>
      <c r="D175">
        <v>15.691601102021011</v>
      </c>
    </row>
    <row r="176" spans="1:4" x14ac:dyDescent="0.3">
      <c r="A176" s="1">
        <v>174</v>
      </c>
      <c r="B176">
        <v>1.841499999999998E-2</v>
      </c>
      <c r="C176">
        <v>0.35137102084988892</v>
      </c>
      <c r="D176">
        <v>15.782351171904139</v>
      </c>
    </row>
    <row r="177" spans="1:4" x14ac:dyDescent="0.3">
      <c r="A177" s="1">
        <v>175</v>
      </c>
      <c r="B177">
        <v>1.8304999999999971E-2</v>
      </c>
      <c r="C177">
        <v>0.35040731494229382</v>
      </c>
      <c r="D177">
        <v>15.873076826135319</v>
      </c>
    </row>
    <row r="178" spans="1:4" x14ac:dyDescent="0.3">
      <c r="A178" s="1">
        <v>176</v>
      </c>
      <c r="B178">
        <v>1.8374999999999989E-2</v>
      </c>
      <c r="C178">
        <v>0.35000308616267051</v>
      </c>
      <c r="D178">
        <v>15.963794788519539</v>
      </c>
    </row>
    <row r="179" spans="1:4" x14ac:dyDescent="0.3">
      <c r="A179" s="1">
        <v>177</v>
      </c>
      <c r="B179">
        <v>1.832499999999997E-2</v>
      </c>
      <c r="C179">
        <v>0.34736610774460658</v>
      </c>
      <c r="D179">
        <v>16.054520294467611</v>
      </c>
    </row>
    <row r="180" spans="1:4" x14ac:dyDescent="0.3">
      <c r="A180" s="1">
        <v>178</v>
      </c>
      <c r="B180">
        <v>1.839499999999997E-2</v>
      </c>
      <c r="C180">
        <v>0.34946803607337179</v>
      </c>
      <c r="D180">
        <v>16.14523051679134</v>
      </c>
    </row>
    <row r="181" spans="1:4" x14ac:dyDescent="0.3">
      <c r="A181" s="1">
        <v>179</v>
      </c>
      <c r="B181">
        <v>1.8154999999999949E-2</v>
      </c>
      <c r="C181">
        <v>0.34704690239446251</v>
      </c>
      <c r="D181">
        <v>16.23593384385109</v>
      </c>
    </row>
    <row r="182" spans="1:4" x14ac:dyDescent="0.3">
      <c r="A182" s="1">
        <v>180</v>
      </c>
      <c r="B182">
        <v>1.8589999999999982E-2</v>
      </c>
      <c r="C182">
        <v>0.33884001259613772</v>
      </c>
      <c r="D182">
        <v>16.326619865629411</v>
      </c>
    </row>
    <row r="183" spans="1:4" x14ac:dyDescent="0.3">
      <c r="A183" s="1">
        <v>181</v>
      </c>
      <c r="B183">
        <v>1.845999999999999E-2</v>
      </c>
      <c r="C183">
        <v>0.33710757058395691</v>
      </c>
      <c r="D183">
        <v>16.41736770815319</v>
      </c>
    </row>
    <row r="184" spans="1:4" x14ac:dyDescent="0.3">
      <c r="A184" s="1">
        <v>182</v>
      </c>
      <c r="B184">
        <v>1.859499999999998E-2</v>
      </c>
      <c r="C184">
        <v>0.33725604160669242</v>
      </c>
      <c r="D184">
        <v>16.50811713258425</v>
      </c>
    </row>
    <row r="185" spans="1:4" x14ac:dyDescent="0.3">
      <c r="A185" s="1">
        <v>183</v>
      </c>
      <c r="B185">
        <v>1.8444999999999979E-2</v>
      </c>
      <c r="C185">
        <v>0.33529278783037958</v>
      </c>
      <c r="D185">
        <v>16.598835148877569</v>
      </c>
    </row>
    <row r="186" spans="1:4" x14ac:dyDescent="0.3">
      <c r="A186" s="1">
        <v>184</v>
      </c>
      <c r="B186">
        <v>1.8274999999999961E-2</v>
      </c>
      <c r="C186">
        <v>0.34130590991567061</v>
      </c>
      <c r="D186">
        <v>16.6895498975118</v>
      </c>
    </row>
    <row r="187" spans="1:4" x14ac:dyDescent="0.3">
      <c r="A187" s="1">
        <v>185</v>
      </c>
      <c r="B187">
        <v>1.8279999999999959E-2</v>
      </c>
      <c r="C187">
        <v>0.33855966222576739</v>
      </c>
      <c r="D187">
        <v>16.780296214487819</v>
      </c>
    </row>
    <row r="188" spans="1:4" x14ac:dyDescent="0.3">
      <c r="A188" s="1">
        <v>186</v>
      </c>
      <c r="B188">
        <v>1.8149999999999979E-2</v>
      </c>
      <c r="C188">
        <v>0.33255186287505673</v>
      </c>
      <c r="D188">
        <v>16.871012690795791</v>
      </c>
    </row>
    <row r="189" spans="1:4" x14ac:dyDescent="0.3">
      <c r="A189" s="1">
        <v>187</v>
      </c>
      <c r="B189">
        <v>1.832499999999997E-2</v>
      </c>
      <c r="C189">
        <v>0.33659097105280511</v>
      </c>
      <c r="D189">
        <v>16.96174209283458</v>
      </c>
    </row>
    <row r="190" spans="1:4" x14ac:dyDescent="0.3">
      <c r="A190" s="1">
        <v>188</v>
      </c>
      <c r="B190">
        <v>1.8309999999999979E-2</v>
      </c>
      <c r="C190">
        <v>0.33308696861958031</v>
      </c>
      <c r="D190">
        <v>17.052548789646892</v>
      </c>
    </row>
    <row r="191" spans="1:4" x14ac:dyDescent="0.3">
      <c r="A191" s="1">
        <v>189</v>
      </c>
      <c r="B191">
        <v>1.818999999999997E-2</v>
      </c>
      <c r="C191">
        <v>0.32960250856257778</v>
      </c>
      <c r="D191">
        <v>17.143261522452029</v>
      </c>
    </row>
    <row r="192" spans="1:4" x14ac:dyDescent="0.3">
      <c r="A192" s="1">
        <v>190</v>
      </c>
      <c r="B192">
        <v>1.8034999999999971E-2</v>
      </c>
      <c r="C192">
        <v>0.33456284376786138</v>
      </c>
      <c r="D192">
        <v>17.23398067255814</v>
      </c>
    </row>
    <row r="193" spans="1:4" x14ac:dyDescent="0.3">
      <c r="A193" s="1">
        <v>191</v>
      </c>
      <c r="B193">
        <v>1.8439999999999981E-2</v>
      </c>
      <c r="C193">
        <v>0.33144712900288731</v>
      </c>
      <c r="D193">
        <v>17.32470648652977</v>
      </c>
    </row>
    <row r="194" spans="1:4" x14ac:dyDescent="0.3">
      <c r="A194" s="1">
        <v>192</v>
      </c>
      <c r="B194">
        <v>1.817999999999996E-2</v>
      </c>
      <c r="C194">
        <v>0.33381062580505422</v>
      </c>
      <c r="D194">
        <v>17.415451174179712</v>
      </c>
    </row>
    <row r="195" spans="1:4" x14ac:dyDescent="0.3">
      <c r="A195" s="1">
        <v>193</v>
      </c>
      <c r="B195">
        <v>1.8304999999999971E-2</v>
      </c>
      <c r="C195">
        <v>0.33181106107472658</v>
      </c>
      <c r="D195">
        <v>17.50617740611235</v>
      </c>
    </row>
    <row r="196" spans="1:4" x14ac:dyDescent="0.3">
      <c r="A196" s="1">
        <v>194</v>
      </c>
      <c r="B196">
        <v>1.8249999999999982E-2</v>
      </c>
      <c r="C196">
        <v>0.33279995432921039</v>
      </c>
      <c r="D196">
        <v>17.596880993313249</v>
      </c>
    </row>
    <row r="197" spans="1:4" x14ac:dyDescent="0.3">
      <c r="A197" s="1">
        <v>195</v>
      </c>
      <c r="B197">
        <v>1.8249999999999961E-2</v>
      </c>
      <c r="C197">
        <v>0.3271804203213669</v>
      </c>
      <c r="D197">
        <v>17.687599218156599</v>
      </c>
    </row>
    <row r="198" spans="1:4" x14ac:dyDescent="0.3">
      <c r="A198" s="1">
        <v>196</v>
      </c>
      <c r="B198">
        <v>1.826999999999997E-2</v>
      </c>
      <c r="C198">
        <v>0.3298059065673194</v>
      </c>
      <c r="D198">
        <v>17.778344790074549</v>
      </c>
    </row>
    <row r="199" spans="1:4" x14ac:dyDescent="0.3">
      <c r="A199" s="1">
        <v>197</v>
      </c>
      <c r="B199">
        <v>1.8484999999999981E-2</v>
      </c>
      <c r="C199">
        <v>0.32056275392064931</v>
      </c>
      <c r="D199">
        <v>17.869095580114251</v>
      </c>
    </row>
    <row r="200" spans="1:4" x14ac:dyDescent="0.3">
      <c r="A200" s="1">
        <v>198</v>
      </c>
      <c r="B200">
        <v>1.8694999999999989E-2</v>
      </c>
      <c r="C200">
        <v>0.3350154991597778</v>
      </c>
      <c r="D200">
        <v>17.959789382947811</v>
      </c>
    </row>
    <row r="201" spans="1:4" x14ac:dyDescent="0.3">
      <c r="A201" s="1">
        <v>199</v>
      </c>
      <c r="B201">
        <v>1.8544999999999989E-2</v>
      </c>
      <c r="C201">
        <v>0.32879651518039849</v>
      </c>
      <c r="D201">
        <v>18.05051345699362</v>
      </c>
    </row>
    <row r="202" spans="1:4" x14ac:dyDescent="0.3">
      <c r="A202" s="1">
        <v>200</v>
      </c>
      <c r="B202">
        <v>1.8249999999999971E-2</v>
      </c>
      <c r="C202">
        <v>0.33043588734646429</v>
      </c>
      <c r="D202">
        <v>18.141252226432151</v>
      </c>
    </row>
    <row r="203" spans="1:4" x14ac:dyDescent="0.3">
      <c r="A203" s="1">
        <v>201</v>
      </c>
      <c r="B203">
        <v>1.831499999999997E-2</v>
      </c>
      <c r="C203">
        <v>0.32339164626526218</v>
      </c>
      <c r="D203">
        <v>18.231984417703401</v>
      </c>
    </row>
    <row r="204" spans="1:4" x14ac:dyDescent="0.3">
      <c r="A204" s="1">
        <v>202</v>
      </c>
      <c r="B204">
        <v>1.816999999999996E-2</v>
      </c>
      <c r="C204">
        <v>0.33372116895423781</v>
      </c>
      <c r="D204">
        <v>18.322699828876381</v>
      </c>
    </row>
    <row r="205" spans="1:4" x14ac:dyDescent="0.3">
      <c r="A205" s="1">
        <v>203</v>
      </c>
      <c r="B205">
        <v>1.817999999999997E-2</v>
      </c>
      <c r="C205">
        <v>0.3386805413068823</v>
      </c>
      <c r="D205">
        <v>18.4134284031391</v>
      </c>
    </row>
    <row r="206" spans="1:4" x14ac:dyDescent="0.3">
      <c r="A206" s="1">
        <v>204</v>
      </c>
      <c r="B206">
        <v>1.8169999999999971E-2</v>
      </c>
      <c r="C206">
        <v>0.33055901760798517</v>
      </c>
      <c r="D206">
        <v>18.504171306027299</v>
      </c>
    </row>
    <row r="207" spans="1:4" x14ac:dyDescent="0.3">
      <c r="A207" s="1">
        <v>205</v>
      </c>
      <c r="B207">
        <v>1.8254999999999969E-2</v>
      </c>
      <c r="C207">
        <v>0.33893356496291399</v>
      </c>
      <c r="D207">
        <v>18.594891324241949</v>
      </c>
    </row>
    <row r="208" spans="1:4" x14ac:dyDescent="0.3">
      <c r="A208" s="1">
        <v>206</v>
      </c>
      <c r="B208">
        <v>1.8354999999999969E-2</v>
      </c>
      <c r="C208">
        <v>0.33097885043176573</v>
      </c>
      <c r="D208">
        <v>18.685596829454099</v>
      </c>
    </row>
    <row r="209" spans="1:4" x14ac:dyDescent="0.3">
      <c r="A209" s="1">
        <v>207</v>
      </c>
      <c r="B209">
        <v>1.7994999999999949E-2</v>
      </c>
      <c r="C209">
        <v>0.33464200555583951</v>
      </c>
      <c r="D209">
        <v>18.77631865117284</v>
      </c>
    </row>
    <row r="210" spans="1:4" x14ac:dyDescent="0.3">
      <c r="A210" s="1">
        <v>208</v>
      </c>
      <c r="B210">
        <v>1.7914999999999969E-2</v>
      </c>
      <c r="C210">
        <v>0.33626685487913233</v>
      </c>
      <c r="D210">
        <v>18.867065441939559</v>
      </c>
    </row>
    <row r="211" spans="1:4" x14ac:dyDescent="0.3">
      <c r="A211" s="1">
        <v>209</v>
      </c>
      <c r="B211">
        <v>1.8294999999999981E-2</v>
      </c>
      <c r="C211">
        <v>0.32748774670317787</v>
      </c>
      <c r="D211">
        <v>18.95779493709404</v>
      </c>
    </row>
    <row r="212" spans="1:4" x14ac:dyDescent="0.3">
      <c r="A212" s="1">
        <v>210</v>
      </c>
      <c r="B212">
        <v>1.8089999999999971E-2</v>
      </c>
      <c r="C212">
        <v>0.33432289898193718</v>
      </c>
      <c r="D212">
        <v>19.048501223921761</v>
      </c>
    </row>
    <row r="213" spans="1:4" x14ac:dyDescent="0.3">
      <c r="A213" s="1">
        <v>211</v>
      </c>
      <c r="B213">
        <v>1.8209999999999969E-2</v>
      </c>
      <c r="C213">
        <v>0.33136416602768198</v>
      </c>
      <c r="D213">
        <v>19.13919895324441</v>
      </c>
    </row>
    <row r="214" spans="1:4" x14ac:dyDescent="0.3">
      <c r="A214" s="1">
        <v>212</v>
      </c>
      <c r="B214">
        <v>1.8184999999999969E-2</v>
      </c>
      <c r="C214">
        <v>0.32983200074203478</v>
      </c>
      <c r="D214">
        <v>19.229878527455849</v>
      </c>
    </row>
    <row r="215" spans="1:4" x14ac:dyDescent="0.3">
      <c r="A215" s="1">
        <v>213</v>
      </c>
      <c r="B215">
        <v>1.8319999999999972E-2</v>
      </c>
      <c r="C215">
        <v>0.33786352591130991</v>
      </c>
      <c r="D215">
        <v>19.32060220248168</v>
      </c>
    </row>
    <row r="216" spans="1:4" x14ac:dyDescent="0.3">
      <c r="A216" s="1">
        <v>214</v>
      </c>
      <c r="B216">
        <v>1.810999999999997E-2</v>
      </c>
      <c r="C216">
        <v>0.33763529557481198</v>
      </c>
      <c r="D216">
        <v>19.41134424633449</v>
      </c>
    </row>
    <row r="217" spans="1:4" x14ac:dyDescent="0.3">
      <c r="A217" s="1">
        <v>215</v>
      </c>
      <c r="B217">
        <v>1.8274999999999979E-2</v>
      </c>
      <c r="C217">
        <v>0.33755337098395383</v>
      </c>
      <c r="D217">
        <v>19.50206184771325</v>
      </c>
    </row>
    <row r="218" spans="1:4" x14ac:dyDescent="0.3">
      <c r="A218" s="1">
        <v>216</v>
      </c>
      <c r="B218">
        <v>1.8069999999999951E-2</v>
      </c>
      <c r="C218">
        <v>0.33412074896443522</v>
      </c>
      <c r="D218">
        <v>19.592762987414989</v>
      </c>
    </row>
    <row r="219" spans="1:4" x14ac:dyDescent="0.3">
      <c r="A219" s="1">
        <v>217</v>
      </c>
      <c r="B219">
        <v>1.8374999999999989E-2</v>
      </c>
      <c r="C219">
        <v>0.33610841085570559</v>
      </c>
      <c r="D219">
        <v>19.683501709500941</v>
      </c>
    </row>
    <row r="220" spans="1:4" x14ac:dyDescent="0.3">
      <c r="A220" s="1">
        <v>218</v>
      </c>
      <c r="B220">
        <v>1.8304999999999971E-2</v>
      </c>
      <c r="C220">
        <v>0.338566528066018</v>
      </c>
      <c r="D220">
        <v>19.7742645428578</v>
      </c>
    </row>
    <row r="221" spans="1:4" x14ac:dyDescent="0.3">
      <c r="A221" s="1">
        <v>219</v>
      </c>
      <c r="B221">
        <v>1.8014999999999969E-2</v>
      </c>
      <c r="C221">
        <v>0.33554219305329169</v>
      </c>
      <c r="D221">
        <v>19.865011069907069</v>
      </c>
    </row>
    <row r="222" spans="1:4" x14ac:dyDescent="0.3">
      <c r="A222" s="1">
        <v>220</v>
      </c>
      <c r="B222">
        <v>1.814499999999997E-2</v>
      </c>
      <c r="C222">
        <v>0.33926829601000591</v>
      </c>
      <c r="D222">
        <v>19.955705322093429</v>
      </c>
    </row>
    <row r="223" spans="1:4" x14ac:dyDescent="0.3">
      <c r="A223" s="1">
        <v>221</v>
      </c>
      <c r="B223">
        <v>1.818999999999998E-2</v>
      </c>
      <c r="C223">
        <v>0.34196579790896559</v>
      </c>
      <c r="D223">
        <v>20.046418083839939</v>
      </c>
    </row>
    <row r="224" spans="1:4" x14ac:dyDescent="0.3">
      <c r="A224" s="1">
        <v>222</v>
      </c>
      <c r="B224">
        <v>1.8094999999999969E-2</v>
      </c>
      <c r="C224">
        <v>0.3385953676060936</v>
      </c>
      <c r="D224">
        <v>20.137140550679621</v>
      </c>
    </row>
    <row r="225" spans="1:4" x14ac:dyDescent="0.3">
      <c r="A225" s="1">
        <v>223</v>
      </c>
      <c r="B225">
        <v>1.8519999999999981E-2</v>
      </c>
      <c r="C225">
        <v>0.34234582835834798</v>
      </c>
      <c r="D225">
        <v>20.22783338487147</v>
      </c>
    </row>
    <row r="226" spans="1:4" x14ac:dyDescent="0.3">
      <c r="A226" s="1">
        <v>224</v>
      </c>
      <c r="B226">
        <v>1.871999999999998E-2</v>
      </c>
      <c r="C226">
        <v>0.33728602387814249</v>
      </c>
      <c r="D226">
        <v>20.318571000099169</v>
      </c>
    </row>
    <row r="227" spans="1:4" x14ac:dyDescent="0.3">
      <c r="A227" s="1">
        <v>225</v>
      </c>
      <c r="B227">
        <v>1.8139999999999969E-2</v>
      </c>
      <c r="C227">
        <v>0.33600556855874097</v>
      </c>
      <c r="D227">
        <v>20.409286213649629</v>
      </c>
    </row>
    <row r="228" spans="1:4" x14ac:dyDescent="0.3">
      <c r="A228" s="1">
        <v>226</v>
      </c>
      <c r="B228">
        <v>1.8239999999999989E-2</v>
      </c>
      <c r="C228">
        <v>0.33225383346311838</v>
      </c>
      <c r="D228">
        <v>20.50000856664445</v>
      </c>
    </row>
    <row r="229" spans="1:4" x14ac:dyDescent="0.3">
      <c r="A229" s="1">
        <v>227</v>
      </c>
      <c r="B229">
        <v>1.8229999999999968E-2</v>
      </c>
      <c r="C229">
        <v>0.33905333164842449</v>
      </c>
      <c r="D229">
        <v>20.59072434425353</v>
      </c>
    </row>
    <row r="230" spans="1:4" x14ac:dyDescent="0.3">
      <c r="A230" s="1">
        <v>228</v>
      </c>
      <c r="B230">
        <v>1.8229999999999989E-2</v>
      </c>
      <c r="C230">
        <v>0.34232336765821858</v>
      </c>
      <c r="D230">
        <v>20.681428933474741</v>
      </c>
    </row>
    <row r="231" spans="1:4" x14ac:dyDescent="0.3">
      <c r="A231" s="1">
        <v>229</v>
      </c>
      <c r="B231">
        <v>1.816999999999996E-2</v>
      </c>
      <c r="C231">
        <v>0.33825646715984209</v>
      </c>
      <c r="D231">
        <v>20.772146762344558</v>
      </c>
    </row>
    <row r="232" spans="1:4" x14ac:dyDescent="0.3">
      <c r="A232" s="1">
        <v>230</v>
      </c>
      <c r="B232">
        <v>1.8489999999999961E-2</v>
      </c>
      <c r="C232">
        <v>0.34103820789931172</v>
      </c>
      <c r="D232">
        <v>20.862838658293079</v>
      </c>
    </row>
    <row r="233" spans="1:4" x14ac:dyDescent="0.3">
      <c r="A233" s="1">
        <v>231</v>
      </c>
      <c r="B233">
        <v>1.8204999999999961E-2</v>
      </c>
      <c r="C233">
        <v>0.34446615395105967</v>
      </c>
      <c r="D233">
        <v>20.95354704121748</v>
      </c>
    </row>
    <row r="234" spans="1:4" x14ac:dyDescent="0.3">
      <c r="A234" s="1">
        <v>232</v>
      </c>
      <c r="B234">
        <v>1.8204999999999989E-2</v>
      </c>
      <c r="C234">
        <v>0.34246941497702049</v>
      </c>
      <c r="D234">
        <v>21.044284460809489</v>
      </c>
    </row>
    <row r="235" spans="1:4" x14ac:dyDescent="0.3">
      <c r="A235" s="1">
        <v>233</v>
      </c>
      <c r="B235">
        <v>1.8574999999999991E-2</v>
      </c>
      <c r="C235">
        <v>0.3402320608642645</v>
      </c>
      <c r="D235">
        <v>21.13502315733167</v>
      </c>
    </row>
    <row r="236" spans="1:4" x14ac:dyDescent="0.3">
      <c r="A236" s="1">
        <v>234</v>
      </c>
      <c r="B236">
        <v>1.8264999999999969E-2</v>
      </c>
      <c r="C236">
        <v>0.3363481652140986</v>
      </c>
      <c r="D236">
        <v>21.225740046898519</v>
      </c>
    </row>
    <row r="237" spans="1:4" x14ac:dyDescent="0.3">
      <c r="A237" s="1">
        <v>235</v>
      </c>
      <c r="B237">
        <v>1.7954999999999971E-2</v>
      </c>
      <c r="C237">
        <v>0.34130590991567061</v>
      </c>
      <c r="D237">
        <v>21.316474145717081</v>
      </c>
    </row>
    <row r="238" spans="1:4" x14ac:dyDescent="0.3">
      <c r="A238" s="1">
        <v>236</v>
      </c>
      <c r="B238">
        <v>1.8744999999999991E-2</v>
      </c>
      <c r="C238">
        <v>0.34150696184387258</v>
      </c>
      <c r="D238">
        <v>21.407216323614119</v>
      </c>
    </row>
    <row r="239" spans="1:4" x14ac:dyDescent="0.3">
      <c r="A239" s="1">
        <v>237</v>
      </c>
      <c r="B239">
        <v>1.842499999999998E-2</v>
      </c>
      <c r="C239">
        <v>0.34582901164594848</v>
      </c>
      <c r="D239">
        <v>21.497932614949011</v>
      </c>
    </row>
    <row r="240" spans="1:4" x14ac:dyDescent="0.3">
      <c r="A240" s="1">
        <v>238</v>
      </c>
      <c r="B240">
        <v>1.8284999999999978E-2</v>
      </c>
      <c r="C240">
        <v>0.34539257163239651</v>
      </c>
      <c r="D240">
        <v>21.58867823269631</v>
      </c>
    </row>
    <row r="241" spans="1:4" x14ac:dyDescent="0.3">
      <c r="A241" s="1">
        <v>239</v>
      </c>
      <c r="B241">
        <v>1.854999999999998E-2</v>
      </c>
      <c r="C241">
        <v>0.34113297110261498</v>
      </c>
      <c r="D241">
        <v>21.679397144714979</v>
      </c>
    </row>
    <row r="242" spans="1:4" x14ac:dyDescent="0.3">
      <c r="A242" s="1">
        <v>240</v>
      </c>
      <c r="B242">
        <v>1.8974999999999988E-2</v>
      </c>
      <c r="C242">
        <v>0.34752665770521018</v>
      </c>
      <c r="D242">
        <v>21.770111823942919</v>
      </c>
    </row>
    <row r="243" spans="1:4" x14ac:dyDescent="0.3">
      <c r="A243" s="1">
        <v>241</v>
      </c>
      <c r="B243">
        <v>1.8399999999999989E-2</v>
      </c>
      <c r="C243">
        <v>0.33829896437964613</v>
      </c>
      <c r="D243">
        <v>21.860846514900519</v>
      </c>
    </row>
    <row r="244" spans="1:4" x14ac:dyDescent="0.3">
      <c r="A244" s="1">
        <v>242</v>
      </c>
      <c r="B244">
        <v>1.850499999999998E-2</v>
      </c>
      <c r="C244">
        <v>0.3396285533633242</v>
      </c>
      <c r="D244">
        <v>21.951578774385979</v>
      </c>
    </row>
    <row r="245" spans="1:4" x14ac:dyDescent="0.3">
      <c r="A245" s="1">
        <v>243</v>
      </c>
      <c r="B245">
        <v>1.8049999999999958E-2</v>
      </c>
      <c r="C245">
        <v>0.34080709455742852</v>
      </c>
      <c r="D245">
        <v>22.042269551753989</v>
      </c>
    </row>
    <row r="246" spans="1:4" x14ac:dyDescent="0.3">
      <c r="A246" s="1">
        <v>244</v>
      </c>
      <c r="B246">
        <v>1.8489999999999989E-2</v>
      </c>
      <c r="C246">
        <v>0.34376966519358981</v>
      </c>
      <c r="D246">
        <v>22.132976226210591</v>
      </c>
    </row>
    <row r="247" spans="1:4" x14ac:dyDescent="0.3">
      <c r="A247" s="1">
        <v>245</v>
      </c>
      <c r="B247">
        <v>1.827999999999997E-2</v>
      </c>
      <c r="C247">
        <v>0.3469560162501964</v>
      </c>
      <c r="D247">
        <v>22.223687341213221</v>
      </c>
    </row>
    <row r="248" spans="1:4" x14ac:dyDescent="0.3">
      <c r="A248" s="1">
        <v>246</v>
      </c>
      <c r="B248">
        <v>1.8119999999999969E-2</v>
      </c>
      <c r="C248">
        <v>0.34811372992563511</v>
      </c>
      <c r="D248">
        <v>22.3144340070751</v>
      </c>
    </row>
    <row r="249" spans="1:4" x14ac:dyDescent="0.3">
      <c r="A249" s="1">
        <v>247</v>
      </c>
      <c r="B249">
        <v>1.8194999999999961E-2</v>
      </c>
      <c r="C249">
        <v>0.34728372171696048</v>
      </c>
      <c r="D249">
        <v>22.40518481055895</v>
      </c>
    </row>
    <row r="250" spans="1:4" x14ac:dyDescent="0.3">
      <c r="A250" s="1">
        <v>248</v>
      </c>
      <c r="B250">
        <v>1.8249999999999971E-2</v>
      </c>
      <c r="C250">
        <v>0.34513124136168699</v>
      </c>
      <c r="D250">
        <v>22.495917101303739</v>
      </c>
    </row>
    <row r="251" spans="1:4" x14ac:dyDescent="0.3">
      <c r="A251" s="1">
        <v>249</v>
      </c>
      <c r="B251">
        <v>1.815499999999997E-2</v>
      </c>
      <c r="C251">
        <v>0.34672973219678721</v>
      </c>
      <c r="D251">
        <v>22.586642366316578</v>
      </c>
    </row>
    <row r="252" spans="1:4" x14ac:dyDescent="0.3">
      <c r="A252" s="1">
        <v>250</v>
      </c>
      <c r="B252">
        <v>1.8159999999999961E-2</v>
      </c>
      <c r="C252">
        <v>0.34300270327314519</v>
      </c>
      <c r="D252">
        <v>22.677349491185609</v>
      </c>
    </row>
    <row r="253" spans="1:4" x14ac:dyDescent="0.3">
      <c r="A253" s="1">
        <v>251</v>
      </c>
      <c r="B253">
        <v>1.8474999999999991E-2</v>
      </c>
      <c r="C253">
        <v>0.34433685511010081</v>
      </c>
      <c r="D253">
        <v>22.76810502482785</v>
      </c>
    </row>
    <row r="254" spans="1:4" x14ac:dyDescent="0.3">
      <c r="A254" s="1">
        <v>252</v>
      </c>
      <c r="B254">
        <v>1.825999999999996E-2</v>
      </c>
      <c r="C254">
        <v>0.34615025566621332</v>
      </c>
      <c r="D254">
        <v>22.85885174685054</v>
      </c>
    </row>
    <row r="255" spans="1:4" x14ac:dyDescent="0.3">
      <c r="A255" s="1">
        <v>253</v>
      </c>
      <c r="B255">
        <v>1.846999999999999E-2</v>
      </c>
      <c r="C255">
        <v>0.34027366504304318</v>
      </c>
      <c r="D255">
        <v>22.94961417489581</v>
      </c>
    </row>
    <row r="256" spans="1:4" x14ac:dyDescent="0.3">
      <c r="A256" s="1">
        <v>254</v>
      </c>
      <c r="B256">
        <v>1.8349999999999971E-2</v>
      </c>
      <c r="C256">
        <v>0.34658863648331267</v>
      </c>
      <c r="D256">
        <v>23.040344629486398</v>
      </c>
    </row>
    <row r="257" spans="1:4" x14ac:dyDescent="0.3">
      <c r="A257" s="1">
        <v>255</v>
      </c>
      <c r="B257">
        <v>1.826999999999997E-2</v>
      </c>
      <c r="C257">
        <v>0.34327350123505301</v>
      </c>
      <c r="D257">
        <v>23.1310722074906</v>
      </c>
    </row>
    <row r="258" spans="1:4" x14ac:dyDescent="0.3">
      <c r="A258" s="1">
        <v>256</v>
      </c>
      <c r="B258">
        <v>1.804499999999996E-2</v>
      </c>
      <c r="C258">
        <v>0.34687382753688722</v>
      </c>
      <c r="D258">
        <v>23.221802487969391</v>
      </c>
    </row>
    <row r="259" spans="1:4" x14ac:dyDescent="0.3">
      <c r="A259" s="1">
        <v>257</v>
      </c>
      <c r="B259">
        <v>1.862999999999998E-2</v>
      </c>
      <c r="C259">
        <v>0.34465103636001748</v>
      </c>
      <c r="D259">
        <v>23.312539000047579</v>
      </c>
    </row>
    <row r="260" spans="1:4" x14ac:dyDescent="0.3">
      <c r="A260" s="1">
        <v>258</v>
      </c>
      <c r="B260">
        <v>1.8904999999999991E-2</v>
      </c>
      <c r="C260">
        <v>0.34525400256311101</v>
      </c>
      <c r="D260">
        <v>23.403234495123229</v>
      </c>
    </row>
    <row r="261" spans="1:4" x14ac:dyDescent="0.3">
      <c r="A261" s="1">
        <v>259</v>
      </c>
      <c r="B261">
        <v>1.8864999999999989E-2</v>
      </c>
      <c r="C261">
        <v>0.34728083169989737</v>
      </c>
      <c r="D261">
        <v>23.493950050605669</v>
      </c>
    </row>
    <row r="262" spans="1:4" x14ac:dyDescent="0.3">
      <c r="A262" s="1">
        <v>260</v>
      </c>
      <c r="B262">
        <v>1.8925000000000011E-2</v>
      </c>
      <c r="C262">
        <v>0.34674269580571648</v>
      </c>
      <c r="D262">
        <v>23.584661602841479</v>
      </c>
    </row>
    <row r="263" spans="1:4" x14ac:dyDescent="0.3">
      <c r="A263" s="1">
        <v>261</v>
      </c>
      <c r="B263">
        <v>1.8775E-2</v>
      </c>
      <c r="C263">
        <v>0.3463010468211401</v>
      </c>
      <c r="D263">
        <v>23.675364708966679</v>
      </c>
    </row>
    <row r="264" spans="1:4" x14ac:dyDescent="0.3">
      <c r="A264" s="1">
        <v>262</v>
      </c>
      <c r="B264">
        <v>1.862999999999998E-2</v>
      </c>
      <c r="C264">
        <v>0.3468940105786204</v>
      </c>
      <c r="D264">
        <v>23.766068794528639</v>
      </c>
    </row>
    <row r="265" spans="1:4" x14ac:dyDescent="0.3">
      <c r="A265" s="1">
        <v>263</v>
      </c>
      <c r="B265">
        <v>1.8894999999999999E-2</v>
      </c>
      <c r="C265">
        <v>0.34962471297774761</v>
      </c>
      <c r="D265">
        <v>23.856778183711899</v>
      </c>
    </row>
    <row r="266" spans="1:4" x14ac:dyDescent="0.3">
      <c r="A266" s="1">
        <v>264</v>
      </c>
      <c r="B266">
        <v>1.853999999999997E-2</v>
      </c>
      <c r="C266">
        <v>0.35217654444150392</v>
      </c>
      <c r="D266">
        <v>23.94748776627911</v>
      </c>
    </row>
    <row r="267" spans="1:4" x14ac:dyDescent="0.3">
      <c r="A267" s="1">
        <v>265</v>
      </c>
      <c r="B267">
        <v>1.8544999999999982E-2</v>
      </c>
      <c r="C267">
        <v>0.34848294960738968</v>
      </c>
      <c r="D267">
        <v>24.038199938933051</v>
      </c>
    </row>
    <row r="268" spans="1:4" x14ac:dyDescent="0.3">
      <c r="A268" s="1">
        <v>266</v>
      </c>
      <c r="B268">
        <v>1.9910000000000001E-2</v>
      </c>
      <c r="C268">
        <v>0.35010148297469851</v>
      </c>
      <c r="D268">
        <v>24.128920132252901</v>
      </c>
    </row>
    <row r="269" spans="1:4" x14ac:dyDescent="0.3">
      <c r="A269" s="1">
        <v>267</v>
      </c>
      <c r="B269">
        <v>1.9605000000000001E-2</v>
      </c>
      <c r="C269">
        <v>0.34827934408584349</v>
      </c>
      <c r="D269">
        <v>24.21962756276131</v>
      </c>
    </row>
    <row r="270" spans="1:4" x14ac:dyDescent="0.3">
      <c r="A270" s="1">
        <v>268</v>
      </c>
      <c r="B270">
        <v>1.929500000000001E-2</v>
      </c>
      <c r="C270">
        <v>0.34147343676751929</v>
      </c>
      <c r="D270">
        <v>24.310349256594979</v>
      </c>
    </row>
    <row r="271" spans="1:4" x14ac:dyDescent="0.3">
      <c r="A271" s="1">
        <v>269</v>
      </c>
      <c r="B271">
        <v>1.9460000000000019E-2</v>
      </c>
      <c r="C271">
        <v>0.3418019864193389</v>
      </c>
      <c r="D271">
        <v>24.401060277753409</v>
      </c>
    </row>
    <row r="272" spans="1:4" x14ac:dyDescent="0.3">
      <c r="A272" s="1">
        <v>270</v>
      </c>
      <c r="B272">
        <v>1.9575000000000009E-2</v>
      </c>
      <c r="C272">
        <v>0.33282119813264849</v>
      </c>
      <c r="D272">
        <v>24.491758320000439</v>
      </c>
    </row>
    <row r="273" spans="1:4" x14ac:dyDescent="0.3">
      <c r="A273" s="1">
        <v>271</v>
      </c>
      <c r="B273">
        <v>1.938500000000002E-2</v>
      </c>
      <c r="C273">
        <v>0.32889640797423109</v>
      </c>
      <c r="D273">
        <v>24.582460313571818</v>
      </c>
    </row>
    <row r="274" spans="1:4" x14ac:dyDescent="0.3">
      <c r="A274" s="1">
        <v>272</v>
      </c>
      <c r="B274">
        <v>1.948500000000002E-2</v>
      </c>
      <c r="C274">
        <v>0.3242558365606738</v>
      </c>
      <c r="D274">
        <v>24.67315364446905</v>
      </c>
    </row>
    <row r="275" spans="1:4" x14ac:dyDescent="0.3">
      <c r="A275" s="1">
        <v>273</v>
      </c>
      <c r="B275">
        <v>1.9605000000000011E-2</v>
      </c>
      <c r="C275">
        <v>0.31806225026829632</v>
      </c>
      <c r="D275">
        <v>24.763849320742821</v>
      </c>
    </row>
    <row r="276" spans="1:4" x14ac:dyDescent="0.3">
      <c r="A276" s="1">
        <v>274</v>
      </c>
      <c r="B276">
        <v>1.9620000000000019E-2</v>
      </c>
      <c r="C276">
        <v>0.30601806023078232</v>
      </c>
      <c r="D276">
        <v>24.85456696841452</v>
      </c>
    </row>
    <row r="277" spans="1:4" x14ac:dyDescent="0.3">
      <c r="A277" s="1">
        <v>275</v>
      </c>
      <c r="B277">
        <v>1.9330000000000021E-2</v>
      </c>
      <c r="C277">
        <v>0.29765976276828188</v>
      </c>
      <c r="D277">
        <v>24.94536992781692</v>
      </c>
    </row>
    <row r="278" spans="1:4" x14ac:dyDescent="0.3">
      <c r="A278" s="1">
        <v>276</v>
      </c>
      <c r="B278">
        <v>1.9189999999999999E-2</v>
      </c>
      <c r="C278">
        <v>0.29156992671212378</v>
      </c>
      <c r="D278">
        <v>25.03607826166683</v>
      </c>
    </row>
    <row r="279" spans="1:4" x14ac:dyDescent="0.3">
      <c r="A279" s="1">
        <v>277</v>
      </c>
      <c r="B279">
        <v>1.9495000000000009E-2</v>
      </c>
      <c r="C279">
        <v>0.2820052783566121</v>
      </c>
      <c r="D279">
        <v>25.12678428133329</v>
      </c>
    </row>
    <row r="280" spans="1:4" x14ac:dyDescent="0.3">
      <c r="A280" s="1">
        <v>278</v>
      </c>
      <c r="B280">
        <v>1.9490000000000011E-2</v>
      </c>
      <c r="C280">
        <v>0.25653242617663302</v>
      </c>
      <c r="D280">
        <v>25.21750355104605</v>
      </c>
    </row>
    <row r="281" spans="1:4" x14ac:dyDescent="0.3">
      <c r="A281" s="1">
        <v>279</v>
      </c>
      <c r="B281">
        <v>1.9460000000000019E-2</v>
      </c>
      <c r="C281">
        <v>0.26682491535674352</v>
      </c>
      <c r="D281">
        <v>25.308211164010899</v>
      </c>
    </row>
    <row r="282" spans="1:4" x14ac:dyDescent="0.3">
      <c r="A282" s="1">
        <v>280</v>
      </c>
      <c r="B282">
        <v>1.9540000000000019E-2</v>
      </c>
      <c r="C282">
        <v>0.26042994074879089</v>
      </c>
      <c r="D282">
        <v>25.398918013307782</v>
      </c>
    </row>
    <row r="283" spans="1:4" x14ac:dyDescent="0.3">
      <c r="A283" s="1">
        <v>281</v>
      </c>
      <c r="B283">
        <v>1.9300000000000019E-2</v>
      </c>
      <c r="C283">
        <v>0.24888445770500919</v>
      </c>
      <c r="D283">
        <v>25.489633213281628</v>
      </c>
    </row>
    <row r="284" spans="1:4" x14ac:dyDescent="0.3">
      <c r="A284" s="1">
        <v>282</v>
      </c>
      <c r="B284">
        <v>1.930500000000001E-2</v>
      </c>
      <c r="C284">
        <v>0.24210678938737079</v>
      </c>
      <c r="D284">
        <v>25.58033693300353</v>
      </c>
    </row>
    <row r="285" spans="1:4" x14ac:dyDescent="0.3">
      <c r="A285" s="1">
        <v>283</v>
      </c>
      <c r="B285">
        <v>1.942000000000001E-2</v>
      </c>
      <c r="C285">
        <v>0.23499009777160099</v>
      </c>
      <c r="D285">
        <v>25.671058646506729</v>
      </c>
    </row>
    <row r="286" spans="1:4" x14ac:dyDescent="0.3">
      <c r="A286" s="1">
        <v>284</v>
      </c>
      <c r="B286">
        <v>1.9780000000000009E-2</v>
      </c>
      <c r="C286">
        <v>0.23034815991512381</v>
      </c>
      <c r="D286">
        <v>25.761774408883522</v>
      </c>
    </row>
    <row r="287" spans="1:4" x14ac:dyDescent="0.3">
      <c r="A287" s="1">
        <v>285</v>
      </c>
      <c r="B287">
        <v>1.9750000000000021E-2</v>
      </c>
      <c r="C287">
        <v>0.22465051276139719</v>
      </c>
      <c r="D287">
        <v>25.852482376032409</v>
      </c>
    </row>
    <row r="288" spans="1:4" x14ac:dyDescent="0.3">
      <c r="A288" s="1">
        <v>286</v>
      </c>
      <c r="B288">
        <v>1.945500000000001E-2</v>
      </c>
      <c r="C288">
        <v>0.21852376139562041</v>
      </c>
      <c r="D288">
        <v>25.94319236165947</v>
      </c>
    </row>
    <row r="289" spans="1:4" x14ac:dyDescent="0.3">
      <c r="A289" s="1">
        <v>287</v>
      </c>
      <c r="B289">
        <v>1.9400000000000011E-2</v>
      </c>
      <c r="C289">
        <v>0.20873277822194919</v>
      </c>
      <c r="D289">
        <v>26.03389567216237</v>
      </c>
    </row>
    <row r="290" spans="1:4" x14ac:dyDescent="0.3">
      <c r="A290" s="1">
        <v>288</v>
      </c>
      <c r="B290">
        <v>1.9450000000000009E-2</v>
      </c>
      <c r="C290">
        <v>0.20502612655843769</v>
      </c>
      <c r="D290">
        <v>26.12459738936689</v>
      </c>
    </row>
    <row r="291" spans="1:4" x14ac:dyDescent="0.3">
      <c r="A291" s="1">
        <v>289</v>
      </c>
      <c r="B291">
        <v>1.9320000000000011E-2</v>
      </c>
      <c r="C291">
        <v>0.2014005903990394</v>
      </c>
      <c r="D291">
        <v>26.21531674292352</v>
      </c>
    </row>
    <row r="292" spans="1:4" x14ac:dyDescent="0.3">
      <c r="A292" s="1">
        <v>290</v>
      </c>
      <c r="B292">
        <v>1.8780000000000002E-2</v>
      </c>
      <c r="C292">
        <v>0.1934800853664774</v>
      </c>
      <c r="D292">
        <v>26.306024508145121</v>
      </c>
    </row>
    <row r="293" spans="1:4" x14ac:dyDescent="0.3">
      <c r="A293" s="1">
        <v>291</v>
      </c>
      <c r="B293">
        <v>1.901000000000001E-2</v>
      </c>
      <c r="C293">
        <v>0.190279221941833</v>
      </c>
      <c r="D293">
        <v>26.396717131667661</v>
      </c>
    </row>
    <row r="294" spans="1:4" x14ac:dyDescent="0.3">
      <c r="A294" s="1">
        <v>292</v>
      </c>
      <c r="B294">
        <v>1.9225000000000009E-2</v>
      </c>
      <c r="C294">
        <v>0.1853651546228019</v>
      </c>
      <c r="D294">
        <v>26.487427817251941</v>
      </c>
    </row>
    <row r="295" spans="1:4" x14ac:dyDescent="0.3">
      <c r="A295" s="1">
        <v>293</v>
      </c>
      <c r="B295">
        <v>1.918000000000001E-2</v>
      </c>
      <c r="C295">
        <v>0.18138223739813139</v>
      </c>
      <c r="D295">
        <v>26.578139342599439</v>
      </c>
    </row>
    <row r="296" spans="1:4" x14ac:dyDescent="0.3">
      <c r="A296" s="1">
        <v>294</v>
      </c>
      <c r="B296">
        <v>1.8970000000000001E-2</v>
      </c>
      <c r="C296">
        <v>0.1780084126842035</v>
      </c>
      <c r="D296">
        <v>26.66887779977586</v>
      </c>
    </row>
    <row r="297" spans="1:4" x14ac:dyDescent="0.3">
      <c r="A297" s="1">
        <v>295</v>
      </c>
      <c r="B297">
        <v>1.9099999999999999E-2</v>
      </c>
      <c r="C297">
        <v>0.1739190776218017</v>
      </c>
      <c r="D297">
        <v>26.759609461228049</v>
      </c>
    </row>
    <row r="298" spans="1:4" x14ac:dyDescent="0.3">
      <c r="A298" s="1">
        <v>296</v>
      </c>
      <c r="B298">
        <v>1.9245000000000009E-2</v>
      </c>
      <c r="C298">
        <v>0.1717882796740321</v>
      </c>
      <c r="D298">
        <v>26.850339197913801</v>
      </c>
    </row>
    <row r="299" spans="1:4" x14ac:dyDescent="0.3">
      <c r="A299" s="1">
        <v>297</v>
      </c>
      <c r="B299">
        <v>1.9245000000000009E-2</v>
      </c>
      <c r="C299">
        <v>0.16729227720111409</v>
      </c>
      <c r="D299">
        <v>26.941084960765309</v>
      </c>
    </row>
    <row r="300" spans="1:4" x14ac:dyDescent="0.3">
      <c r="A300" s="1">
        <v>298</v>
      </c>
      <c r="B300">
        <v>1.933000000000001E-2</v>
      </c>
      <c r="C300">
        <v>0.1636257137666452</v>
      </c>
      <c r="D300">
        <v>27.0318163992299</v>
      </c>
    </row>
    <row r="301" spans="1:4" x14ac:dyDescent="0.3">
      <c r="A301" s="1">
        <v>299</v>
      </c>
      <c r="B301">
        <v>1.9120000000000009E-2</v>
      </c>
      <c r="C301">
        <v>0.15473133277911619</v>
      </c>
      <c r="D301">
        <v>27.122565485768849</v>
      </c>
    </row>
    <row r="302" spans="1:4" x14ac:dyDescent="0.3">
      <c r="A302" s="1">
        <v>300</v>
      </c>
      <c r="B302">
        <v>1.9009999999999999E-2</v>
      </c>
      <c r="C302">
        <v>0.15862142060286841</v>
      </c>
      <c r="D302">
        <v>27.213259851137799</v>
      </c>
    </row>
    <row r="303" spans="1:4" x14ac:dyDescent="0.3">
      <c r="A303" s="1">
        <v>301</v>
      </c>
      <c r="B303">
        <v>1.921500000000002E-2</v>
      </c>
      <c r="C303">
        <v>0.15400702652077169</v>
      </c>
      <c r="D303">
        <v>27.303979920943579</v>
      </c>
    </row>
    <row r="304" spans="1:4" x14ac:dyDescent="0.3">
      <c r="A304" s="1">
        <v>302</v>
      </c>
      <c r="B304">
        <v>1.908000000000001E-2</v>
      </c>
      <c r="C304">
        <v>0.15325139547894129</v>
      </c>
      <c r="D304">
        <v>27.394734469188581</v>
      </c>
    </row>
    <row r="305" spans="1:4" x14ac:dyDescent="0.3">
      <c r="A305" s="1">
        <v>303</v>
      </c>
      <c r="B305">
        <v>1.942000000000001E-2</v>
      </c>
      <c r="C305">
        <v>0.15196526181434991</v>
      </c>
      <c r="D305">
        <v>27.485456176930001</v>
      </c>
    </row>
    <row r="306" spans="1:4" x14ac:dyDescent="0.3">
      <c r="A306" s="1">
        <v>304</v>
      </c>
      <c r="B306">
        <v>1.934000000000002E-2</v>
      </c>
      <c r="C306">
        <v>0.15030383202227751</v>
      </c>
      <c r="D306">
        <v>27.576195462875891</v>
      </c>
    </row>
    <row r="307" spans="1:4" x14ac:dyDescent="0.3">
      <c r="A307" s="1">
        <v>305</v>
      </c>
      <c r="B307">
        <v>1.921500000000001E-2</v>
      </c>
      <c r="C307">
        <v>0.14641202908003109</v>
      </c>
      <c r="D307">
        <v>27.666926591859919</v>
      </c>
    </row>
    <row r="308" spans="1:4" x14ac:dyDescent="0.3">
      <c r="A308" s="1">
        <v>306</v>
      </c>
      <c r="B308">
        <v>1.9325000000000009E-2</v>
      </c>
      <c r="C308">
        <v>0.14294984609460029</v>
      </c>
      <c r="D308">
        <v>27.75767629000876</v>
      </c>
    </row>
    <row r="309" spans="1:4" x14ac:dyDescent="0.3">
      <c r="A309" s="1">
        <v>307</v>
      </c>
      <c r="B309">
        <v>1.9230000000000001E-2</v>
      </c>
      <c r="C309">
        <v>0.14106593908305551</v>
      </c>
      <c r="D309">
        <v>27.848422304590539</v>
      </c>
    </row>
    <row r="310" spans="1:4" x14ac:dyDescent="0.3">
      <c r="A310" s="1">
        <v>308</v>
      </c>
      <c r="B310">
        <v>1.9155000000000009E-2</v>
      </c>
      <c r="C310">
        <v>0.140159035018976</v>
      </c>
      <c r="D310">
        <v>27.93915757503774</v>
      </c>
    </row>
    <row r="311" spans="1:4" x14ac:dyDescent="0.3">
      <c r="A311" s="1">
        <v>309</v>
      </c>
      <c r="B311">
        <v>1.956500000000002E-2</v>
      </c>
      <c r="C311">
        <v>0.1374964857172728</v>
      </c>
      <c r="D311">
        <v>28.029877013895241</v>
      </c>
    </row>
    <row r="312" spans="1:4" x14ac:dyDescent="0.3">
      <c r="A312" s="1">
        <v>310</v>
      </c>
      <c r="B312">
        <v>1.9145000000000009E-2</v>
      </c>
      <c r="C312">
        <v>0.13814336127570931</v>
      </c>
      <c r="D312">
        <v>28.12060163517793</v>
      </c>
    </row>
    <row r="313" spans="1:4" x14ac:dyDescent="0.3">
      <c r="A313" s="1">
        <v>311</v>
      </c>
      <c r="B313">
        <v>1.916000000000001E-2</v>
      </c>
      <c r="C313">
        <v>0.13537824226348411</v>
      </c>
      <c r="D313">
        <v>28.211326480706528</v>
      </c>
    </row>
    <row r="314" spans="1:4" x14ac:dyDescent="0.3">
      <c r="A314" s="1">
        <v>312</v>
      </c>
      <c r="B314">
        <v>1.9185000000000001E-2</v>
      </c>
      <c r="C314">
        <v>0.13123359543294219</v>
      </c>
      <c r="D314">
        <v>28.30206723034382</v>
      </c>
    </row>
    <row r="315" spans="1:4" x14ac:dyDescent="0.3">
      <c r="A315" s="1">
        <v>313</v>
      </c>
      <c r="B315">
        <v>1.9160000000000021E-2</v>
      </c>
      <c r="C315">
        <v>0.132623774646041</v>
      </c>
      <c r="D315">
        <v>28.39279700511031</v>
      </c>
    </row>
    <row r="316" spans="1:4" x14ac:dyDescent="0.3">
      <c r="A316" s="1">
        <v>314</v>
      </c>
      <c r="B316">
        <v>1.916000000000001E-2</v>
      </c>
      <c r="C316">
        <v>0.1318985689793484</v>
      </c>
      <c r="D316">
        <v>28.483516959150631</v>
      </c>
    </row>
    <row r="317" spans="1:4" x14ac:dyDescent="0.3">
      <c r="A317" s="1">
        <v>315</v>
      </c>
      <c r="B317">
        <v>1.9285E-2</v>
      </c>
      <c r="C317">
        <v>0.12931785188728531</v>
      </c>
      <c r="D317">
        <v>28.574221723145911</v>
      </c>
    </row>
    <row r="318" spans="1:4" x14ac:dyDescent="0.3">
      <c r="A318" s="1">
        <v>316</v>
      </c>
      <c r="B318">
        <v>1.9359999999999999E-2</v>
      </c>
      <c r="C318">
        <v>0.12767675473566101</v>
      </c>
      <c r="D318">
        <v>28.664961639112899</v>
      </c>
    </row>
    <row r="319" spans="1:4" x14ac:dyDescent="0.3">
      <c r="A319" s="1">
        <v>317</v>
      </c>
      <c r="B319">
        <v>1.9150000000000011E-2</v>
      </c>
      <c r="C319">
        <v>0.12763635835511081</v>
      </c>
      <c r="D319">
        <v>28.755675851437779</v>
      </c>
    </row>
    <row r="320" spans="1:4" x14ac:dyDescent="0.3">
      <c r="A320" s="1">
        <v>318</v>
      </c>
      <c r="B320">
        <v>1.9255000000000019E-2</v>
      </c>
      <c r="C320">
        <v>0.12686824618748671</v>
      </c>
      <c r="D320">
        <v>28.846390734513601</v>
      </c>
    </row>
    <row r="321" spans="1:4" x14ac:dyDescent="0.3">
      <c r="A321" s="1">
        <v>319</v>
      </c>
      <c r="B321">
        <v>1.9240000000000011E-2</v>
      </c>
      <c r="C321">
        <v>0.12506039962646509</v>
      </c>
      <c r="D321">
        <v>28.937128199934961</v>
      </c>
    </row>
    <row r="322" spans="1:4" x14ac:dyDescent="0.3">
      <c r="A322" s="1">
        <v>320</v>
      </c>
      <c r="B322">
        <v>1.9585000000000009E-2</v>
      </c>
      <c r="C322">
        <v>0.1223411241191658</v>
      </c>
      <c r="D322">
        <v>29.02787214722898</v>
      </c>
    </row>
    <row r="323" spans="1:4" x14ac:dyDescent="0.3">
      <c r="A323" s="1">
        <v>321</v>
      </c>
      <c r="B323">
        <v>1.929500000000002E-2</v>
      </c>
      <c r="C323">
        <v>0.12322274549571111</v>
      </c>
      <c r="D323">
        <v>29.11862185511324</v>
      </c>
    </row>
    <row r="324" spans="1:4" x14ac:dyDescent="0.3">
      <c r="A324" s="1">
        <v>322</v>
      </c>
      <c r="B324">
        <v>1.9265000000000011E-2</v>
      </c>
      <c r="C324">
        <v>0.12063055221339331</v>
      </c>
      <c r="D324">
        <v>29.209325924250809</v>
      </c>
    </row>
    <row r="325" spans="1:4" x14ac:dyDescent="0.3">
      <c r="A325" s="1">
        <v>323</v>
      </c>
      <c r="B325">
        <v>1.9265000000000011E-2</v>
      </c>
      <c r="C325">
        <v>0.1216353786274528</v>
      </c>
      <c r="D325">
        <v>29.300040667321941</v>
      </c>
    </row>
    <row r="326" spans="1:4" x14ac:dyDescent="0.3">
      <c r="A326" s="1">
        <v>324</v>
      </c>
      <c r="B326">
        <v>1.9210000000000008E-2</v>
      </c>
      <c r="C326">
        <v>9.8050931895291363E-2</v>
      </c>
      <c r="D326">
        <v>29.39075065433979</v>
      </c>
    </row>
    <row r="327" spans="1:4" x14ac:dyDescent="0.3">
      <c r="A327" s="1">
        <v>325</v>
      </c>
      <c r="B327">
        <v>1.9055000000000009E-2</v>
      </c>
      <c r="C327">
        <v>9.5809955941058622E-2</v>
      </c>
      <c r="D327">
        <v>29.481466646658049</v>
      </c>
    </row>
    <row r="328" spans="1:4" x14ac:dyDescent="0.3">
      <c r="A328" s="1">
        <v>326</v>
      </c>
      <c r="B328">
        <v>1.9265000000000022E-2</v>
      </c>
      <c r="C328">
        <v>9.1250591697148581E-2</v>
      </c>
      <c r="D328">
        <v>29.572181850936669</v>
      </c>
    </row>
    <row r="329" spans="1:4" x14ac:dyDescent="0.3">
      <c r="A329" s="1">
        <v>327</v>
      </c>
      <c r="B329">
        <v>1.9165000000000019E-2</v>
      </c>
      <c r="C329">
        <v>9.1474433024887503E-2</v>
      </c>
      <c r="D329">
        <v>29.662901770340071</v>
      </c>
    </row>
    <row r="330" spans="1:4" x14ac:dyDescent="0.3">
      <c r="A330" s="1">
        <v>328</v>
      </c>
      <c r="B330">
        <v>1.8874999999999979E-2</v>
      </c>
      <c r="C330">
        <v>8.9840549668349062E-2</v>
      </c>
      <c r="D330">
        <v>29.753620171480701</v>
      </c>
    </row>
    <row r="331" spans="1:4" x14ac:dyDescent="0.3">
      <c r="A331" s="1">
        <v>329</v>
      </c>
      <c r="B331">
        <v>1.8849999999999999E-2</v>
      </c>
      <c r="C331">
        <v>8.9099639280815435E-2</v>
      </c>
      <c r="D331">
        <v>29.844416427214941</v>
      </c>
    </row>
    <row r="332" spans="1:4" x14ac:dyDescent="0.3">
      <c r="A332" s="1">
        <v>330</v>
      </c>
      <c r="B332">
        <v>1.8714999999999989E-2</v>
      </c>
      <c r="C332">
        <v>8.8737392354865802E-2</v>
      </c>
      <c r="D332">
        <v>29.93512829966015</v>
      </c>
    </row>
    <row r="333" spans="1:4" x14ac:dyDescent="0.3">
      <c r="A333" s="1">
        <v>331</v>
      </c>
      <c r="B333">
        <v>1.870500000000001E-2</v>
      </c>
      <c r="C333">
        <v>8.8489110117082992E-2</v>
      </c>
      <c r="D333">
        <v>30.02584314081404</v>
      </c>
    </row>
    <row r="334" spans="1:4" x14ac:dyDescent="0.3">
      <c r="A334" s="1">
        <v>332</v>
      </c>
      <c r="B334">
        <v>1.882000000000001E-2</v>
      </c>
      <c r="C334">
        <v>8.8865494126825803E-2</v>
      </c>
      <c r="D334">
        <v>30.116584067344661</v>
      </c>
    </row>
    <row r="335" spans="1:4" x14ac:dyDescent="0.3">
      <c r="A335" s="1">
        <v>333</v>
      </c>
      <c r="B335">
        <v>1.914500000000002E-2</v>
      </c>
      <c r="C335">
        <v>8.7461625757652497E-2</v>
      </c>
      <c r="D335">
        <v>30.2073232566648</v>
      </c>
    </row>
    <row r="336" spans="1:4" x14ac:dyDescent="0.3">
      <c r="A336" s="1">
        <v>334</v>
      </c>
      <c r="B336">
        <v>1.8784999999999989E-2</v>
      </c>
      <c r="C336">
        <v>8.8251987262405268E-2</v>
      </c>
      <c r="D336">
        <v>30.29809157543712</v>
      </c>
    </row>
    <row r="337" spans="1:4" x14ac:dyDescent="0.3">
      <c r="A337" s="1">
        <v>335</v>
      </c>
      <c r="B337">
        <v>1.880500000000002E-2</v>
      </c>
      <c r="C337">
        <v>8.8052943667435712E-2</v>
      </c>
      <c r="D337">
        <v>30.38879694667127</v>
      </c>
    </row>
    <row r="338" spans="1:4" x14ac:dyDescent="0.3">
      <c r="A338" s="1">
        <v>336</v>
      </c>
      <c r="B338">
        <v>1.8369999999999959E-2</v>
      </c>
      <c r="C338">
        <v>8.7945740294398222E-2</v>
      </c>
      <c r="D338">
        <v>30.479512302610601</v>
      </c>
    </row>
    <row r="339" spans="1:4" x14ac:dyDescent="0.3">
      <c r="A339" s="1">
        <v>337</v>
      </c>
      <c r="B339">
        <v>1.8304999999999971E-2</v>
      </c>
      <c r="C339">
        <v>8.7277711520359791E-2</v>
      </c>
      <c r="D339">
        <v>30.570272818870009</v>
      </c>
    </row>
    <row r="340" spans="1:4" x14ac:dyDescent="0.3">
      <c r="A340" s="1">
        <v>338</v>
      </c>
      <c r="B340">
        <v>1.8339999999999981E-2</v>
      </c>
      <c r="C340">
        <v>8.7814523539249456E-2</v>
      </c>
      <c r="D340">
        <v>30.661012831065381</v>
      </c>
    </row>
    <row r="341" spans="1:4" x14ac:dyDescent="0.3">
      <c r="A341" s="1">
        <v>339</v>
      </c>
      <c r="B341">
        <v>1.8479999999999989E-2</v>
      </c>
      <c r="C341">
        <v>8.7164680334299111E-2</v>
      </c>
      <c r="D341">
        <v>30.751774350603409</v>
      </c>
    </row>
    <row r="342" spans="1:4" x14ac:dyDescent="0.3">
      <c r="A342" s="1">
        <v>340</v>
      </c>
      <c r="B342">
        <v>1.8354999999999979E-2</v>
      </c>
      <c r="C342">
        <v>8.7148268609834809E-2</v>
      </c>
      <c r="D342">
        <v>30.842485792967999</v>
      </c>
    </row>
    <row r="343" spans="1:4" x14ac:dyDescent="0.3">
      <c r="A343" s="1">
        <v>341</v>
      </c>
      <c r="B343">
        <v>1.8835000000000001E-2</v>
      </c>
      <c r="C343">
        <v>8.7148899800878643E-2</v>
      </c>
      <c r="D343">
        <v>30.933205299112519</v>
      </c>
    </row>
    <row r="344" spans="1:4" x14ac:dyDescent="0.3">
      <c r="A344" s="1">
        <v>342</v>
      </c>
      <c r="B344">
        <v>1.8755000000000011E-2</v>
      </c>
      <c r="C344">
        <v>8.797776739738386E-2</v>
      </c>
      <c r="D344">
        <v>31.023959452708549</v>
      </c>
    </row>
    <row r="345" spans="1:4" x14ac:dyDescent="0.3">
      <c r="A345" s="1">
        <v>343</v>
      </c>
      <c r="B345">
        <v>1.8714999999999989E-2</v>
      </c>
      <c r="C345">
        <v>8.7801850925003019E-2</v>
      </c>
      <c r="D345">
        <v>31.11470783836311</v>
      </c>
    </row>
    <row r="346" spans="1:4" x14ac:dyDescent="0.3">
      <c r="A346" s="1">
        <v>344</v>
      </c>
      <c r="B346">
        <v>1.8995000000000008E-2</v>
      </c>
      <c r="C346">
        <v>8.7054562595116111E-2</v>
      </c>
      <c r="D346">
        <v>31.205428904758548</v>
      </c>
    </row>
    <row r="347" spans="1:4" x14ac:dyDescent="0.3">
      <c r="A347" s="1">
        <v>345</v>
      </c>
      <c r="B347">
        <v>1.9060000000000001E-2</v>
      </c>
      <c r="C347">
        <v>8.7840822210697778E-2</v>
      </c>
      <c r="D347">
        <v>31.29616887185308</v>
      </c>
    </row>
    <row r="348" spans="1:4" x14ac:dyDescent="0.3">
      <c r="A348" s="1">
        <v>346</v>
      </c>
      <c r="B348">
        <v>1.9335000000000008E-2</v>
      </c>
      <c r="C348">
        <v>8.7290345345212808E-2</v>
      </c>
      <c r="D348">
        <v>31.386929602159391</v>
      </c>
    </row>
    <row r="349" spans="1:4" x14ac:dyDescent="0.3">
      <c r="A349" s="1">
        <v>347</v>
      </c>
      <c r="B349">
        <v>1.8905000000000009E-2</v>
      </c>
      <c r="C349">
        <v>8.5916217235546183E-2</v>
      </c>
      <c r="D349">
        <v>31.47768804219033</v>
      </c>
    </row>
    <row r="350" spans="1:4" x14ac:dyDescent="0.3">
      <c r="A350" s="1">
        <v>348</v>
      </c>
      <c r="B350">
        <v>1.850499999999999E-2</v>
      </c>
      <c r="C350">
        <v>8.608926239153511E-2</v>
      </c>
      <c r="D350">
        <v>31.568415793312919</v>
      </c>
    </row>
    <row r="351" spans="1:4" x14ac:dyDescent="0.3">
      <c r="A351" s="1">
        <v>349</v>
      </c>
      <c r="B351">
        <v>1.8314999999999981E-2</v>
      </c>
      <c r="C351">
        <v>8.822594286871277E-2</v>
      </c>
      <c r="D351">
        <v>31.65913393815358</v>
      </c>
    </row>
    <row r="352" spans="1:4" x14ac:dyDescent="0.3">
      <c r="A352" s="1">
        <v>350</v>
      </c>
      <c r="B352">
        <v>1.8429999999999971E-2</v>
      </c>
      <c r="C352">
        <v>8.831616233154875E-2</v>
      </c>
      <c r="D352">
        <v>31.749874694148691</v>
      </c>
    </row>
    <row r="353" spans="1:4" x14ac:dyDescent="0.3">
      <c r="A353" s="1">
        <v>351</v>
      </c>
      <c r="B353">
        <v>1.8644999999999991E-2</v>
      </c>
      <c r="C353">
        <v>8.8205300740836448E-2</v>
      </c>
      <c r="D353">
        <v>31.840615837375321</v>
      </c>
    </row>
    <row r="354" spans="1:4" x14ac:dyDescent="0.3">
      <c r="A354" s="1">
        <v>352</v>
      </c>
      <c r="B354">
        <v>1.8724999999999999E-2</v>
      </c>
      <c r="C354">
        <v>8.7977450267948162E-2</v>
      </c>
      <c r="D354">
        <v>31.93133866561783</v>
      </c>
    </row>
    <row r="355" spans="1:4" x14ac:dyDescent="0.3">
      <c r="A355" s="1">
        <v>353</v>
      </c>
      <c r="B355">
        <v>1.8805000000000009E-2</v>
      </c>
      <c r="C355">
        <v>8.8010752070669093E-2</v>
      </c>
      <c r="D355">
        <v>32.022064752711181</v>
      </c>
    </row>
    <row r="356" spans="1:4" x14ac:dyDescent="0.3">
      <c r="A356" s="1">
        <v>354</v>
      </c>
      <c r="B356">
        <v>1.875499999999999E-2</v>
      </c>
      <c r="C356">
        <v>8.7099673895357083E-2</v>
      </c>
      <c r="D356">
        <v>32.112818866769473</v>
      </c>
    </row>
    <row r="357" spans="1:4" x14ac:dyDescent="0.3">
      <c r="A357" s="1">
        <v>355</v>
      </c>
      <c r="B357">
        <v>1.8970000000000001E-2</v>
      </c>
      <c r="C357">
        <v>8.7610924982416183E-2</v>
      </c>
      <c r="D357">
        <v>32.203549573156558</v>
      </c>
    </row>
    <row r="358" spans="1:4" x14ac:dyDescent="0.3">
      <c r="A358" s="1">
        <v>356</v>
      </c>
      <c r="B358">
        <v>1.8790000000000001E-2</v>
      </c>
      <c r="C358">
        <v>8.8785498930778348E-2</v>
      </c>
      <c r="D358">
        <v>32.29430507600307</v>
      </c>
    </row>
    <row r="359" spans="1:4" x14ac:dyDescent="0.3">
      <c r="A359" s="1">
        <v>357</v>
      </c>
      <c r="B359">
        <v>1.883E-2</v>
      </c>
      <c r="C359">
        <v>8.9471292707360706E-2</v>
      </c>
      <c r="D359">
        <v>32.385081220467882</v>
      </c>
    </row>
    <row r="360" spans="1:4" x14ac:dyDescent="0.3">
      <c r="A360" s="1">
        <v>358</v>
      </c>
      <c r="B360">
        <v>1.869500000000001E-2</v>
      </c>
      <c r="C360">
        <v>8.5563772255931272E-2</v>
      </c>
      <c r="D360">
        <v>32.475796483953793</v>
      </c>
    </row>
    <row r="361" spans="1:4" x14ac:dyDescent="0.3">
      <c r="A361" s="1">
        <v>359</v>
      </c>
      <c r="B361">
        <v>1.8700000000000001E-2</v>
      </c>
      <c r="C361">
        <v>8.5854502557696319E-2</v>
      </c>
      <c r="D361">
        <v>32.566543415255019</v>
      </c>
    </row>
    <row r="362" spans="1:4" x14ac:dyDescent="0.3">
      <c r="A362" s="1">
        <v>360</v>
      </c>
      <c r="B362">
        <v>1.8559999999999979E-2</v>
      </c>
      <c r="C362">
        <v>8.8688980858247501E-2</v>
      </c>
      <c r="D362">
        <v>32.657314911617178</v>
      </c>
    </row>
    <row r="363" spans="1:4" x14ac:dyDescent="0.3">
      <c r="A363" s="1">
        <v>361</v>
      </c>
      <c r="B363">
        <v>1.8344999999999969E-2</v>
      </c>
      <c r="C363">
        <v>8.9333785860954959E-2</v>
      </c>
      <c r="D363">
        <v>32.748031833039391</v>
      </c>
    </row>
    <row r="364" spans="1:4" x14ac:dyDescent="0.3">
      <c r="A364" s="1">
        <v>362</v>
      </c>
      <c r="B364">
        <v>1.869999999999997E-2</v>
      </c>
      <c r="C364">
        <v>8.9413718244443899E-2</v>
      </c>
      <c r="D364">
        <v>32.838767977025768</v>
      </c>
    </row>
    <row r="365" spans="1:4" x14ac:dyDescent="0.3">
      <c r="A365" s="1">
        <v>363</v>
      </c>
      <c r="B365">
        <v>1.8765E-2</v>
      </c>
      <c r="C365">
        <v>9.105932968842928E-2</v>
      </c>
      <c r="D365">
        <v>32.929500289559357</v>
      </c>
    </row>
    <row r="366" spans="1:4" x14ac:dyDescent="0.3">
      <c r="A366" s="1">
        <v>364</v>
      </c>
      <c r="B366">
        <v>1.896500000000001E-2</v>
      </c>
      <c r="C366">
        <v>8.9266671524432462E-2</v>
      </c>
      <c r="D366">
        <v>33.020230166912079</v>
      </c>
    </row>
    <row r="367" spans="1:4" x14ac:dyDescent="0.3">
      <c r="A367" s="1">
        <v>365</v>
      </c>
      <c r="B367">
        <v>1.9640000000000012E-2</v>
      </c>
      <c r="C367">
        <v>8.8565466259352979E-2</v>
      </c>
      <c r="D367">
        <v>33.110998964375923</v>
      </c>
    </row>
    <row r="368" spans="1:4" x14ac:dyDescent="0.3">
      <c r="A368" s="1">
        <v>366</v>
      </c>
      <c r="B368">
        <v>1.9735000000000009E-2</v>
      </c>
      <c r="C368">
        <v>9.0572126977952777E-2</v>
      </c>
      <c r="D368">
        <v>33.20171756400002</v>
      </c>
    </row>
    <row r="369" spans="1:4" x14ac:dyDescent="0.3">
      <c r="A369" s="1">
        <v>367</v>
      </c>
      <c r="B369">
        <v>1.9869999999999999E-2</v>
      </c>
      <c r="C369">
        <v>9.0657150390689153E-2</v>
      </c>
      <c r="D369">
        <v>33.292441057231677</v>
      </c>
    </row>
    <row r="370" spans="1:4" x14ac:dyDescent="0.3">
      <c r="A370" s="1">
        <v>368</v>
      </c>
      <c r="B370">
        <v>1.986000000000001E-2</v>
      </c>
      <c r="C370">
        <v>8.9478650841362473E-2</v>
      </c>
      <c r="D370">
        <v>33.383147723277403</v>
      </c>
    </row>
    <row r="371" spans="1:4" x14ac:dyDescent="0.3">
      <c r="A371" s="1">
        <v>369</v>
      </c>
      <c r="B371">
        <v>0.02</v>
      </c>
      <c r="C371">
        <v>8.6370834832532772E-2</v>
      </c>
      <c r="D371">
        <v>33.47387388600243</v>
      </c>
    </row>
    <row r="372" spans="1:4" x14ac:dyDescent="0.3">
      <c r="A372" s="1">
        <v>370</v>
      </c>
      <c r="B372">
        <v>1.965500000000002E-2</v>
      </c>
      <c r="C372">
        <v>8.8560056577013754E-2</v>
      </c>
      <c r="D372">
        <v>33.564611211154187</v>
      </c>
    </row>
    <row r="373" spans="1:4" x14ac:dyDescent="0.3">
      <c r="A373" s="1">
        <v>371</v>
      </c>
      <c r="B373">
        <v>1.8974999999999999E-2</v>
      </c>
      <c r="C373">
        <v>8.6546542327104459E-2</v>
      </c>
      <c r="D373">
        <v>33.655360745655173</v>
      </c>
    </row>
    <row r="374" spans="1:4" x14ac:dyDescent="0.3">
      <c r="A374" s="1">
        <v>372</v>
      </c>
      <c r="B374">
        <v>1.8949999999999991E-2</v>
      </c>
      <c r="C374">
        <v>8.6949874537864916E-2</v>
      </c>
      <c r="D374">
        <v>33.746106675399673</v>
      </c>
    </row>
    <row r="375" spans="1:4" x14ac:dyDescent="0.3">
      <c r="A375" s="1">
        <v>373</v>
      </c>
      <c r="B375">
        <v>1.9820000000000011E-2</v>
      </c>
      <c r="C375">
        <v>8.8177040945747048E-2</v>
      </c>
      <c r="D375">
        <v>33.836858108705947</v>
      </c>
    </row>
    <row r="376" spans="1:4" x14ac:dyDescent="0.3">
      <c r="A376" s="1">
        <v>374</v>
      </c>
      <c r="B376">
        <v>1.9590000000000021E-2</v>
      </c>
      <c r="C376">
        <v>8.7622317563994495E-2</v>
      </c>
      <c r="D376">
        <v>33.92765542407831</v>
      </c>
    </row>
    <row r="377" spans="1:4" x14ac:dyDescent="0.3">
      <c r="A377" s="1">
        <v>375</v>
      </c>
      <c r="B377">
        <v>1.9650000000000011E-2</v>
      </c>
      <c r="C377">
        <v>8.7773340976619568E-2</v>
      </c>
      <c r="D377">
        <v>34.018369710048042</v>
      </c>
    </row>
    <row r="378" spans="1:4" x14ac:dyDescent="0.3">
      <c r="A378" s="1">
        <v>376</v>
      </c>
      <c r="B378">
        <v>1.993000000000001E-2</v>
      </c>
      <c r="C378">
        <v>8.7362691968373235E-2</v>
      </c>
      <c r="D378">
        <v>34.109089873631802</v>
      </c>
    </row>
    <row r="379" spans="1:4" x14ac:dyDescent="0.3">
      <c r="A379" s="1">
        <v>377</v>
      </c>
      <c r="B379">
        <v>2.019E-2</v>
      </c>
      <c r="C379">
        <v>8.5460305223311508E-2</v>
      </c>
      <c r="D379">
        <v>34.199817150102717</v>
      </c>
    </row>
    <row r="380" spans="1:4" x14ac:dyDescent="0.3">
      <c r="A380" s="1">
        <v>378</v>
      </c>
      <c r="B380">
        <v>1.9435000000000011E-2</v>
      </c>
      <c r="C380">
        <v>8.6538365880410306E-2</v>
      </c>
      <c r="D380">
        <v>34.290565382374659</v>
      </c>
    </row>
    <row r="381" spans="1:4" x14ac:dyDescent="0.3">
      <c r="A381" s="1">
        <v>379</v>
      </c>
      <c r="B381">
        <v>1.9540000000000009E-2</v>
      </c>
      <c r="C381">
        <v>8.7724251650794893E-2</v>
      </c>
      <c r="D381">
        <v>34.381318577594229</v>
      </c>
    </row>
    <row r="382" spans="1:4" x14ac:dyDescent="0.3">
      <c r="A382" s="1">
        <v>380</v>
      </c>
      <c r="B382">
        <v>1.947500000000002E-2</v>
      </c>
      <c r="C382">
        <v>8.6270646122246553E-2</v>
      </c>
      <c r="D382">
        <v>34.472064000633033</v>
      </c>
    </row>
    <row r="383" spans="1:4" x14ac:dyDescent="0.3">
      <c r="A383" s="1">
        <v>381</v>
      </c>
      <c r="B383">
        <v>1.935000000000002E-2</v>
      </c>
      <c r="C383">
        <v>8.8905984047470105E-2</v>
      </c>
      <c r="D383">
        <v>34.562786642644149</v>
      </c>
    </row>
    <row r="384" spans="1:4" x14ac:dyDescent="0.3">
      <c r="A384" s="1">
        <v>382</v>
      </c>
      <c r="B384">
        <v>1.9450000000000009E-2</v>
      </c>
      <c r="C384">
        <v>8.7434753091623976E-2</v>
      </c>
      <c r="D384">
        <v>34.653536725441633</v>
      </c>
    </row>
    <row r="385" spans="1:4" x14ac:dyDescent="0.3">
      <c r="A385" s="1">
        <v>383</v>
      </c>
      <c r="B385">
        <v>1.984000000000001E-2</v>
      </c>
      <c r="C385">
        <v>8.9096447136935514E-2</v>
      </c>
      <c r="D385">
        <v>34.744277636806181</v>
      </c>
    </row>
    <row r="386" spans="1:4" x14ac:dyDescent="0.3">
      <c r="A386" s="1">
        <v>384</v>
      </c>
      <c r="B386">
        <v>1.9415000000000019E-2</v>
      </c>
      <c r="C386">
        <v>8.835302623213738E-2</v>
      </c>
      <c r="D386">
        <v>34.835029633707492</v>
      </c>
    </row>
    <row r="387" spans="1:4" x14ac:dyDescent="0.3">
      <c r="A387" s="1">
        <v>385</v>
      </c>
      <c r="B387">
        <v>1.9525000000000022E-2</v>
      </c>
      <c r="C387">
        <v>8.9891853944197631E-2</v>
      </c>
      <c r="D387">
        <v>34.925756358438093</v>
      </c>
    </row>
    <row r="388" spans="1:4" x14ac:dyDescent="0.3">
      <c r="A388" s="1">
        <v>386</v>
      </c>
      <c r="B388">
        <v>1.9720000000000001E-2</v>
      </c>
      <c r="C388">
        <v>9.2369811858504139E-2</v>
      </c>
      <c r="D388">
        <v>35.016512650979912</v>
      </c>
    </row>
    <row r="389" spans="1:4" x14ac:dyDescent="0.3">
      <c r="A389" s="1">
        <v>387</v>
      </c>
      <c r="B389">
        <v>1.9450000000000009E-2</v>
      </c>
      <c r="C389">
        <v>8.9475131694289431E-2</v>
      </c>
      <c r="D389">
        <v>35.107264700200837</v>
      </c>
    </row>
    <row r="390" spans="1:4" x14ac:dyDescent="0.3">
      <c r="A390" s="1">
        <v>388</v>
      </c>
      <c r="B390">
        <v>1.9050000000000011E-2</v>
      </c>
      <c r="C390">
        <v>9.1341451468168758E-2</v>
      </c>
      <c r="D390">
        <v>35.197999741368839</v>
      </c>
    </row>
    <row r="391" spans="1:4" x14ac:dyDescent="0.3">
      <c r="A391" s="1">
        <v>389</v>
      </c>
      <c r="B391">
        <v>1.8995000000000008E-2</v>
      </c>
      <c r="C391">
        <v>9.0791212537219224E-2</v>
      </c>
      <c r="D391">
        <v>35.288729331294711</v>
      </c>
    </row>
    <row r="392" spans="1:4" x14ac:dyDescent="0.3">
      <c r="A392" s="1">
        <v>390</v>
      </c>
      <c r="B392">
        <v>1.9490000000000021E-2</v>
      </c>
      <c r="C392">
        <v>9.1746218078919556E-2</v>
      </c>
      <c r="D392">
        <v>35.37948060565526</v>
      </c>
    </row>
    <row r="393" spans="1:4" x14ac:dyDescent="0.3">
      <c r="A393" s="1">
        <v>391</v>
      </c>
      <c r="B393">
        <v>1.9695000000000011E-2</v>
      </c>
      <c r="C393">
        <v>9.2653454212825767E-2</v>
      </c>
      <c r="D393">
        <v>35.47021128462422</v>
      </c>
    </row>
    <row r="394" spans="1:4" x14ac:dyDescent="0.3">
      <c r="A394" s="1">
        <v>392</v>
      </c>
      <c r="B394">
        <v>1.963500000000001E-2</v>
      </c>
      <c r="C394">
        <v>9.3038474925835807E-2</v>
      </c>
      <c r="D394">
        <v>35.560946869386576</v>
      </c>
    </row>
    <row r="395" spans="1:4" x14ac:dyDescent="0.3">
      <c r="A395" s="1">
        <v>393</v>
      </c>
      <c r="B395">
        <v>1.9415000000000019E-2</v>
      </c>
      <c r="C395">
        <v>9.3602232263096663E-2</v>
      </c>
      <c r="D395">
        <v>35.651712892121758</v>
      </c>
    </row>
    <row r="396" spans="1:4" x14ac:dyDescent="0.3">
      <c r="A396" s="1">
        <v>394</v>
      </c>
      <c r="B396">
        <v>1.952000000000001E-2</v>
      </c>
      <c r="C396">
        <v>9.4524668761739761E-2</v>
      </c>
      <c r="D396">
        <v>35.742433826526018</v>
      </c>
    </row>
    <row r="397" spans="1:4" x14ac:dyDescent="0.3">
      <c r="A397" s="1">
        <v>395</v>
      </c>
      <c r="B397">
        <v>1.9470000000000019E-2</v>
      </c>
      <c r="C397">
        <v>9.3969690264919539E-2</v>
      </c>
      <c r="D397">
        <v>35.833195356064387</v>
      </c>
    </row>
    <row r="398" spans="1:4" x14ac:dyDescent="0.3">
      <c r="A398" s="1">
        <v>396</v>
      </c>
      <c r="B398">
        <v>1.9530000000000009E-2</v>
      </c>
      <c r="C398">
        <v>9.2883709862453284E-2</v>
      </c>
      <c r="D398">
        <v>35.923954227566739</v>
      </c>
    </row>
    <row r="399" spans="1:4" x14ac:dyDescent="0.3">
      <c r="A399" s="1">
        <v>397</v>
      </c>
      <c r="B399">
        <v>1.927000000000002E-2</v>
      </c>
      <c r="C399">
        <v>9.2950300440698866E-2</v>
      </c>
      <c r="D399">
        <v>36.014697736369257</v>
      </c>
    </row>
    <row r="400" spans="1:4" x14ac:dyDescent="0.3">
      <c r="A400" s="1">
        <v>398</v>
      </c>
      <c r="B400">
        <v>1.9320000000000021E-2</v>
      </c>
      <c r="C400">
        <v>9.3823268603102389E-2</v>
      </c>
      <c r="D400">
        <v>36.105417241387919</v>
      </c>
    </row>
    <row r="401" spans="1:4" x14ac:dyDescent="0.3">
      <c r="A401" s="1">
        <v>399</v>
      </c>
      <c r="B401">
        <v>1.9575000000000019E-2</v>
      </c>
      <c r="C401">
        <v>9.5082446242542654E-2</v>
      </c>
      <c r="D401">
        <v>36.196154796414923</v>
      </c>
    </row>
    <row r="402" spans="1:4" x14ac:dyDescent="0.3">
      <c r="A402" s="1">
        <v>400</v>
      </c>
      <c r="B402">
        <v>1.9400000000000021E-2</v>
      </c>
      <c r="C402">
        <v>9.3694678578892396E-2</v>
      </c>
      <c r="D402">
        <v>36.28688840581313</v>
      </c>
    </row>
    <row r="403" spans="1:4" x14ac:dyDescent="0.3">
      <c r="A403" s="1">
        <v>401</v>
      </c>
      <c r="B403">
        <v>1.9405000000000009E-2</v>
      </c>
      <c r="C403">
        <v>9.5752198677227243E-2</v>
      </c>
      <c r="D403">
        <v>36.377641634742439</v>
      </c>
    </row>
    <row r="404" spans="1:4" x14ac:dyDescent="0.3">
      <c r="A404" s="1">
        <v>402</v>
      </c>
      <c r="B404">
        <v>1.929500000000001E-2</v>
      </c>
      <c r="C404">
        <v>9.6022232059321672E-2</v>
      </c>
      <c r="D404">
        <v>36.468393388456789</v>
      </c>
    </row>
    <row r="405" spans="1:4" x14ac:dyDescent="0.3">
      <c r="A405" s="1">
        <v>403</v>
      </c>
      <c r="B405">
        <v>1.9450000000000019E-2</v>
      </c>
      <c r="C405">
        <v>9.569047972114042E-2</v>
      </c>
      <c r="D405">
        <v>36.559138263530222</v>
      </c>
    </row>
    <row r="406" spans="1:4" x14ac:dyDescent="0.3">
      <c r="A406" s="1">
        <v>404</v>
      </c>
      <c r="B406">
        <v>1.922500000000002E-2</v>
      </c>
      <c r="C406">
        <v>9.6606269923113483E-2</v>
      </c>
      <c r="D406">
        <v>36.649884508185927</v>
      </c>
    </row>
    <row r="407" spans="1:4" x14ac:dyDescent="0.3">
      <c r="A407" s="1">
        <v>405</v>
      </c>
      <c r="B407">
        <v>1.9280000000000009E-2</v>
      </c>
      <c r="C407">
        <v>9.6088393811303324E-2</v>
      </c>
      <c r="D407">
        <v>36.740649365120483</v>
      </c>
    </row>
    <row r="408" spans="1:4" x14ac:dyDescent="0.3">
      <c r="A408" s="1">
        <v>406</v>
      </c>
      <c r="B408">
        <v>1.953000000000002E-2</v>
      </c>
      <c r="C408">
        <v>9.685260288063445E-2</v>
      </c>
      <c r="D408">
        <v>36.831417046520457</v>
      </c>
    </row>
    <row r="409" spans="1:4" x14ac:dyDescent="0.3">
      <c r="A409" s="1">
        <v>407</v>
      </c>
      <c r="B409">
        <v>1.9450000000000009E-2</v>
      </c>
      <c r="C409">
        <v>9.6611606713119316E-2</v>
      </c>
      <c r="D409">
        <v>36.922129336794242</v>
      </c>
    </row>
    <row r="410" spans="1:4" x14ac:dyDescent="0.3">
      <c r="A410" s="1">
        <v>408</v>
      </c>
      <c r="B410">
        <v>1.8759999999999999E-2</v>
      </c>
      <c r="C410">
        <v>9.7817311438789661E-2</v>
      </c>
      <c r="D410">
        <v>37.012866720424768</v>
      </c>
    </row>
    <row r="411" spans="1:4" x14ac:dyDescent="0.3">
      <c r="A411" s="1">
        <v>409</v>
      </c>
      <c r="B411">
        <v>1.9070000000000021E-2</v>
      </c>
      <c r="C411">
        <v>9.8338437123452097E-2</v>
      </c>
      <c r="D411">
        <v>37.103664343357103</v>
      </c>
    </row>
    <row r="412" spans="1:4" x14ac:dyDescent="0.3">
      <c r="A412" s="1">
        <v>410</v>
      </c>
      <c r="B412">
        <v>1.9165000000000001E-2</v>
      </c>
      <c r="C412">
        <v>9.9868230875971825E-2</v>
      </c>
      <c r="D412">
        <v>37.194419657455569</v>
      </c>
    </row>
    <row r="413" spans="1:4" x14ac:dyDescent="0.3">
      <c r="A413" s="1">
        <v>411</v>
      </c>
      <c r="B413">
        <v>1.9395000000000009E-2</v>
      </c>
      <c r="C413">
        <v>9.9345818181540785E-2</v>
      </c>
      <c r="D413">
        <v>37.285181146396553</v>
      </c>
    </row>
    <row r="414" spans="1:4" x14ac:dyDescent="0.3">
      <c r="A414" s="1">
        <v>412</v>
      </c>
      <c r="B414">
        <v>1.9660000000000021E-2</v>
      </c>
      <c r="C414">
        <v>9.6749754103647945E-2</v>
      </c>
      <c r="D414">
        <v>37.37593511819842</v>
      </c>
    </row>
    <row r="415" spans="1:4" x14ac:dyDescent="0.3">
      <c r="A415" s="1">
        <v>413</v>
      </c>
      <c r="B415">
        <v>2.0064999999999989E-2</v>
      </c>
      <c r="C415">
        <v>9.9520796287583688E-2</v>
      </c>
      <c r="D415">
        <v>37.466700966093299</v>
      </c>
    </row>
    <row r="416" spans="1:4" x14ac:dyDescent="0.3">
      <c r="A416" s="1">
        <v>414</v>
      </c>
      <c r="B416">
        <v>1.8950000000000002E-2</v>
      </c>
      <c r="C416">
        <v>9.8672333905225312E-2</v>
      </c>
      <c r="D416">
        <v>37.557464613053547</v>
      </c>
    </row>
    <row r="417" spans="1:4" x14ac:dyDescent="0.3">
      <c r="A417" s="1">
        <v>415</v>
      </c>
      <c r="B417">
        <v>1.933000000000001E-2</v>
      </c>
      <c r="C417">
        <v>0.1019364794393582</v>
      </c>
      <c r="D417">
        <v>37.648194841278936</v>
      </c>
    </row>
    <row r="418" spans="1:4" x14ac:dyDescent="0.3">
      <c r="A418" s="1">
        <v>416</v>
      </c>
      <c r="B418">
        <v>1.9530000000000009E-2</v>
      </c>
      <c r="C418">
        <v>0.1007814409821976</v>
      </c>
      <c r="D418">
        <v>37.738925563428147</v>
      </c>
    </row>
    <row r="419" spans="1:4" x14ac:dyDescent="0.3">
      <c r="A419" s="1">
        <v>417</v>
      </c>
      <c r="B419">
        <v>1.9640000000000019E-2</v>
      </c>
      <c r="C419">
        <v>0.10157074223147949</v>
      </c>
      <c r="D419">
        <v>37.829680757853737</v>
      </c>
    </row>
    <row r="420" spans="1:4" x14ac:dyDescent="0.3">
      <c r="A420" s="1">
        <v>418</v>
      </c>
      <c r="B420">
        <v>2.025999999999999E-2</v>
      </c>
      <c r="C420">
        <v>0.1025974061527514</v>
      </c>
      <c r="D420">
        <v>37.920437001917122</v>
      </c>
    </row>
    <row r="421" spans="1:4" x14ac:dyDescent="0.3">
      <c r="A421" s="1">
        <v>419</v>
      </c>
      <c r="B421">
        <v>1.9245000000000019E-2</v>
      </c>
      <c r="C421">
        <v>0.10305434053191211</v>
      </c>
      <c r="D421">
        <v>38.011168681648059</v>
      </c>
    </row>
    <row r="422" spans="1:4" x14ac:dyDescent="0.3">
      <c r="A422" s="1">
        <v>420</v>
      </c>
      <c r="B422">
        <v>1.9445000000000011E-2</v>
      </c>
      <c r="C422">
        <v>0.1030647317367218</v>
      </c>
      <c r="D422">
        <v>38.101897850235318</v>
      </c>
    </row>
    <row r="423" spans="1:4" x14ac:dyDescent="0.3">
      <c r="A423" s="1">
        <v>421</v>
      </c>
      <c r="B423">
        <v>1.8995000000000008E-2</v>
      </c>
      <c r="C423">
        <v>0.10333720656660671</v>
      </c>
      <c r="D423">
        <v>38.192639946871353</v>
      </c>
    </row>
    <row r="424" spans="1:4" x14ac:dyDescent="0.3">
      <c r="A424" s="1">
        <v>422</v>
      </c>
      <c r="B424">
        <v>1.9290000000000002E-2</v>
      </c>
      <c r="C424">
        <v>0.1034045254889719</v>
      </c>
      <c r="D424">
        <v>38.283381182087801</v>
      </c>
    </row>
    <row r="425" spans="1:4" x14ac:dyDescent="0.3">
      <c r="A425" s="1">
        <v>423</v>
      </c>
      <c r="B425">
        <v>1.926000000000001E-2</v>
      </c>
      <c r="C425">
        <v>0.1048170310750102</v>
      </c>
      <c r="D425">
        <v>38.374111157192132</v>
      </c>
    </row>
    <row r="426" spans="1:4" x14ac:dyDescent="0.3">
      <c r="A426" s="1">
        <v>424</v>
      </c>
      <c r="B426">
        <v>1.8759999999999988E-2</v>
      </c>
      <c r="C426">
        <v>0.10594056131935289</v>
      </c>
      <c r="D426">
        <v>38.464860528641282</v>
      </c>
    </row>
    <row r="427" spans="1:4" x14ac:dyDescent="0.3">
      <c r="A427" s="1">
        <v>425</v>
      </c>
      <c r="B427">
        <v>1.884000000000001E-2</v>
      </c>
      <c r="C427">
        <v>0.10798420533710699</v>
      </c>
      <c r="D427">
        <v>38.555596910119057</v>
      </c>
    </row>
    <row r="428" spans="1:4" x14ac:dyDescent="0.3">
      <c r="A428" s="1">
        <v>426</v>
      </c>
      <c r="B428">
        <v>1.9380000000000019E-2</v>
      </c>
      <c r="C428">
        <v>0.1075132119005399</v>
      </c>
      <c r="D428">
        <v>38.646348566810303</v>
      </c>
    </row>
    <row r="429" spans="1:4" x14ac:dyDescent="0.3">
      <c r="A429" s="1">
        <v>427</v>
      </c>
      <c r="B429">
        <v>1.919000000000002E-2</v>
      </c>
      <c r="C429">
        <v>0.1068401279726094</v>
      </c>
      <c r="D429">
        <v>38.737094292044652</v>
      </c>
    </row>
    <row r="430" spans="1:4" x14ac:dyDescent="0.3">
      <c r="A430" s="1">
        <v>428</v>
      </c>
      <c r="B430">
        <v>1.9440000000000009E-2</v>
      </c>
      <c r="C430">
        <v>0.1082103726137611</v>
      </c>
      <c r="D430">
        <v>38.827864552074011</v>
      </c>
    </row>
    <row r="431" spans="1:4" x14ac:dyDescent="0.3">
      <c r="A431" s="1">
        <v>429</v>
      </c>
      <c r="B431">
        <v>1.9300000000000012E-2</v>
      </c>
      <c r="C431">
        <v>0.10838430386049989</v>
      </c>
      <c r="D431">
        <v>38.918598286641974</v>
      </c>
    </row>
    <row r="432" spans="1:4" x14ac:dyDescent="0.3">
      <c r="A432" s="1">
        <v>430</v>
      </c>
      <c r="B432">
        <v>1.9610000000000009E-2</v>
      </c>
      <c r="C432">
        <v>0.107358633106886</v>
      </c>
      <c r="D432">
        <v>39.009336575004802</v>
      </c>
    </row>
    <row r="433" spans="1:4" x14ac:dyDescent="0.3">
      <c r="A433" s="1">
        <v>431</v>
      </c>
      <c r="B433">
        <v>1.9349999999999999E-2</v>
      </c>
      <c r="C433">
        <v>0.1091621915954671</v>
      </c>
      <c r="D433">
        <v>39.100120074219177</v>
      </c>
    </row>
    <row r="434" spans="1:4" x14ac:dyDescent="0.3">
      <c r="A434" s="1">
        <v>432</v>
      </c>
      <c r="B434">
        <v>1.9450000000000009E-2</v>
      </c>
      <c r="C434">
        <v>0.1078573402332699</v>
      </c>
      <c r="D434">
        <v>39.190885958141763</v>
      </c>
    </row>
    <row r="435" spans="1:4" x14ac:dyDescent="0.3">
      <c r="A435" s="1">
        <v>433</v>
      </c>
      <c r="B435">
        <v>1.943000000000001E-2</v>
      </c>
      <c r="C435">
        <v>0.1097126436185782</v>
      </c>
      <c r="D435">
        <v>39.281625277002661</v>
      </c>
    </row>
    <row r="436" spans="1:4" x14ac:dyDescent="0.3">
      <c r="A436" s="1">
        <v>434</v>
      </c>
      <c r="B436">
        <v>1.9730000000000011E-2</v>
      </c>
      <c r="C436">
        <v>0.11086275527442389</v>
      </c>
      <c r="D436">
        <v>39.372388443748157</v>
      </c>
    </row>
    <row r="437" spans="1:4" x14ac:dyDescent="0.3">
      <c r="A437" s="1">
        <v>435</v>
      </c>
      <c r="B437">
        <v>1.9370000000000009E-2</v>
      </c>
      <c r="C437">
        <v>0.1101074270711719</v>
      </c>
      <c r="D437">
        <v>39.463150072362687</v>
      </c>
    </row>
    <row r="438" spans="1:4" x14ac:dyDescent="0.3">
      <c r="A438" s="1">
        <v>436</v>
      </c>
      <c r="B438">
        <v>1.9130000000000012E-2</v>
      </c>
      <c r="C438">
        <v>0.1090556138611395</v>
      </c>
      <c r="D438">
        <v>39.553958872556692</v>
      </c>
    </row>
    <row r="439" spans="1:4" x14ac:dyDescent="0.3">
      <c r="A439" s="1">
        <v>437</v>
      </c>
      <c r="B439">
        <v>1.9400000000000021E-2</v>
      </c>
      <c r="C439">
        <v>0.1103190743423933</v>
      </c>
      <c r="D439">
        <v>39.644687535034294</v>
      </c>
    </row>
    <row r="440" spans="1:4" x14ac:dyDescent="0.3">
      <c r="A440" s="1">
        <v>438</v>
      </c>
      <c r="B440">
        <v>1.9565000000000009E-2</v>
      </c>
      <c r="C440">
        <v>0.11206774847828239</v>
      </c>
      <c r="D440">
        <v>39.735466075274687</v>
      </c>
    </row>
    <row r="441" spans="1:4" x14ac:dyDescent="0.3">
      <c r="A441" s="1">
        <v>439</v>
      </c>
      <c r="B441">
        <v>1.9280000000000019E-2</v>
      </c>
      <c r="C441">
        <v>0.11138344029079621</v>
      </c>
      <c r="D441">
        <v>39.826229577726792</v>
      </c>
    </row>
    <row r="442" spans="1:4" x14ac:dyDescent="0.3">
      <c r="A442" s="1">
        <v>440</v>
      </c>
      <c r="B442">
        <v>1.8995000000000001E-2</v>
      </c>
      <c r="C442">
        <v>0.1113034553067255</v>
      </c>
      <c r="D442">
        <v>39.916980112658607</v>
      </c>
    </row>
    <row r="443" spans="1:4" x14ac:dyDescent="0.3">
      <c r="A443" s="1">
        <v>441</v>
      </c>
      <c r="B443">
        <v>1.9590000000000021E-2</v>
      </c>
      <c r="C443">
        <v>0.1121170456364118</v>
      </c>
      <c r="D443">
        <v>40.007739950087341</v>
      </c>
    </row>
    <row r="444" spans="1:4" x14ac:dyDescent="0.3">
      <c r="A444" s="1">
        <v>442</v>
      </c>
      <c r="B444">
        <v>1.9660000000000011E-2</v>
      </c>
      <c r="C444">
        <v>0.11249912375236509</v>
      </c>
      <c r="D444">
        <v>40.098500187330792</v>
      </c>
    </row>
    <row r="445" spans="1:4" x14ac:dyDescent="0.3">
      <c r="A445" s="1">
        <v>443</v>
      </c>
      <c r="B445">
        <v>1.9605000000000011E-2</v>
      </c>
      <c r="C445">
        <v>0.1127379445065535</v>
      </c>
      <c r="D445">
        <v>40.189259131087198</v>
      </c>
    </row>
    <row r="446" spans="1:4" x14ac:dyDescent="0.3">
      <c r="A446" s="1">
        <v>444</v>
      </c>
      <c r="B446">
        <v>1.9255000000000019E-2</v>
      </c>
      <c r="C446">
        <v>0.1125891917880463</v>
      </c>
      <c r="D446">
        <v>40.280019200974053</v>
      </c>
    </row>
    <row r="447" spans="1:4" x14ac:dyDescent="0.3">
      <c r="A447" s="1">
        <v>445</v>
      </c>
      <c r="B447">
        <v>1.9400000000000021E-2</v>
      </c>
      <c r="C447">
        <v>0.1125441518395762</v>
      </c>
      <c r="D447">
        <v>40.370788053803977</v>
      </c>
    </row>
    <row r="448" spans="1:4" x14ac:dyDescent="0.3">
      <c r="A448" s="1">
        <v>446</v>
      </c>
      <c r="B448">
        <v>1.8970000000000011E-2</v>
      </c>
      <c r="C448">
        <v>0.1147421864956485</v>
      </c>
      <c r="D448">
        <v>40.461535133322087</v>
      </c>
    </row>
    <row r="449" spans="1:4" x14ac:dyDescent="0.3">
      <c r="A449" s="1">
        <v>447</v>
      </c>
      <c r="B449">
        <v>1.942E-2</v>
      </c>
      <c r="C449">
        <v>0.11542892661085501</v>
      </c>
      <c r="D449">
        <v>40.552287094990419</v>
      </c>
    </row>
    <row r="450" spans="1:4" x14ac:dyDescent="0.3">
      <c r="A450" s="1">
        <v>448</v>
      </c>
      <c r="B450">
        <v>1.9570000000000001E-2</v>
      </c>
      <c r="C450">
        <v>0.1145212923143569</v>
      </c>
      <c r="D450">
        <v>40.643046484854487</v>
      </c>
    </row>
    <row r="451" spans="1:4" x14ac:dyDescent="0.3">
      <c r="A451" s="1">
        <v>449</v>
      </c>
      <c r="B451">
        <v>1.9535000000000011E-2</v>
      </c>
      <c r="C451">
        <v>0.1141531523465885</v>
      </c>
      <c r="D451">
        <v>40.733791437413963</v>
      </c>
    </row>
    <row r="452" spans="1:4" x14ac:dyDescent="0.3">
      <c r="A452" s="1">
        <v>450</v>
      </c>
      <c r="B452">
        <v>1.9755000000000009E-2</v>
      </c>
      <c r="C452">
        <v>0.11639232418487901</v>
      </c>
      <c r="D452">
        <v>40.824552731712657</v>
      </c>
    </row>
    <row r="453" spans="1:4" x14ac:dyDescent="0.3">
      <c r="A453" s="1">
        <v>451</v>
      </c>
      <c r="B453">
        <v>1.9540000000000009E-2</v>
      </c>
      <c r="C453">
        <v>0.1153991404136885</v>
      </c>
      <c r="D453">
        <v>40.915306088262142</v>
      </c>
    </row>
    <row r="454" spans="1:4" x14ac:dyDescent="0.3">
      <c r="A454" s="1">
        <v>452</v>
      </c>
      <c r="B454">
        <v>1.9655000000000009E-2</v>
      </c>
      <c r="C454">
        <v>0.11559470710780941</v>
      </c>
      <c r="D454">
        <v>41.006062986056023</v>
      </c>
    </row>
    <row r="455" spans="1:4" x14ac:dyDescent="0.3">
      <c r="A455" s="1">
        <v>453</v>
      </c>
      <c r="B455">
        <v>1.968000000000001E-2</v>
      </c>
      <c r="C455">
        <v>0.11570096563347269</v>
      </c>
      <c r="D455">
        <v>41.096795693106117</v>
      </c>
    </row>
    <row r="456" spans="1:4" x14ac:dyDescent="0.3">
      <c r="A456" s="1">
        <v>454</v>
      </c>
      <c r="B456">
        <v>1.9480000000000011E-2</v>
      </c>
      <c r="C456">
        <v>0.1186202322315399</v>
      </c>
      <c r="D456">
        <v>41.187516598833938</v>
      </c>
    </row>
    <row r="457" spans="1:4" x14ac:dyDescent="0.3">
      <c r="A457" s="1">
        <v>455</v>
      </c>
      <c r="B457">
        <v>1.9609999999999999E-2</v>
      </c>
      <c r="C457">
        <v>0.1170782180481455</v>
      </c>
      <c r="D457">
        <v>41.278275295231083</v>
      </c>
    </row>
    <row r="458" spans="1:4" x14ac:dyDescent="0.3">
      <c r="A458" s="1">
        <v>456</v>
      </c>
      <c r="B458">
        <v>1.968000000000001E-2</v>
      </c>
      <c r="C458">
        <v>0.11626617640397301</v>
      </c>
      <c r="D458">
        <v>41.369046572380597</v>
      </c>
    </row>
    <row r="459" spans="1:4" x14ac:dyDescent="0.3">
      <c r="A459" s="1">
        <v>457</v>
      </c>
      <c r="B459">
        <v>1.9450000000000009E-2</v>
      </c>
      <c r="C459">
        <v>0.1196964851636136</v>
      </c>
      <c r="D459">
        <v>41.459832994010718</v>
      </c>
    </row>
    <row r="460" spans="1:4" x14ac:dyDescent="0.3">
      <c r="A460" s="1">
        <v>458</v>
      </c>
      <c r="B460">
        <v>1.968000000000001E-2</v>
      </c>
      <c r="C460">
        <v>0.1192389730717094</v>
      </c>
      <c r="D460">
        <v>41.550618486934248</v>
      </c>
    </row>
    <row r="461" spans="1:4" x14ac:dyDescent="0.3">
      <c r="A461" s="1">
        <v>459</v>
      </c>
      <c r="B461">
        <v>1.9630000000000009E-2</v>
      </c>
      <c r="C461">
        <v>0.118687774337253</v>
      </c>
      <c r="D461">
        <v>41.641359666585927</v>
      </c>
    </row>
    <row r="462" spans="1:4" x14ac:dyDescent="0.3">
      <c r="A462" s="1">
        <v>460</v>
      </c>
      <c r="B462">
        <v>1.9435000000000011E-2</v>
      </c>
      <c r="C462">
        <v>0.1202356308669198</v>
      </c>
      <c r="D462">
        <v>41.732116375300627</v>
      </c>
    </row>
    <row r="463" spans="1:4" x14ac:dyDescent="0.3">
      <c r="A463" s="1">
        <v>461</v>
      </c>
      <c r="B463">
        <v>1.9495000000000009E-2</v>
      </c>
      <c r="C463">
        <v>0.12091253926407949</v>
      </c>
      <c r="D463">
        <v>41.822850102782262</v>
      </c>
    </row>
    <row r="464" spans="1:4" x14ac:dyDescent="0.3">
      <c r="A464" s="1">
        <v>462</v>
      </c>
      <c r="B464">
        <v>1.8869999999999991E-2</v>
      </c>
      <c r="C464">
        <v>0.1210487048812988</v>
      </c>
      <c r="D464">
        <v>41.913581908345243</v>
      </c>
    </row>
    <row r="465" spans="1:4" x14ac:dyDescent="0.3">
      <c r="A465" s="1">
        <v>463</v>
      </c>
      <c r="B465">
        <v>1.8955E-2</v>
      </c>
      <c r="C465">
        <v>0.11959305661492679</v>
      </c>
      <c r="D465">
        <v>42.00433693296381</v>
      </c>
    </row>
    <row r="466" spans="1:4" x14ac:dyDescent="0.3">
      <c r="A466" s="1">
        <v>464</v>
      </c>
      <c r="B466">
        <v>1.964500000000001E-2</v>
      </c>
      <c r="C466">
        <v>0.1216373092605466</v>
      </c>
      <c r="D466">
        <v>42.095106490055727</v>
      </c>
    </row>
    <row r="467" spans="1:4" x14ac:dyDescent="0.3">
      <c r="A467" s="1">
        <v>465</v>
      </c>
      <c r="B467">
        <v>1.961000000000002E-2</v>
      </c>
      <c r="C467">
        <v>0.12244351324572331</v>
      </c>
      <c r="D467">
        <v>42.185879522297128</v>
      </c>
    </row>
    <row r="468" spans="1:4" x14ac:dyDescent="0.3">
      <c r="A468" s="1">
        <v>466</v>
      </c>
      <c r="B468">
        <v>1.977000000000001E-2</v>
      </c>
      <c r="C468">
        <v>0.12083488880498849</v>
      </c>
      <c r="D468">
        <v>42.276669770081853</v>
      </c>
    </row>
    <row r="469" spans="1:4" x14ac:dyDescent="0.3">
      <c r="A469" s="1">
        <v>467</v>
      </c>
      <c r="B469">
        <v>1.947500000000001E-2</v>
      </c>
      <c r="C469">
        <v>0.12094560907618281</v>
      </c>
      <c r="D469">
        <v>42.367423594991372</v>
      </c>
    </row>
    <row r="470" spans="1:4" x14ac:dyDescent="0.3">
      <c r="A470" s="1">
        <v>468</v>
      </c>
      <c r="B470">
        <v>1.975E-2</v>
      </c>
      <c r="C470">
        <v>0.12115725344879361</v>
      </c>
      <c r="D470">
        <v>42.458196149534658</v>
      </c>
    </row>
    <row r="471" spans="1:4" x14ac:dyDescent="0.3">
      <c r="A471" s="1">
        <v>469</v>
      </c>
      <c r="B471">
        <v>1.949E-2</v>
      </c>
      <c r="C471">
        <v>0.1226663438348778</v>
      </c>
      <c r="D471">
        <v>42.548979377216767</v>
      </c>
    </row>
    <row r="472" spans="1:4" x14ac:dyDescent="0.3">
      <c r="A472" s="1">
        <v>470</v>
      </c>
      <c r="B472">
        <v>1.9615000000000021E-2</v>
      </c>
      <c r="C472">
        <v>0.1229458747124454</v>
      </c>
      <c r="D472">
        <v>42.639703558021132</v>
      </c>
    </row>
    <row r="473" spans="1:4" x14ac:dyDescent="0.3">
      <c r="A473" s="1">
        <v>471</v>
      </c>
      <c r="B473">
        <v>1.953000000000002E-2</v>
      </c>
      <c r="C473">
        <v>0.12345830208809409</v>
      </c>
      <c r="D473">
        <v>42.730437754922463</v>
      </c>
    </row>
    <row r="474" spans="1:4" x14ac:dyDescent="0.3">
      <c r="A474" s="1">
        <v>472</v>
      </c>
      <c r="B474">
        <v>1.9650000000000011E-2</v>
      </c>
      <c r="C474">
        <v>0.1231487136155727</v>
      </c>
      <c r="D474">
        <v>42.821183260281892</v>
      </c>
    </row>
    <row r="475" spans="1:4" x14ac:dyDescent="0.3">
      <c r="A475" s="1">
        <v>473</v>
      </c>
      <c r="B475">
        <v>1.9615000000000021E-2</v>
      </c>
      <c r="C475">
        <v>0.1230447334844237</v>
      </c>
      <c r="D475">
        <v>42.911942764586883</v>
      </c>
    </row>
    <row r="476" spans="1:4" x14ac:dyDescent="0.3">
      <c r="A476" s="1">
        <v>474</v>
      </c>
      <c r="B476">
        <v>1.958E-2</v>
      </c>
      <c r="C476">
        <v>0.1239296083880273</v>
      </c>
      <c r="D476">
        <v>43.002722785141742</v>
      </c>
    </row>
    <row r="477" spans="1:4" x14ac:dyDescent="0.3">
      <c r="A477" s="1">
        <v>475</v>
      </c>
      <c r="B477">
        <v>1.980500000000001E-2</v>
      </c>
      <c r="C477">
        <v>0.1236512008423601</v>
      </c>
      <c r="D477">
        <v>43.093458316326149</v>
      </c>
    </row>
    <row r="478" spans="1:4" x14ac:dyDescent="0.3">
      <c r="A478" s="1">
        <v>476</v>
      </c>
      <c r="B478">
        <v>1.9435000000000011E-2</v>
      </c>
      <c r="C478">
        <v>0.1250052573302963</v>
      </c>
      <c r="D478">
        <v>43.184176792568643</v>
      </c>
    </row>
    <row r="479" spans="1:4" x14ac:dyDescent="0.3">
      <c r="A479" s="1">
        <v>477</v>
      </c>
      <c r="B479">
        <v>1.9580000000000011E-2</v>
      </c>
      <c r="C479">
        <v>0.1245239120167108</v>
      </c>
      <c r="D479">
        <v>43.274948390457368</v>
      </c>
    </row>
    <row r="480" spans="1:4" x14ac:dyDescent="0.3">
      <c r="A480" s="1">
        <v>478</v>
      </c>
      <c r="B480">
        <v>1.946500000000001E-2</v>
      </c>
      <c r="C480">
        <v>0.1246873545371819</v>
      </c>
      <c r="D480">
        <v>43.365700711872847</v>
      </c>
    </row>
    <row r="481" spans="1:4" x14ac:dyDescent="0.3">
      <c r="A481" s="1">
        <v>479</v>
      </c>
      <c r="B481">
        <v>1.9710000000000009E-2</v>
      </c>
      <c r="C481">
        <v>0.1248733818372374</v>
      </c>
      <c r="D481">
        <v>43.456457075145522</v>
      </c>
    </row>
    <row r="482" spans="1:4" x14ac:dyDescent="0.3">
      <c r="A482" s="1">
        <v>480</v>
      </c>
      <c r="B482">
        <v>1.9425000000000019E-2</v>
      </c>
      <c r="C482">
        <v>0.1249371417633892</v>
      </c>
      <c r="D482">
        <v>43.547248219847681</v>
      </c>
    </row>
    <row r="483" spans="1:4" x14ac:dyDescent="0.3">
      <c r="A483" s="1">
        <v>481</v>
      </c>
      <c r="B483">
        <v>1.9275000000000011E-2</v>
      </c>
      <c r="C483">
        <v>0.12657507999455181</v>
      </c>
      <c r="D483">
        <v>43.638003728323511</v>
      </c>
    </row>
    <row r="484" spans="1:4" x14ac:dyDescent="0.3">
      <c r="A484" s="1">
        <v>482</v>
      </c>
      <c r="B484">
        <v>1.9390000000000018E-2</v>
      </c>
      <c r="C484">
        <v>0.12578322410475151</v>
      </c>
      <c r="D484">
        <v>43.728738420340747</v>
      </c>
    </row>
    <row r="485" spans="1:4" x14ac:dyDescent="0.3">
      <c r="A485" s="1">
        <v>483</v>
      </c>
      <c r="B485">
        <v>1.9610000000000009E-2</v>
      </c>
      <c r="C485">
        <v>0.12560331807743569</v>
      </c>
      <c r="D485">
        <v>43.819521464970371</v>
      </c>
    </row>
    <row r="486" spans="1:4" x14ac:dyDescent="0.3">
      <c r="A486" s="1">
        <v>484</v>
      </c>
      <c r="B486">
        <v>1.9900000000000001E-2</v>
      </c>
      <c r="C486">
        <v>0.1269216031789249</v>
      </c>
      <c r="D486">
        <v>43.91026881747775</v>
      </c>
    </row>
    <row r="487" spans="1:4" x14ac:dyDescent="0.3">
      <c r="A487" s="1">
        <v>485</v>
      </c>
      <c r="B487">
        <v>1.9310000000000011E-2</v>
      </c>
      <c r="C487">
        <v>0.12688178295226071</v>
      </c>
      <c r="D487">
        <v>44.001043512225152</v>
      </c>
    </row>
    <row r="488" spans="1:4" x14ac:dyDescent="0.3">
      <c r="A488" s="1">
        <v>486</v>
      </c>
      <c r="B488">
        <v>1.9450000000000009E-2</v>
      </c>
      <c r="C488">
        <v>0.12622251494083339</v>
      </c>
      <c r="D488">
        <v>44.091803831391857</v>
      </c>
    </row>
    <row r="489" spans="1:4" x14ac:dyDescent="0.3">
      <c r="A489" s="1">
        <v>487</v>
      </c>
      <c r="B489">
        <v>1.989500000000002E-2</v>
      </c>
      <c r="C489">
        <v>0.12699529505518409</v>
      </c>
      <c r="D489">
        <v>44.18259471846951</v>
      </c>
    </row>
    <row r="490" spans="1:4" x14ac:dyDescent="0.3">
      <c r="A490" s="1">
        <v>488</v>
      </c>
      <c r="B490">
        <v>1.9465000000000031E-2</v>
      </c>
      <c r="C490">
        <v>0.12952394935977471</v>
      </c>
      <c r="D490">
        <v>44.273348794711957</v>
      </c>
    </row>
    <row r="491" spans="1:4" x14ac:dyDescent="0.3">
      <c r="A491" s="1">
        <v>489</v>
      </c>
      <c r="B491">
        <v>1.9415000000000019E-2</v>
      </c>
      <c r="C491">
        <v>0.12743971235501381</v>
      </c>
      <c r="D491">
        <v>44.364124156965147</v>
      </c>
    </row>
    <row r="492" spans="1:4" x14ac:dyDescent="0.3">
      <c r="A492" s="1">
        <v>490</v>
      </c>
      <c r="B492">
        <v>1.9505000000000008E-2</v>
      </c>
      <c r="C492">
        <v>0.1288790058169319</v>
      </c>
      <c r="D492">
        <v>44.454914834366903</v>
      </c>
    </row>
    <row r="493" spans="1:4" x14ac:dyDescent="0.3">
      <c r="A493" s="1">
        <v>491</v>
      </c>
      <c r="B493">
        <v>1.8870000000000008E-2</v>
      </c>
      <c r="C493">
        <v>0.12690408113665211</v>
      </c>
      <c r="D493">
        <v>44.545652855634692</v>
      </c>
    </row>
    <row r="494" spans="1:4" x14ac:dyDescent="0.3">
      <c r="A494" s="1">
        <v>492</v>
      </c>
      <c r="B494">
        <v>1.9695000000000011E-2</v>
      </c>
      <c r="C494">
        <v>0.1282404991365812</v>
      </c>
      <c r="D494">
        <v>44.63641162263022</v>
      </c>
    </row>
    <row r="495" spans="1:4" x14ac:dyDescent="0.3">
      <c r="A495" s="1">
        <v>493</v>
      </c>
      <c r="B495">
        <v>1.9735000000000009E-2</v>
      </c>
      <c r="C495">
        <v>0.12875377032288041</v>
      </c>
      <c r="D495">
        <v>44.72716979079776</v>
      </c>
    </row>
    <row r="496" spans="1:4" x14ac:dyDescent="0.3">
      <c r="A496" s="1">
        <v>494</v>
      </c>
      <c r="B496">
        <v>1.9924999999999991E-2</v>
      </c>
      <c r="C496">
        <v>0.13100992775432871</v>
      </c>
      <c r="D496">
        <v>44.817948904898429</v>
      </c>
    </row>
    <row r="497" spans="1:4" x14ac:dyDescent="0.3">
      <c r="A497" s="1">
        <v>495</v>
      </c>
      <c r="B497">
        <v>2.0205000000000001E-2</v>
      </c>
      <c r="C497">
        <v>0.12966593737501969</v>
      </c>
      <c r="D497">
        <v>44.908702313833757</v>
      </c>
    </row>
    <row r="498" spans="1:4" x14ac:dyDescent="0.3">
      <c r="A498" s="1">
        <v>496</v>
      </c>
      <c r="B498">
        <v>1.964500000000002E-2</v>
      </c>
      <c r="C498">
        <v>0.1298688085086622</v>
      </c>
      <c r="D498">
        <v>44.999447959131658</v>
      </c>
    </row>
    <row r="499" spans="1:4" x14ac:dyDescent="0.3">
      <c r="A499" s="1">
        <v>497</v>
      </c>
      <c r="B499">
        <v>1.9525000000000011E-2</v>
      </c>
      <c r="C499">
        <v>0.13243118228656531</v>
      </c>
      <c r="D499">
        <v>45.090224602156212</v>
      </c>
    </row>
    <row r="500" spans="1:4" x14ac:dyDescent="0.3">
      <c r="A500" s="1">
        <v>498</v>
      </c>
      <c r="B500">
        <v>1.963500000000001E-2</v>
      </c>
      <c r="C500">
        <v>0.13150909219012019</v>
      </c>
      <c r="D500">
        <v>45.180990654230108</v>
      </c>
    </row>
    <row r="501" spans="1:4" x14ac:dyDescent="0.3">
      <c r="A501" s="1">
        <v>499</v>
      </c>
      <c r="B501">
        <v>1.9869999999999999E-2</v>
      </c>
      <c r="C501">
        <v>0.1311682607533301</v>
      </c>
      <c r="D501">
        <v>45.271784447232882</v>
      </c>
    </row>
    <row r="502" spans="1:4" x14ac:dyDescent="0.3">
      <c r="A502" s="1">
        <v>500</v>
      </c>
      <c r="B502">
        <v>2.0055E-2</v>
      </c>
      <c r="C502">
        <v>0.13151727395338031</v>
      </c>
      <c r="D502">
        <v>45.362518632345733</v>
      </c>
    </row>
    <row r="503" spans="1:4" x14ac:dyDescent="0.3">
      <c r="A503" s="1">
        <v>501</v>
      </c>
      <c r="B503">
        <v>1.9720000000000008E-2</v>
      </c>
      <c r="C503">
        <v>0.13172317414760321</v>
      </c>
      <c r="D503">
        <v>45.453334460854528</v>
      </c>
    </row>
    <row r="504" spans="1:4" x14ac:dyDescent="0.3">
      <c r="A504" s="1">
        <v>502</v>
      </c>
      <c r="B504">
        <v>1.913500000000001E-2</v>
      </c>
      <c r="C504">
        <v>0.13184117703483481</v>
      </c>
      <c r="D504">
        <v>45.544093829260937</v>
      </c>
    </row>
    <row r="505" spans="1:4" x14ac:dyDescent="0.3">
      <c r="A505" s="1">
        <v>503</v>
      </c>
      <c r="B505">
        <v>1.929500000000002E-2</v>
      </c>
      <c r="C505">
        <v>0.13220799729562119</v>
      </c>
      <c r="D505">
        <v>45.634849387208632</v>
      </c>
    </row>
    <row r="506" spans="1:4" x14ac:dyDescent="0.3">
      <c r="A506" s="1">
        <v>504</v>
      </c>
      <c r="B506">
        <v>1.9435000000000022E-2</v>
      </c>
      <c r="C506">
        <v>0.13171989745186491</v>
      </c>
      <c r="D506">
        <v>45.725594953166123</v>
      </c>
    </row>
    <row r="507" spans="1:4" x14ac:dyDescent="0.3">
      <c r="A507" s="1">
        <v>505</v>
      </c>
      <c r="B507">
        <v>1.9965000000000011E-2</v>
      </c>
      <c r="C507">
        <v>0.13015104153212989</v>
      </c>
      <c r="D507">
        <v>45.816363355451159</v>
      </c>
    </row>
    <row r="508" spans="1:4" x14ac:dyDescent="0.3">
      <c r="A508" s="1">
        <v>506</v>
      </c>
      <c r="B508">
        <v>1.9855000000000012E-2</v>
      </c>
      <c r="C508">
        <v>0.13293658188614851</v>
      </c>
      <c r="D508">
        <v>45.90715394900905</v>
      </c>
    </row>
    <row r="509" spans="1:4" x14ac:dyDescent="0.3">
      <c r="A509" s="1">
        <v>507</v>
      </c>
      <c r="B509">
        <v>1.937500000000001E-2</v>
      </c>
      <c r="C509">
        <v>0.13057689391018679</v>
      </c>
      <c r="D509">
        <v>45.997887679470907</v>
      </c>
    </row>
    <row r="510" spans="1:4" x14ac:dyDescent="0.3">
      <c r="A510" s="1">
        <v>508</v>
      </c>
      <c r="B510">
        <v>1.9335000000000008E-2</v>
      </c>
      <c r="C510">
        <v>0.1314890485245977</v>
      </c>
      <c r="D510">
        <v>46.088627520402277</v>
      </c>
    </row>
    <row r="511" spans="1:4" x14ac:dyDescent="0.3">
      <c r="A511" s="1">
        <v>509</v>
      </c>
      <c r="B511">
        <v>1.9560000000000018E-2</v>
      </c>
      <c r="C511">
        <v>0.1330360252200454</v>
      </c>
      <c r="D511">
        <v>46.17940767950482</v>
      </c>
    </row>
    <row r="512" spans="1:4" x14ac:dyDescent="0.3">
      <c r="A512" s="1">
        <v>510</v>
      </c>
      <c r="B512">
        <v>1.9460000000000019E-2</v>
      </c>
      <c r="C512">
        <v>0.13253115508850469</v>
      </c>
      <c r="D512">
        <v>46.270172882278757</v>
      </c>
    </row>
    <row r="513" spans="1:4" x14ac:dyDescent="0.3">
      <c r="A513" s="1">
        <v>511</v>
      </c>
      <c r="B513">
        <v>1.9834999999999998E-2</v>
      </c>
      <c r="C513">
        <v>0.13345299592496801</v>
      </c>
      <c r="D513">
        <v>46.360929852194261</v>
      </c>
    </row>
    <row r="514" spans="1:4" x14ac:dyDescent="0.3">
      <c r="A514" s="1">
        <v>512</v>
      </c>
      <c r="B514">
        <v>1.9490000000000011E-2</v>
      </c>
      <c r="C514">
        <v>0.1307902185003563</v>
      </c>
      <c r="D514">
        <v>46.451665540072661</v>
      </c>
    </row>
    <row r="515" spans="1:4" x14ac:dyDescent="0.3">
      <c r="A515" s="1">
        <v>513</v>
      </c>
      <c r="B515">
        <v>1.9560000000000011E-2</v>
      </c>
      <c r="C515">
        <v>0.1336860992349839</v>
      </c>
      <c r="D515">
        <v>46.542427336043787</v>
      </c>
    </row>
    <row r="516" spans="1:4" x14ac:dyDescent="0.3">
      <c r="A516" s="1">
        <v>514</v>
      </c>
      <c r="B516">
        <v>1.9630000000000009E-2</v>
      </c>
      <c r="C516">
        <v>0.1330698739027584</v>
      </c>
      <c r="D516">
        <v>46.633218931357071</v>
      </c>
    </row>
    <row r="517" spans="1:4" x14ac:dyDescent="0.3">
      <c r="A517" s="1">
        <v>515</v>
      </c>
      <c r="B517">
        <v>1.9834999999999992E-2</v>
      </c>
      <c r="C517">
        <v>0.1336140227119208</v>
      </c>
      <c r="D517">
        <v>46.723975344300278</v>
      </c>
    </row>
    <row r="518" spans="1:4" x14ac:dyDescent="0.3">
      <c r="A518" s="1">
        <v>516</v>
      </c>
      <c r="B518">
        <v>1.9994999999999999E-2</v>
      </c>
      <c r="C518">
        <v>0.13334173183889281</v>
      </c>
      <c r="D518">
        <v>46.814730976753772</v>
      </c>
    </row>
    <row r="519" spans="1:4" x14ac:dyDescent="0.3">
      <c r="A519" s="1">
        <v>517</v>
      </c>
      <c r="B519">
        <v>1.9740000000000011E-2</v>
      </c>
      <c r="C519">
        <v>0.13359911412050021</v>
      </c>
      <c r="D519">
        <v>46.905473794076187</v>
      </c>
    </row>
    <row r="520" spans="1:4" x14ac:dyDescent="0.3">
      <c r="A520" s="1">
        <v>518</v>
      </c>
      <c r="B520">
        <v>1.9705000000000011E-2</v>
      </c>
      <c r="C520">
        <v>0.13400417851703031</v>
      </c>
      <c r="D520">
        <v>46.996245857079828</v>
      </c>
    </row>
    <row r="521" spans="1:4" x14ac:dyDescent="0.3">
      <c r="A521" s="1">
        <v>519</v>
      </c>
      <c r="B521">
        <v>1.9610000000000009E-2</v>
      </c>
      <c r="C521">
        <v>0.13513989713166591</v>
      </c>
      <c r="D521">
        <v>47.087030900518108</v>
      </c>
    </row>
    <row r="522" spans="1:4" x14ac:dyDescent="0.3">
      <c r="A522" s="1">
        <v>520</v>
      </c>
      <c r="B522">
        <v>1.8829999999999989E-2</v>
      </c>
      <c r="C522">
        <v>0.13517709054260349</v>
      </c>
      <c r="D522">
        <v>47.177771277891267</v>
      </c>
    </row>
    <row r="523" spans="1:4" x14ac:dyDescent="0.3">
      <c r="A523" s="1">
        <v>521</v>
      </c>
      <c r="B523">
        <v>1.8839999999999999E-2</v>
      </c>
      <c r="C523">
        <v>0.13306946107358139</v>
      </c>
      <c r="D523">
        <v>47.268540561066743</v>
      </c>
    </row>
    <row r="524" spans="1:4" x14ac:dyDescent="0.3">
      <c r="A524" s="1">
        <v>522</v>
      </c>
      <c r="B524">
        <v>1.9570000000000011E-2</v>
      </c>
      <c r="C524">
        <v>0.13428459523062891</v>
      </c>
      <c r="D524">
        <v>47.359382430844853</v>
      </c>
    </row>
    <row r="525" spans="1:4" x14ac:dyDescent="0.3">
      <c r="A525" s="1">
        <v>523</v>
      </c>
      <c r="B525">
        <v>1.986000000000001E-2</v>
      </c>
      <c r="C525">
        <v>0.13325244205426109</v>
      </c>
      <c r="D525">
        <v>47.450140122175227</v>
      </c>
    </row>
    <row r="526" spans="1:4" x14ac:dyDescent="0.3">
      <c r="A526" s="1">
        <v>524</v>
      </c>
      <c r="B526">
        <v>2.0119999999999999E-2</v>
      </c>
      <c r="C526">
        <v>0.13288626331841141</v>
      </c>
      <c r="D526">
        <v>47.540892649226727</v>
      </c>
    </row>
    <row r="527" spans="1:4" x14ac:dyDescent="0.3">
      <c r="A527" s="1">
        <v>525</v>
      </c>
      <c r="B527">
        <v>1.9695000000000011E-2</v>
      </c>
      <c r="C527">
        <v>0.1342700437942729</v>
      </c>
      <c r="D527">
        <v>47.631663698752732</v>
      </c>
    </row>
    <row r="528" spans="1:4" x14ac:dyDescent="0.3">
      <c r="A528" s="1">
        <v>526</v>
      </c>
      <c r="B528">
        <v>1.9795000000000011E-2</v>
      </c>
      <c r="C528">
        <v>0.13467670267197479</v>
      </c>
      <c r="D528">
        <v>47.722447390026517</v>
      </c>
    </row>
    <row r="529" spans="1:4" x14ac:dyDescent="0.3">
      <c r="A529" s="1">
        <v>527</v>
      </c>
      <c r="B529">
        <v>1.9675000000000019E-2</v>
      </c>
      <c r="C529">
        <v>0.13361236613756711</v>
      </c>
      <c r="D529">
        <v>47.813187352021536</v>
      </c>
    </row>
    <row r="530" spans="1:4" x14ac:dyDescent="0.3">
      <c r="A530" s="1">
        <v>528</v>
      </c>
      <c r="B530">
        <v>1.9870000000000009E-2</v>
      </c>
      <c r="C530">
        <v>0.1348317956539509</v>
      </c>
      <c r="D530">
        <v>47.903927057054318</v>
      </c>
    </row>
    <row r="531" spans="1:4" x14ac:dyDescent="0.3">
      <c r="A531" s="1">
        <v>529</v>
      </c>
      <c r="B531">
        <v>1.9714999999999979E-2</v>
      </c>
      <c r="C531">
        <v>0.13352666031392599</v>
      </c>
      <c r="D531">
        <v>47.994670664999227</v>
      </c>
    </row>
    <row r="532" spans="1:4" x14ac:dyDescent="0.3">
      <c r="A532" s="1">
        <v>530</v>
      </c>
      <c r="B532">
        <v>1.930500000000001E-2</v>
      </c>
      <c r="C532">
        <v>0.13160115960755811</v>
      </c>
      <c r="D532">
        <v>48.085416868329062</v>
      </c>
    </row>
    <row r="533" spans="1:4" x14ac:dyDescent="0.3">
      <c r="A533" s="1">
        <v>531</v>
      </c>
      <c r="B533">
        <v>1.9270000000000009E-2</v>
      </c>
      <c r="C533">
        <v>0.1278916959102335</v>
      </c>
      <c r="D533">
        <v>48.176165087951567</v>
      </c>
    </row>
    <row r="534" spans="1:4" x14ac:dyDescent="0.3">
      <c r="A534" s="1">
        <v>532</v>
      </c>
      <c r="B534">
        <v>1.921500000000001E-2</v>
      </c>
      <c r="C534">
        <v>0.12664902025508959</v>
      </c>
      <c r="D534">
        <v>48.266886458198243</v>
      </c>
    </row>
    <row r="535" spans="1:4" x14ac:dyDescent="0.3">
      <c r="A535" s="1">
        <v>533</v>
      </c>
      <c r="B535">
        <v>1.8800000000000011E-2</v>
      </c>
      <c r="C535">
        <v>0.1238685701889672</v>
      </c>
      <c r="D535">
        <v>48.357626238399092</v>
      </c>
    </row>
    <row r="536" spans="1:4" x14ac:dyDescent="0.3">
      <c r="A536" s="1">
        <v>534</v>
      </c>
      <c r="B536">
        <v>1.8775E-2</v>
      </c>
      <c r="C536">
        <v>0.1233202047261921</v>
      </c>
      <c r="D536">
        <v>48.448379946549743</v>
      </c>
    </row>
    <row r="537" spans="1:4" x14ac:dyDescent="0.3">
      <c r="A537" s="1">
        <v>535</v>
      </c>
      <c r="B537">
        <v>1.9165000000000019E-2</v>
      </c>
      <c r="C537">
        <v>0.1234657172482212</v>
      </c>
      <c r="D537">
        <v>48.539135428534621</v>
      </c>
    </row>
    <row r="538" spans="1:4" x14ac:dyDescent="0.3">
      <c r="A538" s="1">
        <v>536</v>
      </c>
      <c r="B538">
        <v>1.934000000000001E-2</v>
      </c>
      <c r="C538">
        <v>0.12179917381965109</v>
      </c>
      <c r="D538">
        <v>48.629880146053111</v>
      </c>
    </row>
    <row r="539" spans="1:4" x14ac:dyDescent="0.3">
      <c r="A539" s="1">
        <v>537</v>
      </c>
      <c r="B539">
        <v>1.9330000000000021E-2</v>
      </c>
      <c r="C539">
        <v>0.1218989184913947</v>
      </c>
      <c r="D539">
        <v>48.72064498927859</v>
      </c>
    </row>
    <row r="540" spans="1:4" x14ac:dyDescent="0.3">
      <c r="A540" s="1">
        <v>538</v>
      </c>
      <c r="B540">
        <v>1.9335000000000001E-2</v>
      </c>
      <c r="C540">
        <v>0.12219191646390851</v>
      </c>
      <c r="D540">
        <v>48.811369809375883</v>
      </c>
    </row>
    <row r="541" spans="1:4" x14ac:dyDescent="0.3">
      <c r="A541" s="1">
        <v>539</v>
      </c>
      <c r="B541">
        <v>1.9395000000000009E-2</v>
      </c>
      <c r="C541">
        <v>0.12246524003597591</v>
      </c>
      <c r="D541">
        <v>48.902152322729442</v>
      </c>
    </row>
    <row r="542" spans="1:4" x14ac:dyDescent="0.3">
      <c r="A542" s="1">
        <v>540</v>
      </c>
      <c r="B542">
        <v>1.944000000000002E-2</v>
      </c>
      <c r="C542">
        <v>0.1220219397111996</v>
      </c>
      <c r="D542">
        <v>48.992900337311973</v>
      </c>
    </row>
    <row r="543" spans="1:4" x14ac:dyDescent="0.3">
      <c r="A543" s="1">
        <v>541</v>
      </c>
      <c r="B543">
        <v>1.9570000000000011E-2</v>
      </c>
      <c r="C543">
        <v>0.1227292858858333</v>
      </c>
      <c r="D543">
        <v>49.083640481763418</v>
      </c>
    </row>
    <row r="544" spans="1:4" x14ac:dyDescent="0.3">
      <c r="A544" s="1">
        <v>542</v>
      </c>
      <c r="B544">
        <v>1.9245000000000009E-2</v>
      </c>
      <c r="C544">
        <v>0.1234052345394684</v>
      </c>
      <c r="D544">
        <v>49.174398414227703</v>
      </c>
    </row>
    <row r="545" spans="1:4" x14ac:dyDescent="0.3">
      <c r="A545" s="1">
        <v>543</v>
      </c>
      <c r="B545">
        <v>1.916000000000001E-2</v>
      </c>
      <c r="C545">
        <v>0.124815546176748</v>
      </c>
      <c r="D545">
        <v>49.265141559243197</v>
      </c>
    </row>
    <row r="546" spans="1:4" x14ac:dyDescent="0.3">
      <c r="A546" s="1">
        <v>544</v>
      </c>
      <c r="B546">
        <v>1.9240000000000011E-2</v>
      </c>
      <c r="C546">
        <v>0.12527010268821839</v>
      </c>
      <c r="D546">
        <v>49.355893126659929</v>
      </c>
    </row>
    <row r="547" spans="1:4" x14ac:dyDescent="0.3">
      <c r="A547" s="1">
        <v>545</v>
      </c>
      <c r="B547">
        <v>1.8859999999999991E-2</v>
      </c>
      <c r="C547">
        <v>0.1266915702737533</v>
      </c>
      <c r="D547">
        <v>49.446684995889669</v>
      </c>
    </row>
    <row r="548" spans="1:4" x14ac:dyDescent="0.3">
      <c r="A548" s="1">
        <v>546</v>
      </c>
      <c r="B548">
        <v>1.8524999999999979E-2</v>
      </c>
      <c r="C548">
        <v>0.1254291280828381</v>
      </c>
      <c r="D548">
        <v>49.537426041165993</v>
      </c>
    </row>
    <row r="549" spans="1:4" x14ac:dyDescent="0.3">
      <c r="A549" s="1">
        <v>547</v>
      </c>
      <c r="B549">
        <v>1.861999999999998E-2</v>
      </c>
      <c r="C549">
        <v>0.1270108341536744</v>
      </c>
      <c r="D549">
        <v>49.6281856632895</v>
      </c>
    </row>
    <row r="550" spans="1:4" x14ac:dyDescent="0.3">
      <c r="A550" s="1">
        <v>548</v>
      </c>
      <c r="B550">
        <v>1.908E-2</v>
      </c>
      <c r="C550">
        <v>0.12771195936423591</v>
      </c>
      <c r="D550">
        <v>49.718971623116083</v>
      </c>
    </row>
    <row r="551" spans="1:4" x14ac:dyDescent="0.3">
      <c r="A551" s="1">
        <v>549</v>
      </c>
      <c r="B551">
        <v>1.9199999999999998E-2</v>
      </c>
      <c r="C551">
        <v>0.127174678263968</v>
      </c>
      <c r="D551">
        <v>49.809731183515659</v>
      </c>
    </row>
    <row r="552" spans="1:4" x14ac:dyDescent="0.3">
      <c r="A552" s="1">
        <v>550</v>
      </c>
      <c r="B552">
        <v>1.9065000000000009E-2</v>
      </c>
      <c r="C552">
        <v>0.1246732042961126</v>
      </c>
      <c r="D552">
        <v>49.900467090937831</v>
      </c>
    </row>
    <row r="553" spans="1:4" x14ac:dyDescent="0.3">
      <c r="A553" s="1">
        <v>551</v>
      </c>
      <c r="B553">
        <v>1.9205000000000021E-2</v>
      </c>
      <c r="C553">
        <v>0.1228840197544514</v>
      </c>
      <c r="D553">
        <v>49.991215586264943</v>
      </c>
    </row>
    <row r="554" spans="1:4" x14ac:dyDescent="0.3">
      <c r="A554" s="1">
        <v>552</v>
      </c>
      <c r="B554">
        <v>1.901000000000001E-2</v>
      </c>
      <c r="C554">
        <v>0.12304512280516861</v>
      </c>
      <c r="D554">
        <v>50.08197580536207</v>
      </c>
    </row>
    <row r="555" spans="1:4" x14ac:dyDescent="0.3">
      <c r="A555" s="1">
        <v>553</v>
      </c>
      <c r="B555">
        <v>1.874E-2</v>
      </c>
      <c r="C555">
        <v>0.1233744160977636</v>
      </c>
      <c r="D555">
        <v>50.172756290170888</v>
      </c>
    </row>
    <row r="556" spans="1:4" x14ac:dyDescent="0.3">
      <c r="A556" s="1">
        <v>554</v>
      </c>
      <c r="B556">
        <v>1.9145000000000009E-2</v>
      </c>
      <c r="C556">
        <v>0.12298439948383889</v>
      </c>
      <c r="D556">
        <v>50.263495892882347</v>
      </c>
    </row>
    <row r="557" spans="1:4" x14ac:dyDescent="0.3">
      <c r="A557" s="1">
        <v>555</v>
      </c>
      <c r="B557">
        <v>1.8569999999999989E-2</v>
      </c>
      <c r="C557">
        <v>0.12308172291386781</v>
      </c>
      <c r="D557">
        <v>50.354257740908203</v>
      </c>
    </row>
    <row r="558" spans="1:4" x14ac:dyDescent="0.3">
      <c r="A558" s="1">
        <v>556</v>
      </c>
      <c r="B558">
        <v>1.8564999999999981E-2</v>
      </c>
      <c r="C558">
        <v>0.12306342188019941</v>
      </c>
      <c r="D558">
        <v>50.445018015967477</v>
      </c>
    </row>
    <row r="559" spans="1:4" x14ac:dyDescent="0.3">
      <c r="A559" s="1">
        <v>557</v>
      </c>
      <c r="B559">
        <v>1.8644999999999998E-2</v>
      </c>
      <c r="C559">
        <v>0.1229688328745645</v>
      </c>
      <c r="D559">
        <v>50.535839971436403</v>
      </c>
    </row>
    <row r="560" spans="1:4" x14ac:dyDescent="0.3">
      <c r="A560" s="1">
        <v>558</v>
      </c>
      <c r="B560">
        <v>1.8895000000000009E-2</v>
      </c>
      <c r="C560">
        <v>0.1241214727698385</v>
      </c>
      <c r="D560">
        <v>50.626645510064229</v>
      </c>
    </row>
    <row r="561" spans="1:4" x14ac:dyDescent="0.3">
      <c r="A561" s="1">
        <v>559</v>
      </c>
      <c r="B561">
        <v>1.841499999999998E-2</v>
      </c>
      <c r="C561">
        <v>0.12400437073830051</v>
      </c>
      <c r="D561">
        <v>50.717393568158151</v>
      </c>
    </row>
    <row r="562" spans="1:4" x14ac:dyDescent="0.3">
      <c r="A562" s="1">
        <v>560</v>
      </c>
      <c r="B562">
        <v>1.841499999999997E-2</v>
      </c>
      <c r="C562">
        <v>0.1211468575171936</v>
      </c>
      <c r="D562">
        <v>50.808145357966417</v>
      </c>
    </row>
    <row r="563" spans="1:4" x14ac:dyDescent="0.3">
      <c r="A563" s="1">
        <v>561</v>
      </c>
      <c r="B563">
        <v>1.9070000000000011E-2</v>
      </c>
      <c r="C563">
        <v>0.1239249123682663</v>
      </c>
      <c r="D563">
        <v>50.898920820289192</v>
      </c>
    </row>
    <row r="564" spans="1:4" x14ac:dyDescent="0.3">
      <c r="A564" s="1">
        <v>562</v>
      </c>
      <c r="B564">
        <v>1.886500000000001E-2</v>
      </c>
      <c r="C564">
        <v>0.1246413705347249</v>
      </c>
      <c r="D564">
        <v>50.989707940022157</v>
      </c>
    </row>
    <row r="565" spans="1:4" x14ac:dyDescent="0.3">
      <c r="A565" s="1">
        <v>563</v>
      </c>
      <c r="B565">
        <v>1.8995000000000001E-2</v>
      </c>
      <c r="C565">
        <v>0.1244870019235086</v>
      </c>
      <c r="D565">
        <v>51.080466192563378</v>
      </c>
    </row>
    <row r="566" spans="1:4" x14ac:dyDescent="0.3">
      <c r="A566" s="1">
        <v>564</v>
      </c>
      <c r="B566">
        <v>1.9240000000000011E-2</v>
      </c>
      <c r="C566">
        <v>0.12548677677793241</v>
      </c>
      <c r="D566">
        <v>51.171235943237953</v>
      </c>
    </row>
    <row r="567" spans="1:4" x14ac:dyDescent="0.3">
      <c r="A567" s="1">
        <v>565</v>
      </c>
      <c r="B567">
        <v>1.921500000000001E-2</v>
      </c>
      <c r="C567">
        <v>0.1241281331550716</v>
      </c>
      <c r="D567">
        <v>51.262013836171903</v>
      </c>
    </row>
    <row r="568" spans="1:4" x14ac:dyDescent="0.3">
      <c r="A568" s="1">
        <v>566</v>
      </c>
      <c r="B568">
        <v>1.8945E-2</v>
      </c>
      <c r="C568">
        <v>0.12525156592914899</v>
      </c>
      <c r="D568">
        <v>51.352797666589417</v>
      </c>
    </row>
    <row r="569" spans="1:4" x14ac:dyDescent="0.3">
      <c r="A569" s="1">
        <v>567</v>
      </c>
      <c r="B569">
        <v>1.8950000000000009E-2</v>
      </c>
      <c r="C569">
        <v>0.12619039144229791</v>
      </c>
      <c r="D569">
        <v>51.443536913328707</v>
      </c>
    </row>
    <row r="570" spans="1:4" x14ac:dyDescent="0.3">
      <c r="A570" s="1">
        <v>568</v>
      </c>
      <c r="B570">
        <v>1.9025000000000011E-2</v>
      </c>
      <c r="C570">
        <v>0.1270283671398478</v>
      </c>
      <c r="D570">
        <v>51.534285385542447</v>
      </c>
    </row>
    <row r="571" spans="1:4" x14ac:dyDescent="0.3">
      <c r="A571" s="1">
        <v>569</v>
      </c>
      <c r="B571">
        <v>1.8654999999999991E-2</v>
      </c>
      <c r="C571">
        <v>0.12636456520127451</v>
      </c>
      <c r="D571">
        <v>51.625048730969439</v>
      </c>
    </row>
    <row r="572" spans="1:4" x14ac:dyDescent="0.3">
      <c r="A572" s="1">
        <v>570</v>
      </c>
      <c r="B572">
        <v>1.8509999999999981E-2</v>
      </c>
      <c r="C572">
        <v>0.12923386771567</v>
      </c>
      <c r="D572">
        <v>51.715834237800713</v>
      </c>
    </row>
    <row r="573" spans="1:4" x14ac:dyDescent="0.3">
      <c r="A573" s="1">
        <v>571</v>
      </c>
      <c r="B573">
        <v>1.8579999999999989E-2</v>
      </c>
      <c r="C573">
        <v>0.12668321850030989</v>
      </c>
      <c r="D573">
        <v>51.806584921413013</v>
      </c>
    </row>
    <row r="574" spans="1:4" x14ac:dyDescent="0.3">
      <c r="A574" s="1">
        <v>572</v>
      </c>
      <c r="B574">
        <v>1.9105000000000021E-2</v>
      </c>
      <c r="C574">
        <v>0.12783283040045329</v>
      </c>
      <c r="D574">
        <v>51.897328076627517</v>
      </c>
    </row>
    <row r="575" spans="1:4" x14ac:dyDescent="0.3">
      <c r="A575" s="1">
        <v>573</v>
      </c>
      <c r="B575">
        <v>1.9150000000000011E-2</v>
      </c>
      <c r="C575">
        <v>0.12873565702561049</v>
      </c>
      <c r="D575">
        <v>51.988107399079539</v>
      </c>
    </row>
    <row r="576" spans="1:4" x14ac:dyDescent="0.3">
      <c r="A576" s="1">
        <v>574</v>
      </c>
      <c r="B576">
        <v>1.8935E-2</v>
      </c>
      <c r="C576">
        <v>0.13106663329023369</v>
      </c>
      <c r="D576">
        <v>52.078891082737186</v>
      </c>
    </row>
    <row r="577" spans="1:4" x14ac:dyDescent="0.3">
      <c r="A577" s="1">
        <v>575</v>
      </c>
      <c r="B577">
        <v>1.8964999999999999E-2</v>
      </c>
      <c r="C577">
        <v>0.12862420185768639</v>
      </c>
      <c r="D577">
        <v>52.1696996957726</v>
      </c>
    </row>
    <row r="578" spans="1:4" x14ac:dyDescent="0.3">
      <c r="A578" s="1">
        <v>576</v>
      </c>
      <c r="B578">
        <v>1.898E-2</v>
      </c>
      <c r="C578">
        <v>0.13135453044444481</v>
      </c>
      <c r="D578">
        <v>52.260468913382958</v>
      </c>
    </row>
    <row r="579" spans="1:4" x14ac:dyDescent="0.3">
      <c r="A579" s="1">
        <v>577</v>
      </c>
      <c r="B579">
        <v>1.8939999999999999E-2</v>
      </c>
      <c r="C579">
        <v>0.13240280559999859</v>
      </c>
      <c r="D579">
        <v>52.351236052711812</v>
      </c>
    </row>
    <row r="580" spans="1:4" x14ac:dyDescent="0.3">
      <c r="A580" s="1">
        <v>578</v>
      </c>
      <c r="B580">
        <v>1.8940000000000009E-2</v>
      </c>
      <c r="C580">
        <v>0.1332131858431839</v>
      </c>
      <c r="D580">
        <v>52.442011015746338</v>
      </c>
    </row>
    <row r="581" spans="1:4" x14ac:dyDescent="0.3">
      <c r="A581" s="1">
        <v>579</v>
      </c>
      <c r="B581">
        <v>1.905500000000002E-2</v>
      </c>
      <c r="C581">
        <v>0.13430788010497849</v>
      </c>
      <c r="D581">
        <v>52.532759855389607</v>
      </c>
    </row>
    <row r="582" spans="1:4" x14ac:dyDescent="0.3">
      <c r="A582" s="1">
        <v>580</v>
      </c>
      <c r="B582">
        <v>1.8409999999999972E-2</v>
      </c>
      <c r="C582">
        <v>0.13544981063953249</v>
      </c>
      <c r="D582">
        <v>52.623515493604877</v>
      </c>
    </row>
    <row r="583" spans="1:4" x14ac:dyDescent="0.3">
      <c r="A583" s="1">
        <v>581</v>
      </c>
      <c r="B583">
        <v>1.8364999999999979E-2</v>
      </c>
      <c r="C583">
        <v>0.1335862772083504</v>
      </c>
      <c r="D583">
        <v>52.714291386273182</v>
      </c>
    </row>
    <row r="584" spans="1:4" x14ac:dyDescent="0.3">
      <c r="A584" s="1">
        <v>582</v>
      </c>
      <c r="B584">
        <v>1.902499999999999E-2</v>
      </c>
      <c r="C584">
        <v>0.13355936423079531</v>
      </c>
      <c r="D584">
        <v>52.805077910290827</v>
      </c>
    </row>
    <row r="585" spans="1:4" x14ac:dyDescent="0.3">
      <c r="A585" s="1">
        <v>583</v>
      </c>
      <c r="B585">
        <v>1.9140000000000011E-2</v>
      </c>
      <c r="C585">
        <v>0.13346458147835849</v>
      </c>
      <c r="D585">
        <v>52.89586430913873</v>
      </c>
    </row>
    <row r="586" spans="1:4" x14ac:dyDescent="0.3">
      <c r="A586" s="1">
        <v>584</v>
      </c>
      <c r="B586">
        <v>1.9105000000000011E-2</v>
      </c>
      <c r="C586">
        <v>0.1357711910495889</v>
      </c>
      <c r="D586">
        <v>52.986612566179708</v>
      </c>
    </row>
    <row r="587" spans="1:4" x14ac:dyDescent="0.3">
      <c r="A587" s="1">
        <v>585</v>
      </c>
      <c r="B587">
        <v>1.9054999999999999E-2</v>
      </c>
      <c r="C587">
        <v>0.1350124979027692</v>
      </c>
      <c r="D587">
        <v>53.077374699910493</v>
      </c>
    </row>
    <row r="588" spans="1:4" x14ac:dyDescent="0.3">
      <c r="A588" s="1">
        <v>586</v>
      </c>
      <c r="B588">
        <v>1.912500000000001E-2</v>
      </c>
      <c r="C588">
        <v>0.13366538447923779</v>
      </c>
      <c r="D588">
        <v>53.168132435745683</v>
      </c>
    </row>
    <row r="589" spans="1:4" x14ac:dyDescent="0.3">
      <c r="A589" s="1">
        <v>587</v>
      </c>
      <c r="B589">
        <v>1.9065000000000009E-2</v>
      </c>
      <c r="C589">
        <v>0.13596170642838071</v>
      </c>
      <c r="D589">
        <v>53.258910620874843</v>
      </c>
    </row>
    <row r="590" spans="1:4" x14ac:dyDescent="0.3">
      <c r="A590" s="1">
        <v>588</v>
      </c>
      <c r="B590">
        <v>1.8865E-2</v>
      </c>
      <c r="C590">
        <v>0.13734615354973179</v>
      </c>
      <c r="D590">
        <v>53.349668803148823</v>
      </c>
    </row>
    <row r="591" spans="1:4" x14ac:dyDescent="0.3">
      <c r="A591" s="1">
        <v>589</v>
      </c>
      <c r="B591">
        <v>1.9060000000000011E-2</v>
      </c>
      <c r="C591">
        <v>0.13799840806432559</v>
      </c>
      <c r="D591">
        <v>53.440426731374536</v>
      </c>
    </row>
    <row r="592" spans="1:4" x14ac:dyDescent="0.3">
      <c r="A592" s="1">
        <v>590</v>
      </c>
      <c r="B592">
        <v>1.8849999999999999E-2</v>
      </c>
      <c r="C592">
        <v>0.1325817808964127</v>
      </c>
      <c r="D592">
        <v>53.531171781685629</v>
      </c>
    </row>
    <row r="593" spans="1:4" x14ac:dyDescent="0.3">
      <c r="A593" s="1">
        <v>591</v>
      </c>
      <c r="B593">
        <v>1.8789999999999991E-2</v>
      </c>
      <c r="C593">
        <v>0.13850905295222721</v>
      </c>
      <c r="D593">
        <v>53.621996484133938</v>
      </c>
    </row>
    <row r="594" spans="1:4" x14ac:dyDescent="0.3">
      <c r="A594" s="1">
        <v>592</v>
      </c>
      <c r="B594">
        <v>1.8915000000000001E-2</v>
      </c>
      <c r="C594">
        <v>0.1389528488270223</v>
      </c>
      <c r="D594">
        <v>53.712774151497428</v>
      </c>
    </row>
    <row r="595" spans="1:4" x14ac:dyDescent="0.3">
      <c r="A595" s="1">
        <v>593</v>
      </c>
      <c r="B595">
        <v>1.9035E-2</v>
      </c>
      <c r="C595">
        <v>0.139551233640413</v>
      </c>
      <c r="D595">
        <v>53.803522223764013</v>
      </c>
    </row>
    <row r="596" spans="1:4" x14ac:dyDescent="0.3">
      <c r="A596" s="1">
        <v>594</v>
      </c>
      <c r="B596">
        <v>1.8995000000000001E-2</v>
      </c>
      <c r="C596">
        <v>0.13973828358456561</v>
      </c>
      <c r="D596">
        <v>53.894262551930233</v>
      </c>
    </row>
    <row r="597" spans="1:4" x14ac:dyDescent="0.3">
      <c r="A597" s="1">
        <v>595</v>
      </c>
      <c r="B597">
        <v>1.903500000000001E-2</v>
      </c>
      <c r="C597">
        <v>0.13904516645851539</v>
      </c>
      <c r="D597">
        <v>53.985060159564028</v>
      </c>
    </row>
    <row r="598" spans="1:4" x14ac:dyDescent="0.3">
      <c r="A598" s="1">
        <v>596</v>
      </c>
      <c r="B598">
        <v>1.8985000000000009E-2</v>
      </c>
      <c r="C598">
        <v>0.14005493267059169</v>
      </c>
      <c r="D598">
        <v>54.075841095646233</v>
      </c>
    </row>
    <row r="599" spans="1:4" x14ac:dyDescent="0.3">
      <c r="A599" s="1">
        <v>597</v>
      </c>
      <c r="B599">
        <v>1.8975000000000009E-2</v>
      </c>
      <c r="C599">
        <v>0.14142840453745531</v>
      </c>
      <c r="D599">
        <v>54.166597717007008</v>
      </c>
    </row>
    <row r="600" spans="1:4" x14ac:dyDescent="0.3">
      <c r="A600" s="1">
        <v>598</v>
      </c>
      <c r="B600">
        <v>1.9120000000000002E-2</v>
      </c>
      <c r="C600">
        <v>0.14103090252497921</v>
      </c>
      <c r="D600">
        <v>54.257339385350562</v>
      </c>
    </row>
    <row r="601" spans="1:4" x14ac:dyDescent="0.3">
      <c r="A601" s="1">
        <v>599</v>
      </c>
      <c r="B601">
        <v>1.9220000000000011E-2</v>
      </c>
      <c r="C601">
        <v>0.1389413126270008</v>
      </c>
      <c r="D601">
        <v>54.348131534192312</v>
      </c>
    </row>
    <row r="602" spans="1:4" x14ac:dyDescent="0.3">
      <c r="A602" s="1">
        <v>600</v>
      </c>
      <c r="B602">
        <v>1.918000000000001E-2</v>
      </c>
      <c r="C602">
        <v>0.14294372278389761</v>
      </c>
      <c r="D602">
        <v>54.438912960953203</v>
      </c>
    </row>
    <row r="603" spans="1:4" x14ac:dyDescent="0.3">
      <c r="A603" s="1">
        <v>601</v>
      </c>
      <c r="B603">
        <v>1.918000000000001E-2</v>
      </c>
      <c r="C603">
        <v>0.14350316041156441</v>
      </c>
      <c r="D603">
        <v>54.529693076809259</v>
      </c>
    </row>
    <row r="604" spans="1:4" x14ac:dyDescent="0.3">
      <c r="A604" s="1">
        <v>602</v>
      </c>
      <c r="B604">
        <v>1.9105000000000021E-2</v>
      </c>
      <c r="C604">
        <v>0.1429542200222233</v>
      </c>
      <c r="D604">
        <v>54.620453868971943</v>
      </c>
    </row>
    <row r="605" spans="1:4" x14ac:dyDescent="0.3">
      <c r="A605" s="1">
        <v>603</v>
      </c>
      <c r="B605">
        <v>1.9089999999999999E-2</v>
      </c>
      <c r="C605">
        <v>0.14360411533372899</v>
      </c>
      <c r="D605">
        <v>54.711211351884749</v>
      </c>
    </row>
    <row r="606" spans="1:4" x14ac:dyDescent="0.3">
      <c r="A606" s="1">
        <v>604</v>
      </c>
      <c r="B606">
        <v>1.8724999999999981E-2</v>
      </c>
      <c r="C606">
        <v>0.14582610492971529</v>
      </c>
      <c r="D606">
        <v>54.802001275089069</v>
      </c>
    </row>
    <row r="607" spans="1:4" x14ac:dyDescent="0.3">
      <c r="A607" s="1">
        <v>605</v>
      </c>
      <c r="B607">
        <v>1.8464999999999971E-2</v>
      </c>
      <c r="C607">
        <v>0.1457460583873959</v>
      </c>
      <c r="D607">
        <v>54.892773189147327</v>
      </c>
    </row>
    <row r="608" spans="1:4" x14ac:dyDescent="0.3">
      <c r="A608" s="1">
        <v>606</v>
      </c>
      <c r="B608">
        <v>1.879999999999999E-2</v>
      </c>
      <c r="C608">
        <v>0.14612795043702501</v>
      </c>
      <c r="D608">
        <v>54.983579716417537</v>
      </c>
    </row>
    <row r="609" spans="1:4" x14ac:dyDescent="0.3">
      <c r="A609" s="1">
        <v>607</v>
      </c>
      <c r="B609">
        <v>1.9015000000000001E-2</v>
      </c>
      <c r="C609">
        <v>0.14606736051698141</v>
      </c>
      <c r="D609">
        <v>55.074343574179558</v>
      </c>
    </row>
    <row r="610" spans="1:4" x14ac:dyDescent="0.3">
      <c r="A610" s="1">
        <v>608</v>
      </c>
      <c r="B610">
        <v>1.905500000000002E-2</v>
      </c>
      <c r="C610">
        <v>0.14687819034219449</v>
      </c>
      <c r="D610">
        <v>55.165151363611237</v>
      </c>
    </row>
    <row r="611" spans="1:4" x14ac:dyDescent="0.3">
      <c r="A611" s="1">
        <v>609</v>
      </c>
      <c r="B611">
        <v>1.9125E-2</v>
      </c>
      <c r="C611">
        <v>0.1482649459887567</v>
      </c>
      <c r="D611">
        <v>55.255921614170092</v>
      </c>
    </row>
    <row r="612" spans="1:4" x14ac:dyDescent="0.3">
      <c r="A612" s="1">
        <v>610</v>
      </c>
      <c r="B612">
        <v>1.9085000000000019E-2</v>
      </c>
      <c r="C612">
        <v>0.1469444409524118</v>
      </c>
      <c r="D612">
        <v>55.34666960616908</v>
      </c>
    </row>
    <row r="613" spans="1:4" x14ac:dyDescent="0.3">
      <c r="A613" s="1">
        <v>611</v>
      </c>
      <c r="B613">
        <v>1.9055000000000009E-2</v>
      </c>
      <c r="C613">
        <v>0.15013314520765039</v>
      </c>
      <c r="D613">
        <v>55.437447963621899</v>
      </c>
    </row>
    <row r="614" spans="1:4" x14ac:dyDescent="0.3">
      <c r="A614" s="1">
        <v>612</v>
      </c>
      <c r="B614">
        <v>1.917000000000001E-2</v>
      </c>
      <c r="C614">
        <v>0.14859825417909381</v>
      </c>
      <c r="D614">
        <v>55.528215118977784</v>
      </c>
    </row>
    <row r="615" spans="1:4" x14ac:dyDescent="0.3">
      <c r="A615" s="1">
        <v>613</v>
      </c>
      <c r="B615">
        <v>1.9070000000000011E-2</v>
      </c>
      <c r="C615">
        <v>0.1510671584028504</v>
      </c>
      <c r="D615">
        <v>55.619011593328601</v>
      </c>
    </row>
    <row r="616" spans="1:4" x14ac:dyDescent="0.3">
      <c r="A616" s="1">
        <v>614</v>
      </c>
      <c r="B616">
        <v>1.8564999999999981E-2</v>
      </c>
      <c r="C616">
        <v>0.14968624255282709</v>
      </c>
      <c r="D616">
        <v>55.709777188433563</v>
      </c>
    </row>
    <row r="617" spans="1:4" x14ac:dyDescent="0.3">
      <c r="A617" s="1">
        <v>615</v>
      </c>
      <c r="B617">
        <v>1.8614999999999989E-2</v>
      </c>
      <c r="C617">
        <v>0.15057710290112269</v>
      </c>
      <c r="D617">
        <v>55.80053924739363</v>
      </c>
    </row>
    <row r="618" spans="1:4" x14ac:dyDescent="0.3">
      <c r="A618" s="1">
        <v>616</v>
      </c>
      <c r="B618">
        <v>1.9075000000000009E-2</v>
      </c>
      <c r="C618">
        <v>0.15049068746587441</v>
      </c>
      <c r="D618">
        <v>55.891317350996893</v>
      </c>
    </row>
    <row r="619" spans="1:4" x14ac:dyDescent="0.3">
      <c r="A619" s="1">
        <v>617</v>
      </c>
      <c r="B619">
        <v>1.8825000000000001E-2</v>
      </c>
      <c r="C619">
        <v>0.15106991034155301</v>
      </c>
      <c r="D619">
        <v>55.982081937856172</v>
      </c>
    </row>
    <row r="620" spans="1:4" x14ac:dyDescent="0.3">
      <c r="A620" s="1">
        <v>618</v>
      </c>
      <c r="B620">
        <v>1.9100000000000009E-2</v>
      </c>
      <c r="C620">
        <v>0.1501596041946707</v>
      </c>
      <c r="D620">
        <v>56.072828544643208</v>
      </c>
    </row>
    <row r="621" spans="1:4" x14ac:dyDescent="0.3">
      <c r="A621" s="1">
        <v>619</v>
      </c>
      <c r="B621">
        <v>1.913500000000001E-2</v>
      </c>
      <c r="C621">
        <v>0.15131868503097989</v>
      </c>
      <c r="D621">
        <v>56.163594667249271</v>
      </c>
    </row>
    <row r="622" spans="1:4" x14ac:dyDescent="0.3">
      <c r="A622" s="1">
        <v>620</v>
      </c>
      <c r="B622">
        <v>1.9225000000000009E-2</v>
      </c>
      <c r="C622">
        <v>0.15193806095282861</v>
      </c>
      <c r="D622">
        <v>56.254361488885372</v>
      </c>
    </row>
    <row r="623" spans="1:4" x14ac:dyDescent="0.3">
      <c r="A623" s="1">
        <v>621</v>
      </c>
      <c r="B623">
        <v>1.9100000000000009E-2</v>
      </c>
      <c r="C623">
        <v>0.15284956817424961</v>
      </c>
      <c r="D623">
        <v>56.345183145072738</v>
      </c>
    </row>
    <row r="624" spans="1:4" x14ac:dyDescent="0.3">
      <c r="A624" s="1">
        <v>622</v>
      </c>
      <c r="B624">
        <v>1.9070000000000011E-2</v>
      </c>
      <c r="C624">
        <v>0.15246902864705569</v>
      </c>
      <c r="D624">
        <v>56.435948170026158</v>
      </c>
    </row>
    <row r="625" spans="1:4" x14ac:dyDescent="0.3">
      <c r="A625" s="1">
        <v>623</v>
      </c>
      <c r="B625">
        <v>1.903500000000001E-2</v>
      </c>
      <c r="C625">
        <v>0.15427553628498361</v>
      </c>
      <c r="D625">
        <v>56.526732553044972</v>
      </c>
    </row>
    <row r="626" spans="1:4" x14ac:dyDescent="0.3">
      <c r="A626" s="1">
        <v>624</v>
      </c>
      <c r="B626">
        <v>1.8915000000000001E-2</v>
      </c>
      <c r="C626">
        <v>0.15404809287047661</v>
      </c>
      <c r="D626">
        <v>56.617517204152229</v>
      </c>
    </row>
    <row r="627" spans="1:4" x14ac:dyDescent="0.3">
      <c r="A627" s="1">
        <v>625</v>
      </c>
      <c r="B627">
        <v>1.9075000000000009E-2</v>
      </c>
      <c r="C627">
        <v>0.1542661897332096</v>
      </c>
      <c r="D627">
        <v>56.708310690588434</v>
      </c>
    </row>
    <row r="628" spans="1:4" x14ac:dyDescent="0.3">
      <c r="A628" s="1">
        <v>626</v>
      </c>
      <c r="B628">
        <v>1.9150000000000011E-2</v>
      </c>
      <c r="C628">
        <v>0.1536402005666275</v>
      </c>
      <c r="D628">
        <v>56.799065343803839</v>
      </c>
    </row>
    <row r="629" spans="1:4" x14ac:dyDescent="0.3">
      <c r="A629" s="1">
        <v>627</v>
      </c>
      <c r="B629">
        <v>1.8559999999999979E-2</v>
      </c>
      <c r="C629">
        <v>0.15489870052591639</v>
      </c>
      <c r="D629">
        <v>56.889835020966011</v>
      </c>
    </row>
    <row r="630" spans="1:4" x14ac:dyDescent="0.3">
      <c r="A630" s="1">
        <v>628</v>
      </c>
      <c r="B630">
        <v>1.8484999999999981E-2</v>
      </c>
      <c r="C630">
        <v>0.15605504976800991</v>
      </c>
      <c r="D630">
        <v>56.980623586111612</v>
      </c>
    </row>
    <row r="631" spans="1:4" x14ac:dyDescent="0.3">
      <c r="A631" s="1">
        <v>629</v>
      </c>
      <c r="B631">
        <v>1.9105000000000011E-2</v>
      </c>
      <c r="C631">
        <v>0.15726016677285901</v>
      </c>
      <c r="D631">
        <v>57.071423530446182</v>
      </c>
    </row>
    <row r="632" spans="1:4" x14ac:dyDescent="0.3">
      <c r="A632" s="1">
        <v>630</v>
      </c>
      <c r="B632">
        <v>1.8939999999999999E-2</v>
      </c>
      <c r="C632">
        <v>0.15767775098374209</v>
      </c>
      <c r="D632">
        <v>57.162187960346557</v>
      </c>
    </row>
    <row r="633" spans="1:4" x14ac:dyDescent="0.3">
      <c r="A633" s="1">
        <v>631</v>
      </c>
      <c r="B633">
        <v>1.9095000000000001E-2</v>
      </c>
      <c r="C633">
        <v>0.15599933574703351</v>
      </c>
      <c r="D633">
        <v>57.252948910395332</v>
      </c>
    </row>
    <row r="634" spans="1:4" x14ac:dyDescent="0.3">
      <c r="A634" s="1">
        <v>632</v>
      </c>
      <c r="B634">
        <v>1.9115000000000021E-2</v>
      </c>
      <c r="C634">
        <v>0.1575748077225122</v>
      </c>
      <c r="D634">
        <v>57.343731503155517</v>
      </c>
    </row>
    <row r="635" spans="1:4" x14ac:dyDescent="0.3">
      <c r="A635" s="1">
        <v>633</v>
      </c>
      <c r="B635">
        <v>1.927000000000002E-2</v>
      </c>
      <c r="C635">
        <v>0.1578843009385385</v>
      </c>
      <c r="D635">
        <v>57.434512419700653</v>
      </c>
    </row>
    <row r="636" spans="1:4" x14ac:dyDescent="0.3">
      <c r="A636" s="1">
        <v>634</v>
      </c>
      <c r="B636">
        <v>1.8689999999999998E-2</v>
      </c>
      <c r="C636">
        <v>0.15911492559699719</v>
      </c>
      <c r="D636">
        <v>57.525337886744097</v>
      </c>
    </row>
    <row r="637" spans="1:4" x14ac:dyDescent="0.3">
      <c r="A637" s="1">
        <v>635</v>
      </c>
      <c r="B637">
        <v>1.8614999999999979E-2</v>
      </c>
      <c r="C637">
        <v>0.16148359962623279</v>
      </c>
      <c r="D637">
        <v>57.616111124356607</v>
      </c>
    </row>
    <row r="638" spans="1:4" x14ac:dyDescent="0.3">
      <c r="A638" s="1">
        <v>636</v>
      </c>
      <c r="B638">
        <v>1.866E-2</v>
      </c>
      <c r="C638">
        <v>0.16116752837484011</v>
      </c>
      <c r="D638">
        <v>57.706893166568562</v>
      </c>
    </row>
    <row r="639" spans="1:4" x14ac:dyDescent="0.3">
      <c r="A639" s="1">
        <v>637</v>
      </c>
      <c r="B639">
        <v>1.8609999999999991E-2</v>
      </c>
      <c r="C639">
        <v>0.16065400336714</v>
      </c>
      <c r="D639">
        <v>57.797631193266987</v>
      </c>
    </row>
    <row r="640" spans="1:4" x14ac:dyDescent="0.3">
      <c r="A640" s="1">
        <v>638</v>
      </c>
      <c r="B640">
        <v>1.915E-2</v>
      </c>
      <c r="C640">
        <v>0.16104593090981151</v>
      </c>
      <c r="D640">
        <v>57.888394516905173</v>
      </c>
    </row>
    <row r="641" spans="1:4" x14ac:dyDescent="0.3">
      <c r="A641" s="1">
        <v>639</v>
      </c>
      <c r="B641">
        <v>1.931500000000002E-2</v>
      </c>
      <c r="C641">
        <v>0.1616660081009374</v>
      </c>
      <c r="D641">
        <v>57.979147840870773</v>
      </c>
    </row>
    <row r="642" spans="1:4" x14ac:dyDescent="0.3">
      <c r="A642" s="1">
        <v>640</v>
      </c>
      <c r="B642">
        <v>1.9105E-2</v>
      </c>
      <c r="C642">
        <v>0.16305113262304541</v>
      </c>
      <c r="D642">
        <v>58.069905395375372</v>
      </c>
    </row>
    <row r="643" spans="1:4" x14ac:dyDescent="0.3">
      <c r="A643" s="1">
        <v>641</v>
      </c>
      <c r="B643">
        <v>1.8744999999999991E-2</v>
      </c>
      <c r="C643">
        <v>0.16421659588980461</v>
      </c>
      <c r="D643">
        <v>58.160669653084547</v>
      </c>
    </row>
    <row r="644" spans="1:4" x14ac:dyDescent="0.3">
      <c r="A644" s="1">
        <v>642</v>
      </c>
      <c r="B644">
        <v>1.8634999999999981E-2</v>
      </c>
      <c r="C644">
        <v>0.16485376918327449</v>
      </c>
      <c r="D644">
        <v>58.251414438419893</v>
      </c>
    </row>
    <row r="645" spans="1:4" x14ac:dyDescent="0.3">
      <c r="A645" s="1">
        <v>643</v>
      </c>
      <c r="B645">
        <v>1.878999999999998E-2</v>
      </c>
      <c r="C645">
        <v>0.16510253339363509</v>
      </c>
      <c r="D645">
        <v>58.342163976762038</v>
      </c>
    </row>
    <row r="646" spans="1:4" x14ac:dyDescent="0.3">
      <c r="A646" s="1">
        <v>644</v>
      </c>
      <c r="B646">
        <v>1.8794999999999999E-2</v>
      </c>
      <c r="C646">
        <v>0.16577151159473921</v>
      </c>
      <c r="D646">
        <v>58.432929863135037</v>
      </c>
    </row>
    <row r="647" spans="1:4" x14ac:dyDescent="0.3">
      <c r="A647" s="1">
        <v>645</v>
      </c>
      <c r="B647">
        <v>1.8654999999999981E-2</v>
      </c>
      <c r="C647">
        <v>0.1665706246641335</v>
      </c>
      <c r="D647">
        <v>58.523689999315494</v>
      </c>
    </row>
    <row r="648" spans="1:4" x14ac:dyDescent="0.3">
      <c r="A648" s="1">
        <v>646</v>
      </c>
      <c r="B648">
        <v>1.8759999999999988E-2</v>
      </c>
      <c r="C648">
        <v>0.16754360718605271</v>
      </c>
      <c r="D648">
        <v>58.614441852238457</v>
      </c>
    </row>
    <row r="649" spans="1:4" x14ac:dyDescent="0.3">
      <c r="A649" s="1">
        <v>647</v>
      </c>
      <c r="B649">
        <v>1.8814999999999991E-2</v>
      </c>
      <c r="C649">
        <v>0.16863953460959291</v>
      </c>
      <c r="D649">
        <v>58.705274412499563</v>
      </c>
    </row>
    <row r="650" spans="1:4" x14ac:dyDescent="0.3">
      <c r="A650" s="1">
        <v>648</v>
      </c>
      <c r="B650">
        <v>1.8534999999999979E-2</v>
      </c>
      <c r="C650">
        <v>0.16777709954226641</v>
      </c>
      <c r="D650">
        <v>58.796032305161177</v>
      </c>
    </row>
    <row r="651" spans="1:4" x14ac:dyDescent="0.3">
      <c r="A651" s="1">
        <v>649</v>
      </c>
      <c r="B651">
        <v>1.881E-2</v>
      </c>
      <c r="C651">
        <v>0.16673642572508021</v>
      </c>
      <c r="D651">
        <v>58.886815170447051</v>
      </c>
    </row>
    <row r="652" spans="1:4" x14ac:dyDescent="0.3">
      <c r="A652" s="1">
        <v>650</v>
      </c>
      <c r="B652">
        <v>1.8905000000000009E-2</v>
      </c>
      <c r="C652">
        <v>0.16942972692497379</v>
      </c>
      <c r="D652">
        <v>58.977595791286909</v>
      </c>
    </row>
    <row r="653" spans="1:4" x14ac:dyDescent="0.3">
      <c r="A653" s="1">
        <v>651</v>
      </c>
      <c r="B653">
        <v>1.8839999999999999E-2</v>
      </c>
      <c r="C653">
        <v>0.16957072496381351</v>
      </c>
      <c r="D653">
        <v>59.068359892765699</v>
      </c>
    </row>
    <row r="654" spans="1:4" x14ac:dyDescent="0.3">
      <c r="A654" s="1">
        <v>652</v>
      </c>
      <c r="B654">
        <v>1.8604999999999969E-2</v>
      </c>
      <c r="C654">
        <v>0.16951809253041339</v>
      </c>
      <c r="D654">
        <v>59.159128503865681</v>
      </c>
    </row>
    <row r="655" spans="1:4" x14ac:dyDescent="0.3">
      <c r="A655" s="1">
        <v>653</v>
      </c>
      <c r="B655">
        <v>1.8804999999999999E-2</v>
      </c>
      <c r="C655">
        <v>0.1708887388212392</v>
      </c>
      <c r="D655">
        <v>59.249895550674879</v>
      </c>
    </row>
    <row r="656" spans="1:4" x14ac:dyDescent="0.3">
      <c r="A656" s="1">
        <v>654</v>
      </c>
      <c r="B656">
        <v>1.900000000000001E-2</v>
      </c>
      <c r="C656">
        <v>0.17111240719616391</v>
      </c>
      <c r="D656">
        <v>59.340684311853529</v>
      </c>
    </row>
    <row r="657" spans="1:4" x14ac:dyDescent="0.3">
      <c r="A657" s="1">
        <v>655</v>
      </c>
      <c r="B657">
        <v>1.9130000000000012E-2</v>
      </c>
      <c r="C657">
        <v>0.17199187450562101</v>
      </c>
      <c r="D657">
        <v>59.431409920454037</v>
      </c>
    </row>
    <row r="658" spans="1:4" x14ac:dyDescent="0.3">
      <c r="A658" s="1">
        <v>656</v>
      </c>
      <c r="B658">
        <v>1.891E-2</v>
      </c>
      <c r="C658">
        <v>0.1723868034001344</v>
      </c>
      <c r="D658">
        <v>59.522170714934681</v>
      </c>
    </row>
    <row r="659" spans="1:4" x14ac:dyDescent="0.3">
      <c r="A659" s="1">
        <v>657</v>
      </c>
      <c r="B659">
        <v>1.8925000000000011E-2</v>
      </c>
      <c r="C659">
        <v>0.1813778564437136</v>
      </c>
      <c r="D659">
        <v>59.612923162579548</v>
      </c>
    </row>
    <row r="660" spans="1:4" x14ac:dyDescent="0.3">
      <c r="A660" s="1">
        <v>658</v>
      </c>
      <c r="B660">
        <v>1.8870000000000008E-2</v>
      </c>
      <c r="C660">
        <v>0.1904523724575598</v>
      </c>
      <c r="D660">
        <v>59.703710374368583</v>
      </c>
    </row>
    <row r="661" spans="1:4" x14ac:dyDescent="0.3">
      <c r="A661" s="1">
        <v>659</v>
      </c>
      <c r="B661">
        <v>1.8950000000000002E-2</v>
      </c>
      <c r="C661">
        <v>0.19806513811488199</v>
      </c>
      <c r="D661">
        <v>59.794512805475136</v>
      </c>
    </row>
    <row r="662" spans="1:4" x14ac:dyDescent="0.3">
      <c r="A662" s="1">
        <v>660</v>
      </c>
      <c r="B662">
        <v>1.893000000000002E-2</v>
      </c>
      <c r="C662">
        <v>0.2053017803265825</v>
      </c>
      <c r="D662">
        <v>59.885287965734811</v>
      </c>
    </row>
    <row r="663" spans="1:4" x14ac:dyDescent="0.3">
      <c r="A663" s="1">
        <v>661</v>
      </c>
      <c r="B663">
        <v>1.9140000000000011E-2</v>
      </c>
      <c r="C663">
        <v>0.222203718254921</v>
      </c>
      <c r="D663">
        <v>59.976123820013477</v>
      </c>
    </row>
    <row r="664" spans="1:4" x14ac:dyDescent="0.3">
      <c r="A664" s="1">
        <v>662</v>
      </c>
      <c r="B664">
        <v>1.8960000000000012E-2</v>
      </c>
      <c r="C664">
        <v>0.22037997879604229</v>
      </c>
      <c r="D664">
        <v>60.066904604236299</v>
      </c>
    </row>
    <row r="665" spans="1:4" x14ac:dyDescent="0.3">
      <c r="A665" s="1">
        <v>663</v>
      </c>
      <c r="B665">
        <v>1.904500000000001E-2</v>
      </c>
      <c r="C665">
        <v>0.22812182854381119</v>
      </c>
      <c r="D665">
        <v>60.157676362527752</v>
      </c>
    </row>
    <row r="666" spans="1:4" x14ac:dyDescent="0.3">
      <c r="A666" s="1">
        <v>664</v>
      </c>
      <c r="B666">
        <v>1.9195000000000021E-2</v>
      </c>
      <c r="C666">
        <v>0.2370085560156362</v>
      </c>
      <c r="D666">
        <v>60.248430229822809</v>
      </c>
    </row>
    <row r="667" spans="1:4" x14ac:dyDescent="0.3">
      <c r="A667" s="1">
        <v>665</v>
      </c>
      <c r="B667">
        <v>1.9075000000000009E-2</v>
      </c>
      <c r="C667">
        <v>0.24227012405685661</v>
      </c>
      <c r="D667">
        <v>60.339223780300898</v>
      </c>
    </row>
    <row r="668" spans="1:4" x14ac:dyDescent="0.3">
      <c r="A668" s="1">
        <v>666</v>
      </c>
      <c r="B668">
        <v>1.9290000000000019E-2</v>
      </c>
      <c r="C668">
        <v>0.24909182652824621</v>
      </c>
      <c r="D668">
        <v>60.430011572175573</v>
      </c>
    </row>
    <row r="669" spans="1:4" x14ac:dyDescent="0.3">
      <c r="A669" s="1">
        <v>667</v>
      </c>
      <c r="B669">
        <v>1.9125E-2</v>
      </c>
      <c r="C669">
        <v>0.25543027137018193</v>
      </c>
      <c r="D669">
        <v>60.520778439508561</v>
      </c>
    </row>
    <row r="670" spans="1:4" x14ac:dyDescent="0.3">
      <c r="A670" s="1">
        <v>668</v>
      </c>
      <c r="B670">
        <v>1.942000000000001E-2</v>
      </c>
      <c r="C670">
        <v>0.26103879826716431</v>
      </c>
      <c r="D670">
        <v>60.611549159222193</v>
      </c>
    </row>
    <row r="671" spans="1:4" x14ac:dyDescent="0.3">
      <c r="A671" s="1">
        <v>669</v>
      </c>
      <c r="B671">
        <v>1.9750000000000011E-2</v>
      </c>
      <c r="C671">
        <v>0.26782342373742152</v>
      </c>
      <c r="D671">
        <v>60.702316328618267</v>
      </c>
    </row>
    <row r="672" spans="1:4" x14ac:dyDescent="0.3">
      <c r="A672" s="1">
        <v>670</v>
      </c>
      <c r="B672">
        <v>1.9710000000000019E-2</v>
      </c>
      <c r="C672">
        <v>0.27326113731661578</v>
      </c>
      <c r="D672">
        <v>60.7931063800388</v>
      </c>
    </row>
    <row r="673" spans="1:4" x14ac:dyDescent="0.3">
      <c r="A673" s="1">
        <v>671</v>
      </c>
      <c r="B673">
        <v>1.9640000000000001E-2</v>
      </c>
      <c r="C673">
        <v>0.27913531079660492</v>
      </c>
      <c r="D673">
        <v>60.883889608250733</v>
      </c>
    </row>
    <row r="674" spans="1:4" x14ac:dyDescent="0.3">
      <c r="A674" s="1">
        <v>672</v>
      </c>
      <c r="B674">
        <v>1.9795E-2</v>
      </c>
      <c r="C674">
        <v>0.28515920316878252</v>
      </c>
      <c r="D674">
        <v>60.974655600388857</v>
      </c>
    </row>
    <row r="675" spans="1:4" x14ac:dyDescent="0.3">
      <c r="A675" s="1">
        <v>673</v>
      </c>
      <c r="B675">
        <v>1.9845000000000002E-2</v>
      </c>
      <c r="C675">
        <v>0.29165966410646182</v>
      </c>
      <c r="D675">
        <v>61.065449330144467</v>
      </c>
    </row>
    <row r="676" spans="1:4" x14ac:dyDescent="0.3">
      <c r="A676" s="1">
        <v>674</v>
      </c>
      <c r="B676">
        <v>1.9730000000000011E-2</v>
      </c>
      <c r="C676">
        <v>0.29707916690646641</v>
      </c>
      <c r="D676">
        <v>61.156304577853952</v>
      </c>
    </row>
    <row r="677" spans="1:4" x14ac:dyDescent="0.3">
      <c r="A677" s="1">
        <v>675</v>
      </c>
      <c r="B677">
        <v>1.9905000000000009E-2</v>
      </c>
      <c r="C677">
        <v>0.30329502815237103</v>
      </c>
      <c r="D677">
        <v>61.247070621252057</v>
      </c>
    </row>
    <row r="678" spans="1:4" x14ac:dyDescent="0.3">
      <c r="A678" s="1">
        <v>676</v>
      </c>
      <c r="B678">
        <v>1.976000000000001E-2</v>
      </c>
      <c r="C678">
        <v>0.31492438917788729</v>
      </c>
      <c r="D678">
        <v>61.33782150175837</v>
      </c>
    </row>
    <row r="679" spans="1:4" x14ac:dyDescent="0.3">
      <c r="A679" s="1">
        <v>677</v>
      </c>
      <c r="B679">
        <v>1.9990000000000001E-2</v>
      </c>
      <c r="C679">
        <v>0.31443597950448288</v>
      </c>
      <c r="D679">
        <v>61.428602420025413</v>
      </c>
    </row>
    <row r="680" spans="1:4" x14ac:dyDescent="0.3">
      <c r="A680" s="1">
        <v>678</v>
      </c>
      <c r="B680">
        <v>2.0070000000000001E-2</v>
      </c>
      <c r="C680">
        <v>0.32032808349624342</v>
      </c>
      <c r="D680">
        <v>61.519384329451462</v>
      </c>
    </row>
    <row r="681" spans="1:4" x14ac:dyDescent="0.3">
      <c r="A681" s="1">
        <v>679</v>
      </c>
      <c r="B681">
        <v>2.0065E-2</v>
      </c>
      <c r="C681">
        <v>0.32629496890945991</v>
      </c>
      <c r="D681">
        <v>61.61017890327507</v>
      </c>
    </row>
    <row r="682" spans="1:4" x14ac:dyDescent="0.3">
      <c r="A682" s="1">
        <v>680</v>
      </c>
      <c r="B682">
        <v>2.019499999999998E-2</v>
      </c>
      <c r="C682">
        <v>0.33291549936699288</v>
      </c>
      <c r="D682">
        <v>61.700955166882942</v>
      </c>
    </row>
    <row r="683" spans="1:4" x14ac:dyDescent="0.3">
      <c r="A683" s="1">
        <v>681</v>
      </c>
      <c r="B683">
        <v>2.002000000000001E-2</v>
      </c>
      <c r="C683">
        <v>0.33702453752524941</v>
      </c>
      <c r="D683">
        <v>61.791754767100016</v>
      </c>
    </row>
    <row r="684" spans="1:4" x14ac:dyDescent="0.3">
      <c r="A684" s="1">
        <v>682</v>
      </c>
      <c r="B684">
        <v>2.024999999999999E-2</v>
      </c>
      <c r="C684">
        <v>0.34171104780480449</v>
      </c>
      <c r="D684">
        <v>61.882559066745969</v>
      </c>
    </row>
    <row r="685" spans="1:4" x14ac:dyDescent="0.3">
      <c r="A685" s="1">
        <v>683</v>
      </c>
      <c r="B685">
        <v>2.0164999999999988E-2</v>
      </c>
      <c r="C685">
        <v>0.3441125902241019</v>
      </c>
      <c r="D685">
        <v>61.973331616653333</v>
      </c>
    </row>
    <row r="686" spans="1:4" x14ac:dyDescent="0.3">
      <c r="A686" s="1">
        <v>684</v>
      </c>
      <c r="B686">
        <v>2.016999999999999E-2</v>
      </c>
      <c r="C686">
        <v>0.3480106652709703</v>
      </c>
      <c r="D686">
        <v>62.064105204873613</v>
      </c>
    </row>
    <row r="687" spans="1:4" x14ac:dyDescent="0.3">
      <c r="A687" s="1">
        <v>685</v>
      </c>
      <c r="B687">
        <v>2.038499999999999E-2</v>
      </c>
      <c r="C687">
        <v>0.35102210184772042</v>
      </c>
      <c r="D687">
        <v>62.154901229540513</v>
      </c>
    </row>
    <row r="688" spans="1:4" x14ac:dyDescent="0.3">
      <c r="A688" s="1">
        <v>686</v>
      </c>
      <c r="B688">
        <v>2.024999999999999E-2</v>
      </c>
      <c r="C688">
        <v>0.35502689902558587</v>
      </c>
      <c r="D688">
        <v>62.245761135220533</v>
      </c>
    </row>
    <row r="689" spans="1:4" x14ac:dyDescent="0.3">
      <c r="A689" s="1">
        <v>687</v>
      </c>
      <c r="B689">
        <v>2.0139999999999991E-2</v>
      </c>
      <c r="C689">
        <v>0.35763671185227519</v>
      </c>
      <c r="D689">
        <v>62.336507958107518</v>
      </c>
    </row>
    <row r="690" spans="1:4" x14ac:dyDescent="0.3">
      <c r="A690" s="1">
        <v>688</v>
      </c>
      <c r="B690">
        <v>2.0359999999999979E-2</v>
      </c>
      <c r="C690">
        <v>0.36066315942410221</v>
      </c>
      <c r="D690">
        <v>62.427261769506657</v>
      </c>
    </row>
    <row r="691" spans="1:4" x14ac:dyDescent="0.3">
      <c r="A691" s="1">
        <v>689</v>
      </c>
      <c r="B691">
        <v>2.044499999999997E-2</v>
      </c>
      <c r="C691">
        <v>0.36403874073132653</v>
      </c>
      <c r="D691">
        <v>62.518038117686913</v>
      </c>
    </row>
    <row r="692" spans="1:4" x14ac:dyDescent="0.3">
      <c r="A692" s="1">
        <v>690</v>
      </c>
      <c r="B692">
        <v>2.0539999999999971E-2</v>
      </c>
      <c r="C692">
        <v>0.36757014654638309</v>
      </c>
      <c r="D692">
        <v>62.608829779757393</v>
      </c>
    </row>
    <row r="693" spans="1:4" x14ac:dyDescent="0.3">
      <c r="A693" s="1">
        <v>691</v>
      </c>
      <c r="B693">
        <v>2.0304999999999979E-2</v>
      </c>
      <c r="C693">
        <v>0.37127576265246309</v>
      </c>
      <c r="D693">
        <v>62.699642411669103</v>
      </c>
    </row>
    <row r="694" spans="1:4" x14ac:dyDescent="0.3">
      <c r="A694" s="1">
        <v>692</v>
      </c>
      <c r="B694">
        <v>2.048999999999998E-2</v>
      </c>
      <c r="C694">
        <v>0.37445766574460931</v>
      </c>
      <c r="D694">
        <v>62.790412440101314</v>
      </c>
    </row>
    <row r="695" spans="1:4" x14ac:dyDescent="0.3">
      <c r="A695" s="1">
        <v>693</v>
      </c>
      <c r="B695">
        <v>2.052499999999997E-2</v>
      </c>
      <c r="C695">
        <v>0.37801785288025341</v>
      </c>
      <c r="D695">
        <v>62.881191435522503</v>
      </c>
    </row>
    <row r="696" spans="1:4" x14ac:dyDescent="0.3">
      <c r="A696" s="1">
        <v>694</v>
      </c>
      <c r="B696">
        <v>2.068499999999996E-2</v>
      </c>
      <c r="C696">
        <v>0.38148422592507741</v>
      </c>
      <c r="D696">
        <v>62.971974997520448</v>
      </c>
    </row>
    <row r="697" spans="1:4" x14ac:dyDescent="0.3">
      <c r="A697" s="1">
        <v>695</v>
      </c>
      <c r="B697">
        <v>2.0634999999999969E-2</v>
      </c>
      <c r="C697">
        <v>0.38514490354980802</v>
      </c>
      <c r="D697">
        <v>63.06278165592088</v>
      </c>
    </row>
    <row r="698" spans="1:4" x14ac:dyDescent="0.3">
      <c r="A698" s="1">
        <v>696</v>
      </c>
      <c r="B698">
        <v>2.053499999999997E-2</v>
      </c>
      <c r="C698">
        <v>0.38851745485912031</v>
      </c>
      <c r="D698">
        <v>63.153550396495397</v>
      </c>
    </row>
    <row r="699" spans="1:4" x14ac:dyDescent="0.3">
      <c r="A699" s="1">
        <v>697</v>
      </c>
      <c r="B699">
        <v>2.0719999999999971E-2</v>
      </c>
      <c r="C699">
        <v>0.39187719910570562</v>
      </c>
      <c r="D699">
        <v>63.244326195187043</v>
      </c>
    </row>
    <row r="700" spans="1:4" x14ac:dyDescent="0.3">
      <c r="A700" s="1">
        <v>698</v>
      </c>
      <c r="B700">
        <v>2.0584999999999971E-2</v>
      </c>
      <c r="C700">
        <v>0.39503277428150618</v>
      </c>
      <c r="D700">
        <v>63.335183510051827</v>
      </c>
    </row>
    <row r="701" spans="1:4" x14ac:dyDescent="0.3">
      <c r="A701" s="1">
        <v>699</v>
      </c>
      <c r="B701">
        <v>2.068499999999996E-2</v>
      </c>
      <c r="C701">
        <v>0.39834115643847989</v>
      </c>
      <c r="D701">
        <v>63.425948199696009</v>
      </c>
    </row>
    <row r="702" spans="1:4" x14ac:dyDescent="0.3">
      <c r="A702" s="1">
        <v>700</v>
      </c>
      <c r="B702">
        <v>2.0594999999999971E-2</v>
      </c>
      <c r="C702">
        <v>0.4017605185145271</v>
      </c>
      <c r="D702">
        <v>63.516716875897508</v>
      </c>
    </row>
    <row r="703" spans="1:4" x14ac:dyDescent="0.3">
      <c r="A703" s="1">
        <v>701</v>
      </c>
      <c r="B703">
        <v>2.0759999999999969E-2</v>
      </c>
      <c r="C703">
        <v>0.40392432060873129</v>
      </c>
      <c r="D703">
        <v>63.607482535441711</v>
      </c>
    </row>
    <row r="704" spans="1:4" x14ac:dyDescent="0.3">
      <c r="A704" s="1">
        <v>702</v>
      </c>
      <c r="B704">
        <v>2.0849999999999959E-2</v>
      </c>
      <c r="C704">
        <v>0.40770302768058181</v>
      </c>
      <c r="D704">
        <v>63.698247679008382</v>
      </c>
    </row>
    <row r="705" spans="1:4" x14ac:dyDescent="0.3">
      <c r="A705" s="1">
        <v>703</v>
      </c>
      <c r="B705">
        <v>2.1044999999999949E-2</v>
      </c>
      <c r="C705">
        <v>0.41069807443797701</v>
      </c>
      <c r="D705">
        <v>63.789014602502178</v>
      </c>
    </row>
    <row r="706" spans="1:4" x14ac:dyDescent="0.3">
      <c r="A706" s="1">
        <v>704</v>
      </c>
      <c r="B706">
        <v>2.0914999999999961E-2</v>
      </c>
      <c r="C706">
        <v>0.41431872539641329</v>
      </c>
      <c r="D706">
        <v>63.87975123650498</v>
      </c>
    </row>
    <row r="707" spans="1:4" x14ac:dyDescent="0.3">
      <c r="A707" s="1">
        <v>705</v>
      </c>
      <c r="B707">
        <v>2.111499999999995E-2</v>
      </c>
      <c r="C707">
        <v>0.41766621366096579</v>
      </c>
      <c r="D707">
        <v>63.970524164703157</v>
      </c>
    </row>
    <row r="708" spans="1:4" x14ac:dyDescent="0.3">
      <c r="A708" s="1">
        <v>706</v>
      </c>
      <c r="B708">
        <v>2.089999999999995E-2</v>
      </c>
      <c r="C708">
        <v>0.42084042532923133</v>
      </c>
      <c r="D708">
        <v>64.061297225024958</v>
      </c>
    </row>
    <row r="709" spans="1:4" x14ac:dyDescent="0.3">
      <c r="A709" s="1">
        <v>707</v>
      </c>
      <c r="B709">
        <v>2.0879999999999961E-2</v>
      </c>
      <c r="C709">
        <v>0.42447592289794772</v>
      </c>
      <c r="D709">
        <v>64.152084133889929</v>
      </c>
    </row>
    <row r="710" spans="1:4" x14ac:dyDescent="0.3">
      <c r="A710" s="1">
        <v>708</v>
      </c>
      <c r="B710">
        <v>2.111499999999995E-2</v>
      </c>
      <c r="C710">
        <v>0.4278914603566738</v>
      </c>
      <c r="D710">
        <v>64.242847112152305</v>
      </c>
    </row>
    <row r="711" spans="1:4" x14ac:dyDescent="0.3">
      <c r="A711" s="1">
        <v>709</v>
      </c>
      <c r="B711">
        <v>2.1429999999999959E-2</v>
      </c>
      <c r="C711">
        <v>0.43114991876294129</v>
      </c>
      <c r="D711">
        <v>64.333625241915371</v>
      </c>
    </row>
    <row r="712" spans="1:4" x14ac:dyDescent="0.3">
      <c r="A712" s="1">
        <v>710</v>
      </c>
      <c r="B712">
        <v>2.1164999999999962E-2</v>
      </c>
      <c r="C712">
        <v>0.43500910906783152</v>
      </c>
      <c r="D712">
        <v>64.424396404027931</v>
      </c>
    </row>
    <row r="713" spans="1:4" x14ac:dyDescent="0.3">
      <c r="A713" s="1">
        <v>711</v>
      </c>
      <c r="B713">
        <v>2.1349999999999949E-2</v>
      </c>
      <c r="C713">
        <v>0.43910569342765732</v>
      </c>
      <c r="D713">
        <v>64.515253051320698</v>
      </c>
    </row>
    <row r="714" spans="1:4" x14ac:dyDescent="0.3">
      <c r="A714" s="1">
        <v>712</v>
      </c>
      <c r="B714">
        <v>2.1304999999999949E-2</v>
      </c>
      <c r="C714">
        <v>0.44167382934759181</v>
      </c>
      <c r="D714">
        <v>64.606055190232055</v>
      </c>
    </row>
    <row r="715" spans="1:4" x14ac:dyDescent="0.3">
      <c r="A715" s="1">
        <v>713</v>
      </c>
      <c r="B715">
        <v>2.1359999999999948E-2</v>
      </c>
      <c r="C715">
        <v>0.4449014839660157</v>
      </c>
      <c r="D715">
        <v>64.696832828256802</v>
      </c>
    </row>
    <row r="716" spans="1:4" x14ac:dyDescent="0.3">
      <c r="A716" s="1">
        <v>714</v>
      </c>
      <c r="B716">
        <v>2.1384999999999939E-2</v>
      </c>
      <c r="C716">
        <v>0.4475432710517257</v>
      </c>
      <c r="D716">
        <v>64.787620248397175</v>
      </c>
    </row>
    <row r="717" spans="1:4" x14ac:dyDescent="0.3">
      <c r="A717" s="1">
        <v>715</v>
      </c>
      <c r="B717">
        <v>2.140999999999996E-2</v>
      </c>
      <c r="C717">
        <v>0.44999712575358902</v>
      </c>
      <c r="D717">
        <v>64.878419735431649</v>
      </c>
    </row>
    <row r="718" spans="1:4" x14ac:dyDescent="0.3">
      <c r="A718" s="1">
        <v>716</v>
      </c>
      <c r="B718">
        <v>2.132999999999995E-2</v>
      </c>
      <c r="C718">
        <v>0.45212616046167919</v>
      </c>
      <c r="D718">
        <v>64.969167732728835</v>
      </c>
    </row>
    <row r="719" spans="1:4" x14ac:dyDescent="0.3">
      <c r="A719" s="1">
        <v>717</v>
      </c>
      <c r="B719">
        <v>2.1809999999999951E-2</v>
      </c>
      <c r="C719">
        <v>0.45520583781963342</v>
      </c>
      <c r="D719">
        <v>65.059944787025429</v>
      </c>
    </row>
    <row r="720" spans="1:4" x14ac:dyDescent="0.3">
      <c r="A720" s="1">
        <v>718</v>
      </c>
      <c r="B720">
        <v>2.1464999999999939E-2</v>
      </c>
      <c r="C720">
        <v>0.46017784720907162</v>
      </c>
      <c r="D720">
        <v>65.15069328692222</v>
      </c>
    </row>
    <row r="721" spans="1:4" x14ac:dyDescent="0.3">
      <c r="A721" s="1">
        <v>719</v>
      </c>
      <c r="B721">
        <v>2.1689999999999959E-2</v>
      </c>
      <c r="C721">
        <v>0.46820199790634071</v>
      </c>
      <c r="D721">
        <v>65.241471335291834</v>
      </c>
    </row>
    <row r="722" spans="1:4" x14ac:dyDescent="0.3">
      <c r="A722" s="1">
        <v>720</v>
      </c>
      <c r="B722">
        <v>2.2014999999999962E-2</v>
      </c>
      <c r="C722">
        <v>0.46855407259770132</v>
      </c>
      <c r="D722">
        <v>65.33226012256408</v>
      </c>
    </row>
    <row r="723" spans="1:4" x14ac:dyDescent="0.3">
      <c r="A723" s="1">
        <v>721</v>
      </c>
      <c r="B723">
        <v>2.2049999999999969E-2</v>
      </c>
      <c r="C723">
        <v>0.46648433262789402</v>
      </c>
      <c r="D723">
        <v>65.423021901779677</v>
      </c>
    </row>
    <row r="724" spans="1:4" x14ac:dyDescent="0.3">
      <c r="A724" s="1">
        <v>722</v>
      </c>
      <c r="B724">
        <v>2.1954999999999971E-2</v>
      </c>
      <c r="C724">
        <v>0.46914542672665238</v>
      </c>
      <c r="D724">
        <v>65.513837669160608</v>
      </c>
    </row>
    <row r="725" spans="1:4" x14ac:dyDescent="0.3">
      <c r="A725" s="1">
        <v>723</v>
      </c>
      <c r="B725">
        <v>2.2024999999999979E-2</v>
      </c>
      <c r="C725">
        <v>0.47222026689512447</v>
      </c>
      <c r="D725">
        <v>65.604647210968849</v>
      </c>
    </row>
    <row r="726" spans="1:4" x14ac:dyDescent="0.3">
      <c r="A726" s="1">
        <v>724</v>
      </c>
      <c r="B726">
        <v>2.183999999999995E-2</v>
      </c>
      <c r="C726">
        <v>0.47511931218943942</v>
      </c>
      <c r="D726">
        <v>65.695453402466228</v>
      </c>
    </row>
    <row r="727" spans="1:4" x14ac:dyDescent="0.3">
      <c r="A727" s="1">
        <v>725</v>
      </c>
      <c r="B727">
        <v>2.208999999999995E-2</v>
      </c>
      <c r="C727">
        <v>0.47747632428900461</v>
      </c>
      <c r="D727">
        <v>65.786265004012307</v>
      </c>
    </row>
    <row r="728" spans="1:4" x14ac:dyDescent="0.3">
      <c r="A728" s="1">
        <v>726</v>
      </c>
      <c r="B728">
        <v>2.220999999999998E-2</v>
      </c>
      <c r="C728">
        <v>0.48141395631614847</v>
      </c>
      <c r="D728">
        <v>65.877037792536939</v>
      </c>
    </row>
    <row r="729" spans="1:4" x14ac:dyDescent="0.3">
      <c r="A729" s="1">
        <v>727</v>
      </c>
      <c r="B729">
        <v>2.1949999999999949E-2</v>
      </c>
      <c r="C729">
        <v>0.48540227216415233</v>
      </c>
      <c r="D729">
        <v>65.96782695922586</v>
      </c>
    </row>
    <row r="730" spans="1:4" x14ac:dyDescent="0.3">
      <c r="A730" s="1">
        <v>728</v>
      </c>
      <c r="B730">
        <v>2.2269999999999981E-2</v>
      </c>
      <c r="C730">
        <v>0.48810061818033229</v>
      </c>
      <c r="D730">
        <v>66.058622584872765</v>
      </c>
    </row>
    <row r="731" spans="1:4" x14ac:dyDescent="0.3">
      <c r="A731" s="1">
        <v>729</v>
      </c>
      <c r="B731">
        <v>2.242499999999998E-2</v>
      </c>
      <c r="C731">
        <v>0.49129452568317222</v>
      </c>
      <c r="D731">
        <v>66.149384485483154</v>
      </c>
    </row>
    <row r="732" spans="1:4" x14ac:dyDescent="0.3">
      <c r="A732" s="1">
        <v>730</v>
      </c>
      <c r="B732">
        <v>2.2114999999999978E-2</v>
      </c>
      <c r="C732">
        <v>0.49458000803770391</v>
      </c>
      <c r="D732">
        <v>66.240164160331076</v>
      </c>
    </row>
    <row r="733" spans="1:4" x14ac:dyDescent="0.3">
      <c r="A733" s="1">
        <v>731</v>
      </c>
      <c r="B733">
        <v>2.2239999999999979E-2</v>
      </c>
      <c r="C733">
        <v>0.49823354381312651</v>
      </c>
      <c r="D733">
        <v>66.330939512650161</v>
      </c>
    </row>
    <row r="734" spans="1:4" x14ac:dyDescent="0.3">
      <c r="A734" s="1">
        <v>732</v>
      </c>
      <c r="B734">
        <v>2.2344999999999959E-2</v>
      </c>
      <c r="C734">
        <v>0.50240305315234191</v>
      </c>
      <c r="D734">
        <v>66.421742119524197</v>
      </c>
    </row>
    <row r="735" spans="1:4" x14ac:dyDescent="0.3">
      <c r="A735" s="1">
        <v>733</v>
      </c>
      <c r="B735">
        <v>2.270999999999997E-2</v>
      </c>
      <c r="C735">
        <v>0.50537867648959622</v>
      </c>
      <c r="D735">
        <v>66.512613988651154</v>
      </c>
    </row>
    <row r="736" spans="1:4" x14ac:dyDescent="0.3">
      <c r="A736" s="1">
        <v>734</v>
      </c>
      <c r="B736">
        <v>2.2519999999999971E-2</v>
      </c>
      <c r="C736">
        <v>0.50877076375532837</v>
      </c>
      <c r="D736">
        <v>66.60340081406963</v>
      </c>
    </row>
    <row r="737" spans="1:4" x14ac:dyDescent="0.3">
      <c r="A737" s="1">
        <v>735</v>
      </c>
      <c r="B737">
        <v>2.2614999999999989E-2</v>
      </c>
      <c r="C737">
        <v>0.51014741747209036</v>
      </c>
      <c r="D737">
        <v>66.694179882142265</v>
      </c>
    </row>
    <row r="738" spans="1:4" x14ac:dyDescent="0.3">
      <c r="A738" s="1">
        <v>736</v>
      </c>
      <c r="B738">
        <v>2.3019999999999988E-2</v>
      </c>
      <c r="C738">
        <v>0.52452359797322312</v>
      </c>
      <c r="D738">
        <v>66.784979146454049</v>
      </c>
    </row>
    <row r="739" spans="1:4" x14ac:dyDescent="0.3">
      <c r="A739" s="1">
        <v>737</v>
      </c>
      <c r="B739">
        <v>2.3029999999999981E-2</v>
      </c>
      <c r="C739">
        <v>0.51624830387638421</v>
      </c>
      <c r="D739">
        <v>66.875733401576653</v>
      </c>
    </row>
    <row r="740" spans="1:4" x14ac:dyDescent="0.3">
      <c r="A740" s="1">
        <v>738</v>
      </c>
      <c r="B740">
        <v>2.276499999999999E-2</v>
      </c>
      <c r="C740">
        <v>0.51858164602419587</v>
      </c>
      <c r="D740">
        <v>66.966494313213531</v>
      </c>
    </row>
    <row r="741" spans="1:4" x14ac:dyDescent="0.3">
      <c r="A741" s="1">
        <v>739</v>
      </c>
      <c r="B741">
        <v>2.2759999999999989E-2</v>
      </c>
      <c r="C741">
        <v>0.52289348564139015</v>
      </c>
      <c r="D741">
        <v>67.057269635531611</v>
      </c>
    </row>
    <row r="742" spans="1:4" x14ac:dyDescent="0.3">
      <c r="A742" s="1">
        <v>740</v>
      </c>
      <c r="B742">
        <v>2.298E-2</v>
      </c>
      <c r="C742">
        <v>0.52508679131633595</v>
      </c>
      <c r="D742">
        <v>67.148049774236128</v>
      </c>
    </row>
    <row r="743" spans="1:4" x14ac:dyDescent="0.3">
      <c r="A743" s="1">
        <v>741</v>
      </c>
      <c r="B743">
        <v>2.2534999999999989E-2</v>
      </c>
      <c r="C743">
        <v>0.52793508149697888</v>
      </c>
      <c r="D743">
        <v>67.238805928296486</v>
      </c>
    </row>
    <row r="744" spans="1:4" x14ac:dyDescent="0.3">
      <c r="A744" s="1">
        <v>742</v>
      </c>
      <c r="B744">
        <v>2.2999999999999989E-2</v>
      </c>
      <c r="C744">
        <v>0.53032085826037378</v>
      </c>
      <c r="D744">
        <v>67.329567129347026</v>
      </c>
    </row>
    <row r="745" spans="1:4" x14ac:dyDescent="0.3">
      <c r="A745" s="1">
        <v>743</v>
      </c>
      <c r="B745">
        <v>2.309000000000001E-2</v>
      </c>
      <c r="C745">
        <v>0.53025343298045879</v>
      </c>
      <c r="D745">
        <v>67.42034785634938</v>
      </c>
    </row>
    <row r="746" spans="1:4" x14ac:dyDescent="0.3">
      <c r="A746" s="1">
        <v>744</v>
      </c>
      <c r="B746">
        <v>2.3195E-2</v>
      </c>
      <c r="C746">
        <v>0.53595093548366335</v>
      </c>
      <c r="D746">
        <v>67.511133021513587</v>
      </c>
    </row>
    <row r="747" spans="1:4" x14ac:dyDescent="0.3">
      <c r="A747" s="1">
        <v>745</v>
      </c>
      <c r="B747">
        <v>2.342E-2</v>
      </c>
      <c r="C747">
        <v>0.54226016732612892</v>
      </c>
      <c r="D747">
        <v>67.602000731031069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023E6-8B29-4DE9-955B-E078FE72EE55}">
  <dimension ref="A1:H6"/>
  <sheetViews>
    <sheetView workbookViewId="0">
      <selection activeCell="H2" sqref="H2:H3"/>
    </sheetView>
  </sheetViews>
  <sheetFormatPr defaultRowHeight="14.4" x14ac:dyDescent="0.3"/>
  <cols>
    <col min="1" max="1" width="9.44140625" bestFit="1" customWidth="1"/>
    <col min="2" max="2" width="26.77734375" bestFit="1" customWidth="1"/>
    <col min="3" max="5" width="12.44140625" bestFit="1" customWidth="1"/>
    <col min="6" max="8" width="10.109375" bestFit="1" customWidth="1"/>
  </cols>
  <sheetData>
    <row r="1" spans="1:8" x14ac:dyDescent="0.3">
      <c r="A1" s="3" t="s">
        <v>4</v>
      </c>
      <c r="B1" s="3" t="s">
        <v>3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</row>
    <row r="2" spans="1:8" x14ac:dyDescent="0.3">
      <c r="A2">
        <v>19.41</v>
      </c>
      <c r="B2">
        <f>A2-19.5</f>
        <v>-8.9999999999999858E-2</v>
      </c>
      <c r="C2" s="4">
        <f>5/19</f>
        <v>0.26315789473684209</v>
      </c>
      <c r="D2" s="4">
        <f>10/21</f>
        <v>0.47619047619047616</v>
      </c>
      <c r="E2" s="4">
        <f>23/48</f>
        <v>0.47916666666666669</v>
      </c>
      <c r="F2" s="2">
        <f>19*10^7</f>
        <v>190000000</v>
      </c>
      <c r="G2" s="2">
        <f>21*10^7</f>
        <v>210000000</v>
      </c>
      <c r="H2" s="5">
        <f>48*10^7</f>
        <v>480000000</v>
      </c>
    </row>
    <row r="3" spans="1:8" x14ac:dyDescent="0.3">
      <c r="A3">
        <v>20.41</v>
      </c>
      <c r="B3">
        <f t="shared" ref="B3:B6" si="0">A3-19.5</f>
        <v>0.91000000000000014</v>
      </c>
      <c r="C3" s="4">
        <f>8/16</f>
        <v>0.5</v>
      </c>
      <c r="D3" s="4">
        <f>10/17</f>
        <v>0.58823529411764708</v>
      </c>
      <c r="E3" s="4">
        <f>16/37</f>
        <v>0.43243243243243246</v>
      </c>
      <c r="F3" s="2">
        <f>16*10^7</f>
        <v>160000000</v>
      </c>
      <c r="G3" s="2">
        <f>17*10^7</f>
        <v>170000000</v>
      </c>
      <c r="H3" s="5">
        <f>37*10^7</f>
        <v>370000000</v>
      </c>
    </row>
    <row r="4" spans="1:8" x14ac:dyDescent="0.3">
      <c r="A4">
        <v>24.41</v>
      </c>
      <c r="B4">
        <f t="shared" si="0"/>
        <v>4.91</v>
      </c>
      <c r="C4" s="4">
        <f>12/17</f>
        <v>0.70588235294117652</v>
      </c>
      <c r="D4" s="4">
        <f>15/19</f>
        <v>0.78947368421052633</v>
      </c>
      <c r="E4" s="4">
        <f>16/26</f>
        <v>0.61538461538461542</v>
      </c>
      <c r="F4" s="2">
        <f>17*10^7</f>
        <v>170000000</v>
      </c>
      <c r="G4" s="2">
        <f>19*10^7</f>
        <v>190000000</v>
      </c>
      <c r="H4" s="2">
        <f>26*10^7</f>
        <v>260000000</v>
      </c>
    </row>
    <row r="5" spans="1:8" x14ac:dyDescent="0.3">
      <c r="A5">
        <v>28.41</v>
      </c>
      <c r="B5">
        <f t="shared" si="0"/>
        <v>8.91</v>
      </c>
      <c r="C5" s="4">
        <f>23/34</f>
        <v>0.67647058823529416</v>
      </c>
      <c r="D5" s="4">
        <f>28/32</f>
        <v>0.875</v>
      </c>
      <c r="E5" s="4">
        <f>29/42</f>
        <v>0.69047619047619047</v>
      </c>
      <c r="F5" s="2">
        <f>34*10^7</f>
        <v>340000000</v>
      </c>
      <c r="G5" s="2">
        <f>32*10^7</f>
        <v>320000000</v>
      </c>
      <c r="H5" s="2">
        <f>42*10^7</f>
        <v>420000000</v>
      </c>
    </row>
    <row r="6" spans="1:8" x14ac:dyDescent="0.3">
      <c r="A6">
        <v>43.45</v>
      </c>
      <c r="B6">
        <f t="shared" si="0"/>
        <v>23.950000000000003</v>
      </c>
      <c r="C6" s="4">
        <f>19/22</f>
        <v>0.86363636363636365</v>
      </c>
      <c r="D6" s="4">
        <f>20/24</f>
        <v>0.83333333333333337</v>
      </c>
      <c r="E6" s="4">
        <f>19/24</f>
        <v>0.79166666666666663</v>
      </c>
      <c r="F6" s="2">
        <f>22*10^7</f>
        <v>220000000</v>
      </c>
      <c r="G6" s="2">
        <f>24*10^7</f>
        <v>240000000</v>
      </c>
      <c r="H6" s="2">
        <f>24*10^7</f>
        <v>240000000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B104A-E2F4-4560-8863-0A889E34FABF}">
  <dimension ref="A1:E6"/>
  <sheetViews>
    <sheetView workbookViewId="0">
      <selection activeCell="E2" sqref="E2:E3"/>
    </sheetView>
  </sheetViews>
  <sheetFormatPr defaultRowHeight="14.4" x14ac:dyDescent="0.3"/>
  <cols>
    <col min="1" max="1" width="9.44140625" bestFit="1" customWidth="1"/>
    <col min="2" max="2" width="26.77734375" bestFit="1" customWidth="1"/>
    <col min="3" max="8" width="11.88671875" bestFit="1" customWidth="1"/>
    <col min="9" max="11" width="9" bestFit="1" customWidth="1"/>
  </cols>
  <sheetData>
    <row r="1" spans="1:5" x14ac:dyDescent="0.3">
      <c r="A1" s="3" t="s">
        <v>4</v>
      </c>
      <c r="B1" s="3" t="s">
        <v>3</v>
      </c>
      <c r="C1" s="3" t="s">
        <v>12</v>
      </c>
      <c r="D1" s="3" t="s">
        <v>13</v>
      </c>
      <c r="E1" s="3" t="s">
        <v>14</v>
      </c>
    </row>
    <row r="2" spans="1:5" x14ac:dyDescent="0.3">
      <c r="A2">
        <v>18.05</v>
      </c>
      <c r="B2">
        <f>A2-18.15</f>
        <v>-9.9999999999997868E-2</v>
      </c>
      <c r="C2" s="2">
        <f>40*10^7</f>
        <v>400000000</v>
      </c>
      <c r="D2" s="2">
        <f>29*10^7</f>
        <v>290000000</v>
      </c>
      <c r="E2" s="5">
        <f>93*10^7</f>
        <v>930000000</v>
      </c>
    </row>
    <row r="3" spans="1:5" x14ac:dyDescent="0.3">
      <c r="A3">
        <v>19.05</v>
      </c>
      <c r="B3">
        <f t="shared" ref="B3:B6" si="0">A3-18.15</f>
        <v>0.90000000000000213</v>
      </c>
      <c r="C3" s="2">
        <f>36*10^7</f>
        <v>360000000</v>
      </c>
      <c r="D3" s="2">
        <f>32*10^7</f>
        <v>320000000</v>
      </c>
      <c r="E3" s="5">
        <f>45*10^7</f>
        <v>450000000</v>
      </c>
    </row>
    <row r="4" spans="1:5" x14ac:dyDescent="0.3">
      <c r="A4">
        <v>23.05</v>
      </c>
      <c r="B4">
        <f t="shared" si="0"/>
        <v>4.9000000000000021</v>
      </c>
      <c r="C4" s="2">
        <f>8*10^7</f>
        <v>80000000</v>
      </c>
      <c r="D4" s="2">
        <f>9*10^7</f>
        <v>90000000</v>
      </c>
      <c r="E4" s="2">
        <f>14*10^7</f>
        <v>140000000</v>
      </c>
    </row>
    <row r="5" spans="1:5" x14ac:dyDescent="0.3">
      <c r="A5">
        <v>27.05</v>
      </c>
      <c r="B5">
        <f t="shared" si="0"/>
        <v>8.9000000000000021</v>
      </c>
      <c r="C5" s="2">
        <f>47*10^6</f>
        <v>47000000</v>
      </c>
      <c r="D5" s="2">
        <f>43*10^6</f>
        <v>43000000</v>
      </c>
      <c r="E5" s="2">
        <f>41*10^6</f>
        <v>41000000</v>
      </c>
    </row>
    <row r="6" spans="1:5" x14ac:dyDescent="0.3">
      <c r="A6">
        <v>42.09</v>
      </c>
      <c r="B6">
        <f t="shared" si="0"/>
        <v>23.940000000000005</v>
      </c>
      <c r="C6" s="2">
        <f>40*10^5</f>
        <v>4000000</v>
      </c>
      <c r="D6" s="2">
        <f>29*10^5</f>
        <v>2900000</v>
      </c>
      <c r="E6" s="2">
        <f>28*10^5</f>
        <v>2800000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6FF14-8688-440E-8CC2-08AA6448799A}">
  <dimension ref="A1:E6"/>
  <sheetViews>
    <sheetView workbookViewId="0">
      <selection activeCell="E2" sqref="E2:E5"/>
    </sheetView>
  </sheetViews>
  <sheetFormatPr defaultRowHeight="14.4" x14ac:dyDescent="0.3"/>
  <cols>
    <col min="1" max="1" width="9.44140625" bestFit="1" customWidth="1"/>
    <col min="2" max="2" width="26.77734375" bestFit="1" customWidth="1"/>
    <col min="3" max="8" width="11.88671875" bestFit="1" customWidth="1"/>
    <col min="9" max="11" width="9" bestFit="1" customWidth="1"/>
  </cols>
  <sheetData>
    <row r="1" spans="1:5" x14ac:dyDescent="0.3">
      <c r="A1" s="3" t="s">
        <v>4</v>
      </c>
      <c r="B1" s="3" t="s">
        <v>3</v>
      </c>
      <c r="C1" s="3" t="s">
        <v>15</v>
      </c>
      <c r="D1" s="3" t="s">
        <v>16</v>
      </c>
      <c r="E1" s="3" t="s">
        <v>17</v>
      </c>
    </row>
    <row r="2" spans="1:5" x14ac:dyDescent="0.3">
      <c r="A2">
        <v>24.04</v>
      </c>
      <c r="B2">
        <f>A2-24.13</f>
        <v>-8.9999999999999858E-2</v>
      </c>
      <c r="C2" s="2">
        <f>31*10^7</f>
        <v>310000000</v>
      </c>
      <c r="D2" s="2">
        <f>39*10^7</f>
        <v>390000000</v>
      </c>
      <c r="E2" s="5">
        <f>24*10^7</f>
        <v>240000000</v>
      </c>
    </row>
    <row r="3" spans="1:5" x14ac:dyDescent="0.3">
      <c r="A3">
        <v>25.04</v>
      </c>
      <c r="B3">
        <f t="shared" ref="B3:B6" si="0">A3-24.13</f>
        <v>0.91000000000000014</v>
      </c>
      <c r="C3" s="2">
        <f>38*10^7</f>
        <v>380000000</v>
      </c>
      <c r="D3" s="2">
        <f>32*10^7</f>
        <v>320000000</v>
      </c>
      <c r="E3" s="5">
        <f>24*10^7</f>
        <v>240000000</v>
      </c>
    </row>
    <row r="4" spans="1:5" x14ac:dyDescent="0.3">
      <c r="A4">
        <v>29.04</v>
      </c>
      <c r="B4">
        <f t="shared" si="0"/>
        <v>4.91</v>
      </c>
      <c r="C4" s="2">
        <f>28*10^7</f>
        <v>280000000</v>
      </c>
      <c r="D4" s="2">
        <f>22*10^7</f>
        <v>220000000</v>
      </c>
      <c r="E4" s="5">
        <f>38*10^7</f>
        <v>380000000</v>
      </c>
    </row>
    <row r="5" spans="1:5" x14ac:dyDescent="0.3">
      <c r="A5">
        <v>33.04</v>
      </c>
      <c r="B5">
        <f t="shared" si="0"/>
        <v>8.91</v>
      </c>
      <c r="C5" s="2">
        <f>21*10^7</f>
        <v>210000000</v>
      </c>
      <c r="D5" s="2">
        <f>26*10^7</f>
        <v>260000000</v>
      </c>
      <c r="E5" s="5">
        <f>33*10^7</f>
        <v>330000000</v>
      </c>
    </row>
    <row r="6" spans="1:5" x14ac:dyDescent="0.3">
      <c r="A6">
        <v>48.08</v>
      </c>
      <c r="B6">
        <f t="shared" si="0"/>
        <v>23.95</v>
      </c>
      <c r="C6" s="2">
        <f>26*10^7</f>
        <v>260000000</v>
      </c>
      <c r="D6" s="2">
        <f>21*10^7</f>
        <v>210000000</v>
      </c>
      <c r="E6" s="2">
        <f>24*10^7</f>
        <v>240000000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260C-2B3B-437B-B160-2253E2AC891C}">
  <dimension ref="A1:E6"/>
  <sheetViews>
    <sheetView workbookViewId="0">
      <selection activeCell="E3" sqref="E3:E6"/>
    </sheetView>
  </sheetViews>
  <sheetFormatPr defaultRowHeight="14.4" x14ac:dyDescent="0.3"/>
  <cols>
    <col min="1" max="1" width="9.44140625" bestFit="1" customWidth="1"/>
    <col min="2" max="2" width="26.77734375" bestFit="1" customWidth="1"/>
    <col min="3" max="8" width="11.88671875" bestFit="1" customWidth="1"/>
    <col min="9" max="11" width="9" bestFit="1" customWidth="1"/>
  </cols>
  <sheetData>
    <row r="1" spans="1:5" x14ac:dyDescent="0.3">
      <c r="A1" s="3" t="s">
        <v>4</v>
      </c>
      <c r="B1" s="3" t="s">
        <v>3</v>
      </c>
      <c r="C1" s="3" t="s">
        <v>11</v>
      </c>
      <c r="D1" s="3" t="s">
        <v>18</v>
      </c>
      <c r="E1" s="3" t="s">
        <v>19</v>
      </c>
    </row>
    <row r="2" spans="1:5" x14ac:dyDescent="0.3">
      <c r="A2">
        <v>24.13</v>
      </c>
      <c r="B2">
        <f>A2-24.22</f>
        <v>-8.9999999999999858E-2</v>
      </c>
      <c r="C2" s="2">
        <f>32*10^7</f>
        <v>320000000</v>
      </c>
      <c r="D2" s="2">
        <f>28*10^7</f>
        <v>280000000</v>
      </c>
      <c r="E2" s="2">
        <f>25*10^7</f>
        <v>250000000</v>
      </c>
    </row>
    <row r="3" spans="1:5" x14ac:dyDescent="0.3">
      <c r="A3">
        <v>25.13</v>
      </c>
      <c r="B3">
        <f t="shared" ref="B3:B6" si="0">A3-24.22</f>
        <v>0.91000000000000014</v>
      </c>
      <c r="C3" s="2">
        <f>39*10^7</f>
        <v>390000000</v>
      </c>
      <c r="D3" s="2">
        <f>24*10^7</f>
        <v>240000000</v>
      </c>
      <c r="E3" s="5">
        <f>57*10^7</f>
        <v>570000000</v>
      </c>
    </row>
    <row r="4" spans="1:5" x14ac:dyDescent="0.3">
      <c r="A4">
        <v>29.13</v>
      </c>
      <c r="B4">
        <f t="shared" si="0"/>
        <v>4.91</v>
      </c>
      <c r="C4" s="2">
        <f>7*10^7</f>
        <v>70000000</v>
      </c>
      <c r="D4" s="2">
        <f>6*10^7</f>
        <v>60000000</v>
      </c>
      <c r="E4" s="5">
        <f>7*10^7</f>
        <v>70000000</v>
      </c>
    </row>
    <row r="5" spans="1:5" x14ac:dyDescent="0.3">
      <c r="A5">
        <v>33.130000000000003</v>
      </c>
      <c r="B5">
        <f t="shared" si="0"/>
        <v>8.9100000000000037</v>
      </c>
      <c r="C5" s="2">
        <f>4*10^7</f>
        <v>40000000</v>
      </c>
      <c r="D5" s="2">
        <f>7*10^7</f>
        <v>70000000</v>
      </c>
      <c r="E5" s="5">
        <f>4*10^7</f>
        <v>40000000</v>
      </c>
    </row>
    <row r="6" spans="1:5" x14ac:dyDescent="0.3">
      <c r="A6">
        <v>48.17</v>
      </c>
      <c r="B6">
        <f t="shared" si="0"/>
        <v>23.950000000000003</v>
      </c>
      <c r="C6" s="2">
        <f>92*10^6</f>
        <v>92000000</v>
      </c>
      <c r="D6" s="2">
        <f>13*10^7</f>
        <v>130000000</v>
      </c>
      <c r="E6" s="5">
        <f>5*10^7</f>
        <v>50000000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CCD12-F652-4E77-8BBD-7D906C37BAAD}">
  <dimension ref="A1:E6"/>
  <sheetViews>
    <sheetView workbookViewId="0">
      <selection activeCell="E2" sqref="E2:E3"/>
    </sheetView>
  </sheetViews>
  <sheetFormatPr defaultRowHeight="14.4" x14ac:dyDescent="0.3"/>
  <cols>
    <col min="1" max="1" width="9.44140625" bestFit="1" customWidth="1"/>
    <col min="2" max="2" width="26.77734375" bestFit="1" customWidth="1"/>
    <col min="3" max="8" width="11.88671875" bestFit="1" customWidth="1"/>
    <col min="9" max="11" width="9" bestFit="1" customWidth="1"/>
  </cols>
  <sheetData>
    <row r="1" spans="1:5" x14ac:dyDescent="0.3">
      <c r="A1" s="3" t="s">
        <v>4</v>
      </c>
      <c r="B1" s="3" t="s">
        <v>3</v>
      </c>
      <c r="C1" s="3" t="s">
        <v>12</v>
      </c>
      <c r="D1" s="3" t="s">
        <v>13</v>
      </c>
      <c r="E1" s="3" t="s">
        <v>14</v>
      </c>
    </row>
    <row r="2" spans="1:5" x14ac:dyDescent="0.3">
      <c r="A2">
        <v>23.22</v>
      </c>
      <c r="B2">
        <f>A2-23.31</f>
        <v>-8.9999999999999858E-2</v>
      </c>
      <c r="C2" s="2">
        <f>32*10^7</f>
        <v>320000000</v>
      </c>
      <c r="D2" s="2">
        <f>26*10^7</f>
        <v>260000000</v>
      </c>
      <c r="E2" s="5">
        <f>22*10^7</f>
        <v>220000000</v>
      </c>
    </row>
    <row r="3" spans="1:5" x14ac:dyDescent="0.3">
      <c r="A3">
        <v>24.22</v>
      </c>
      <c r="B3">
        <f t="shared" ref="B3:B6" si="0">A3-23.31</f>
        <v>0.91000000000000014</v>
      </c>
      <c r="C3" s="2">
        <f>26*10^7</f>
        <v>260000000</v>
      </c>
      <c r="D3" s="2">
        <f>31*10^7</f>
        <v>310000000</v>
      </c>
      <c r="E3" s="5">
        <f>36*10^7</f>
        <v>360000000</v>
      </c>
    </row>
    <row r="4" spans="1:5" x14ac:dyDescent="0.3">
      <c r="A4">
        <v>28.22</v>
      </c>
      <c r="B4">
        <f t="shared" si="0"/>
        <v>4.91</v>
      </c>
      <c r="C4" s="2">
        <f>11*10^6</f>
        <v>11000000</v>
      </c>
      <c r="D4" s="2">
        <f>10*10^6</f>
        <v>10000000</v>
      </c>
      <c r="E4" s="2">
        <f>12*10^6</f>
        <v>12000000</v>
      </c>
    </row>
    <row r="5" spans="1:5" x14ac:dyDescent="0.3">
      <c r="A5">
        <v>32.22</v>
      </c>
      <c r="B5">
        <f t="shared" si="0"/>
        <v>8.91</v>
      </c>
      <c r="C5" s="2">
        <f>8*10^5</f>
        <v>800000</v>
      </c>
      <c r="D5" s="2">
        <f>8*10^5</f>
        <v>800000</v>
      </c>
      <c r="E5" s="2">
        <f>6*10^5</f>
        <v>600000</v>
      </c>
    </row>
    <row r="6" spans="1:5" x14ac:dyDescent="0.3">
      <c r="A6">
        <v>47.26</v>
      </c>
      <c r="B6">
        <f t="shared" si="0"/>
        <v>23.95</v>
      </c>
      <c r="C6" s="2">
        <f>8*10^5</f>
        <v>800000</v>
      </c>
      <c r="D6" s="2">
        <f>8*10^5</f>
        <v>800000</v>
      </c>
      <c r="E6" s="2">
        <f>6*10^5</f>
        <v>600000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3DFB-7B18-4249-89D3-580451A28443}">
  <dimension ref="A1:E6"/>
  <sheetViews>
    <sheetView workbookViewId="0">
      <selection activeCell="E3" sqref="E3:E6"/>
    </sheetView>
  </sheetViews>
  <sheetFormatPr defaultRowHeight="14.4" x14ac:dyDescent="0.3"/>
  <cols>
    <col min="1" max="1" width="9.44140625" bestFit="1" customWidth="1"/>
    <col min="2" max="2" width="26.77734375" bestFit="1" customWidth="1"/>
    <col min="3" max="8" width="11.88671875" bestFit="1" customWidth="1"/>
    <col min="9" max="11" width="9" bestFit="1" customWidth="1"/>
  </cols>
  <sheetData>
    <row r="1" spans="1:5" x14ac:dyDescent="0.3">
      <c r="A1" s="3" t="s">
        <v>4</v>
      </c>
      <c r="B1" s="3" t="s">
        <v>3</v>
      </c>
      <c r="C1" s="3" t="s">
        <v>15</v>
      </c>
      <c r="D1" s="3" t="s">
        <v>16</v>
      </c>
      <c r="E1" s="3" t="s">
        <v>17</v>
      </c>
    </row>
    <row r="2" spans="1:5" x14ac:dyDescent="0.3">
      <c r="A2">
        <v>22.13</v>
      </c>
      <c r="B2">
        <f>A2-22.23</f>
        <v>-0.10000000000000142</v>
      </c>
      <c r="C2" s="2">
        <f>39*10^7</f>
        <v>390000000</v>
      </c>
      <c r="D2" s="2">
        <f>36*10^7</f>
        <v>360000000</v>
      </c>
      <c r="E2" s="2">
        <f>39*10^7</f>
        <v>390000000</v>
      </c>
    </row>
    <row r="3" spans="1:5" x14ac:dyDescent="0.3">
      <c r="A3">
        <v>23.13</v>
      </c>
      <c r="B3">
        <f t="shared" ref="B3:B6" si="0">A3-22.23</f>
        <v>0.89999999999999858</v>
      </c>
      <c r="C3" s="2">
        <f>41*10^7</f>
        <v>410000000</v>
      </c>
      <c r="D3" s="2">
        <f>35*10^7</f>
        <v>350000000</v>
      </c>
      <c r="E3" s="5">
        <f>25*10^7</f>
        <v>250000000</v>
      </c>
    </row>
    <row r="4" spans="1:5" x14ac:dyDescent="0.3">
      <c r="A4">
        <v>27.13</v>
      </c>
      <c r="B4">
        <f t="shared" si="0"/>
        <v>4.8999999999999986</v>
      </c>
      <c r="C4" s="2">
        <f>70*10^6</f>
        <v>70000000</v>
      </c>
      <c r="D4" s="2">
        <f>52*10^6</f>
        <v>52000000</v>
      </c>
      <c r="E4" s="5">
        <f>10*10^7</f>
        <v>100000000</v>
      </c>
    </row>
    <row r="5" spans="1:5" x14ac:dyDescent="0.3">
      <c r="A5">
        <v>31.13</v>
      </c>
      <c r="B5">
        <f t="shared" si="0"/>
        <v>8.8999999999999986</v>
      </c>
      <c r="C5" s="2">
        <f>16*10^7</f>
        <v>160000000</v>
      </c>
      <c r="D5" s="2">
        <f>19*10^7</f>
        <v>190000000</v>
      </c>
      <c r="E5" s="5">
        <f>16*10^7</f>
        <v>160000000</v>
      </c>
    </row>
    <row r="6" spans="1:5" x14ac:dyDescent="0.3">
      <c r="A6">
        <v>46.17</v>
      </c>
      <c r="B6">
        <f t="shared" si="0"/>
        <v>23.94</v>
      </c>
      <c r="C6" s="2">
        <f>7*10^7</f>
        <v>70000000</v>
      </c>
      <c r="D6" s="2">
        <f>7*10^7</f>
        <v>70000000</v>
      </c>
      <c r="E6" s="5">
        <f>17*10^7</f>
        <v>170000000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16E17-3E2F-463B-A579-12163AA60DBF}">
  <dimension ref="A1:E6"/>
  <sheetViews>
    <sheetView workbookViewId="0">
      <selection activeCell="E2" sqref="E2:E5"/>
    </sheetView>
  </sheetViews>
  <sheetFormatPr defaultRowHeight="14.4" x14ac:dyDescent="0.3"/>
  <cols>
    <col min="1" max="1" width="9.44140625" bestFit="1" customWidth="1"/>
    <col min="2" max="2" width="26.77734375" bestFit="1" customWidth="1"/>
    <col min="3" max="8" width="11.88671875" bestFit="1" customWidth="1"/>
    <col min="9" max="11" width="9" bestFit="1" customWidth="1"/>
  </cols>
  <sheetData>
    <row r="1" spans="1:5" x14ac:dyDescent="0.3">
      <c r="A1" s="3" t="s">
        <v>4</v>
      </c>
      <c r="B1" s="3" t="s">
        <v>3</v>
      </c>
      <c r="C1" s="3" t="s">
        <v>11</v>
      </c>
      <c r="D1" s="3" t="s">
        <v>18</v>
      </c>
      <c r="E1" s="3" t="s">
        <v>19</v>
      </c>
    </row>
    <row r="2" spans="1:5" x14ac:dyDescent="0.3">
      <c r="A2">
        <v>20.23</v>
      </c>
      <c r="B2">
        <f>A2-20.32</f>
        <v>-8.9999999999999858E-2</v>
      </c>
      <c r="C2" s="2">
        <f>55*10^7</f>
        <v>550000000</v>
      </c>
      <c r="D2" s="2">
        <f>41*10^7</f>
        <v>410000000</v>
      </c>
      <c r="E2" s="5">
        <f>80*10^7</f>
        <v>800000000</v>
      </c>
    </row>
    <row r="3" spans="1:5" x14ac:dyDescent="0.3">
      <c r="A3">
        <v>21.23</v>
      </c>
      <c r="B3">
        <f t="shared" ref="B3:B6" si="0">A3-20.32</f>
        <v>0.91000000000000014</v>
      </c>
      <c r="C3" s="2">
        <f>85*10^6</f>
        <v>85000000</v>
      </c>
      <c r="D3" s="2">
        <f>69*10^6</f>
        <v>69000000</v>
      </c>
      <c r="E3" s="5">
        <f>130*10^6</f>
        <v>130000000</v>
      </c>
    </row>
    <row r="4" spans="1:5" x14ac:dyDescent="0.3">
      <c r="A4">
        <v>25.23</v>
      </c>
      <c r="B4">
        <f t="shared" si="0"/>
        <v>4.91</v>
      </c>
      <c r="C4" s="2">
        <f>33*10^6</f>
        <v>33000000</v>
      </c>
      <c r="D4" s="2">
        <f>20*10^6</f>
        <v>20000000</v>
      </c>
      <c r="E4" s="5">
        <f>26*10^6</f>
        <v>26000000</v>
      </c>
    </row>
    <row r="5" spans="1:5" x14ac:dyDescent="0.3">
      <c r="A5">
        <v>29.23</v>
      </c>
      <c r="B5">
        <f t="shared" si="0"/>
        <v>8.91</v>
      </c>
      <c r="C5" s="2">
        <f>44*10^6</f>
        <v>44000000</v>
      </c>
      <c r="D5" s="2">
        <f>45*10^6</f>
        <v>45000000</v>
      </c>
      <c r="E5" s="5">
        <f>30*10^6</f>
        <v>30000000</v>
      </c>
    </row>
    <row r="6" spans="1:5" x14ac:dyDescent="0.3">
      <c r="A6">
        <v>44.27</v>
      </c>
      <c r="B6">
        <f t="shared" si="0"/>
        <v>23.950000000000003</v>
      </c>
      <c r="C6" s="2">
        <f>43*10^6</f>
        <v>43000000</v>
      </c>
      <c r="D6" s="2">
        <f>37*10^6</f>
        <v>37000000</v>
      </c>
      <c r="E6" s="2">
        <f>36*10^6</f>
        <v>36000000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5A49E-73EC-4480-96DF-5F4F7BFCAFB8}">
  <dimension ref="A1:D237"/>
  <sheetViews>
    <sheetView tabSelected="1" topLeftCell="A117" workbookViewId="0">
      <selection activeCell="G137" sqref="G137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1.8044999999999971E-2</v>
      </c>
      <c r="C2">
        <v>-3.1410083340688489E-4</v>
      </c>
      <c r="D2">
        <v>2.450413174099392E-9</v>
      </c>
    </row>
    <row r="3" spans="1:4" x14ac:dyDescent="0.3">
      <c r="A3" s="1">
        <v>1</v>
      </c>
      <c r="B3">
        <v>1.8264999999999969E-2</v>
      </c>
      <c r="C3">
        <v>-1.589318701639864E-4</v>
      </c>
      <c r="D3">
        <v>0.1739772488673528</v>
      </c>
    </row>
    <row r="4" spans="1:4" x14ac:dyDescent="0.3">
      <c r="A4" s="1">
        <v>2</v>
      </c>
      <c r="B4">
        <v>1.822499999999996E-2</v>
      </c>
      <c r="C4">
        <v>2.7930302687362638E-4</v>
      </c>
      <c r="D4">
        <v>0.34795183963245813</v>
      </c>
    </row>
    <row r="5" spans="1:4" x14ac:dyDescent="0.3">
      <c r="A5" s="1">
        <v>3</v>
      </c>
      <c r="B5">
        <v>1.8159999999999971E-2</v>
      </c>
      <c r="C5">
        <v>3.5060653036049982E-4</v>
      </c>
      <c r="D5">
        <v>0.52193230436907867</v>
      </c>
    </row>
    <row r="6" spans="1:4" x14ac:dyDescent="0.3">
      <c r="A6" s="1">
        <v>4</v>
      </c>
      <c r="B6">
        <v>1.825499999999998E-2</v>
      </c>
      <c r="C6">
        <v>5.0619853862379403E-4</v>
      </c>
      <c r="D6">
        <v>0.69590865751107533</v>
      </c>
    </row>
    <row r="7" spans="1:4" x14ac:dyDescent="0.3">
      <c r="A7" s="1">
        <v>5</v>
      </c>
      <c r="B7">
        <v>1.8119999999999959E-2</v>
      </c>
      <c r="C7">
        <v>4.4499785758578172E-4</v>
      </c>
      <c r="D7">
        <v>0.86986369676060149</v>
      </c>
    </row>
    <row r="8" spans="1:4" x14ac:dyDescent="0.3">
      <c r="A8" s="1">
        <v>6</v>
      </c>
      <c r="B8">
        <v>1.820999999999999E-2</v>
      </c>
      <c r="C8">
        <v>5.8177619003267123E-4</v>
      </c>
      <c r="D8">
        <v>1.043839418623183</v>
      </c>
    </row>
    <row r="9" spans="1:4" x14ac:dyDescent="0.3">
      <c r="A9" s="1">
        <v>7</v>
      </c>
      <c r="B9">
        <v>1.8124999999999971E-2</v>
      </c>
      <c r="C9">
        <v>4.7822874383571658E-4</v>
      </c>
      <c r="D9">
        <v>1.217799347175492</v>
      </c>
    </row>
    <row r="10" spans="1:4" x14ac:dyDescent="0.3">
      <c r="A10" s="1">
        <v>8</v>
      </c>
      <c r="B10">
        <v>1.8209999999999959E-2</v>
      </c>
      <c r="C10">
        <v>5.6106168348507991E-4</v>
      </c>
      <c r="D10">
        <v>1.3917516185177701</v>
      </c>
    </row>
    <row r="11" spans="1:4" x14ac:dyDescent="0.3">
      <c r="A11" s="1">
        <v>9</v>
      </c>
      <c r="B11">
        <v>1.8089999999999971E-2</v>
      </c>
      <c r="C11">
        <v>3.429848893604328E-4</v>
      </c>
      <c r="D11">
        <v>1.565747313963042</v>
      </c>
    </row>
    <row r="12" spans="1:4" x14ac:dyDescent="0.3">
      <c r="A12" s="1">
        <v>10</v>
      </c>
      <c r="B12">
        <v>1.8024999999999961E-2</v>
      </c>
      <c r="C12">
        <v>3.0288613646646138E-4</v>
      </c>
      <c r="D12">
        <v>1.7397407210535469</v>
      </c>
    </row>
    <row r="13" spans="1:4" x14ac:dyDescent="0.3">
      <c r="A13" s="1">
        <v>11</v>
      </c>
      <c r="B13">
        <v>1.7934999999999941E-2</v>
      </c>
      <c r="C13">
        <v>2.7059623934742291E-4</v>
      </c>
      <c r="D13">
        <v>1.9137447546588049</v>
      </c>
    </row>
    <row r="14" spans="1:4" x14ac:dyDescent="0.3">
      <c r="A14" s="1">
        <v>12</v>
      </c>
      <c r="B14">
        <v>1.8029999999999959E-2</v>
      </c>
      <c r="C14">
        <v>4.4681358619923619E-4</v>
      </c>
      <c r="D14">
        <v>2.0877287740839852</v>
      </c>
    </row>
    <row r="15" spans="1:4" x14ac:dyDescent="0.3">
      <c r="A15" s="1">
        <v>13</v>
      </c>
      <c r="B15">
        <v>1.798999999999995E-2</v>
      </c>
      <c r="C15">
        <v>5.8867617280538368E-5</v>
      </c>
      <c r="D15">
        <v>2.2617117808262508</v>
      </c>
    </row>
    <row r="16" spans="1:4" x14ac:dyDescent="0.3">
      <c r="A16" s="1">
        <v>14</v>
      </c>
      <c r="B16">
        <v>1.8004999999999969E-2</v>
      </c>
      <c r="C16">
        <v>1.7702626427219849E-4</v>
      </c>
      <c r="D16">
        <v>2.435714851750268</v>
      </c>
    </row>
    <row r="17" spans="1:4" x14ac:dyDescent="0.3">
      <c r="A17" s="1">
        <v>15</v>
      </c>
      <c r="B17">
        <v>1.7994999999999969E-2</v>
      </c>
      <c r="C17">
        <v>4.1522265914624342E-4</v>
      </c>
      <c r="D17">
        <v>2.6096917647123341</v>
      </c>
    </row>
    <row r="18" spans="1:4" x14ac:dyDescent="0.3">
      <c r="A18" s="1">
        <v>16</v>
      </c>
      <c r="B18">
        <v>1.7954999999999961E-2</v>
      </c>
      <c r="C18">
        <v>7.7177619689429422E-4</v>
      </c>
      <c r="D18">
        <v>2.7836595975690419</v>
      </c>
    </row>
    <row r="19" spans="1:4" x14ac:dyDescent="0.3">
      <c r="A19" s="1">
        <v>17</v>
      </c>
      <c r="B19">
        <v>1.7984999999999959E-2</v>
      </c>
      <c r="C19">
        <v>7.013879388643111E-4</v>
      </c>
      <c r="D19">
        <v>2.9576270312070849</v>
      </c>
    </row>
    <row r="20" spans="1:4" x14ac:dyDescent="0.3">
      <c r="A20" s="1">
        <v>18</v>
      </c>
      <c r="B20">
        <v>1.801999999999997E-2</v>
      </c>
      <c r="C20">
        <v>8.4874535975824764E-4</v>
      </c>
      <c r="D20">
        <v>3.1316123036543528</v>
      </c>
    </row>
    <row r="21" spans="1:4" x14ac:dyDescent="0.3">
      <c r="A21" s="1">
        <v>19</v>
      </c>
      <c r="B21">
        <v>1.8094999999999958E-2</v>
      </c>
      <c r="C21">
        <v>1.198180406011831E-3</v>
      </c>
      <c r="D21">
        <v>3.305584803091155</v>
      </c>
    </row>
    <row r="22" spans="1:4" x14ac:dyDescent="0.3">
      <c r="A22" s="1">
        <v>20</v>
      </c>
      <c r="B22">
        <v>1.8389999999999958E-2</v>
      </c>
      <c r="C22">
        <v>1.556372125944753E-3</v>
      </c>
      <c r="D22">
        <v>3.479580499993431</v>
      </c>
    </row>
    <row r="23" spans="1:4" x14ac:dyDescent="0.3">
      <c r="A23" s="1">
        <v>21</v>
      </c>
      <c r="B23">
        <v>1.808999999999995E-2</v>
      </c>
      <c r="C23">
        <v>2.0190044807188241E-3</v>
      </c>
      <c r="D23">
        <v>3.653580327033997</v>
      </c>
    </row>
    <row r="24" spans="1:4" x14ac:dyDescent="0.3">
      <c r="A24" s="1">
        <v>22</v>
      </c>
      <c r="B24">
        <v>1.797499999999996E-2</v>
      </c>
      <c r="C24">
        <v>2.4687439090423039E-3</v>
      </c>
      <c r="D24">
        <v>3.8275525956683691</v>
      </c>
    </row>
    <row r="25" spans="1:4" x14ac:dyDescent="0.3">
      <c r="A25" s="1">
        <v>23</v>
      </c>
      <c r="B25">
        <v>1.8229999999999962E-2</v>
      </c>
      <c r="C25">
        <v>3.258230379900349E-3</v>
      </c>
      <c r="D25">
        <v>4.0015292171637222</v>
      </c>
    </row>
    <row r="26" spans="1:4" x14ac:dyDescent="0.3">
      <c r="A26" s="1">
        <v>24</v>
      </c>
      <c r="B26">
        <v>1.8189999999999949E-2</v>
      </c>
      <c r="C26">
        <v>4.106835358078367E-3</v>
      </c>
      <c r="D26">
        <v>4.1755065410004724</v>
      </c>
    </row>
    <row r="27" spans="1:4" x14ac:dyDescent="0.3">
      <c r="A27" s="1">
        <v>25</v>
      </c>
      <c r="B27">
        <v>1.7959999999999959E-2</v>
      </c>
      <c r="C27">
        <v>5.0822015155560056E-3</v>
      </c>
      <c r="D27">
        <v>4.3494936962260136</v>
      </c>
    </row>
    <row r="28" spans="1:4" x14ac:dyDescent="0.3">
      <c r="A28" s="1">
        <v>26</v>
      </c>
      <c r="B28">
        <v>1.8059999999999962E-2</v>
      </c>
      <c r="C28">
        <v>6.4952745320505769E-3</v>
      </c>
      <c r="D28">
        <v>4.5234693074888659</v>
      </c>
    </row>
    <row r="29" spans="1:4" x14ac:dyDescent="0.3">
      <c r="A29" s="1">
        <v>27</v>
      </c>
      <c r="B29">
        <v>1.8059999999999951E-2</v>
      </c>
      <c r="C29">
        <v>8.1021289897613338E-3</v>
      </c>
      <c r="D29">
        <v>4.6974435654613709</v>
      </c>
    </row>
    <row r="30" spans="1:4" x14ac:dyDescent="0.3">
      <c r="A30" s="1">
        <v>28</v>
      </c>
      <c r="B30">
        <v>1.7904999999999959E-2</v>
      </c>
      <c r="C30">
        <v>1.029452117768993E-2</v>
      </c>
      <c r="D30">
        <v>4.871449100308948</v>
      </c>
    </row>
    <row r="31" spans="1:4" x14ac:dyDescent="0.3">
      <c r="A31" s="1">
        <v>29</v>
      </c>
      <c r="B31">
        <v>1.7914999999999948E-2</v>
      </c>
      <c r="C31">
        <v>1.29741050548687E-2</v>
      </c>
      <c r="D31">
        <v>5.0454590855704424</v>
      </c>
    </row>
    <row r="32" spans="1:4" x14ac:dyDescent="0.3">
      <c r="A32" s="1">
        <v>30</v>
      </c>
      <c r="B32">
        <v>1.8069999999999961E-2</v>
      </c>
      <c r="C32">
        <v>1.599795940798647E-2</v>
      </c>
      <c r="D32">
        <v>5.2194639850987334</v>
      </c>
    </row>
    <row r="33" spans="1:4" x14ac:dyDescent="0.3">
      <c r="A33" s="1">
        <v>31</v>
      </c>
      <c r="B33">
        <v>1.7964999999999971E-2</v>
      </c>
      <c r="C33">
        <v>1.983783887821363E-2</v>
      </c>
      <c r="D33">
        <v>5.3934717748562502</v>
      </c>
    </row>
    <row r="34" spans="1:4" x14ac:dyDescent="0.3">
      <c r="A34" s="1">
        <v>32</v>
      </c>
      <c r="B34">
        <v>1.7844999999999962E-2</v>
      </c>
      <c r="C34">
        <v>2.4567564720043459E-2</v>
      </c>
      <c r="D34">
        <v>5.5674597322940844</v>
      </c>
    </row>
    <row r="35" spans="1:4" x14ac:dyDescent="0.3">
      <c r="A35" s="1">
        <v>33</v>
      </c>
      <c r="B35">
        <v>1.8044999999999971E-2</v>
      </c>
      <c r="C35">
        <v>3.053097330505013E-2</v>
      </c>
      <c r="D35">
        <v>5.7414292004373344</v>
      </c>
    </row>
    <row r="36" spans="1:4" x14ac:dyDescent="0.3">
      <c r="A36" s="1">
        <v>34</v>
      </c>
      <c r="B36">
        <v>1.799999999999996E-2</v>
      </c>
      <c r="C36">
        <v>3.7260751604806623E-2</v>
      </c>
      <c r="D36">
        <v>5.9154308515787131</v>
      </c>
    </row>
    <row r="37" spans="1:4" x14ac:dyDescent="0.3">
      <c r="A37" s="1">
        <v>35</v>
      </c>
      <c r="B37">
        <v>1.7889999999999961E-2</v>
      </c>
      <c r="C37">
        <v>4.7454217009223747E-2</v>
      </c>
      <c r="D37">
        <v>6.0894311901595861</v>
      </c>
    </row>
    <row r="38" spans="1:4" x14ac:dyDescent="0.3">
      <c r="A38" s="1">
        <v>36</v>
      </c>
      <c r="B38">
        <v>1.801999999999997E-2</v>
      </c>
      <c r="C38">
        <v>5.6193795178857683E-2</v>
      </c>
      <c r="D38">
        <v>6.2634069725539954</v>
      </c>
    </row>
    <row r="39" spans="1:4" x14ac:dyDescent="0.3">
      <c r="A39" s="1">
        <v>37</v>
      </c>
      <c r="B39">
        <v>1.8069999999999961E-2</v>
      </c>
      <c r="C39">
        <v>6.9007201285585754E-2</v>
      </c>
      <c r="D39">
        <v>6.4373718576961094</v>
      </c>
    </row>
    <row r="40" spans="1:4" x14ac:dyDescent="0.3">
      <c r="A40" s="1">
        <v>38</v>
      </c>
      <c r="B40">
        <v>1.8024999999999972E-2</v>
      </c>
      <c r="C40">
        <v>8.5036126189511119E-2</v>
      </c>
      <c r="D40">
        <v>6.6113509137762918</v>
      </c>
    </row>
    <row r="41" spans="1:4" x14ac:dyDescent="0.3">
      <c r="A41" s="1">
        <v>39</v>
      </c>
      <c r="B41">
        <v>1.798999999999995E-2</v>
      </c>
      <c r="C41">
        <v>0.1045743973411363</v>
      </c>
      <c r="D41">
        <v>6.785351422429085</v>
      </c>
    </row>
    <row r="42" spans="1:4" x14ac:dyDescent="0.3">
      <c r="A42" s="1">
        <v>40</v>
      </c>
      <c r="B42">
        <v>1.8114999999999961E-2</v>
      </c>
      <c r="C42">
        <v>0.1276215255063424</v>
      </c>
      <c r="D42">
        <v>6.9593483157952631</v>
      </c>
    </row>
    <row r="43" spans="1:4" x14ac:dyDescent="0.3">
      <c r="A43" s="1">
        <v>41</v>
      </c>
      <c r="B43">
        <v>1.788499999999996E-2</v>
      </c>
      <c r="C43">
        <v>0.15535252956690551</v>
      </c>
      <c r="D43">
        <v>7.1333026240931634</v>
      </c>
    </row>
    <row r="44" spans="1:4" x14ac:dyDescent="0.3">
      <c r="A44" s="1">
        <v>42</v>
      </c>
      <c r="B44">
        <v>1.8129999999999969E-2</v>
      </c>
      <c r="C44">
        <v>0.18540548039840979</v>
      </c>
      <c r="D44">
        <v>7.3072865015930608</v>
      </c>
    </row>
    <row r="45" spans="1:4" x14ac:dyDescent="0.3">
      <c r="A45" s="1">
        <v>43</v>
      </c>
      <c r="B45">
        <v>1.8554999999999981E-2</v>
      </c>
      <c r="C45">
        <v>0.22032999290940619</v>
      </c>
      <c r="D45">
        <v>7.4812864895661679</v>
      </c>
    </row>
    <row r="46" spans="1:4" x14ac:dyDescent="0.3">
      <c r="A46" s="1">
        <v>44</v>
      </c>
      <c r="B46">
        <v>1.8950000000000002E-2</v>
      </c>
      <c r="C46">
        <v>0.26122499812174199</v>
      </c>
      <c r="D46">
        <v>7.6552805696593396</v>
      </c>
    </row>
    <row r="47" spans="1:4" x14ac:dyDescent="0.3">
      <c r="A47" s="1">
        <v>45</v>
      </c>
      <c r="B47">
        <v>1.9200000000000019E-2</v>
      </c>
      <c r="C47">
        <v>0.29543746213876482</v>
      </c>
      <c r="D47">
        <v>7.8292919711934204</v>
      </c>
    </row>
    <row r="48" spans="1:4" x14ac:dyDescent="0.3">
      <c r="A48" s="1">
        <v>46</v>
      </c>
      <c r="B48">
        <v>1.9650000000000001E-2</v>
      </c>
      <c r="C48">
        <v>0.32226963975280049</v>
      </c>
      <c r="D48">
        <v>8.0032921161916537</v>
      </c>
    </row>
    <row r="49" spans="1:4" x14ac:dyDescent="0.3">
      <c r="A49" s="1">
        <v>47</v>
      </c>
      <c r="B49">
        <v>1.9984999999999989E-2</v>
      </c>
      <c r="C49">
        <v>0.34822660772726383</v>
      </c>
      <c r="D49">
        <v>8.1772851059171909</v>
      </c>
    </row>
    <row r="50" spans="1:4" x14ac:dyDescent="0.3">
      <c r="A50" s="1">
        <v>48</v>
      </c>
      <c r="B50">
        <v>2.0264999999999971E-2</v>
      </c>
      <c r="C50">
        <v>0.37237127741284792</v>
      </c>
      <c r="D50">
        <v>8.3512870488564186</v>
      </c>
    </row>
    <row r="51" spans="1:4" x14ac:dyDescent="0.3">
      <c r="A51" s="1">
        <v>49</v>
      </c>
      <c r="B51">
        <v>2.064999999999996E-2</v>
      </c>
      <c r="C51">
        <v>0.39680588159170721</v>
      </c>
      <c r="D51">
        <v>8.525296427143946</v>
      </c>
    </row>
    <row r="52" spans="1:4" x14ac:dyDescent="0.3">
      <c r="A52" s="1">
        <v>50</v>
      </c>
      <c r="B52">
        <v>2.115999999999995E-2</v>
      </c>
      <c r="C52">
        <v>0.41698086598434392</v>
      </c>
      <c r="D52">
        <v>8.6993109361992964</v>
      </c>
    </row>
    <row r="53" spans="1:4" x14ac:dyDescent="0.3">
      <c r="A53" s="1">
        <v>51</v>
      </c>
      <c r="B53">
        <v>2.136499999999995E-2</v>
      </c>
      <c r="C53">
        <v>0.43280430378964829</v>
      </c>
      <c r="D53">
        <v>8.8733120627535733</v>
      </c>
    </row>
    <row r="54" spans="1:4" x14ac:dyDescent="0.3">
      <c r="A54" s="1">
        <v>52</v>
      </c>
      <c r="B54">
        <v>2.115999999999995E-2</v>
      </c>
      <c r="C54">
        <v>0.44937538637785712</v>
      </c>
      <c r="D54">
        <v>9.0473009436660359</v>
      </c>
    </row>
    <row r="55" spans="1:4" x14ac:dyDescent="0.3">
      <c r="A55" s="1">
        <v>53</v>
      </c>
      <c r="B55">
        <v>2.1639999999999941E-2</v>
      </c>
      <c r="C55">
        <v>0.4644412062085807</v>
      </c>
      <c r="D55">
        <v>9.2212941161129223</v>
      </c>
    </row>
    <row r="56" spans="1:4" x14ac:dyDescent="0.3">
      <c r="A56" s="1">
        <v>54</v>
      </c>
      <c r="B56">
        <v>2.2154999999999959E-2</v>
      </c>
      <c r="C56">
        <v>0.47781624776902509</v>
      </c>
      <c r="D56">
        <v>9.3952975987063532</v>
      </c>
    </row>
    <row r="57" spans="1:4" x14ac:dyDescent="0.3">
      <c r="A57" s="1">
        <v>55</v>
      </c>
      <c r="B57">
        <v>2.226999999999995E-2</v>
      </c>
      <c r="C57">
        <v>0.48766442180896319</v>
      </c>
      <c r="D57">
        <v>9.569279800719686</v>
      </c>
    </row>
    <row r="58" spans="1:4" x14ac:dyDescent="0.3">
      <c r="A58" s="1">
        <v>56</v>
      </c>
      <c r="B58">
        <v>2.194999999999998E-2</v>
      </c>
      <c r="C58">
        <v>0.49839841579767968</v>
      </c>
      <c r="D58">
        <v>9.7432742246654307</v>
      </c>
    </row>
    <row r="59" spans="1:4" x14ac:dyDescent="0.3">
      <c r="A59" s="1">
        <v>57</v>
      </c>
      <c r="B59">
        <v>2.2209999999999969E-2</v>
      </c>
      <c r="C59">
        <v>0.50731641223604196</v>
      </c>
      <c r="D59">
        <v>9.9172559297747096</v>
      </c>
    </row>
    <row r="60" spans="1:4" x14ac:dyDescent="0.3">
      <c r="A60" s="1">
        <v>58</v>
      </c>
      <c r="B60">
        <v>2.2695E-2</v>
      </c>
      <c r="C60">
        <v>0.51609424162170958</v>
      </c>
      <c r="D60">
        <v>10.0912175161971</v>
      </c>
    </row>
    <row r="61" spans="1:4" x14ac:dyDescent="0.3">
      <c r="A61" s="1">
        <v>59</v>
      </c>
      <c r="B61">
        <v>2.2894999999999999E-2</v>
      </c>
      <c r="C61">
        <v>0.53086387758152587</v>
      </c>
      <c r="D61">
        <v>10.26521552403768</v>
      </c>
    </row>
    <row r="62" spans="1:4" x14ac:dyDescent="0.3">
      <c r="A62" s="1">
        <v>60</v>
      </c>
      <c r="B62">
        <v>2.3009999999999999E-2</v>
      </c>
      <c r="C62">
        <v>0.53879238589149037</v>
      </c>
      <c r="D62">
        <v>10.43922324783272</v>
      </c>
    </row>
    <row r="63" spans="1:4" x14ac:dyDescent="0.3">
      <c r="A63" s="1">
        <v>61</v>
      </c>
      <c r="B63">
        <v>2.303499999999999E-2</v>
      </c>
      <c r="C63">
        <v>0.53851758678757766</v>
      </c>
      <c r="D63">
        <v>10.61324728839927</v>
      </c>
    </row>
    <row r="64" spans="1:4" x14ac:dyDescent="0.3">
      <c r="A64" s="1">
        <v>62</v>
      </c>
      <c r="B64">
        <v>2.303499999999999E-2</v>
      </c>
      <c r="C64">
        <v>0.53975980327052431</v>
      </c>
      <c r="D64">
        <v>10.787237252394361</v>
      </c>
    </row>
    <row r="65" spans="1:4" x14ac:dyDescent="0.3">
      <c r="A65" s="1">
        <v>63</v>
      </c>
      <c r="B65">
        <v>2.3375E-2</v>
      </c>
      <c r="C65">
        <v>0.54106684226888357</v>
      </c>
      <c r="D65">
        <v>10.96124416046673</v>
      </c>
    </row>
    <row r="66" spans="1:4" x14ac:dyDescent="0.3">
      <c r="A66" s="1">
        <v>64</v>
      </c>
      <c r="B66">
        <v>2.3570000000000011E-2</v>
      </c>
      <c r="C66">
        <v>0.54170260783731217</v>
      </c>
      <c r="D66">
        <v>11.135259129206339</v>
      </c>
    </row>
    <row r="67" spans="1:4" x14ac:dyDescent="0.3">
      <c r="A67" s="1">
        <v>65</v>
      </c>
      <c r="B67">
        <v>2.2955E-2</v>
      </c>
      <c r="C67">
        <v>0.53884316636343588</v>
      </c>
      <c r="D67">
        <v>11.309226316412291</v>
      </c>
    </row>
    <row r="68" spans="1:4" x14ac:dyDescent="0.3">
      <c r="A68" s="1">
        <v>66</v>
      </c>
      <c r="B68">
        <v>2.3039999999999991E-2</v>
      </c>
      <c r="C68">
        <v>0.54256984913224937</v>
      </c>
      <c r="D68">
        <v>11.48321160581377</v>
      </c>
    </row>
    <row r="69" spans="1:4" x14ac:dyDescent="0.3">
      <c r="A69" s="1">
        <v>67</v>
      </c>
      <c r="B69">
        <v>2.3410000000000011E-2</v>
      </c>
      <c r="C69">
        <v>0.54644150501063882</v>
      </c>
      <c r="D69">
        <v>11.657181980543671</v>
      </c>
    </row>
    <row r="70" spans="1:4" x14ac:dyDescent="0.3">
      <c r="A70" s="1">
        <v>68</v>
      </c>
      <c r="B70">
        <v>2.3425000000000008E-2</v>
      </c>
      <c r="C70">
        <v>0.54960321625086117</v>
      </c>
      <c r="D70">
        <v>11.831163919170701</v>
      </c>
    </row>
    <row r="71" spans="1:4" x14ac:dyDescent="0.3">
      <c r="A71" s="1">
        <v>69</v>
      </c>
      <c r="B71">
        <v>2.3324999999999999E-2</v>
      </c>
      <c r="C71">
        <v>0.55425427406482763</v>
      </c>
      <c r="D71">
        <v>12.00516740163167</v>
      </c>
    </row>
    <row r="72" spans="1:4" x14ac:dyDescent="0.3">
      <c r="A72" s="1">
        <v>70</v>
      </c>
      <c r="B72">
        <v>2.3945000000000011E-2</v>
      </c>
      <c r="C72">
        <v>0.55894016553304149</v>
      </c>
      <c r="D72">
        <v>12.179184143079651</v>
      </c>
    </row>
    <row r="73" spans="1:4" x14ac:dyDescent="0.3">
      <c r="A73" s="1">
        <v>71</v>
      </c>
      <c r="B73">
        <v>2.3809999999999991E-2</v>
      </c>
      <c r="C73">
        <v>0.56405213261229514</v>
      </c>
      <c r="D73">
        <v>12.353208443390001</v>
      </c>
    </row>
    <row r="74" spans="1:4" x14ac:dyDescent="0.3">
      <c r="A74" s="1">
        <v>72</v>
      </c>
      <c r="B74">
        <v>2.3869999999999999E-2</v>
      </c>
      <c r="C74">
        <v>0.56963555425842449</v>
      </c>
      <c r="D74">
        <v>12.527172886596791</v>
      </c>
    </row>
    <row r="75" spans="1:4" x14ac:dyDescent="0.3">
      <c r="A75" s="1">
        <v>73</v>
      </c>
      <c r="B75">
        <v>2.3960000000000009E-2</v>
      </c>
      <c r="C75">
        <v>0.57458653810198712</v>
      </c>
      <c r="D75">
        <v>12.701182424227399</v>
      </c>
    </row>
    <row r="76" spans="1:4" x14ac:dyDescent="0.3">
      <c r="A76" s="1">
        <v>74</v>
      </c>
      <c r="B76">
        <v>2.4040000000000009E-2</v>
      </c>
      <c r="C76">
        <v>0.5807093399580312</v>
      </c>
      <c r="D76">
        <v>12.87519352085061</v>
      </c>
    </row>
    <row r="77" spans="1:4" x14ac:dyDescent="0.3">
      <c r="A77" s="1">
        <v>75</v>
      </c>
      <c r="B77">
        <v>2.3855000000000001E-2</v>
      </c>
      <c r="C77">
        <v>0.58469131685519637</v>
      </c>
      <c r="D77">
        <v>13.0492047156228</v>
      </c>
    </row>
    <row r="78" spans="1:4" x14ac:dyDescent="0.3">
      <c r="A78" s="1">
        <v>76</v>
      </c>
      <c r="B78">
        <v>2.3990000000000001E-2</v>
      </c>
      <c r="C78">
        <v>0.58972874132189423</v>
      </c>
      <c r="D78">
        <v>13.22321740885576</v>
      </c>
    </row>
    <row r="79" spans="1:4" x14ac:dyDescent="0.3">
      <c r="A79" s="1">
        <v>77</v>
      </c>
      <c r="B79">
        <v>2.375E-2</v>
      </c>
      <c r="C79">
        <v>0.59371892709067142</v>
      </c>
      <c r="D79">
        <v>13.397199548350439</v>
      </c>
    </row>
    <row r="80" spans="1:4" x14ac:dyDescent="0.3">
      <c r="A80" s="1">
        <v>78</v>
      </c>
      <c r="B80">
        <v>2.3900000000000012E-2</v>
      </c>
      <c r="C80">
        <v>0.59932889960264424</v>
      </c>
      <c r="D80">
        <v>13.571190756890511</v>
      </c>
    </row>
    <row r="81" spans="1:4" x14ac:dyDescent="0.3">
      <c r="A81" s="1">
        <v>79</v>
      </c>
      <c r="B81">
        <v>2.440500000000001E-2</v>
      </c>
      <c r="C81">
        <v>0.60373169556055784</v>
      </c>
      <c r="D81">
        <v>13.745198877917399</v>
      </c>
    </row>
    <row r="82" spans="1:4" x14ac:dyDescent="0.3">
      <c r="A82" s="1">
        <v>80</v>
      </c>
      <c r="B82">
        <v>2.4229999999999991E-2</v>
      </c>
      <c r="C82">
        <v>0.6085305611258176</v>
      </c>
      <c r="D82">
        <v>13.91921718782849</v>
      </c>
    </row>
    <row r="83" spans="1:4" x14ac:dyDescent="0.3">
      <c r="A83" s="1">
        <v>81</v>
      </c>
      <c r="B83">
        <v>2.4264999999999998E-2</v>
      </c>
      <c r="C83">
        <v>0.61278834473524857</v>
      </c>
      <c r="D83">
        <v>14.09319375720289</v>
      </c>
    </row>
    <row r="84" spans="1:4" x14ac:dyDescent="0.3">
      <c r="A84" s="1">
        <v>82</v>
      </c>
      <c r="B84">
        <v>2.4309999999999991E-2</v>
      </c>
      <c r="C84">
        <v>0.61694089060103097</v>
      </c>
      <c r="D84">
        <v>14.267163873778451</v>
      </c>
    </row>
    <row r="85" spans="1:4" x14ac:dyDescent="0.3">
      <c r="A85" s="1">
        <v>83</v>
      </c>
      <c r="B85">
        <v>2.4680000000000021E-2</v>
      </c>
      <c r="C85">
        <v>0.62032210721004066</v>
      </c>
      <c r="D85">
        <v>14.44115832375156</v>
      </c>
    </row>
    <row r="86" spans="1:4" x14ac:dyDescent="0.3">
      <c r="A86" s="1">
        <v>84</v>
      </c>
      <c r="B86">
        <v>2.4235000000000031E-2</v>
      </c>
      <c r="C86">
        <v>0.62488797889238923</v>
      </c>
      <c r="D86">
        <v>14.6151641980807</v>
      </c>
    </row>
    <row r="87" spans="1:4" x14ac:dyDescent="0.3">
      <c r="A87" s="1">
        <v>85</v>
      </c>
      <c r="B87">
        <v>2.4789999999999979E-2</v>
      </c>
      <c r="C87">
        <v>0.62876082608488959</v>
      </c>
      <c r="D87">
        <v>14.789162790377929</v>
      </c>
    </row>
    <row r="88" spans="1:4" x14ac:dyDescent="0.3">
      <c r="A88" s="1">
        <v>86</v>
      </c>
      <c r="B88">
        <v>2.4694999999999991E-2</v>
      </c>
      <c r="C88">
        <v>0.63208700855746547</v>
      </c>
      <c r="D88">
        <v>14.963134950333171</v>
      </c>
    </row>
    <row r="89" spans="1:4" x14ac:dyDescent="0.3">
      <c r="A89" s="1">
        <v>87</v>
      </c>
      <c r="B89">
        <v>2.4805000000000011E-2</v>
      </c>
      <c r="C89">
        <v>0.6351294876974749</v>
      </c>
      <c r="D89">
        <v>15.137124807834629</v>
      </c>
    </row>
    <row r="90" spans="1:4" x14ac:dyDescent="0.3">
      <c r="A90" s="1">
        <v>88</v>
      </c>
      <c r="B90">
        <v>2.5009999999999991E-2</v>
      </c>
      <c r="C90">
        <v>0.63855284705870974</v>
      </c>
      <c r="D90">
        <v>15.311117111510701</v>
      </c>
    </row>
    <row r="91" spans="1:4" x14ac:dyDescent="0.3">
      <c r="A91" s="1">
        <v>89</v>
      </c>
      <c r="B91">
        <v>2.476999999999999E-2</v>
      </c>
      <c r="C91">
        <v>0.64135100658288313</v>
      </c>
      <c r="D91">
        <v>15.48513254582882</v>
      </c>
    </row>
    <row r="92" spans="1:4" x14ac:dyDescent="0.3">
      <c r="A92" s="1">
        <v>90</v>
      </c>
      <c r="B92">
        <v>2.476999999999999E-2</v>
      </c>
      <c r="C92">
        <v>0.64501276667779994</v>
      </c>
      <c r="D92">
        <v>15.659120951692261</v>
      </c>
    </row>
    <row r="93" spans="1:4" x14ac:dyDescent="0.3">
      <c r="A93" s="1">
        <v>91</v>
      </c>
      <c r="B93">
        <v>2.517999999999998E-2</v>
      </c>
      <c r="C93">
        <v>0.64847317484103317</v>
      </c>
      <c r="D93">
        <v>15.833111967841781</v>
      </c>
    </row>
    <row r="94" spans="1:4" x14ac:dyDescent="0.3">
      <c r="A94" s="1">
        <v>92</v>
      </c>
      <c r="B94">
        <v>2.505499999999999E-2</v>
      </c>
      <c r="C94">
        <v>0.65243219226212767</v>
      </c>
      <c r="D94">
        <v>16.007099373208149</v>
      </c>
    </row>
    <row r="95" spans="1:4" x14ac:dyDescent="0.3">
      <c r="A95" s="1">
        <v>93</v>
      </c>
      <c r="B95">
        <v>2.5534999999999992E-2</v>
      </c>
      <c r="C95">
        <v>0.65652716909671238</v>
      </c>
      <c r="D95">
        <v>16.181091664897071</v>
      </c>
    </row>
    <row r="96" spans="1:4" x14ac:dyDescent="0.3">
      <c r="A96" s="1">
        <v>94</v>
      </c>
      <c r="B96">
        <v>2.5264999999999989E-2</v>
      </c>
      <c r="C96">
        <v>0.66000760232965605</v>
      </c>
      <c r="D96">
        <v>16.35509481132031</v>
      </c>
    </row>
    <row r="97" spans="1:4" x14ac:dyDescent="0.3">
      <c r="A97" s="1">
        <v>95</v>
      </c>
      <c r="B97">
        <v>2.5420000000000019E-2</v>
      </c>
      <c r="C97">
        <v>0.66374477937374998</v>
      </c>
      <c r="D97">
        <v>16.529119175606301</v>
      </c>
    </row>
    <row r="98" spans="1:4" x14ac:dyDescent="0.3">
      <c r="A98" s="1">
        <v>96</v>
      </c>
      <c r="B98">
        <v>2.5274999999999982E-2</v>
      </c>
      <c r="C98">
        <v>0.66762837808612852</v>
      </c>
      <c r="D98">
        <v>16.70312004996671</v>
      </c>
    </row>
    <row r="99" spans="1:4" x14ac:dyDescent="0.3">
      <c r="A99" s="1">
        <v>97</v>
      </c>
      <c r="B99">
        <v>2.5624999999999981E-2</v>
      </c>
      <c r="C99">
        <v>0.67025516085324066</v>
      </c>
      <c r="D99">
        <v>16.877099338372549</v>
      </c>
    </row>
    <row r="100" spans="1:4" x14ac:dyDescent="0.3">
      <c r="A100" s="1">
        <v>98</v>
      </c>
      <c r="B100">
        <v>2.5989999999999971E-2</v>
      </c>
      <c r="C100">
        <v>0.67182318383370498</v>
      </c>
      <c r="D100">
        <v>17.051090257962549</v>
      </c>
    </row>
    <row r="101" spans="1:4" x14ac:dyDescent="0.3">
      <c r="A101" s="1">
        <v>99</v>
      </c>
      <c r="B101">
        <v>2.5690000000000011E-2</v>
      </c>
      <c r="C101">
        <v>0.67510630431586471</v>
      </c>
      <c r="D101">
        <v>17.225079035560292</v>
      </c>
    </row>
    <row r="102" spans="1:4" x14ac:dyDescent="0.3">
      <c r="A102" s="1">
        <v>100</v>
      </c>
      <c r="B102">
        <v>2.5899999999999999E-2</v>
      </c>
      <c r="C102">
        <v>0.67745115171101888</v>
      </c>
      <c r="D102">
        <v>17.39907674762938</v>
      </c>
    </row>
    <row r="103" spans="1:4" x14ac:dyDescent="0.3">
      <c r="A103" s="1">
        <v>101</v>
      </c>
      <c r="B103">
        <v>2.6039999999999969E-2</v>
      </c>
      <c r="C103">
        <v>0.6804378561299862</v>
      </c>
      <c r="D103">
        <v>17.57306911534733</v>
      </c>
    </row>
    <row r="104" spans="1:4" x14ac:dyDescent="0.3">
      <c r="A104" s="1">
        <v>102</v>
      </c>
      <c r="B104">
        <v>2.5315000000000022E-2</v>
      </c>
      <c r="C104">
        <v>0.68345793879412686</v>
      </c>
      <c r="D104">
        <v>17.747056879070069</v>
      </c>
    </row>
    <row r="105" spans="1:4" x14ac:dyDescent="0.3">
      <c r="A105" s="1">
        <v>103</v>
      </c>
      <c r="B105">
        <v>2.5489999999999981E-2</v>
      </c>
      <c r="C105">
        <v>0.68541158761350496</v>
      </c>
      <c r="D105">
        <v>17.921039086580279</v>
      </c>
    </row>
    <row r="106" spans="1:4" x14ac:dyDescent="0.3">
      <c r="A106" s="1">
        <v>104</v>
      </c>
      <c r="B106">
        <v>2.6269999999999991E-2</v>
      </c>
      <c r="C106">
        <v>0.6885114712414041</v>
      </c>
      <c r="D106">
        <v>18.09503195126852</v>
      </c>
    </row>
    <row r="107" spans="1:4" x14ac:dyDescent="0.3">
      <c r="A107" s="1">
        <v>105</v>
      </c>
      <c r="B107">
        <v>2.6065000000000008E-2</v>
      </c>
      <c r="C107">
        <v>0.69183420483298375</v>
      </c>
      <c r="D107">
        <v>18.269020398457851</v>
      </c>
    </row>
    <row r="108" spans="1:4" x14ac:dyDescent="0.3">
      <c r="A108" s="1">
        <v>106</v>
      </c>
      <c r="B108">
        <v>2.564499999999998E-2</v>
      </c>
      <c r="C108">
        <v>0.69508552879316643</v>
      </c>
      <c r="D108">
        <v>18.442999056975051</v>
      </c>
    </row>
    <row r="109" spans="1:4" x14ac:dyDescent="0.3">
      <c r="A109" s="1">
        <v>107</v>
      </c>
      <c r="B109">
        <v>2.660999999999995E-2</v>
      </c>
      <c r="C109">
        <v>0.69769112171171033</v>
      </c>
      <c r="D109">
        <v>18.61696785635419</v>
      </c>
    </row>
    <row r="110" spans="1:4" x14ac:dyDescent="0.3">
      <c r="A110" s="1">
        <v>108</v>
      </c>
      <c r="B110">
        <v>2.652499999999999E-2</v>
      </c>
      <c r="C110">
        <v>0.70114432910120639</v>
      </c>
      <c r="D110">
        <v>18.790940249959629</v>
      </c>
    </row>
    <row r="111" spans="1:4" x14ac:dyDescent="0.3">
      <c r="A111" s="1">
        <v>109</v>
      </c>
      <c r="B111">
        <v>2.6849999999999961E-2</v>
      </c>
      <c r="C111">
        <v>0.70377801098565573</v>
      </c>
      <c r="D111">
        <v>18.964958717624349</v>
      </c>
    </row>
    <row r="112" spans="1:4" x14ac:dyDescent="0.3">
      <c r="A112" s="1">
        <v>110</v>
      </c>
      <c r="B112">
        <v>2.5904999999999991E-2</v>
      </c>
      <c r="C112">
        <v>0.70708574478160147</v>
      </c>
      <c r="D112">
        <v>19.13897919343578</v>
      </c>
    </row>
    <row r="113" spans="1:4" x14ac:dyDescent="0.3">
      <c r="A113" s="1">
        <v>111</v>
      </c>
      <c r="B113">
        <v>2.6804999999999989E-2</v>
      </c>
      <c r="C113">
        <v>0.70974428985128879</v>
      </c>
      <c r="D113">
        <v>19.313005959921419</v>
      </c>
    </row>
    <row r="114" spans="1:4" x14ac:dyDescent="0.3">
      <c r="A114" s="1">
        <v>112</v>
      </c>
      <c r="B114">
        <v>2.6614999999999979E-2</v>
      </c>
      <c r="C114">
        <v>0.71420621134353413</v>
      </c>
      <c r="D114">
        <v>19.48709356970258</v>
      </c>
    </row>
    <row r="115" spans="1:4" x14ac:dyDescent="0.3">
      <c r="A115" s="1">
        <v>113</v>
      </c>
      <c r="B115">
        <v>2.705999999999999E-2</v>
      </c>
      <c r="C115">
        <v>0.71737506349745139</v>
      </c>
      <c r="D115">
        <v>19.66108908918169</v>
      </c>
    </row>
    <row r="116" spans="1:4" x14ac:dyDescent="0.3">
      <c r="A116" s="1">
        <v>114</v>
      </c>
      <c r="B116">
        <v>2.6879999999999991E-2</v>
      </c>
      <c r="C116">
        <v>0.71916394930231053</v>
      </c>
      <c r="D116">
        <v>19.83509813328585</v>
      </c>
    </row>
    <row r="117" spans="1:4" x14ac:dyDescent="0.3">
      <c r="A117" s="1">
        <v>115</v>
      </c>
      <c r="B117">
        <v>2.7254999999999981E-2</v>
      </c>
      <c r="C117">
        <v>0.72175945960688437</v>
      </c>
      <c r="D117">
        <v>20.009116156233691</v>
      </c>
    </row>
    <row r="118" spans="1:4" x14ac:dyDescent="0.3">
      <c r="A118" s="1">
        <v>116</v>
      </c>
      <c r="B118">
        <v>2.770999999999995E-2</v>
      </c>
      <c r="C118">
        <v>0.72470846498293107</v>
      </c>
      <c r="D118">
        <v>20.183097754518201</v>
      </c>
    </row>
    <row r="119" spans="1:4" x14ac:dyDescent="0.3">
      <c r="A119" s="1">
        <v>117</v>
      </c>
      <c r="B119">
        <v>2.747999999999997E-2</v>
      </c>
      <c r="C119">
        <v>0.72630991657330912</v>
      </c>
      <c r="D119">
        <v>20.357074529859759</v>
      </c>
    </row>
    <row r="120" spans="1:4" x14ac:dyDescent="0.3">
      <c r="A120" s="1">
        <v>118</v>
      </c>
      <c r="B120">
        <v>2.7509999999999989E-2</v>
      </c>
      <c r="C120">
        <v>0.72957144571426613</v>
      </c>
      <c r="D120">
        <v>20.53149572504892</v>
      </c>
    </row>
    <row r="121" spans="1:4" x14ac:dyDescent="0.3">
      <c r="A121" s="1">
        <v>119</v>
      </c>
      <c r="B121">
        <v>2.719999999999996E-2</v>
      </c>
      <c r="C121">
        <v>0.73111504891968226</v>
      </c>
      <c r="D121">
        <v>20.705506466627131</v>
      </c>
    </row>
    <row r="122" spans="1:4" x14ac:dyDescent="0.3">
      <c r="A122" s="1">
        <v>120</v>
      </c>
      <c r="B122">
        <v>2.736499999999999E-2</v>
      </c>
      <c r="C122">
        <v>0.73403249896772627</v>
      </c>
      <c r="D122">
        <v>20.87949449439844</v>
      </c>
    </row>
    <row r="123" spans="1:4" x14ac:dyDescent="0.3">
      <c r="A123" s="1">
        <v>121</v>
      </c>
      <c r="B123">
        <v>2.7669999999999959E-2</v>
      </c>
      <c r="C123">
        <v>0.73593846541349617</v>
      </c>
      <c r="D123">
        <v>21.053491247759929</v>
      </c>
    </row>
    <row r="124" spans="1:4" x14ac:dyDescent="0.3">
      <c r="A124" s="1">
        <v>122</v>
      </c>
      <c r="B124">
        <v>2.757999999999999E-2</v>
      </c>
      <c r="C124">
        <v>0.73802865448746691</v>
      </c>
      <c r="D124">
        <v>21.227508820096659</v>
      </c>
    </row>
    <row r="125" spans="1:4" x14ac:dyDescent="0.3">
      <c r="A125" s="1">
        <v>123</v>
      </c>
      <c r="B125">
        <v>2.788999999999997E-2</v>
      </c>
      <c r="C125">
        <v>0.73962350826374301</v>
      </c>
      <c r="D125">
        <v>21.401506612367111</v>
      </c>
    </row>
    <row r="126" spans="1:4" x14ac:dyDescent="0.3">
      <c r="A126" s="1">
        <v>124</v>
      </c>
      <c r="B126">
        <v>2.7989999999999949E-2</v>
      </c>
      <c r="C126">
        <v>0.74217604182593544</v>
      </c>
      <c r="D126">
        <v>21.57553708242046</v>
      </c>
    </row>
    <row r="127" spans="1:4" x14ac:dyDescent="0.3">
      <c r="A127" s="1">
        <v>125</v>
      </c>
      <c r="B127">
        <v>2.7759999999999951E-2</v>
      </c>
      <c r="C127">
        <v>0.74448522716902366</v>
      </c>
      <c r="D127">
        <v>21.749557843870591</v>
      </c>
    </row>
    <row r="128" spans="1:4" x14ac:dyDescent="0.3">
      <c r="A128" s="1">
        <v>126</v>
      </c>
      <c r="B128">
        <v>2.7454999999999959E-2</v>
      </c>
      <c r="C128">
        <v>0.74671179091696238</v>
      </c>
      <c r="D128">
        <v>21.923547561764721</v>
      </c>
    </row>
    <row r="129" spans="1:4" x14ac:dyDescent="0.3">
      <c r="A129" s="1">
        <v>127</v>
      </c>
      <c r="B129">
        <v>2.7824999999999989E-2</v>
      </c>
      <c r="C129">
        <v>0.74856321189015362</v>
      </c>
      <c r="D129">
        <v>22.097544755538308</v>
      </c>
    </row>
    <row r="130" spans="1:4" x14ac:dyDescent="0.3">
      <c r="A130" s="1">
        <v>128</v>
      </c>
      <c r="B130">
        <v>2.7989999999999959E-2</v>
      </c>
      <c r="C130">
        <v>0.75104873494567115</v>
      </c>
      <c r="D130">
        <v>22.27155101484723</v>
      </c>
    </row>
    <row r="131" spans="1:4" x14ac:dyDescent="0.3">
      <c r="A131" s="1">
        <v>129</v>
      </c>
      <c r="B131">
        <v>2.813999999999995E-2</v>
      </c>
      <c r="C131">
        <v>0.75321467934594888</v>
      </c>
      <c r="D131">
        <v>22.445543738934742</v>
      </c>
    </row>
    <row r="132" spans="1:4" x14ac:dyDescent="0.3">
      <c r="A132" s="1">
        <v>130</v>
      </c>
      <c r="B132">
        <v>2.8224999999999941E-2</v>
      </c>
      <c r="C132">
        <v>0.75497340173669725</v>
      </c>
      <c r="D132">
        <v>22.619511305822279</v>
      </c>
    </row>
    <row r="133" spans="1:4" x14ac:dyDescent="0.3">
      <c r="A133" s="1">
        <v>131</v>
      </c>
      <c r="B133">
        <v>2.8304999999999959E-2</v>
      </c>
      <c r="C133">
        <v>0.75675040252791015</v>
      </c>
      <c r="D133">
        <v>22.793503256373949</v>
      </c>
    </row>
    <row r="134" spans="1:4" x14ac:dyDescent="0.3">
      <c r="A134" s="1">
        <v>132</v>
      </c>
      <c r="B134">
        <v>2.8189999999999941E-2</v>
      </c>
      <c r="C134">
        <v>0.75949716167018266</v>
      </c>
      <c r="D134">
        <v>22.967506645189399</v>
      </c>
    </row>
    <row r="135" spans="1:4" x14ac:dyDescent="0.3">
      <c r="A135" s="1">
        <v>133</v>
      </c>
      <c r="B135">
        <v>2.820999999999995E-2</v>
      </c>
      <c r="C135">
        <v>0.76060834075234041</v>
      </c>
      <c r="D135">
        <v>23.141523941887758</v>
      </c>
    </row>
    <row r="136" spans="1:4" x14ac:dyDescent="0.3">
      <c r="A136" s="1">
        <v>134</v>
      </c>
      <c r="B136">
        <v>2.8769999999999948E-2</v>
      </c>
      <c r="C136">
        <v>0.7628055433014157</v>
      </c>
      <c r="D136">
        <v>23.315553519063538</v>
      </c>
    </row>
    <row r="137" spans="1:4" x14ac:dyDescent="0.3">
      <c r="A137" s="1">
        <v>135</v>
      </c>
      <c r="B137">
        <v>2.8419999999999959E-2</v>
      </c>
      <c r="C137">
        <v>0.76482491593202273</v>
      </c>
      <c r="D137">
        <v>23.48954619109632</v>
      </c>
    </row>
    <row r="138" spans="1:4" x14ac:dyDescent="0.3">
      <c r="A138" s="1">
        <v>136</v>
      </c>
      <c r="B138">
        <v>2.8804999999999938E-2</v>
      </c>
      <c r="C138">
        <v>0.7667399863104184</v>
      </c>
      <c r="D138">
        <v>23.663536929157061</v>
      </c>
    </row>
    <row r="139" spans="1:4" x14ac:dyDescent="0.3">
      <c r="A139" s="1">
        <v>137</v>
      </c>
      <c r="B139">
        <v>2.8974999999999959E-2</v>
      </c>
      <c r="C139">
        <v>0.76885538869247294</v>
      </c>
      <c r="D139">
        <v>23.837551114824091</v>
      </c>
    </row>
    <row r="140" spans="1:4" x14ac:dyDescent="0.3">
      <c r="A140" s="1">
        <v>138</v>
      </c>
      <c r="B140">
        <v>2.9064999999999942E-2</v>
      </c>
      <c r="C140">
        <v>0.77299981435348419</v>
      </c>
      <c r="D140">
        <v>24.011580797963681</v>
      </c>
    </row>
    <row r="141" spans="1:4" x14ac:dyDescent="0.3">
      <c r="A141" s="1">
        <v>139</v>
      </c>
      <c r="B141">
        <v>2.8824999999999958E-2</v>
      </c>
      <c r="C141">
        <v>0.78072971129239754</v>
      </c>
      <c r="D141">
        <v>24.18555410888461</v>
      </c>
    </row>
    <row r="142" spans="1:4" x14ac:dyDescent="0.3">
      <c r="A142" s="1">
        <v>140</v>
      </c>
      <c r="B142">
        <v>2.8714999999999959E-2</v>
      </c>
      <c r="C142">
        <v>0.78571321271466488</v>
      </c>
      <c r="D142">
        <v>24.359528742631291</v>
      </c>
    </row>
    <row r="143" spans="1:4" x14ac:dyDescent="0.3">
      <c r="A143" s="1">
        <v>141</v>
      </c>
      <c r="B143">
        <v>2.8769999999999931E-2</v>
      </c>
      <c r="C143">
        <v>0.79020080745935295</v>
      </c>
      <c r="D143">
        <v>24.533491868575432</v>
      </c>
    </row>
    <row r="144" spans="1:4" x14ac:dyDescent="0.3">
      <c r="A144" s="1">
        <v>142</v>
      </c>
      <c r="B144">
        <v>2.8754999999999961E-2</v>
      </c>
      <c r="C144">
        <v>0.79184710189739738</v>
      </c>
      <c r="D144">
        <v>24.707484377423931</v>
      </c>
    </row>
    <row r="145" spans="1:4" x14ac:dyDescent="0.3">
      <c r="A145" s="1">
        <v>143</v>
      </c>
      <c r="B145">
        <v>2.912499999999995E-2</v>
      </c>
      <c r="C145">
        <v>0.79452592276892831</v>
      </c>
      <c r="D145">
        <v>24.88149529986913</v>
      </c>
    </row>
    <row r="146" spans="1:4" x14ac:dyDescent="0.3">
      <c r="A146" s="1">
        <v>144</v>
      </c>
      <c r="B146">
        <v>2.910499999999993E-2</v>
      </c>
      <c r="C146">
        <v>0.79513116970000264</v>
      </c>
      <c r="D146">
        <v>25.05553088572292</v>
      </c>
    </row>
    <row r="147" spans="1:4" x14ac:dyDescent="0.3">
      <c r="A147" s="1">
        <v>145</v>
      </c>
      <c r="B147">
        <v>2.9144999999999949E-2</v>
      </c>
      <c r="C147">
        <v>0.7983636583272361</v>
      </c>
      <c r="D147">
        <v>25.229519605636611</v>
      </c>
    </row>
    <row r="148" spans="1:4" x14ac:dyDescent="0.3">
      <c r="A148" s="1">
        <v>146</v>
      </c>
      <c r="B148">
        <v>2.957999999999996E-2</v>
      </c>
      <c r="C148">
        <v>0.80228951449392449</v>
      </c>
      <c r="D148">
        <v>25.40349674079155</v>
      </c>
    </row>
    <row r="149" spans="1:4" x14ac:dyDescent="0.3">
      <c r="A149" s="1">
        <v>147</v>
      </c>
      <c r="B149">
        <v>2.9309999999999951E-2</v>
      </c>
      <c r="C149">
        <v>0.80941017473096821</v>
      </c>
      <c r="D149">
        <v>25.577469554675961</v>
      </c>
    </row>
    <row r="150" spans="1:4" x14ac:dyDescent="0.3">
      <c r="A150" s="1">
        <v>148</v>
      </c>
      <c r="B150">
        <v>2.981499999999996E-2</v>
      </c>
      <c r="C150">
        <v>0.81772461373219374</v>
      </c>
      <c r="D150">
        <v>25.75148290362624</v>
      </c>
    </row>
    <row r="151" spans="1:4" x14ac:dyDescent="0.3">
      <c r="A151" s="1">
        <v>149</v>
      </c>
      <c r="B151">
        <v>2.985999999999998E-2</v>
      </c>
      <c r="C151">
        <v>0.81716330842169138</v>
      </c>
      <c r="D151">
        <v>25.925482878287649</v>
      </c>
    </row>
    <row r="152" spans="1:4" x14ac:dyDescent="0.3">
      <c r="A152" s="1">
        <v>150</v>
      </c>
      <c r="B152">
        <v>3.0319999999999969E-2</v>
      </c>
      <c r="C152">
        <v>0.81368573156753921</v>
      </c>
      <c r="D152">
        <v>26.09947172807324</v>
      </c>
    </row>
    <row r="153" spans="1:4" x14ac:dyDescent="0.3">
      <c r="A153" s="1">
        <v>151</v>
      </c>
      <c r="B153">
        <v>3.121999999999998E-2</v>
      </c>
      <c r="C153">
        <v>0.81156587503569033</v>
      </c>
      <c r="D153">
        <v>26.273439574837699</v>
      </c>
    </row>
    <row r="154" spans="1:4" x14ac:dyDescent="0.3">
      <c r="A154" s="1">
        <v>152</v>
      </c>
      <c r="B154">
        <v>3.1664999999999999E-2</v>
      </c>
      <c r="C154">
        <v>0.80679378103957766</v>
      </c>
      <c r="D154">
        <v>26.447432863911011</v>
      </c>
    </row>
    <row r="155" spans="1:4" x14ac:dyDescent="0.3">
      <c r="A155" s="1">
        <v>153</v>
      </c>
      <c r="B155">
        <v>3.2185000000000012E-2</v>
      </c>
      <c r="C155">
        <v>0.80395725817089581</v>
      </c>
      <c r="D155">
        <v>26.6214572712448</v>
      </c>
    </row>
    <row r="156" spans="1:4" x14ac:dyDescent="0.3">
      <c r="A156" s="1">
        <v>154</v>
      </c>
      <c r="B156">
        <v>3.2795000000000039E-2</v>
      </c>
      <c r="C156">
        <v>0.80099046171051425</v>
      </c>
      <c r="D156">
        <v>26.795431775980539</v>
      </c>
    </row>
    <row r="157" spans="1:4" x14ac:dyDescent="0.3">
      <c r="A157" s="1">
        <v>155</v>
      </c>
      <c r="B157">
        <v>3.2865000000000033E-2</v>
      </c>
      <c r="C157">
        <v>0.79759303356587774</v>
      </c>
      <c r="D157">
        <v>26.969439851442981</v>
      </c>
    </row>
    <row r="158" spans="1:4" x14ac:dyDescent="0.3">
      <c r="A158" s="1">
        <v>156</v>
      </c>
      <c r="B158">
        <v>3.4204999999999999E-2</v>
      </c>
      <c r="C158">
        <v>0.79570054112021671</v>
      </c>
      <c r="D158">
        <v>27.143420542081209</v>
      </c>
    </row>
    <row r="159" spans="1:4" x14ac:dyDescent="0.3">
      <c r="A159" s="1">
        <v>157</v>
      </c>
      <c r="B159">
        <v>3.5465000000000003E-2</v>
      </c>
      <c r="C159">
        <v>0.79311571452620688</v>
      </c>
      <c r="D159">
        <v>27.317418348391861</v>
      </c>
    </row>
    <row r="160" spans="1:4" x14ac:dyDescent="0.3">
      <c r="A160" s="1">
        <v>158</v>
      </c>
      <c r="B160">
        <v>3.5004999999999988E-2</v>
      </c>
      <c r="C160">
        <v>0.79005359946103082</v>
      </c>
      <c r="D160">
        <v>27.491411798728851</v>
      </c>
    </row>
    <row r="161" spans="1:4" x14ac:dyDescent="0.3">
      <c r="A161" s="1">
        <v>159</v>
      </c>
      <c r="B161">
        <v>3.5664999999999968E-2</v>
      </c>
      <c r="C161">
        <v>0.78884394523064982</v>
      </c>
      <c r="D161">
        <v>27.665424650510161</v>
      </c>
    </row>
    <row r="162" spans="1:4" x14ac:dyDescent="0.3">
      <c r="A162" s="1">
        <v>160</v>
      </c>
      <c r="B162">
        <v>3.6324999999999927E-2</v>
      </c>
      <c r="C162">
        <v>0.78506887458569019</v>
      </c>
      <c r="D162">
        <v>27.839443829655661</v>
      </c>
    </row>
    <row r="163" spans="1:4" x14ac:dyDescent="0.3">
      <c r="A163" s="1">
        <v>161</v>
      </c>
      <c r="B163">
        <v>3.6259999999999952E-2</v>
      </c>
      <c r="C163">
        <v>0.78496172057372926</v>
      </c>
      <c r="D163">
        <v>28.013420467509182</v>
      </c>
    </row>
    <row r="164" spans="1:4" x14ac:dyDescent="0.3">
      <c r="A164" s="1">
        <v>162</v>
      </c>
      <c r="B164">
        <v>3.5944999999999942E-2</v>
      </c>
      <c r="C164">
        <v>0.78285025624215054</v>
      </c>
      <c r="D164">
        <v>28.187411570482801</v>
      </c>
    </row>
    <row r="165" spans="1:4" x14ac:dyDescent="0.3">
      <c r="A165" s="1">
        <v>163</v>
      </c>
      <c r="B165">
        <v>3.6444999999999957E-2</v>
      </c>
      <c r="C165">
        <v>0.78148028463981112</v>
      </c>
      <c r="D165">
        <v>28.361384023427981</v>
      </c>
    </row>
    <row r="166" spans="1:4" x14ac:dyDescent="0.3">
      <c r="A166" s="1">
        <v>164</v>
      </c>
      <c r="B166">
        <v>3.6864999999999898E-2</v>
      </c>
      <c r="C166">
        <v>0.77882450228258193</v>
      </c>
      <c r="D166">
        <v>28.53540820221108</v>
      </c>
    </row>
    <row r="167" spans="1:4" x14ac:dyDescent="0.3">
      <c r="A167" s="1">
        <v>165</v>
      </c>
      <c r="B167">
        <v>3.6794999999999953E-2</v>
      </c>
      <c r="C167">
        <v>0.78032959025430393</v>
      </c>
      <c r="D167">
        <v>28.709411558177749</v>
      </c>
    </row>
    <row r="168" spans="1:4" x14ac:dyDescent="0.3">
      <c r="A168" s="1">
        <v>166</v>
      </c>
      <c r="B168">
        <v>3.6804999999999928E-2</v>
      </c>
      <c r="C168">
        <v>0.77695732481681135</v>
      </c>
      <c r="D168">
        <v>28.88338385575349</v>
      </c>
    </row>
    <row r="169" spans="1:4" x14ac:dyDescent="0.3">
      <c r="A169" s="1">
        <v>167</v>
      </c>
      <c r="B169">
        <v>3.6749999999999929E-2</v>
      </c>
      <c r="C169">
        <v>0.77514402842198493</v>
      </c>
      <c r="D169">
        <v>29.05737274454701</v>
      </c>
    </row>
    <row r="170" spans="1:4" x14ac:dyDescent="0.3">
      <c r="A170" s="1">
        <v>168</v>
      </c>
      <c r="B170">
        <v>3.7484999999999963E-2</v>
      </c>
      <c r="C170">
        <v>0.77306641561228295</v>
      </c>
      <c r="D170">
        <v>29.231367080277881</v>
      </c>
    </row>
    <row r="171" spans="1:4" x14ac:dyDescent="0.3">
      <c r="A171" s="1">
        <v>169</v>
      </c>
      <c r="B171">
        <v>3.7239999999999947E-2</v>
      </c>
      <c r="C171">
        <v>0.77381747285750202</v>
      </c>
      <c r="D171">
        <v>29.405393717686351</v>
      </c>
    </row>
    <row r="172" spans="1:4" x14ac:dyDescent="0.3">
      <c r="A172" s="1">
        <v>170</v>
      </c>
      <c r="B172">
        <v>3.7299999999999937E-2</v>
      </c>
      <c r="C172">
        <v>0.77098083873661971</v>
      </c>
      <c r="D172">
        <v>29.579419245786148</v>
      </c>
    </row>
    <row r="173" spans="1:4" x14ac:dyDescent="0.3">
      <c r="A173" s="1">
        <v>171</v>
      </c>
      <c r="B173">
        <v>3.7344999999999962E-2</v>
      </c>
      <c r="C173">
        <v>0.76916438763616157</v>
      </c>
      <c r="D173">
        <v>29.75341493235695</v>
      </c>
    </row>
    <row r="174" spans="1:4" x14ac:dyDescent="0.3">
      <c r="A174" s="1">
        <v>172</v>
      </c>
      <c r="B174">
        <v>3.7684999999999948E-2</v>
      </c>
      <c r="C174">
        <v>0.76998022122659115</v>
      </c>
      <c r="D174">
        <v>29.927393696771741</v>
      </c>
    </row>
    <row r="175" spans="1:4" x14ac:dyDescent="0.3">
      <c r="A175" s="1">
        <v>173</v>
      </c>
      <c r="B175">
        <v>3.7499999999999943E-2</v>
      </c>
      <c r="C175">
        <v>0.76765721391410402</v>
      </c>
      <c r="D175">
        <v>30.101421679721948</v>
      </c>
    </row>
    <row r="176" spans="1:4" x14ac:dyDescent="0.3">
      <c r="A176" s="1">
        <v>174</v>
      </c>
      <c r="B176">
        <v>3.7479999999999958E-2</v>
      </c>
      <c r="C176">
        <v>0.76688448500115447</v>
      </c>
      <c r="D176">
        <v>30.27545465681289</v>
      </c>
    </row>
    <row r="177" spans="1:4" x14ac:dyDescent="0.3">
      <c r="A177" s="1">
        <v>175</v>
      </c>
      <c r="B177">
        <v>3.7674999999999972E-2</v>
      </c>
      <c r="C177">
        <v>0.76507902272891626</v>
      </c>
      <c r="D177">
        <v>30.449456949366471</v>
      </c>
    </row>
    <row r="178" spans="1:4" x14ac:dyDescent="0.3">
      <c r="A178" s="1">
        <v>176</v>
      </c>
      <c r="B178">
        <v>3.737499999999995E-2</v>
      </c>
      <c r="C178">
        <v>0.76436530771115196</v>
      </c>
      <c r="D178">
        <v>30.623455816109981</v>
      </c>
    </row>
    <row r="179" spans="1:4" x14ac:dyDescent="0.3">
      <c r="A179" s="1">
        <v>177</v>
      </c>
      <c r="B179">
        <v>3.712499999999995E-2</v>
      </c>
      <c r="C179">
        <v>0.76419129623530235</v>
      </c>
      <c r="D179">
        <v>30.797440263099151</v>
      </c>
    </row>
    <row r="180" spans="1:4" x14ac:dyDescent="0.3">
      <c r="A180" s="1">
        <v>178</v>
      </c>
      <c r="B180">
        <v>3.7229999999999937E-2</v>
      </c>
      <c r="C180">
        <v>0.76207000075149578</v>
      </c>
      <c r="D180">
        <v>30.971456932226829</v>
      </c>
    </row>
    <row r="181" spans="1:4" x14ac:dyDescent="0.3">
      <c r="A181" s="1">
        <v>179</v>
      </c>
      <c r="B181">
        <v>3.7654999999999952E-2</v>
      </c>
      <c r="C181">
        <v>0.76073225203921246</v>
      </c>
      <c r="D181">
        <v>31.145482451253478</v>
      </c>
    </row>
    <row r="182" spans="1:4" x14ac:dyDescent="0.3">
      <c r="A182" s="1">
        <v>180</v>
      </c>
      <c r="B182">
        <v>3.7264999999999937E-2</v>
      </c>
      <c r="C182">
        <v>0.75935877066344548</v>
      </c>
      <c r="D182">
        <v>31.319493416150419</v>
      </c>
    </row>
    <row r="183" spans="1:4" x14ac:dyDescent="0.3">
      <c r="A183" s="1">
        <v>181</v>
      </c>
      <c r="B183">
        <v>3.7554999999999943E-2</v>
      </c>
      <c r="C183">
        <v>0.75889827461485482</v>
      </c>
      <c r="D183">
        <v>31.493486987683522</v>
      </c>
    </row>
    <row r="184" spans="1:4" x14ac:dyDescent="0.3">
      <c r="A184" s="1">
        <v>182</v>
      </c>
      <c r="B184">
        <v>3.7119999999999917E-2</v>
      </c>
      <c r="C184">
        <v>0.75743296662594184</v>
      </c>
      <c r="D184">
        <v>31.66746701141199</v>
      </c>
    </row>
    <row r="185" spans="1:4" x14ac:dyDescent="0.3">
      <c r="A185" s="1">
        <v>183</v>
      </c>
      <c r="B185">
        <v>3.7439999999999959E-2</v>
      </c>
      <c r="C185">
        <v>0.75694730798736165</v>
      </c>
      <c r="D185">
        <v>31.841482423279029</v>
      </c>
    </row>
    <row r="186" spans="1:4" x14ac:dyDescent="0.3">
      <c r="A186" s="1">
        <v>184</v>
      </c>
      <c r="B186">
        <v>3.7144999999999942E-2</v>
      </c>
      <c r="C186">
        <v>0.75494344167362959</v>
      </c>
      <c r="D186">
        <v>32.015478728810947</v>
      </c>
    </row>
    <row r="187" spans="1:4" x14ac:dyDescent="0.3">
      <c r="A187" s="1">
        <v>185</v>
      </c>
      <c r="B187">
        <v>3.7314999999999952E-2</v>
      </c>
      <c r="C187">
        <v>0.7541663169957924</v>
      </c>
      <c r="D187">
        <v>32.189498470425612</v>
      </c>
    </row>
    <row r="188" spans="1:4" x14ac:dyDescent="0.3">
      <c r="A188" s="1">
        <v>186</v>
      </c>
      <c r="B188">
        <v>3.7069999999999929E-2</v>
      </c>
      <c r="C188">
        <v>0.75385347668466463</v>
      </c>
      <c r="D188">
        <v>32.363473438289439</v>
      </c>
    </row>
    <row r="189" spans="1:4" x14ac:dyDescent="0.3">
      <c r="A189" s="1">
        <v>187</v>
      </c>
      <c r="B189">
        <v>3.7499999999999971E-2</v>
      </c>
      <c r="C189">
        <v>0.75291837552083929</v>
      </c>
      <c r="D189">
        <v>32.537489185200798</v>
      </c>
    </row>
    <row r="190" spans="1:4" x14ac:dyDescent="0.3">
      <c r="A190" s="1">
        <v>188</v>
      </c>
      <c r="B190">
        <v>3.721499999999995E-2</v>
      </c>
      <c r="C190">
        <v>0.75059545341589062</v>
      </c>
      <c r="D190">
        <v>32.711509323782401</v>
      </c>
    </row>
    <row r="191" spans="1:4" x14ac:dyDescent="0.3">
      <c r="A191" s="1">
        <v>189</v>
      </c>
      <c r="B191">
        <v>3.7219999999999927E-2</v>
      </c>
      <c r="C191">
        <v>0.74969247951754248</v>
      </c>
      <c r="D191">
        <v>32.885535616609793</v>
      </c>
    </row>
    <row r="192" spans="1:4" x14ac:dyDescent="0.3">
      <c r="A192" s="1">
        <v>190</v>
      </c>
      <c r="B192">
        <v>3.7239999999999961E-2</v>
      </c>
      <c r="C192">
        <v>0.74892434512855244</v>
      </c>
      <c r="D192">
        <v>33.05952673468326</v>
      </c>
    </row>
    <row r="193" spans="1:4" x14ac:dyDescent="0.3">
      <c r="A193" s="1">
        <v>191</v>
      </c>
      <c r="B193">
        <v>3.7239999999999961E-2</v>
      </c>
      <c r="C193">
        <v>0.74698322511444404</v>
      </c>
      <c r="D193">
        <v>33.233522503044881</v>
      </c>
    </row>
    <row r="194" spans="1:4" x14ac:dyDescent="0.3">
      <c r="A194" s="1">
        <v>192</v>
      </c>
      <c r="B194">
        <v>3.729999999999993E-2</v>
      </c>
      <c r="C194">
        <v>0.74608485592310081</v>
      </c>
      <c r="D194">
        <v>33.407503487136637</v>
      </c>
    </row>
    <row r="195" spans="1:4" x14ac:dyDescent="0.3">
      <c r="A195" s="1">
        <v>193</v>
      </c>
      <c r="B195">
        <v>3.7514999999999972E-2</v>
      </c>
      <c r="C195">
        <v>0.74447113775535412</v>
      </c>
      <c r="D195">
        <v>33.581550165414818</v>
      </c>
    </row>
    <row r="196" spans="1:4" x14ac:dyDescent="0.3">
      <c r="A196" s="1">
        <v>194</v>
      </c>
      <c r="B196">
        <v>3.7194999999999943E-2</v>
      </c>
      <c r="C196">
        <v>0.74396469054769465</v>
      </c>
      <c r="D196">
        <v>33.755533184276693</v>
      </c>
    </row>
    <row r="197" spans="1:4" x14ac:dyDescent="0.3">
      <c r="A197" s="1">
        <v>195</v>
      </c>
      <c r="B197">
        <v>3.7094999999999947E-2</v>
      </c>
      <c r="C197">
        <v>0.74322180704000629</v>
      </c>
      <c r="D197">
        <v>33.929519257810377</v>
      </c>
    </row>
    <row r="198" spans="1:4" x14ac:dyDescent="0.3">
      <c r="A198" s="1">
        <v>196</v>
      </c>
      <c r="B198">
        <v>3.6974999999999959E-2</v>
      </c>
      <c r="C198">
        <v>0.74119190975522287</v>
      </c>
      <c r="D198">
        <v>34.103517226113219</v>
      </c>
    </row>
    <row r="199" spans="1:4" x14ac:dyDescent="0.3">
      <c r="A199" s="1">
        <v>197</v>
      </c>
      <c r="B199">
        <v>3.7269999999999998E-2</v>
      </c>
      <c r="C199">
        <v>0.74214824212186803</v>
      </c>
      <c r="D199">
        <v>34.277532637317982</v>
      </c>
    </row>
    <row r="200" spans="1:4" x14ac:dyDescent="0.3">
      <c r="A200" s="1">
        <v>198</v>
      </c>
      <c r="B200">
        <v>3.6919999999999953E-2</v>
      </c>
      <c r="C200">
        <v>0.73955504696973928</v>
      </c>
      <c r="D200">
        <v>34.451553283797367</v>
      </c>
    </row>
    <row r="201" spans="1:4" x14ac:dyDescent="0.3">
      <c r="A201" s="1">
        <v>199</v>
      </c>
      <c r="B201">
        <v>3.7009999999999918E-2</v>
      </c>
      <c r="C201">
        <v>0.73821871001420902</v>
      </c>
      <c r="D201">
        <v>34.625579907430549</v>
      </c>
    </row>
    <row r="202" spans="1:4" x14ac:dyDescent="0.3">
      <c r="A202" s="1">
        <v>200</v>
      </c>
      <c r="B202">
        <v>3.7074999999999927E-2</v>
      </c>
      <c r="C202">
        <v>0.73743270874018652</v>
      </c>
      <c r="D202">
        <v>34.799602312975473</v>
      </c>
    </row>
    <row r="203" spans="1:4" x14ac:dyDescent="0.3">
      <c r="A203" s="1">
        <v>201</v>
      </c>
      <c r="B203">
        <v>3.6949999999999927E-2</v>
      </c>
      <c r="C203">
        <v>0.73710852078497335</v>
      </c>
      <c r="D203">
        <v>34.973597839739597</v>
      </c>
    </row>
    <row r="204" spans="1:4" x14ac:dyDescent="0.3">
      <c r="A204" s="1">
        <v>202</v>
      </c>
      <c r="B204">
        <v>3.6989999999999933E-2</v>
      </c>
      <c r="C204">
        <v>0.73526962525734818</v>
      </c>
      <c r="D204">
        <v>35.147616767883306</v>
      </c>
    </row>
    <row r="205" spans="1:4" x14ac:dyDescent="0.3">
      <c r="A205" s="1">
        <v>203</v>
      </c>
      <c r="B205">
        <v>3.6909999999999957E-2</v>
      </c>
      <c r="C205">
        <v>0.73536310552338779</v>
      </c>
      <c r="D205">
        <v>35.321633456812968</v>
      </c>
    </row>
    <row r="206" spans="1:4" x14ac:dyDescent="0.3">
      <c r="A206" s="1">
        <v>204</v>
      </c>
      <c r="B206">
        <v>3.7184999999999933E-2</v>
      </c>
      <c r="C206">
        <v>0.73246245302248314</v>
      </c>
      <c r="D206">
        <v>35.495674937234988</v>
      </c>
    </row>
    <row r="207" spans="1:4" x14ac:dyDescent="0.3">
      <c r="A207" s="1">
        <v>205</v>
      </c>
      <c r="B207">
        <v>3.6654999999999952E-2</v>
      </c>
      <c r="C207">
        <v>0.73183321518776556</v>
      </c>
      <c r="D207">
        <v>35.669668700165232</v>
      </c>
    </row>
    <row r="208" spans="1:4" x14ac:dyDescent="0.3">
      <c r="A208" s="1">
        <v>206</v>
      </c>
      <c r="B208">
        <v>3.6874999999999908E-2</v>
      </c>
      <c r="C208">
        <v>0.73072458955956632</v>
      </c>
      <c r="D208">
        <v>35.843667232129313</v>
      </c>
    </row>
    <row r="209" spans="1:4" x14ac:dyDescent="0.3">
      <c r="A209" s="1">
        <v>207</v>
      </c>
      <c r="B209">
        <v>3.6814999999999931E-2</v>
      </c>
      <c r="C209">
        <v>0.72971354861802085</v>
      </c>
      <c r="D209">
        <v>36.017682563993667</v>
      </c>
    </row>
    <row r="210" spans="1:4" x14ac:dyDescent="0.3">
      <c r="A210" s="1">
        <v>208</v>
      </c>
      <c r="B210">
        <v>3.7199999999999928E-2</v>
      </c>
      <c r="C210">
        <v>0.72837472712115314</v>
      </c>
      <c r="D210">
        <v>36.191704719199073</v>
      </c>
    </row>
    <row r="211" spans="1:4" x14ac:dyDescent="0.3">
      <c r="A211" s="1">
        <v>209</v>
      </c>
      <c r="B211">
        <v>3.7044999999999939E-2</v>
      </c>
      <c r="C211">
        <v>0.72791372063594062</v>
      </c>
      <c r="D211">
        <v>36.365734842618302</v>
      </c>
    </row>
    <row r="212" spans="1:4" x14ac:dyDescent="0.3">
      <c r="A212" s="1">
        <v>210</v>
      </c>
      <c r="B212">
        <v>3.6789999999999927E-2</v>
      </c>
      <c r="C212">
        <v>0.72740294481325785</v>
      </c>
      <c r="D212">
        <v>36.540064293742176</v>
      </c>
    </row>
    <row r="213" spans="1:4" x14ac:dyDescent="0.3">
      <c r="A213" s="1">
        <v>211</v>
      </c>
      <c r="B213">
        <v>3.6624999999999928E-2</v>
      </c>
      <c r="C213">
        <v>0.72536236503221263</v>
      </c>
      <c r="D213">
        <v>36.714068272511163</v>
      </c>
    </row>
    <row r="214" spans="1:4" x14ac:dyDescent="0.3">
      <c r="A214" s="1">
        <v>212</v>
      </c>
      <c r="B214">
        <v>3.6714999999999949E-2</v>
      </c>
      <c r="C214">
        <v>0.72396955574359967</v>
      </c>
      <c r="D214">
        <v>36.888079299396942</v>
      </c>
    </row>
    <row r="215" spans="1:4" x14ac:dyDescent="0.3">
      <c r="A215" s="1">
        <v>213</v>
      </c>
      <c r="B215">
        <v>3.6774999999999933E-2</v>
      </c>
      <c r="C215">
        <v>0.72388210007281528</v>
      </c>
      <c r="D215">
        <v>37.062086389197241</v>
      </c>
    </row>
    <row r="216" spans="1:4" x14ac:dyDescent="0.3">
      <c r="A216" s="1">
        <v>214</v>
      </c>
      <c r="B216">
        <v>3.6754999999999947E-2</v>
      </c>
      <c r="C216">
        <v>0.72175945960688426</v>
      </c>
      <c r="D216">
        <v>37.236178570191058</v>
      </c>
    </row>
    <row r="217" spans="1:4" x14ac:dyDescent="0.3">
      <c r="A217" s="1">
        <v>215</v>
      </c>
      <c r="B217">
        <v>3.6674999999999923E-2</v>
      </c>
      <c r="C217">
        <v>0.72103315859829853</v>
      </c>
      <c r="D217">
        <v>37.410179931587642</v>
      </c>
    </row>
    <row r="218" spans="1:4" x14ac:dyDescent="0.3">
      <c r="A218" s="1">
        <v>216</v>
      </c>
      <c r="B218">
        <v>3.6569999999999943E-2</v>
      </c>
      <c r="C218">
        <v>0.71989453898882627</v>
      </c>
      <c r="D218">
        <v>37.584206367929767</v>
      </c>
    </row>
    <row r="219" spans="1:4" x14ac:dyDescent="0.3">
      <c r="A219" s="1">
        <v>217</v>
      </c>
      <c r="B219">
        <v>3.7139999999999937E-2</v>
      </c>
      <c r="C219">
        <v>0.71889684665985198</v>
      </c>
      <c r="D219">
        <v>37.758240330881542</v>
      </c>
    </row>
    <row r="220" spans="1:4" x14ac:dyDescent="0.3">
      <c r="A220" s="1">
        <v>218</v>
      </c>
      <c r="B220">
        <v>3.6634999999999932E-2</v>
      </c>
      <c r="C220">
        <v>0.71794113013895378</v>
      </c>
      <c r="D220">
        <v>37.932267476717627</v>
      </c>
    </row>
    <row r="221" spans="1:4" x14ac:dyDescent="0.3">
      <c r="A221" s="1">
        <v>219</v>
      </c>
      <c r="B221">
        <v>3.6239999999999967E-2</v>
      </c>
      <c r="C221">
        <v>0.71913964999444768</v>
      </c>
      <c r="D221">
        <v>38.106256347894657</v>
      </c>
    </row>
    <row r="222" spans="1:4" x14ac:dyDescent="0.3">
      <c r="A222" s="1">
        <v>220</v>
      </c>
      <c r="B222">
        <v>3.6859999999999921E-2</v>
      </c>
      <c r="C222">
        <v>0.71554520948797862</v>
      </c>
      <c r="D222">
        <v>38.280244232548597</v>
      </c>
    </row>
    <row r="223" spans="1:4" x14ac:dyDescent="0.3">
      <c r="A223" s="1">
        <v>221</v>
      </c>
      <c r="B223">
        <v>3.6854999999999943E-2</v>
      </c>
      <c r="C223">
        <v>0.71461982545006963</v>
      </c>
      <c r="D223">
        <v>38.454270768099363</v>
      </c>
    </row>
    <row r="224" spans="1:4" x14ac:dyDescent="0.3">
      <c r="A224" s="1">
        <v>222</v>
      </c>
      <c r="B224">
        <v>3.5984999999999927E-2</v>
      </c>
      <c r="C224">
        <v>0.71514122106496747</v>
      </c>
      <c r="D224">
        <v>38.628279604249528</v>
      </c>
    </row>
    <row r="225" spans="1:4" x14ac:dyDescent="0.3">
      <c r="A225" s="1">
        <v>223</v>
      </c>
      <c r="B225">
        <v>3.6524999999999953E-2</v>
      </c>
      <c r="C225">
        <v>0.71327628689511313</v>
      </c>
      <c r="D225">
        <v>38.802279934419523</v>
      </c>
    </row>
    <row r="226" spans="1:4" x14ac:dyDescent="0.3">
      <c r="A226" s="1">
        <v>224</v>
      </c>
      <c r="B226">
        <v>3.678999999999992E-2</v>
      </c>
      <c r="C226">
        <v>0.71117617353915619</v>
      </c>
      <c r="D226">
        <v>38.976303146812647</v>
      </c>
    </row>
    <row r="227" spans="1:4" x14ac:dyDescent="0.3">
      <c r="A227" s="1">
        <v>225</v>
      </c>
      <c r="B227">
        <v>3.6804999999999928E-2</v>
      </c>
      <c r="C227">
        <v>0.71041254950318122</v>
      </c>
      <c r="D227">
        <v>39.150301798780752</v>
      </c>
    </row>
    <row r="228" spans="1:4" x14ac:dyDescent="0.3">
      <c r="A228" s="1">
        <v>226</v>
      </c>
      <c r="B228">
        <v>3.6549999999999951E-2</v>
      </c>
      <c r="C228">
        <v>0.70925053648321568</v>
      </c>
      <c r="D228">
        <v>39.324303118189171</v>
      </c>
    </row>
    <row r="229" spans="1:4" x14ac:dyDescent="0.3">
      <c r="A229" s="1">
        <v>227</v>
      </c>
      <c r="B229">
        <v>3.6769999999999942E-2</v>
      </c>
      <c r="C229">
        <v>0.70918175388242644</v>
      </c>
      <c r="D229">
        <v>39.498337204522549</v>
      </c>
    </row>
    <row r="230" spans="1:4" x14ac:dyDescent="0.3">
      <c r="A230" s="1">
        <v>228</v>
      </c>
      <c r="B230">
        <v>3.6404999999999917E-2</v>
      </c>
      <c r="C230">
        <v>0.70793699656224296</v>
      </c>
      <c r="D230">
        <v>39.672331254680941</v>
      </c>
    </row>
    <row r="231" spans="1:4" x14ac:dyDescent="0.3">
      <c r="A231" s="1">
        <v>229</v>
      </c>
      <c r="B231">
        <v>3.5634999999999938E-2</v>
      </c>
      <c r="C231">
        <v>0.70705178270392699</v>
      </c>
      <c r="D231">
        <v>39.846352809601349</v>
      </c>
    </row>
    <row r="232" spans="1:4" x14ac:dyDescent="0.3">
      <c r="A232" s="1">
        <v>230</v>
      </c>
      <c r="B232">
        <v>3.6714999999999949E-2</v>
      </c>
      <c r="C232">
        <v>0.70557531247573446</v>
      </c>
      <c r="D232">
        <v>40.020335024131661</v>
      </c>
    </row>
    <row r="233" spans="1:4" x14ac:dyDescent="0.3">
      <c r="A233" s="1">
        <v>231</v>
      </c>
      <c r="B233">
        <v>3.5874999999999962E-2</v>
      </c>
      <c r="C233">
        <v>0.70483624411391077</v>
      </c>
      <c r="D233">
        <v>40.194359656969702</v>
      </c>
    </row>
    <row r="234" spans="1:4" x14ac:dyDescent="0.3">
      <c r="A234" s="1">
        <v>232</v>
      </c>
      <c r="B234">
        <v>3.6619999999999937E-2</v>
      </c>
      <c r="C234">
        <v>0.70371139459020682</v>
      </c>
      <c r="D234">
        <v>40.368404424587879</v>
      </c>
    </row>
    <row r="235" spans="1:4" x14ac:dyDescent="0.3">
      <c r="A235" s="1">
        <v>233</v>
      </c>
      <c r="B235">
        <v>3.63949999999999E-2</v>
      </c>
      <c r="C235">
        <v>0.70273732430541702</v>
      </c>
      <c r="D235">
        <v>40.54241328279177</v>
      </c>
    </row>
    <row r="236" spans="1:4" x14ac:dyDescent="0.3">
      <c r="A236" s="1">
        <v>234</v>
      </c>
      <c r="B236">
        <v>3.6639999999999923E-2</v>
      </c>
      <c r="C236">
        <v>0.70268214565599196</v>
      </c>
      <c r="D236">
        <v>40.716410661604669</v>
      </c>
    </row>
    <row r="237" spans="1:4" x14ac:dyDescent="0.3">
      <c r="A237" s="1">
        <v>235</v>
      </c>
      <c r="B237">
        <v>3.6319999999999943E-2</v>
      </c>
      <c r="C237">
        <v>0.70136317218687283</v>
      </c>
      <c r="D237">
        <v>40.8904094976849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BE15E-260A-4E56-8792-E55219C2E8EF}">
  <dimension ref="A1:D273"/>
  <sheetViews>
    <sheetView workbookViewId="0">
      <selection activeCell="I9" sqref="I9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1.8164999999999969E-2</v>
      </c>
      <c r="C2">
        <v>-1.294379639247199E-4</v>
      </c>
      <c r="D2">
        <v>3.3113691541883682E-10</v>
      </c>
    </row>
    <row r="3" spans="1:4" x14ac:dyDescent="0.3">
      <c r="A3" s="1">
        <v>1</v>
      </c>
      <c r="B3">
        <v>1.857499999999996E-2</v>
      </c>
      <c r="C3">
        <v>-1.109263778507196E-4</v>
      </c>
      <c r="D3">
        <v>0.17421470575862461</v>
      </c>
    </row>
    <row r="4" spans="1:4" x14ac:dyDescent="0.3">
      <c r="A4" s="1">
        <v>2</v>
      </c>
      <c r="B4">
        <v>1.8609999999999981E-2</v>
      </c>
      <c r="C4">
        <v>-2.439801041346186E-4</v>
      </c>
      <c r="D4">
        <v>0.34817696988582608</v>
      </c>
    </row>
    <row r="5" spans="1:4" x14ac:dyDescent="0.3">
      <c r="A5" s="1">
        <v>3</v>
      </c>
      <c r="B5">
        <v>1.8624999999999989E-2</v>
      </c>
      <c r="C5">
        <v>-2.4915951826951567E-4</v>
      </c>
      <c r="D5">
        <v>0.52214562992254898</v>
      </c>
    </row>
    <row r="6" spans="1:4" x14ac:dyDescent="0.3">
      <c r="A6" s="1">
        <v>4</v>
      </c>
      <c r="B6">
        <v>1.8469999999999969E-2</v>
      </c>
      <c r="C6">
        <v>-3.3219370030259488E-4</v>
      </c>
      <c r="D6">
        <v>0.69612919224633119</v>
      </c>
    </row>
    <row r="7" spans="1:4" x14ac:dyDescent="0.3">
      <c r="A7" s="1">
        <v>5</v>
      </c>
      <c r="B7">
        <v>1.8509999999999988E-2</v>
      </c>
      <c r="C7">
        <v>-3.5456349931205542E-4</v>
      </c>
      <c r="D7">
        <v>0.87013407296604584</v>
      </c>
    </row>
    <row r="8" spans="1:4" x14ac:dyDescent="0.3">
      <c r="A8" s="1">
        <v>6</v>
      </c>
      <c r="B8">
        <v>1.8294999999999981E-2</v>
      </c>
      <c r="C8">
        <v>-3.6990638004672503E-4</v>
      </c>
      <c r="D8">
        <v>1.044144330157174</v>
      </c>
    </row>
    <row r="9" spans="1:4" x14ac:dyDescent="0.3">
      <c r="A9" s="1">
        <v>7</v>
      </c>
      <c r="B9">
        <v>1.830499999999996E-2</v>
      </c>
      <c r="C9">
        <v>-3.8025742542633278E-4</v>
      </c>
      <c r="D9">
        <v>1.218138739201758</v>
      </c>
    </row>
    <row r="10" spans="1:4" x14ac:dyDescent="0.3">
      <c r="A10" s="1">
        <v>8</v>
      </c>
      <c r="B10">
        <v>1.8204999999999961E-2</v>
      </c>
      <c r="C10">
        <v>-3.7600617904870638E-4</v>
      </c>
      <c r="D10">
        <v>1.392145549390051</v>
      </c>
    </row>
    <row r="11" spans="1:4" x14ac:dyDescent="0.3">
      <c r="A11" s="1">
        <v>9</v>
      </c>
      <c r="B11">
        <v>1.842499999999998E-2</v>
      </c>
      <c r="C11">
        <v>-3.9633727089856988E-4</v>
      </c>
      <c r="D11">
        <v>1.566154363221592</v>
      </c>
    </row>
    <row r="12" spans="1:4" x14ac:dyDescent="0.3">
      <c r="A12" s="1">
        <v>10</v>
      </c>
      <c r="B12">
        <v>1.8374999999999971E-2</v>
      </c>
      <c r="C12">
        <v>-3.2424339742374771E-4</v>
      </c>
      <c r="D12">
        <v>1.7401648086971711</v>
      </c>
    </row>
    <row r="13" spans="1:4" x14ac:dyDescent="0.3">
      <c r="A13" s="1">
        <v>11</v>
      </c>
      <c r="B13">
        <v>1.8524999999999979E-2</v>
      </c>
      <c r="C13">
        <v>-3.1167007084152921E-4</v>
      </c>
      <c r="D13">
        <v>1.9141754224565291</v>
      </c>
    </row>
    <row r="14" spans="1:4" x14ac:dyDescent="0.3">
      <c r="A14" s="1">
        <v>12</v>
      </c>
      <c r="B14">
        <v>1.8529999999999981E-2</v>
      </c>
      <c r="C14">
        <v>-2.658065725638899E-4</v>
      </c>
      <c r="D14">
        <v>2.0881923227177719</v>
      </c>
    </row>
    <row r="15" spans="1:4" x14ac:dyDescent="0.3">
      <c r="A15" s="1">
        <v>13</v>
      </c>
      <c r="B15">
        <v>1.8349999999999971E-2</v>
      </c>
      <c r="C15">
        <v>-2.8300682611743459E-4</v>
      </c>
      <c r="D15">
        <v>2.2621843442651959</v>
      </c>
    </row>
    <row r="16" spans="1:4" x14ac:dyDescent="0.3">
      <c r="A16" s="1">
        <v>14</v>
      </c>
      <c r="B16">
        <v>1.8489999999999989E-2</v>
      </c>
      <c r="C16">
        <v>-2.0568456711123639E-4</v>
      </c>
      <c r="D16">
        <v>2.436195399165153</v>
      </c>
    </row>
    <row r="17" spans="1:4" x14ac:dyDescent="0.3">
      <c r="A17" s="1">
        <v>15</v>
      </c>
      <c r="B17">
        <v>1.8409999999999972E-2</v>
      </c>
      <c r="C17">
        <v>-1.087048528349554E-4</v>
      </c>
      <c r="D17">
        <v>2.6102125527461371</v>
      </c>
    </row>
    <row r="18" spans="1:4" x14ac:dyDescent="0.3">
      <c r="A18" s="1">
        <v>16</v>
      </c>
      <c r="B18">
        <v>1.8469999999999979E-2</v>
      </c>
      <c r="C18">
        <v>-6.1675800722137854E-5</v>
      </c>
      <c r="D18">
        <v>2.7842216367854009</v>
      </c>
    </row>
    <row r="19" spans="1:4" x14ac:dyDescent="0.3">
      <c r="A19" s="1">
        <v>17</v>
      </c>
      <c r="B19">
        <v>1.8499999999999971E-2</v>
      </c>
      <c r="C19">
        <v>-1.833837284534621E-5</v>
      </c>
      <c r="D19">
        <v>2.9582120013899269</v>
      </c>
    </row>
    <row r="20" spans="1:4" x14ac:dyDescent="0.3">
      <c r="A20" s="1">
        <v>18</v>
      </c>
      <c r="B20">
        <v>1.8524999999999979E-2</v>
      </c>
      <c r="C20">
        <v>2.1019814182790121E-4</v>
      </c>
      <c r="D20">
        <v>3.1322010127703348</v>
      </c>
    </row>
    <row r="21" spans="1:4" x14ac:dyDescent="0.3">
      <c r="A21" s="1">
        <v>19</v>
      </c>
      <c r="B21">
        <v>1.839499999999996E-2</v>
      </c>
      <c r="C21">
        <v>2.5304798087728213E-4</v>
      </c>
      <c r="D21">
        <v>3.3062103476789262</v>
      </c>
    </row>
    <row r="22" spans="1:4" x14ac:dyDescent="0.3">
      <c r="A22" s="1">
        <v>20</v>
      </c>
      <c r="B22">
        <v>1.839499999999997E-2</v>
      </c>
      <c r="C22">
        <v>4.5445617570829497E-4</v>
      </c>
      <c r="D22">
        <v>3.4802010761366948</v>
      </c>
    </row>
    <row r="23" spans="1:4" x14ac:dyDescent="0.3">
      <c r="A23" s="1">
        <v>21</v>
      </c>
      <c r="B23">
        <v>1.8454999999999989E-2</v>
      </c>
      <c r="C23">
        <v>6.9087962372967472E-4</v>
      </c>
      <c r="D23">
        <v>3.6542071178886619</v>
      </c>
    </row>
    <row r="24" spans="1:4" x14ac:dyDescent="0.3">
      <c r="A24" s="1">
        <v>22</v>
      </c>
      <c r="B24">
        <v>1.8344999999999969E-2</v>
      </c>
      <c r="C24">
        <v>1.051161299945822E-3</v>
      </c>
      <c r="D24">
        <v>3.8282009460528692</v>
      </c>
    </row>
    <row r="25" spans="1:4" x14ac:dyDescent="0.3">
      <c r="A25" s="1">
        <v>23</v>
      </c>
      <c r="B25">
        <v>1.8429999999999981E-2</v>
      </c>
      <c r="C25">
        <v>1.380453684698058E-3</v>
      </c>
      <c r="D25">
        <v>4.0021940951214896</v>
      </c>
    </row>
    <row r="26" spans="1:4" x14ac:dyDescent="0.3">
      <c r="A26" s="1">
        <v>24</v>
      </c>
      <c r="B26">
        <v>1.8339999999999981E-2</v>
      </c>
      <c r="C26">
        <v>1.8264280475638909E-3</v>
      </c>
      <c r="D26">
        <v>4.176204998890559</v>
      </c>
    </row>
    <row r="27" spans="1:4" x14ac:dyDescent="0.3">
      <c r="A27" s="1">
        <v>25</v>
      </c>
      <c r="B27">
        <v>1.8434999999999979E-2</v>
      </c>
      <c r="C27">
        <v>2.314873337843742E-3</v>
      </c>
      <c r="D27">
        <v>4.3502177903387276</v>
      </c>
    </row>
    <row r="28" spans="1:4" x14ac:dyDescent="0.3">
      <c r="A28" s="1">
        <v>26</v>
      </c>
      <c r="B28">
        <v>1.8554999999999992E-2</v>
      </c>
      <c r="C28">
        <v>3.027822245091385E-3</v>
      </c>
      <c r="D28">
        <v>4.5242340343528316</v>
      </c>
    </row>
    <row r="29" spans="1:4" x14ac:dyDescent="0.3">
      <c r="A29" s="1">
        <v>27</v>
      </c>
      <c r="B29">
        <v>1.8354999999999989E-2</v>
      </c>
      <c r="C29">
        <v>3.8276576348535191E-3</v>
      </c>
      <c r="D29">
        <v>4.6982510431607567</v>
      </c>
    </row>
    <row r="30" spans="1:4" x14ac:dyDescent="0.3">
      <c r="A30" s="1">
        <v>28</v>
      </c>
      <c r="B30">
        <v>1.8449999999999991E-2</v>
      </c>
      <c r="C30">
        <v>4.9086006665433873E-3</v>
      </c>
      <c r="D30">
        <v>4.8722606684101946</v>
      </c>
    </row>
    <row r="31" spans="1:4" x14ac:dyDescent="0.3">
      <c r="A31" s="1">
        <v>29</v>
      </c>
      <c r="B31">
        <v>1.8464999999999999E-2</v>
      </c>
      <c r="C31">
        <v>6.2537040140772642E-3</v>
      </c>
      <c r="D31">
        <v>5.0462595668766239</v>
      </c>
    </row>
    <row r="32" spans="1:4" x14ac:dyDescent="0.3">
      <c r="A32" s="1">
        <v>30</v>
      </c>
      <c r="B32">
        <v>1.8499999999999989E-2</v>
      </c>
      <c r="C32">
        <v>7.6949058342838444E-3</v>
      </c>
      <c r="D32">
        <v>5.2202695176998777</v>
      </c>
    </row>
    <row r="33" spans="1:4" x14ac:dyDescent="0.3">
      <c r="A33" s="1">
        <v>31</v>
      </c>
      <c r="B33">
        <v>1.8499999999999989E-2</v>
      </c>
      <c r="C33">
        <v>9.6627152389588741E-3</v>
      </c>
      <c r="D33">
        <v>5.3942564547724192</v>
      </c>
    </row>
    <row r="34" spans="1:4" x14ac:dyDescent="0.3">
      <c r="A34" s="1">
        <v>32</v>
      </c>
      <c r="B34">
        <v>1.842499999999998E-2</v>
      </c>
      <c r="C34">
        <v>1.199507156959044E-2</v>
      </c>
      <c r="D34">
        <v>5.5682751533720234</v>
      </c>
    </row>
    <row r="35" spans="1:4" x14ac:dyDescent="0.3">
      <c r="A35" s="1">
        <v>33</v>
      </c>
      <c r="B35">
        <v>1.8449999999999991E-2</v>
      </c>
      <c r="C35">
        <v>1.4802293826801991E-2</v>
      </c>
      <c r="D35">
        <v>5.7422561960750151</v>
      </c>
    </row>
    <row r="36" spans="1:4" x14ac:dyDescent="0.3">
      <c r="A36" s="1">
        <v>34</v>
      </c>
      <c r="B36">
        <v>1.8554999999999981E-2</v>
      </c>
      <c r="C36">
        <v>1.8544147404337789E-2</v>
      </c>
      <c r="D36">
        <v>5.9162713989284299</v>
      </c>
    </row>
    <row r="37" spans="1:4" x14ac:dyDescent="0.3">
      <c r="A37" s="1">
        <v>35</v>
      </c>
      <c r="B37">
        <v>1.8524999999999979E-2</v>
      </c>
      <c r="C37">
        <v>2.2597695817482558E-2</v>
      </c>
      <c r="D37">
        <v>6.0902891914712054</v>
      </c>
    </row>
    <row r="38" spans="1:4" x14ac:dyDescent="0.3">
      <c r="A38" s="1">
        <v>36</v>
      </c>
      <c r="B38">
        <v>1.8469999999999969E-2</v>
      </c>
      <c r="C38">
        <v>2.8167892005062561E-2</v>
      </c>
      <c r="D38">
        <v>6.2642840476830797</v>
      </c>
    </row>
    <row r="39" spans="1:4" x14ac:dyDescent="0.3">
      <c r="A39" s="1">
        <v>37</v>
      </c>
      <c r="B39">
        <v>1.8489999999999989E-2</v>
      </c>
      <c r="C39">
        <v>3.4252647381026492E-2</v>
      </c>
      <c r="D39">
        <v>6.4382871755626461</v>
      </c>
    </row>
    <row r="40" spans="1:4" x14ac:dyDescent="0.3">
      <c r="A40" s="1">
        <v>38</v>
      </c>
      <c r="B40">
        <v>1.859499999999998E-2</v>
      </c>
      <c r="C40">
        <v>4.2384145255710472E-2</v>
      </c>
      <c r="D40">
        <v>6.6122829544544217</v>
      </c>
    </row>
    <row r="41" spans="1:4" x14ac:dyDescent="0.3">
      <c r="A41" s="1">
        <v>39</v>
      </c>
      <c r="B41">
        <v>1.8529999999999991E-2</v>
      </c>
      <c r="C41">
        <v>5.2027912243648437E-2</v>
      </c>
      <c r="D41">
        <v>6.7862952739662594</v>
      </c>
    </row>
    <row r="42" spans="1:4" x14ac:dyDescent="0.3">
      <c r="A42" s="1">
        <v>40</v>
      </c>
      <c r="B42">
        <v>1.8694999999999989E-2</v>
      </c>
      <c r="C42">
        <v>6.3812636208692208E-2</v>
      </c>
      <c r="D42">
        <v>6.9602871316671369</v>
      </c>
    </row>
    <row r="43" spans="1:4" x14ac:dyDescent="0.3">
      <c r="A43" s="1">
        <v>41</v>
      </c>
      <c r="B43">
        <v>1.8919999999999999E-2</v>
      </c>
      <c r="C43">
        <v>7.7955311176497108E-2</v>
      </c>
      <c r="D43">
        <v>7.1343075233035611</v>
      </c>
    </row>
    <row r="44" spans="1:4" x14ac:dyDescent="0.3">
      <c r="A44" s="1">
        <v>42</v>
      </c>
      <c r="B44">
        <v>1.9279999999999999E-2</v>
      </c>
      <c r="C44">
        <v>9.5842080928903881E-2</v>
      </c>
      <c r="D44">
        <v>7.3083116661177732</v>
      </c>
    </row>
    <row r="45" spans="1:4" x14ac:dyDescent="0.3">
      <c r="A45" s="1">
        <v>43</v>
      </c>
      <c r="B45">
        <v>1.9615E-2</v>
      </c>
      <c r="C45">
        <v>0.11658567308624609</v>
      </c>
      <c r="D45">
        <v>7.4823137233654649</v>
      </c>
    </row>
    <row r="46" spans="1:4" x14ac:dyDescent="0.3">
      <c r="A46" s="1">
        <v>44</v>
      </c>
      <c r="B46">
        <v>2.0324999999999989E-2</v>
      </c>
      <c r="C46">
        <v>0.1423930841390238</v>
      </c>
      <c r="D46">
        <v>7.6563115137153188</v>
      </c>
    </row>
    <row r="47" spans="1:4" x14ac:dyDescent="0.3">
      <c r="A47" s="1">
        <v>45</v>
      </c>
      <c r="B47">
        <v>2.0709999999999961E-2</v>
      </c>
      <c r="C47">
        <v>0.172614160464126</v>
      </c>
      <c r="D47">
        <v>7.8303050412734336</v>
      </c>
    </row>
    <row r="48" spans="1:4" x14ac:dyDescent="0.3">
      <c r="A48" s="1">
        <v>46</v>
      </c>
      <c r="B48">
        <v>2.1769999999999949E-2</v>
      </c>
      <c r="C48">
        <v>0.2024948852937582</v>
      </c>
      <c r="D48">
        <v>8.0043274376127442</v>
      </c>
    </row>
    <row r="49" spans="1:4" x14ac:dyDescent="0.3">
      <c r="A49" s="1">
        <v>47</v>
      </c>
      <c r="B49">
        <v>2.274E-2</v>
      </c>
      <c r="C49">
        <v>0.24077259822176181</v>
      </c>
      <c r="D49">
        <v>8.1783275748623723</v>
      </c>
    </row>
    <row r="50" spans="1:4" x14ac:dyDescent="0.3">
      <c r="A50" s="1">
        <v>48</v>
      </c>
      <c r="B50">
        <v>2.4219999999999998E-2</v>
      </c>
      <c r="C50">
        <v>0.28046178463988958</v>
      </c>
      <c r="D50">
        <v>8.3523435915840984</v>
      </c>
    </row>
    <row r="51" spans="1:4" x14ac:dyDescent="0.3">
      <c r="A51" s="1">
        <v>49</v>
      </c>
      <c r="B51">
        <v>2.5000000000000001E-2</v>
      </c>
      <c r="C51">
        <v>0.31639922358274991</v>
      </c>
      <c r="D51">
        <v>8.526358714037471</v>
      </c>
    </row>
    <row r="52" spans="1:4" x14ac:dyDescent="0.3">
      <c r="A52" s="1">
        <v>50</v>
      </c>
      <c r="B52">
        <v>2.694999999999996E-2</v>
      </c>
      <c r="C52">
        <v>0.34808621044647647</v>
      </c>
      <c r="D52">
        <v>8.7003788352012634</v>
      </c>
    </row>
    <row r="53" spans="1:4" x14ac:dyDescent="0.3">
      <c r="A53" s="1">
        <v>51</v>
      </c>
      <c r="B53">
        <v>2.8769999999999948E-2</v>
      </c>
      <c r="C53">
        <v>0.37539210942037199</v>
      </c>
      <c r="D53">
        <v>8.874394829339451</v>
      </c>
    </row>
    <row r="54" spans="1:4" x14ac:dyDescent="0.3">
      <c r="A54" s="1">
        <v>52</v>
      </c>
      <c r="B54">
        <v>2.997499999999997E-2</v>
      </c>
      <c r="C54">
        <v>0.4014833012117951</v>
      </c>
      <c r="D54">
        <v>9.0484118394719228</v>
      </c>
    </row>
    <row r="55" spans="1:4" x14ac:dyDescent="0.3">
      <c r="A55" s="1">
        <v>53</v>
      </c>
      <c r="B55">
        <v>3.1519999999999992E-2</v>
      </c>
      <c r="C55">
        <v>0.42718787749387638</v>
      </c>
      <c r="D55">
        <v>9.2224333789613517</v>
      </c>
    </row>
    <row r="56" spans="1:4" x14ac:dyDescent="0.3">
      <c r="A56" s="1">
        <v>54</v>
      </c>
      <c r="B56">
        <v>3.2360000000000042E-2</v>
      </c>
      <c r="C56">
        <v>0.44090998943823623</v>
      </c>
      <c r="D56">
        <v>9.3964290842745051</v>
      </c>
    </row>
    <row r="57" spans="1:4" x14ac:dyDescent="0.3">
      <c r="A57" s="1">
        <v>55</v>
      </c>
      <c r="B57">
        <v>3.3790000000000008E-2</v>
      </c>
      <c r="C57">
        <v>0.45366208956526732</v>
      </c>
      <c r="D57">
        <v>9.5704379573133274</v>
      </c>
    </row>
    <row r="58" spans="1:4" x14ac:dyDescent="0.3">
      <c r="A58" s="1">
        <v>56</v>
      </c>
      <c r="B58">
        <v>3.6534999999999943E-2</v>
      </c>
      <c r="C58">
        <v>0.46955982911859701</v>
      </c>
      <c r="D58">
        <v>9.7444547792938039</v>
      </c>
    </row>
    <row r="59" spans="1:4" x14ac:dyDescent="0.3">
      <c r="A59" s="1">
        <v>57</v>
      </c>
      <c r="B59">
        <v>3.7899999999999968E-2</v>
      </c>
      <c r="C59">
        <v>0.48148179343194808</v>
      </c>
      <c r="D59">
        <v>9.918450411160789</v>
      </c>
    </row>
    <row r="60" spans="1:4" x14ac:dyDescent="0.3">
      <c r="A60" s="1">
        <v>58</v>
      </c>
      <c r="B60">
        <v>3.9940000000000003E-2</v>
      </c>
      <c r="C60">
        <v>0.49079408700727389</v>
      </c>
      <c r="D60">
        <v>10.09246888034874</v>
      </c>
    </row>
    <row r="61" spans="1:4" x14ac:dyDescent="0.3">
      <c r="A61" s="1">
        <v>59</v>
      </c>
      <c r="B61">
        <v>4.0660000000000002E-2</v>
      </c>
      <c r="C61">
        <v>0.49608531805367517</v>
      </c>
      <c r="D61">
        <v>10.26647276282311</v>
      </c>
    </row>
    <row r="62" spans="1:4" x14ac:dyDescent="0.3">
      <c r="A62" s="1">
        <v>60</v>
      </c>
      <c r="B62">
        <v>4.230999999999998E-2</v>
      </c>
      <c r="C62">
        <v>0.50332648739843966</v>
      </c>
      <c r="D62">
        <v>10.44048340380192</v>
      </c>
    </row>
    <row r="63" spans="1:4" x14ac:dyDescent="0.3">
      <c r="A63" s="1">
        <v>61</v>
      </c>
      <c r="B63">
        <v>4.3579999999999952E-2</v>
      </c>
      <c r="C63">
        <v>0.51139601332019946</v>
      </c>
      <c r="D63">
        <v>10.614505919549201</v>
      </c>
    </row>
    <row r="64" spans="1:4" x14ac:dyDescent="0.3">
      <c r="A64" s="1">
        <v>62</v>
      </c>
      <c r="B64">
        <v>4.5404999999999987E-2</v>
      </c>
      <c r="C64">
        <v>0.51932762954608813</v>
      </c>
      <c r="D64">
        <v>10.788516508075929</v>
      </c>
    </row>
    <row r="65" spans="1:4" x14ac:dyDescent="0.3">
      <c r="A65" s="1">
        <v>63</v>
      </c>
      <c r="B65">
        <v>4.7095000000000033E-2</v>
      </c>
      <c r="C65">
        <v>0.52409778323714351</v>
      </c>
      <c r="D65">
        <v>10.962532840106229</v>
      </c>
    </row>
    <row r="66" spans="1:4" x14ac:dyDescent="0.3">
      <c r="A66" s="1">
        <v>64</v>
      </c>
      <c r="B66">
        <v>4.8220000000000027E-2</v>
      </c>
      <c r="C66">
        <v>0.52290256998181095</v>
      </c>
      <c r="D66">
        <v>11.136548762851289</v>
      </c>
    </row>
    <row r="67" spans="1:4" x14ac:dyDescent="0.3">
      <c r="A67" s="1">
        <v>65</v>
      </c>
      <c r="B67">
        <v>5.0720000000000043E-2</v>
      </c>
      <c r="C67">
        <v>0.53165329350792601</v>
      </c>
      <c r="D67">
        <v>11.31053690797753</v>
      </c>
    </row>
    <row r="68" spans="1:4" x14ac:dyDescent="0.3">
      <c r="A68" s="1">
        <v>66</v>
      </c>
      <c r="B68">
        <v>5.3200000000000039E-2</v>
      </c>
      <c r="C68">
        <v>0.53628142201679985</v>
      </c>
      <c r="D68">
        <v>11.48456835720275</v>
      </c>
    </row>
    <row r="69" spans="1:4" x14ac:dyDescent="0.3">
      <c r="A69" s="1">
        <v>67</v>
      </c>
      <c r="B69">
        <v>5.5969999999999943E-2</v>
      </c>
      <c r="C69">
        <v>0.53870820264487485</v>
      </c>
      <c r="D69">
        <v>11.65858930514919</v>
      </c>
    </row>
    <row r="70" spans="1:4" x14ac:dyDescent="0.3">
      <c r="A70" s="1">
        <v>68</v>
      </c>
      <c r="B70">
        <v>5.746499999999994E-2</v>
      </c>
      <c r="C70">
        <v>0.5391023054582158</v>
      </c>
      <c r="D70">
        <v>11.8326149092118</v>
      </c>
    </row>
    <row r="71" spans="1:4" x14ac:dyDescent="0.3">
      <c r="A71" s="1">
        <v>69</v>
      </c>
      <c r="B71">
        <v>5.9989999999999932E-2</v>
      </c>
      <c r="C71">
        <v>0.5402726304910368</v>
      </c>
      <c r="D71">
        <v>12.006634758379731</v>
      </c>
    </row>
    <row r="72" spans="1:4" x14ac:dyDescent="0.3">
      <c r="A72" s="1">
        <v>70</v>
      </c>
      <c r="B72">
        <v>6.2044999999999961E-2</v>
      </c>
      <c r="C72">
        <v>0.54418494957523855</v>
      </c>
      <c r="D72">
        <v>12.18065828886297</v>
      </c>
    </row>
    <row r="73" spans="1:4" x14ac:dyDescent="0.3">
      <c r="A73" s="1">
        <v>71</v>
      </c>
      <c r="B73">
        <v>6.3850000000000046E-2</v>
      </c>
      <c r="C73">
        <v>0.54781892106519503</v>
      </c>
      <c r="D73">
        <v>12.354672358300951</v>
      </c>
    </row>
    <row r="74" spans="1:4" x14ac:dyDescent="0.3">
      <c r="A74" s="1">
        <v>72</v>
      </c>
      <c r="B74">
        <v>6.5655000000000074E-2</v>
      </c>
      <c r="C74">
        <v>0.55114523875665244</v>
      </c>
      <c r="D74">
        <v>12.52869552420246</v>
      </c>
    </row>
    <row r="75" spans="1:4" x14ac:dyDescent="0.3">
      <c r="A75" s="1">
        <v>73</v>
      </c>
      <c r="B75">
        <v>6.7724999999999994E-2</v>
      </c>
      <c r="C75">
        <v>0.55534141527897118</v>
      </c>
      <c r="D75">
        <v>12.70270006530815</v>
      </c>
    </row>
    <row r="76" spans="1:4" x14ac:dyDescent="0.3">
      <c r="A76" s="1">
        <v>74</v>
      </c>
      <c r="B76">
        <v>6.9030000000000064E-2</v>
      </c>
      <c r="C76">
        <v>0.55970185033553432</v>
      </c>
      <c r="D76">
        <v>12.87667982624637</v>
      </c>
    </row>
    <row r="77" spans="1:4" x14ac:dyDescent="0.3">
      <c r="A77" s="1">
        <v>75</v>
      </c>
      <c r="B77">
        <v>7.1449999999999958E-2</v>
      </c>
      <c r="C77">
        <v>0.56325509646488048</v>
      </c>
      <c r="D77">
        <v>13.050698148277069</v>
      </c>
    </row>
    <row r="78" spans="1:4" x14ac:dyDescent="0.3">
      <c r="A78" s="1">
        <v>76</v>
      </c>
      <c r="B78">
        <v>7.1779999999999858E-2</v>
      </c>
      <c r="C78">
        <v>0.56831796090265352</v>
      </c>
      <c r="D78">
        <v>13.224686572816641</v>
      </c>
    </row>
    <row r="79" spans="1:4" x14ac:dyDescent="0.3">
      <c r="A79" s="1">
        <v>77</v>
      </c>
      <c r="B79">
        <v>7.2964999999999905E-2</v>
      </c>
      <c r="C79">
        <v>0.57151621286597432</v>
      </c>
      <c r="D79">
        <v>13.398686443236141</v>
      </c>
    </row>
    <row r="80" spans="1:4" x14ac:dyDescent="0.3">
      <c r="A80" s="1">
        <v>78</v>
      </c>
      <c r="B80">
        <v>7.4834999999999943E-2</v>
      </c>
      <c r="C80">
        <v>0.57587937472300099</v>
      </c>
      <c r="D80">
        <v>13.57269531918897</v>
      </c>
    </row>
    <row r="81" spans="1:4" x14ac:dyDescent="0.3">
      <c r="A81" s="1">
        <v>79</v>
      </c>
      <c r="B81">
        <v>7.5379999999999975E-2</v>
      </c>
      <c r="C81">
        <v>0.57960237187464614</v>
      </c>
      <c r="D81">
        <v>13.746700034340231</v>
      </c>
    </row>
    <row r="82" spans="1:4" x14ac:dyDescent="0.3">
      <c r="A82" s="1">
        <v>80</v>
      </c>
      <c r="B82">
        <v>7.6085E-2</v>
      </c>
      <c r="C82">
        <v>0.5835768746156067</v>
      </c>
      <c r="D82">
        <v>13.920714577900039</v>
      </c>
    </row>
    <row r="83" spans="1:4" x14ac:dyDescent="0.3">
      <c r="A83" s="1">
        <v>81</v>
      </c>
      <c r="B83">
        <v>7.7509999999999996E-2</v>
      </c>
      <c r="C83">
        <v>0.58703083120673505</v>
      </c>
      <c r="D83">
        <v>14.094721933073471</v>
      </c>
    </row>
    <row r="84" spans="1:4" x14ac:dyDescent="0.3">
      <c r="A84" s="1">
        <v>82</v>
      </c>
      <c r="B84">
        <v>7.8345000000000026E-2</v>
      </c>
      <c r="C84">
        <v>0.59046815133809527</v>
      </c>
      <c r="D84">
        <v>14.26874255564478</v>
      </c>
    </row>
    <row r="85" spans="1:4" x14ac:dyDescent="0.3">
      <c r="A85" s="1">
        <v>83</v>
      </c>
      <c r="B85">
        <v>7.8750000000000056E-2</v>
      </c>
      <c r="C85">
        <v>0.59493491958543598</v>
      </c>
      <c r="D85">
        <v>14.44276751240095</v>
      </c>
    </row>
    <row r="86" spans="1:4" x14ac:dyDescent="0.3">
      <c r="A86" s="1">
        <v>84</v>
      </c>
      <c r="B86">
        <v>7.9550000000000079E-2</v>
      </c>
      <c r="C86">
        <v>0.59714280970995059</v>
      </c>
      <c r="D86">
        <v>14.61676755428314</v>
      </c>
    </row>
    <row r="87" spans="1:4" x14ac:dyDescent="0.3">
      <c r="A87" s="1">
        <v>85</v>
      </c>
      <c r="B87">
        <v>8.0225000000000074E-2</v>
      </c>
      <c r="C87">
        <v>0.60120901605622368</v>
      </c>
      <c r="D87">
        <v>14.790791609552169</v>
      </c>
    </row>
    <row r="88" spans="1:4" x14ac:dyDescent="0.3">
      <c r="A88" s="1">
        <v>86</v>
      </c>
      <c r="B88">
        <v>8.1230000000000094E-2</v>
      </c>
      <c r="C88">
        <v>0.6041774421467907</v>
      </c>
      <c r="D88">
        <v>14.96482060856289</v>
      </c>
    </row>
    <row r="89" spans="1:4" x14ac:dyDescent="0.3">
      <c r="A89" s="1">
        <v>87</v>
      </c>
      <c r="B89">
        <v>8.0935000000000021E-2</v>
      </c>
      <c r="C89">
        <v>0.60815663567160261</v>
      </c>
      <c r="D89">
        <v>15.138832513226401</v>
      </c>
    </row>
    <row r="90" spans="1:4" x14ac:dyDescent="0.3">
      <c r="A90" s="1">
        <v>88</v>
      </c>
      <c r="B90">
        <v>8.2455000000000125E-2</v>
      </c>
      <c r="C90">
        <v>0.61133525913445852</v>
      </c>
      <c r="D90">
        <v>15.31285847293006</v>
      </c>
    </row>
    <row r="91" spans="1:4" x14ac:dyDescent="0.3">
      <c r="A91" s="1">
        <v>89</v>
      </c>
      <c r="B91">
        <v>8.2745000000000138E-2</v>
      </c>
      <c r="C91">
        <v>0.61508723126921472</v>
      </c>
      <c r="D91">
        <v>15.486866264343259</v>
      </c>
    </row>
    <row r="92" spans="1:4" x14ac:dyDescent="0.3">
      <c r="A92" s="1">
        <v>90</v>
      </c>
      <c r="B92">
        <v>8.29150000000001E-2</v>
      </c>
      <c r="C92">
        <v>0.6194913873972453</v>
      </c>
      <c r="D92">
        <v>15.660887631376591</v>
      </c>
    </row>
    <row r="93" spans="1:4" x14ac:dyDescent="0.3">
      <c r="A93" s="1">
        <v>91</v>
      </c>
      <c r="B93">
        <v>8.3245000000000041E-2</v>
      </c>
      <c r="C93">
        <v>0.62415453632404816</v>
      </c>
      <c r="D93">
        <v>15.834911599953969</v>
      </c>
    </row>
    <row r="94" spans="1:4" x14ac:dyDescent="0.3">
      <c r="A94" s="1">
        <v>92</v>
      </c>
      <c r="B94">
        <v>8.3745000000000014E-2</v>
      </c>
      <c r="C94">
        <v>0.62807803609859547</v>
      </c>
      <c r="D94">
        <v>16.008908386429152</v>
      </c>
    </row>
    <row r="95" spans="1:4" x14ac:dyDescent="0.3">
      <c r="A95" s="1">
        <v>93</v>
      </c>
      <c r="B95">
        <v>8.4085000000000035E-2</v>
      </c>
      <c r="C95">
        <v>0.63082122127020368</v>
      </c>
      <c r="D95">
        <v>16.182915184895201</v>
      </c>
    </row>
    <row r="96" spans="1:4" x14ac:dyDescent="0.3">
      <c r="A96" s="1">
        <v>94</v>
      </c>
      <c r="B96">
        <v>8.4700000000000109E-2</v>
      </c>
      <c r="C96">
        <v>0.63461431554355163</v>
      </c>
      <c r="D96">
        <v>16.35691295610534</v>
      </c>
    </row>
    <row r="97" spans="1:4" x14ac:dyDescent="0.3">
      <c r="A97" s="1">
        <v>95</v>
      </c>
      <c r="B97">
        <v>8.5155000000000036E-2</v>
      </c>
      <c r="C97">
        <v>0.63746529309295541</v>
      </c>
      <c r="D97">
        <v>16.53087853756216</v>
      </c>
    </row>
    <row r="98" spans="1:4" x14ac:dyDescent="0.3">
      <c r="A98" s="1">
        <v>96</v>
      </c>
      <c r="B98">
        <v>8.5170000000000079E-2</v>
      </c>
      <c r="C98">
        <v>0.6418526921315082</v>
      </c>
      <c r="D98">
        <v>16.704898109767171</v>
      </c>
    </row>
    <row r="99" spans="1:4" x14ac:dyDescent="0.3">
      <c r="A99" s="1">
        <v>97</v>
      </c>
      <c r="B99">
        <v>8.581500000000003E-2</v>
      </c>
      <c r="C99">
        <v>0.64283607971502277</v>
      </c>
      <c r="D99">
        <v>16.878925214409829</v>
      </c>
    </row>
    <row r="100" spans="1:4" x14ac:dyDescent="0.3">
      <c r="A100" s="1">
        <v>98</v>
      </c>
      <c r="B100">
        <v>8.5954999999999962E-2</v>
      </c>
      <c r="C100">
        <v>0.64641248447395483</v>
      </c>
      <c r="D100">
        <v>17.052929621669978</v>
      </c>
    </row>
    <row r="101" spans="1:4" x14ac:dyDescent="0.3">
      <c r="A101" s="1">
        <v>99</v>
      </c>
      <c r="B101">
        <v>8.6969999999999978E-2</v>
      </c>
      <c r="C101">
        <v>0.64903956726709378</v>
      </c>
      <c r="D101">
        <v>17.226957722107571</v>
      </c>
    </row>
    <row r="102" spans="1:4" x14ac:dyDescent="0.3">
      <c r="A102" s="1">
        <v>100</v>
      </c>
      <c r="B102">
        <v>8.7169999999999831E-2</v>
      </c>
      <c r="C102">
        <v>0.65081365178974449</v>
      </c>
      <c r="D102">
        <v>17.40098278886742</v>
      </c>
    </row>
    <row r="103" spans="1:4" x14ac:dyDescent="0.3">
      <c r="A103" s="1">
        <v>101</v>
      </c>
      <c r="B103">
        <v>8.6789999999999964E-2</v>
      </c>
      <c r="C103">
        <v>0.6546053577441725</v>
      </c>
      <c r="D103">
        <v>17.574943798449301</v>
      </c>
    </row>
    <row r="104" spans="1:4" x14ac:dyDescent="0.3">
      <c r="A104" s="1">
        <v>102</v>
      </c>
      <c r="B104">
        <v>8.7774999999999909E-2</v>
      </c>
      <c r="C104">
        <v>0.65526267002531491</v>
      </c>
      <c r="D104">
        <v>17.748967265552949</v>
      </c>
    </row>
    <row r="105" spans="1:4" x14ac:dyDescent="0.3">
      <c r="A105" s="1">
        <v>103</v>
      </c>
      <c r="B105">
        <v>8.8164999999999882E-2</v>
      </c>
      <c r="C105">
        <v>0.65788274005253</v>
      </c>
      <c r="D105">
        <v>17.92298821641339</v>
      </c>
    </row>
    <row r="106" spans="1:4" x14ac:dyDescent="0.3">
      <c r="A106" s="1">
        <v>104</v>
      </c>
      <c r="B106">
        <v>8.8424999999999934E-2</v>
      </c>
      <c r="C106">
        <v>0.65957599143129741</v>
      </c>
      <c r="D106">
        <v>18.097011099987562</v>
      </c>
    </row>
    <row r="107" spans="1:4" x14ac:dyDescent="0.3">
      <c r="A107" s="1">
        <v>105</v>
      </c>
      <c r="B107">
        <v>8.8834999999999914E-2</v>
      </c>
      <c r="C107">
        <v>0.66224570692467988</v>
      </c>
      <c r="D107">
        <v>18.271015977925721</v>
      </c>
    </row>
    <row r="108" spans="1:4" x14ac:dyDescent="0.3">
      <c r="A108" s="1">
        <v>106</v>
      </c>
      <c r="B108">
        <v>9.0009999999999937E-2</v>
      </c>
      <c r="C108">
        <v>0.6643704034398108</v>
      </c>
      <c r="D108">
        <v>18.445032800171109</v>
      </c>
    </row>
    <row r="109" spans="1:4" x14ac:dyDescent="0.3">
      <c r="A109" s="1">
        <v>107</v>
      </c>
      <c r="B109">
        <v>9.0294999999999973E-2</v>
      </c>
      <c r="C109">
        <v>0.6651026618587571</v>
      </c>
      <c r="D109">
        <v>18.61905035191112</v>
      </c>
    </row>
    <row r="110" spans="1:4" x14ac:dyDescent="0.3">
      <c r="A110" s="1">
        <v>108</v>
      </c>
      <c r="B110">
        <v>9.0034999999999851E-2</v>
      </c>
      <c r="C110">
        <v>0.66753885212792996</v>
      </c>
      <c r="D110">
        <v>18.793073535760239</v>
      </c>
    </row>
    <row r="111" spans="1:4" x14ac:dyDescent="0.3">
      <c r="A111" s="1">
        <v>109</v>
      </c>
      <c r="B111">
        <v>9.202499999999994E-2</v>
      </c>
      <c r="C111">
        <v>0.6705331660490107</v>
      </c>
      <c r="D111">
        <v>18.967085100412369</v>
      </c>
    </row>
    <row r="112" spans="1:4" x14ac:dyDescent="0.3">
      <c r="A112" s="1">
        <v>110</v>
      </c>
      <c r="B112">
        <v>9.3145000000000019E-2</v>
      </c>
      <c r="C112">
        <v>0.67124539717156795</v>
      </c>
      <c r="D112">
        <v>19.141472450163629</v>
      </c>
    </row>
    <row r="113" spans="1:4" x14ac:dyDescent="0.3">
      <c r="A113" s="1">
        <v>111</v>
      </c>
      <c r="B113">
        <v>9.197000000000001E-2</v>
      </c>
      <c r="C113">
        <v>0.67392392353736474</v>
      </c>
      <c r="D113">
        <v>19.315483989583122</v>
      </c>
    </row>
    <row r="114" spans="1:4" x14ac:dyDescent="0.3">
      <c r="A114" s="1">
        <v>112</v>
      </c>
      <c r="B114">
        <v>9.2884999999999995E-2</v>
      </c>
      <c r="C114">
        <v>0.67520698934723888</v>
      </c>
      <c r="D114">
        <v>19.48950302680333</v>
      </c>
    </row>
    <row r="115" spans="1:4" x14ac:dyDescent="0.3">
      <c r="A115" s="1">
        <v>113</v>
      </c>
      <c r="B115">
        <v>9.2815000000000036E-2</v>
      </c>
      <c r="C115">
        <v>0.67800741583508095</v>
      </c>
      <c r="D115">
        <v>19.663537266386879</v>
      </c>
    </row>
    <row r="116" spans="1:4" x14ac:dyDescent="0.3">
      <c r="A116" s="1">
        <v>114</v>
      </c>
      <c r="B116">
        <v>9.4005000000000005E-2</v>
      </c>
      <c r="C116">
        <v>0.68076509223911719</v>
      </c>
      <c r="D116">
        <v>19.837556216385629</v>
      </c>
    </row>
    <row r="117" spans="1:4" x14ac:dyDescent="0.3">
      <c r="A117" s="1">
        <v>115</v>
      </c>
      <c r="B117">
        <v>9.3400000000000039E-2</v>
      </c>
      <c r="C117">
        <v>0.6830741425814435</v>
      </c>
      <c r="D117">
        <v>20.0115799343586</v>
      </c>
    </row>
    <row r="118" spans="1:4" x14ac:dyDescent="0.3">
      <c r="A118" s="1">
        <v>116</v>
      </c>
      <c r="B118">
        <v>9.3825000000000006E-2</v>
      </c>
      <c r="C118">
        <v>0.69476648790837203</v>
      </c>
      <c r="D118">
        <v>20.185595715840659</v>
      </c>
    </row>
    <row r="119" spans="1:4" x14ac:dyDescent="0.3">
      <c r="A119" s="1">
        <v>117</v>
      </c>
      <c r="B119">
        <v>9.5240000000000061E-2</v>
      </c>
      <c r="C119">
        <v>0.69965249106731264</v>
      </c>
      <c r="D119">
        <v>20.359615058832699</v>
      </c>
    </row>
    <row r="120" spans="1:4" x14ac:dyDescent="0.3">
      <c r="A120" s="1">
        <v>118</v>
      </c>
      <c r="B120">
        <v>9.6110000000000029E-2</v>
      </c>
      <c r="C120">
        <v>0.70272930053426697</v>
      </c>
      <c r="D120">
        <v>20.533622451490821</v>
      </c>
    </row>
    <row r="121" spans="1:4" x14ac:dyDescent="0.3">
      <c r="A121" s="1">
        <v>119</v>
      </c>
      <c r="B121">
        <v>9.7715000000000191E-2</v>
      </c>
      <c r="C121">
        <v>0.70440838958805496</v>
      </c>
      <c r="D121">
        <v>20.707649990585111</v>
      </c>
    </row>
    <row r="122" spans="1:4" x14ac:dyDescent="0.3">
      <c r="A122" s="1">
        <v>120</v>
      </c>
      <c r="B122">
        <v>0.1001900000000002</v>
      </c>
      <c r="C122">
        <v>0.71099817713874713</v>
      </c>
      <c r="D122">
        <v>20.881671614646908</v>
      </c>
    </row>
    <row r="123" spans="1:4" x14ac:dyDescent="0.3">
      <c r="A123" s="1">
        <v>121</v>
      </c>
      <c r="B123">
        <v>0.10289000000000011</v>
      </c>
      <c r="C123">
        <v>0.70635764309706162</v>
      </c>
      <c r="D123">
        <v>21.05570724401209</v>
      </c>
    </row>
    <row r="124" spans="1:4" x14ac:dyDescent="0.3">
      <c r="A124" s="1">
        <v>122</v>
      </c>
      <c r="B124">
        <v>0.10597000000000011</v>
      </c>
      <c r="C124">
        <v>0.70761925292751282</v>
      </c>
      <c r="D124">
        <v>21.229727115962241</v>
      </c>
    </row>
    <row r="125" spans="1:4" x14ac:dyDescent="0.3">
      <c r="A125" s="1">
        <v>123</v>
      </c>
      <c r="B125">
        <v>0.1091800000000001</v>
      </c>
      <c r="C125">
        <v>0.70944121035839891</v>
      </c>
      <c r="D125">
        <v>21.403688257469071</v>
      </c>
    </row>
    <row r="126" spans="1:4" x14ac:dyDescent="0.3">
      <c r="A126" s="1">
        <v>124</v>
      </c>
      <c r="B126">
        <v>0.1123999999999999</v>
      </c>
      <c r="C126">
        <v>0.71069037853269157</v>
      </c>
      <c r="D126">
        <v>21.577725646959411</v>
      </c>
    </row>
    <row r="127" spans="1:4" x14ac:dyDescent="0.3">
      <c r="A127" s="1">
        <v>125</v>
      </c>
      <c r="B127">
        <v>0.11494499999999989</v>
      </c>
      <c r="C127">
        <v>0.71284471815276629</v>
      </c>
      <c r="D127">
        <v>21.7517556926277</v>
      </c>
    </row>
    <row r="128" spans="1:4" x14ac:dyDescent="0.3">
      <c r="A128" s="1">
        <v>126</v>
      </c>
      <c r="B128">
        <v>0.1184999999999998</v>
      </c>
      <c r="C128">
        <v>0.71563420481598361</v>
      </c>
      <c r="D128">
        <v>21.925778609315561</v>
      </c>
    </row>
    <row r="129" spans="1:4" x14ac:dyDescent="0.3">
      <c r="A129" s="1">
        <v>127</v>
      </c>
      <c r="B129">
        <v>0.121265</v>
      </c>
      <c r="C129">
        <v>0.71592664858081578</v>
      </c>
      <c r="D129">
        <v>22.099791553285389</v>
      </c>
    </row>
    <row r="130" spans="1:4" x14ac:dyDescent="0.3">
      <c r="A130" s="1">
        <v>128</v>
      </c>
      <c r="B130">
        <v>0.1231799999999999</v>
      </c>
      <c r="C130">
        <v>0.71796319595476066</v>
      </c>
      <c r="D130">
        <v>22.273794793883962</v>
      </c>
    </row>
    <row r="131" spans="1:4" x14ac:dyDescent="0.3">
      <c r="A131" s="1">
        <v>129</v>
      </c>
      <c r="B131">
        <v>0.12792999999999999</v>
      </c>
      <c r="C131">
        <v>0.71931376253796253</v>
      </c>
      <c r="D131">
        <v>22.44780864331458</v>
      </c>
    </row>
    <row r="132" spans="1:4" x14ac:dyDescent="0.3">
      <c r="A132" s="1">
        <v>130</v>
      </c>
      <c r="B132">
        <v>0.13031999999999999</v>
      </c>
      <c r="C132">
        <v>0.72072524551310535</v>
      </c>
      <c r="D132">
        <v>22.62184090144105</v>
      </c>
    </row>
    <row r="133" spans="1:4" x14ac:dyDescent="0.3">
      <c r="A133" s="1">
        <v>131</v>
      </c>
      <c r="B133">
        <v>0.13325500000000021</v>
      </c>
      <c r="C133">
        <v>0.7229344285892052</v>
      </c>
      <c r="D133">
        <v>22.795870302783118</v>
      </c>
    </row>
    <row r="134" spans="1:4" x14ac:dyDescent="0.3">
      <c r="A134" s="1">
        <v>132</v>
      </c>
      <c r="B134">
        <v>0.136245</v>
      </c>
      <c r="C134">
        <v>0.7259596046442246</v>
      </c>
      <c r="D134">
        <v>22.96989556617207</v>
      </c>
    </row>
    <row r="135" spans="1:4" x14ac:dyDescent="0.3">
      <c r="A135" s="1">
        <v>133</v>
      </c>
      <c r="B135">
        <v>0.14010999999999979</v>
      </c>
      <c r="C135">
        <v>0.72623140544096931</v>
      </c>
      <c r="D135">
        <v>23.143927739924859</v>
      </c>
    </row>
    <row r="136" spans="1:4" x14ac:dyDescent="0.3">
      <c r="A136" s="1">
        <v>134</v>
      </c>
      <c r="B136">
        <v>0.14239499999999991</v>
      </c>
      <c r="C136">
        <v>0.72907877804362464</v>
      </c>
      <c r="D136">
        <v>23.317901335689761</v>
      </c>
    </row>
    <row r="137" spans="1:4" x14ac:dyDescent="0.3">
      <c r="A137" s="1">
        <v>135</v>
      </c>
      <c r="B137">
        <v>0.14449499999999979</v>
      </c>
      <c r="C137">
        <v>0.73078629664745176</v>
      </c>
      <c r="D137">
        <v>23.49188361340099</v>
      </c>
    </row>
    <row r="138" spans="1:4" x14ac:dyDescent="0.3">
      <c r="A138" s="1">
        <v>136</v>
      </c>
      <c r="B138">
        <v>0.14653999999999989</v>
      </c>
      <c r="C138">
        <v>0.73248416619122303</v>
      </c>
      <c r="D138">
        <v>23.66591478427252</v>
      </c>
    </row>
    <row r="139" spans="1:4" x14ac:dyDescent="0.3">
      <c r="A139" s="1">
        <v>137</v>
      </c>
      <c r="B139">
        <v>0.14984999999999979</v>
      </c>
      <c r="C139">
        <v>0.734497889806773</v>
      </c>
      <c r="D139">
        <v>23.83995048390495</v>
      </c>
    </row>
    <row r="140" spans="1:4" x14ac:dyDescent="0.3">
      <c r="A140" s="1">
        <v>138</v>
      </c>
      <c r="B140">
        <v>0.153005</v>
      </c>
      <c r="C140">
        <v>0.73623320850163654</v>
      </c>
      <c r="D140">
        <v>24.013979098068351</v>
      </c>
    </row>
    <row r="141" spans="1:4" x14ac:dyDescent="0.3">
      <c r="A141" s="1">
        <v>139</v>
      </c>
      <c r="B141">
        <v>0.15586500000000009</v>
      </c>
      <c r="C141">
        <v>0.73873721833252726</v>
      </c>
      <c r="D141">
        <v>24.18800959202979</v>
      </c>
    </row>
    <row r="142" spans="1:4" x14ac:dyDescent="0.3">
      <c r="A142" s="1">
        <v>140</v>
      </c>
      <c r="B142">
        <v>0.158805</v>
      </c>
      <c r="C142">
        <v>0.74051632775156762</v>
      </c>
      <c r="D142">
        <v>24.362030312750079</v>
      </c>
    </row>
    <row r="143" spans="1:4" x14ac:dyDescent="0.3">
      <c r="A143" s="1">
        <v>141</v>
      </c>
      <c r="B143">
        <v>0.16109499999999999</v>
      </c>
      <c r="C143">
        <v>0.74309863046201585</v>
      </c>
      <c r="D143">
        <v>24.53605145825281</v>
      </c>
    </row>
    <row r="144" spans="1:4" x14ac:dyDescent="0.3">
      <c r="A144" s="1">
        <v>142</v>
      </c>
      <c r="B144">
        <v>0.1631500000000001</v>
      </c>
      <c r="C144">
        <v>0.74608384443842757</v>
      </c>
      <c r="D144">
        <v>24.710030309557919</v>
      </c>
    </row>
    <row r="145" spans="1:4" x14ac:dyDescent="0.3">
      <c r="A145" s="1">
        <v>143</v>
      </c>
      <c r="B145">
        <v>0.16642000000000029</v>
      </c>
      <c r="C145">
        <v>0.74825061269054161</v>
      </c>
      <c r="D145">
        <v>24.883998911910599</v>
      </c>
    </row>
    <row r="146" spans="1:4" x14ac:dyDescent="0.3">
      <c r="A146" s="1">
        <v>144</v>
      </c>
      <c r="B146">
        <v>0.17187500000000031</v>
      </c>
      <c r="C146">
        <v>0.75089349356114288</v>
      </c>
      <c r="D146">
        <v>25.058028358684659</v>
      </c>
    </row>
    <row r="147" spans="1:4" x14ac:dyDescent="0.3">
      <c r="A147" s="1">
        <v>145</v>
      </c>
      <c r="B147">
        <v>0.17344999999999991</v>
      </c>
      <c r="C147">
        <v>0.75315280338284907</v>
      </c>
      <c r="D147">
        <v>25.232060581048341</v>
      </c>
    </row>
    <row r="148" spans="1:4" x14ac:dyDescent="0.3">
      <c r="A148" s="1">
        <v>146</v>
      </c>
      <c r="B148">
        <v>0.17954999999999979</v>
      </c>
      <c r="C148">
        <v>0.75254739572374196</v>
      </c>
      <c r="D148">
        <v>25.406094324191422</v>
      </c>
    </row>
    <row r="149" spans="1:4" x14ac:dyDescent="0.3">
      <c r="A149" s="1">
        <v>147</v>
      </c>
      <c r="B149">
        <v>0.18108999999999981</v>
      </c>
      <c r="C149">
        <v>0.75615068746035397</v>
      </c>
      <c r="D149">
        <v>25.580093017286739</v>
      </c>
    </row>
    <row r="150" spans="1:4" x14ac:dyDescent="0.3">
      <c r="A150" s="1">
        <v>148</v>
      </c>
      <c r="B150">
        <v>0.18702499999999991</v>
      </c>
      <c r="C150">
        <v>0.75723422771195603</v>
      </c>
      <c r="D150">
        <v>25.754123262763031</v>
      </c>
    </row>
    <row r="151" spans="1:4" x14ac:dyDescent="0.3">
      <c r="A151" s="1">
        <v>149</v>
      </c>
      <c r="B151">
        <v>0.19083000000000011</v>
      </c>
      <c r="C151">
        <v>0.7666833318879871</v>
      </c>
      <c r="D151">
        <v>25.92813213043744</v>
      </c>
    </row>
    <row r="152" spans="1:4" x14ac:dyDescent="0.3">
      <c r="A152" s="1">
        <v>150</v>
      </c>
      <c r="B152">
        <v>0.19666000000000031</v>
      </c>
      <c r="C152">
        <v>0.77073515083805266</v>
      </c>
      <c r="D152">
        <v>26.102141103678289</v>
      </c>
    </row>
    <row r="153" spans="1:4" x14ac:dyDescent="0.3">
      <c r="A153" s="1">
        <v>151</v>
      </c>
      <c r="B153">
        <v>0.20521</v>
      </c>
      <c r="C153">
        <v>0.76894649665153425</v>
      </c>
      <c r="D153">
        <v>26.27616889490022</v>
      </c>
    </row>
    <row r="154" spans="1:4" x14ac:dyDescent="0.3">
      <c r="A154" s="1">
        <v>152</v>
      </c>
      <c r="B154">
        <v>0.2176450000000005</v>
      </c>
      <c r="C154">
        <v>0.76704474687158952</v>
      </c>
      <c r="D154">
        <v>26.450153580307969</v>
      </c>
    </row>
    <row r="155" spans="1:4" x14ac:dyDescent="0.3">
      <c r="A155" s="1">
        <v>153</v>
      </c>
      <c r="B155">
        <v>0.2322000000000001</v>
      </c>
      <c r="C155">
        <v>0.7650663521844383</v>
      </c>
      <c r="D155">
        <v>26.624190695352031</v>
      </c>
    </row>
    <row r="156" spans="1:4" x14ac:dyDescent="0.3">
      <c r="A156" s="1">
        <v>154</v>
      </c>
      <c r="B156">
        <v>0.24417999999999981</v>
      </c>
      <c r="C156">
        <v>0.76272531173964742</v>
      </c>
      <c r="D156">
        <v>26.79815865298113</v>
      </c>
    </row>
    <row r="157" spans="1:4" x14ac:dyDescent="0.3">
      <c r="A157" s="1">
        <v>155</v>
      </c>
      <c r="B157">
        <v>0.25830500000000028</v>
      </c>
      <c r="C157">
        <v>0.75997350577353606</v>
      </c>
      <c r="D157">
        <v>26.972161162363172</v>
      </c>
    </row>
    <row r="158" spans="1:4" x14ac:dyDescent="0.3">
      <c r="A158" s="1">
        <v>156</v>
      </c>
      <c r="B158">
        <v>0.2709450000000001</v>
      </c>
      <c r="C158">
        <v>0.76103398585218474</v>
      </c>
      <c r="D158">
        <v>27.146167505582181</v>
      </c>
    </row>
    <row r="159" spans="1:4" x14ac:dyDescent="0.3">
      <c r="A159" s="1">
        <v>157</v>
      </c>
      <c r="B159">
        <v>0.28141499999999953</v>
      </c>
      <c r="C159">
        <v>0.7594693194015979</v>
      </c>
      <c r="D159">
        <v>27.320178548627439</v>
      </c>
    </row>
    <row r="160" spans="1:4" x14ac:dyDescent="0.3">
      <c r="A160" s="1">
        <v>158</v>
      </c>
      <c r="B160">
        <v>0.2921249999999998</v>
      </c>
      <c r="C160">
        <v>0.75645957035438305</v>
      </c>
      <c r="D160">
        <v>27.49419566114744</v>
      </c>
    </row>
    <row r="161" spans="1:4" x14ac:dyDescent="0.3">
      <c r="A161" s="1">
        <v>159</v>
      </c>
      <c r="B161">
        <v>0.30172499999999969</v>
      </c>
      <c r="C161">
        <v>0.75533483624212294</v>
      </c>
      <c r="D161">
        <v>27.668229719996461</v>
      </c>
    </row>
    <row r="162" spans="1:4" x14ac:dyDescent="0.3">
      <c r="A162" s="1">
        <v>160</v>
      </c>
      <c r="B162">
        <v>0.30775499999999978</v>
      </c>
      <c r="C162">
        <v>0.75464517514691809</v>
      </c>
      <c r="D162">
        <v>27.842258576816992</v>
      </c>
    </row>
    <row r="163" spans="1:4" x14ac:dyDescent="0.3">
      <c r="A163" s="1">
        <v>161</v>
      </c>
      <c r="B163">
        <v>0.31654000000000021</v>
      </c>
      <c r="C163">
        <v>0.75179363820128198</v>
      </c>
      <c r="D163">
        <v>28.016288856731531</v>
      </c>
    </row>
    <row r="164" spans="1:4" x14ac:dyDescent="0.3">
      <c r="A164" s="1">
        <v>162</v>
      </c>
      <c r="B164">
        <v>0.32148000000000032</v>
      </c>
      <c r="C164">
        <v>0.74962634649502491</v>
      </c>
      <c r="D164">
        <v>28.190307546522892</v>
      </c>
    </row>
    <row r="165" spans="1:4" x14ac:dyDescent="0.3">
      <c r="A165" s="1">
        <v>163</v>
      </c>
      <c r="B165">
        <v>0.32554000000000022</v>
      </c>
      <c r="C165">
        <v>0.74892969972175139</v>
      </c>
      <c r="D165">
        <v>28.364285367661061</v>
      </c>
    </row>
    <row r="166" spans="1:4" x14ac:dyDescent="0.3">
      <c r="A166" s="1">
        <v>164</v>
      </c>
      <c r="B166">
        <v>0.32944000000000001</v>
      </c>
      <c r="C166">
        <v>0.7447650796490749</v>
      </c>
      <c r="D166">
        <v>28.538329530292099</v>
      </c>
    </row>
    <row r="167" spans="1:4" x14ac:dyDescent="0.3">
      <c r="A167" s="1">
        <v>165</v>
      </c>
      <c r="B167">
        <v>0.33442000000000027</v>
      </c>
      <c r="C167">
        <v>0.74227145722389465</v>
      </c>
      <c r="D167">
        <v>28.71236297243172</v>
      </c>
    </row>
    <row r="168" spans="1:4" x14ac:dyDescent="0.3">
      <c r="A168" s="1">
        <v>166</v>
      </c>
      <c r="B168">
        <v>0.33631500000000042</v>
      </c>
      <c r="C168">
        <v>0.73877903176158977</v>
      </c>
      <c r="D168">
        <v>28.886366477211318</v>
      </c>
    </row>
    <row r="169" spans="1:4" x14ac:dyDescent="0.3">
      <c r="A169" s="1">
        <v>167</v>
      </c>
      <c r="B169">
        <v>0.33870500000000031</v>
      </c>
      <c r="C169">
        <v>0.73780603949568113</v>
      </c>
      <c r="D169">
        <v>29.060380699767009</v>
      </c>
    </row>
    <row r="170" spans="1:4" x14ac:dyDescent="0.3">
      <c r="A170" s="1">
        <v>168</v>
      </c>
      <c r="B170">
        <v>0.33907000000000032</v>
      </c>
      <c r="C170">
        <v>0.7354248458685082</v>
      </c>
      <c r="D170">
        <v>29.234418300920069</v>
      </c>
    </row>
    <row r="171" spans="1:4" x14ac:dyDescent="0.3">
      <c r="A171" s="1">
        <v>169</v>
      </c>
      <c r="B171">
        <v>0.34083000000000041</v>
      </c>
      <c r="C171">
        <v>0.73303591711344973</v>
      </c>
      <c r="D171">
        <v>29.408425384958591</v>
      </c>
    </row>
    <row r="172" spans="1:4" x14ac:dyDescent="0.3">
      <c r="A172" s="1">
        <v>170</v>
      </c>
      <c r="B172">
        <v>0.34129000000000032</v>
      </c>
      <c r="C172">
        <v>0.7285396301053344</v>
      </c>
      <c r="D172">
        <v>29.582462701598811</v>
      </c>
    </row>
    <row r="173" spans="1:4" x14ac:dyDescent="0.3">
      <c r="A173" s="1">
        <v>171</v>
      </c>
      <c r="B173">
        <v>0.34434999999999949</v>
      </c>
      <c r="C173">
        <v>0.72730991436305692</v>
      </c>
      <c r="D173">
        <v>29.756487357152839</v>
      </c>
    </row>
    <row r="174" spans="1:4" x14ac:dyDescent="0.3">
      <c r="A174" s="1">
        <v>172</v>
      </c>
      <c r="B174">
        <v>0.34509499999999921</v>
      </c>
      <c r="C174">
        <v>0.72382615655024485</v>
      </c>
      <c r="D174">
        <v>29.930498631729019</v>
      </c>
    </row>
    <row r="175" spans="1:4" x14ac:dyDescent="0.3">
      <c r="A175" s="1">
        <v>173</v>
      </c>
      <c r="B175">
        <v>0.34593999999999958</v>
      </c>
      <c r="C175">
        <v>0.72360916608766845</v>
      </c>
      <c r="D175">
        <v>30.104535041054088</v>
      </c>
    </row>
    <row r="176" spans="1:4" x14ac:dyDescent="0.3">
      <c r="A176" s="1">
        <v>174</v>
      </c>
      <c r="B176">
        <v>0.34476999999999969</v>
      </c>
      <c r="C176">
        <v>0.72009925784936268</v>
      </c>
      <c r="D176">
        <v>30.278541800975798</v>
      </c>
    </row>
    <row r="177" spans="1:4" x14ac:dyDescent="0.3">
      <c r="A177" s="1">
        <v>175</v>
      </c>
      <c r="B177">
        <v>0.34725499999999943</v>
      </c>
      <c r="C177">
        <v>0.71721200407710639</v>
      </c>
      <c r="D177">
        <v>30.452578934828441</v>
      </c>
    </row>
    <row r="178" spans="1:4" x14ac:dyDescent="0.3">
      <c r="A178" s="1">
        <v>176</v>
      </c>
      <c r="B178">
        <v>0.34597499999999948</v>
      </c>
      <c r="C178">
        <v>0.71713829431328813</v>
      </c>
      <c r="D178">
        <v>30.626593707137641</v>
      </c>
    </row>
    <row r="179" spans="1:4" x14ac:dyDescent="0.3">
      <c r="A179" s="1">
        <v>177</v>
      </c>
      <c r="B179">
        <v>0.3477499999999995</v>
      </c>
      <c r="C179">
        <v>0.71688056008874956</v>
      </c>
      <c r="D179">
        <v>30.800638280444669</v>
      </c>
    </row>
    <row r="180" spans="1:4" x14ac:dyDescent="0.3">
      <c r="A180" s="1">
        <v>178</v>
      </c>
      <c r="B180">
        <v>0.34811999999999949</v>
      </c>
      <c r="C180">
        <v>0.71253358046425486</v>
      </c>
      <c r="D180">
        <v>30.974671424229939</v>
      </c>
    </row>
    <row r="181" spans="1:4" x14ac:dyDescent="0.3">
      <c r="A181" s="1">
        <v>179</v>
      </c>
      <c r="B181">
        <v>0.34827999999999948</v>
      </c>
      <c r="C181">
        <v>0.70838771300527725</v>
      </c>
      <c r="D181">
        <v>31.14866936107477</v>
      </c>
    </row>
    <row r="182" spans="1:4" x14ac:dyDescent="0.3">
      <c r="A182" s="1">
        <v>180</v>
      </c>
      <c r="B182">
        <v>0.34643999999999958</v>
      </c>
      <c r="C182">
        <v>0.7077819712534944</v>
      </c>
      <c r="D182">
        <v>31.322642182774011</v>
      </c>
    </row>
    <row r="183" spans="1:4" x14ac:dyDescent="0.3">
      <c r="A183" s="1">
        <v>181</v>
      </c>
      <c r="B183">
        <v>0.3482799999999997</v>
      </c>
      <c r="C183">
        <v>0.7057130784527812</v>
      </c>
      <c r="D183">
        <v>31.49666838811504</v>
      </c>
    </row>
    <row r="184" spans="1:4" x14ac:dyDescent="0.3">
      <c r="A184" s="1">
        <v>182</v>
      </c>
      <c r="B184">
        <v>0.34831499999999932</v>
      </c>
      <c r="C184">
        <v>0.70410083704877013</v>
      </c>
      <c r="D184">
        <v>31.670696541733211</v>
      </c>
    </row>
    <row r="185" spans="1:4" x14ac:dyDescent="0.3">
      <c r="A185" s="1">
        <v>183</v>
      </c>
      <c r="B185">
        <v>0.34714999999999979</v>
      </c>
      <c r="C185">
        <v>0.69913213208530856</v>
      </c>
      <c r="D185">
        <v>31.844716244803539</v>
      </c>
    </row>
    <row r="186" spans="1:4" x14ac:dyDescent="0.3">
      <c r="A186" s="1">
        <v>184</v>
      </c>
      <c r="B186">
        <v>0.34682999999999969</v>
      </c>
      <c r="C186">
        <v>0.69774489060461098</v>
      </c>
      <c r="D186">
        <v>32.018760159280568</v>
      </c>
    </row>
    <row r="187" spans="1:4" x14ac:dyDescent="0.3">
      <c r="A187" s="1">
        <v>185</v>
      </c>
      <c r="B187">
        <v>0.34617499999999962</v>
      </c>
      <c r="C187">
        <v>0.69585833810986097</v>
      </c>
      <c r="D187">
        <v>32.19278255489138</v>
      </c>
    </row>
    <row r="188" spans="1:4" x14ac:dyDescent="0.3">
      <c r="A188" s="1">
        <v>186</v>
      </c>
      <c r="B188">
        <v>0.34813499999999931</v>
      </c>
      <c r="C188">
        <v>0.69420705444299802</v>
      </c>
      <c r="D188">
        <v>32.366779328849589</v>
      </c>
    </row>
    <row r="189" spans="1:4" x14ac:dyDescent="0.3">
      <c r="A189" s="1">
        <v>187</v>
      </c>
      <c r="B189">
        <v>0.34811999999999982</v>
      </c>
      <c r="C189">
        <v>0.69186026749367691</v>
      </c>
      <c r="D189">
        <v>32.540820337004142</v>
      </c>
    </row>
    <row r="190" spans="1:4" x14ac:dyDescent="0.3">
      <c r="A190" s="1">
        <v>188</v>
      </c>
      <c r="B190">
        <v>0.34763499999999969</v>
      </c>
      <c r="C190">
        <v>0.68958706793894164</v>
      </c>
      <c r="D190">
        <v>32.716788337429378</v>
      </c>
    </row>
    <row r="191" spans="1:4" x14ac:dyDescent="0.3">
      <c r="A191" s="1">
        <v>189</v>
      </c>
      <c r="B191">
        <v>0.34614999999999929</v>
      </c>
      <c r="C191">
        <v>0.68921112233694781</v>
      </c>
      <c r="D191">
        <v>32.890807052056012</v>
      </c>
    </row>
    <row r="192" spans="1:4" x14ac:dyDescent="0.3">
      <c r="A192" s="1">
        <v>190</v>
      </c>
      <c r="B192">
        <v>0.34926499999999949</v>
      </c>
      <c r="C192">
        <v>0.68688000688931861</v>
      </c>
      <c r="D192">
        <v>33.064849691987057</v>
      </c>
    </row>
    <row r="193" spans="1:4" x14ac:dyDescent="0.3">
      <c r="A193" s="1">
        <v>191</v>
      </c>
      <c r="B193">
        <v>0.34612999999999949</v>
      </c>
      <c r="C193">
        <v>0.68629446884037515</v>
      </c>
      <c r="D193">
        <v>33.238853189282963</v>
      </c>
    </row>
    <row r="194" spans="1:4" x14ac:dyDescent="0.3">
      <c r="A194" s="1">
        <v>192</v>
      </c>
      <c r="B194">
        <v>0.34686999999999962</v>
      </c>
      <c r="C194">
        <v>0.68549644188906211</v>
      </c>
      <c r="D194">
        <v>33.412890328764931</v>
      </c>
    </row>
    <row r="195" spans="1:4" x14ac:dyDescent="0.3">
      <c r="A195" s="1">
        <v>193</v>
      </c>
      <c r="B195">
        <v>0.3459799999999994</v>
      </c>
      <c r="C195">
        <v>0.68394181770931306</v>
      </c>
      <c r="D195">
        <v>33.586886870132567</v>
      </c>
    </row>
    <row r="196" spans="1:4" x14ac:dyDescent="0.3">
      <c r="A196" s="1">
        <v>194</v>
      </c>
      <c r="B196">
        <v>0.34728499999999962</v>
      </c>
      <c r="C196">
        <v>0.68076509223911708</v>
      </c>
      <c r="D196">
        <v>33.760889241761653</v>
      </c>
    </row>
    <row r="197" spans="1:4" x14ac:dyDescent="0.3">
      <c r="A197" s="1">
        <v>195</v>
      </c>
      <c r="B197">
        <v>0.34735499999999958</v>
      </c>
      <c r="C197">
        <v>0.67965667874332369</v>
      </c>
      <c r="D197">
        <v>33.934926920202059</v>
      </c>
    </row>
    <row r="198" spans="1:4" x14ac:dyDescent="0.3">
      <c r="A198" s="1">
        <v>196</v>
      </c>
      <c r="B198">
        <v>0.34646499999999969</v>
      </c>
      <c r="C198">
        <v>0.67920351094771358</v>
      </c>
      <c r="D198">
        <v>34.108950670295307</v>
      </c>
    </row>
    <row r="199" spans="1:4" x14ac:dyDescent="0.3">
      <c r="A199" s="1">
        <v>197</v>
      </c>
      <c r="B199">
        <v>0.34730499999999959</v>
      </c>
      <c r="C199">
        <v>0.67737355220858342</v>
      </c>
      <c r="D199">
        <v>34.28294575373333</v>
      </c>
    </row>
    <row r="200" spans="1:4" x14ac:dyDescent="0.3">
      <c r="A200" s="1">
        <v>198</v>
      </c>
      <c r="B200">
        <v>0.34607499999999952</v>
      </c>
      <c r="C200">
        <v>0.67698464704946959</v>
      </c>
      <c r="D200">
        <v>34.456945671174267</v>
      </c>
    </row>
    <row r="201" spans="1:4" x14ac:dyDescent="0.3">
      <c r="A201" s="1">
        <v>199</v>
      </c>
      <c r="B201">
        <v>0.34608499999999942</v>
      </c>
      <c r="C201">
        <v>0.67625782554172875</v>
      </c>
      <c r="D201">
        <v>34.630985562536473</v>
      </c>
    </row>
    <row r="202" spans="1:4" x14ac:dyDescent="0.3">
      <c r="A202" s="1">
        <v>200</v>
      </c>
      <c r="B202">
        <v>0.34716999999999959</v>
      </c>
      <c r="C202">
        <v>0.67131114686647142</v>
      </c>
      <c r="D202">
        <v>34.805022864275521</v>
      </c>
    </row>
    <row r="203" spans="1:4" x14ac:dyDescent="0.3">
      <c r="A203" s="1">
        <v>201</v>
      </c>
      <c r="B203">
        <v>0.34818499999999958</v>
      </c>
      <c r="C203">
        <v>0.67135812641876291</v>
      </c>
      <c r="D203">
        <v>34.979064659277611</v>
      </c>
    </row>
    <row r="204" spans="1:4" x14ac:dyDescent="0.3">
      <c r="A204" s="1">
        <v>202</v>
      </c>
      <c r="B204">
        <v>0.34681999999999952</v>
      </c>
      <c r="C204">
        <v>0.67165910160752251</v>
      </c>
      <c r="D204">
        <v>35.153058842685503</v>
      </c>
    </row>
    <row r="205" spans="1:4" x14ac:dyDescent="0.3">
      <c r="A205" s="1">
        <v>203</v>
      </c>
      <c r="B205">
        <v>0.34497999999999962</v>
      </c>
      <c r="C205">
        <v>0.66936814778162401</v>
      </c>
      <c r="D205">
        <v>35.327086109651468</v>
      </c>
    </row>
    <row r="206" spans="1:4" x14ac:dyDescent="0.3">
      <c r="A206" s="1">
        <v>204</v>
      </c>
      <c r="B206">
        <v>0.34660999999999942</v>
      </c>
      <c r="C206">
        <v>0.66786079174382917</v>
      </c>
      <c r="D206">
        <v>35.501126351753889</v>
      </c>
    </row>
    <row r="207" spans="1:4" x14ac:dyDescent="0.3">
      <c r="A207" s="1">
        <v>205</v>
      </c>
      <c r="B207">
        <v>0.34736999999999951</v>
      </c>
      <c r="C207">
        <v>0.66764916315078171</v>
      </c>
      <c r="D207">
        <v>35.675162111785703</v>
      </c>
    </row>
    <row r="208" spans="1:4" x14ac:dyDescent="0.3">
      <c r="A208" s="1">
        <v>206</v>
      </c>
      <c r="B208">
        <v>0.34692499999999932</v>
      </c>
      <c r="C208">
        <v>0.66559258219248629</v>
      </c>
      <c r="D208">
        <v>35.849195547037667</v>
      </c>
    </row>
    <row r="209" spans="1:4" x14ac:dyDescent="0.3">
      <c r="A209" s="1">
        <v>207</v>
      </c>
      <c r="B209">
        <v>0.34749499999999961</v>
      </c>
      <c r="C209">
        <v>0.66504831281841104</v>
      </c>
      <c r="D209">
        <v>36.023208510147221</v>
      </c>
    </row>
    <row r="210" spans="1:4" x14ac:dyDescent="0.3">
      <c r="A210" s="1">
        <v>208</v>
      </c>
      <c r="B210">
        <v>0.34499499999999927</v>
      </c>
      <c r="C210">
        <v>0.66501208972003079</v>
      </c>
      <c r="D210">
        <v>36.197248485949324</v>
      </c>
    </row>
    <row r="211" spans="1:4" x14ac:dyDescent="0.3">
      <c r="A211" s="1">
        <v>209</v>
      </c>
      <c r="B211">
        <v>0.34481499999999971</v>
      </c>
      <c r="C211">
        <v>0.66345273893197221</v>
      </c>
      <c r="D211">
        <v>36.371277590062903</v>
      </c>
    </row>
    <row r="212" spans="1:4" x14ac:dyDescent="0.3">
      <c r="A212" s="1">
        <v>210</v>
      </c>
      <c r="B212">
        <v>0.34673999999999972</v>
      </c>
      <c r="C212">
        <v>0.66494871775751119</v>
      </c>
      <c r="D212">
        <v>36.545309920443451</v>
      </c>
    </row>
    <row r="213" spans="1:4" x14ac:dyDescent="0.3">
      <c r="A213" s="1">
        <v>211</v>
      </c>
      <c r="B213">
        <v>0.34478999999999949</v>
      </c>
      <c r="C213">
        <v>0.6617652699194102</v>
      </c>
      <c r="D213">
        <v>36.719322005112993</v>
      </c>
    </row>
    <row r="214" spans="1:4" x14ac:dyDescent="0.3">
      <c r="A214" s="1">
        <v>212</v>
      </c>
      <c r="B214">
        <v>0.34634499999999929</v>
      </c>
      <c r="C214">
        <v>0.66057887334855681</v>
      </c>
      <c r="D214">
        <v>36.893321581482908</v>
      </c>
    </row>
    <row r="215" spans="1:4" x14ac:dyDescent="0.3">
      <c r="A215" s="1">
        <v>213</v>
      </c>
      <c r="B215">
        <v>0.3442699999999998</v>
      </c>
      <c r="C215">
        <v>0.65940941485048732</v>
      </c>
      <c r="D215">
        <v>37.067363623513138</v>
      </c>
    </row>
    <row r="216" spans="1:4" x14ac:dyDescent="0.3">
      <c r="A216" s="1">
        <v>214</v>
      </c>
      <c r="B216">
        <v>0.34600499999999962</v>
      </c>
      <c r="C216">
        <v>0.65800437365079234</v>
      </c>
      <c r="D216">
        <v>37.241369709372542</v>
      </c>
    </row>
    <row r="217" spans="1:4" x14ac:dyDescent="0.3">
      <c r="A217" s="1">
        <v>215</v>
      </c>
      <c r="B217">
        <v>0.34415000000000012</v>
      </c>
      <c r="C217">
        <v>0.65736243104578318</v>
      </c>
      <c r="D217">
        <v>37.415382906595887</v>
      </c>
    </row>
    <row r="218" spans="1:4" x14ac:dyDescent="0.3">
      <c r="A218" s="1">
        <v>216</v>
      </c>
      <c r="B218">
        <v>0.34332000000000029</v>
      </c>
      <c r="C218">
        <v>0.65836108489881218</v>
      </c>
      <c r="D218">
        <v>37.589421951042297</v>
      </c>
    </row>
    <row r="219" spans="1:4" x14ac:dyDescent="0.3">
      <c r="A219" s="1">
        <v>217</v>
      </c>
      <c r="B219">
        <v>0.3452099999999993</v>
      </c>
      <c r="C219">
        <v>0.65573373072710095</v>
      </c>
      <c r="D219">
        <v>37.763472472429299</v>
      </c>
    </row>
    <row r="220" spans="1:4" x14ac:dyDescent="0.3">
      <c r="A220" s="1">
        <v>218</v>
      </c>
      <c r="B220">
        <v>0.34526999999999958</v>
      </c>
      <c r="C220">
        <v>0.65421388001322767</v>
      </c>
      <c r="D220">
        <v>37.937502969238523</v>
      </c>
    </row>
    <row r="221" spans="1:4" x14ac:dyDescent="0.3">
      <c r="A221" s="1">
        <v>219</v>
      </c>
      <c r="B221">
        <v>0.34275500000000042</v>
      </c>
      <c r="C221">
        <v>0.6545797992479756</v>
      </c>
      <c r="D221">
        <v>38.111528550651357</v>
      </c>
    </row>
    <row r="222" spans="1:4" x14ac:dyDescent="0.3">
      <c r="A222" s="1">
        <v>220</v>
      </c>
      <c r="B222">
        <v>0.34294500000000078</v>
      </c>
      <c r="C222">
        <v>0.65220260120377627</v>
      </c>
      <c r="D222">
        <v>38.285541887283337</v>
      </c>
    </row>
    <row r="223" spans="1:4" x14ac:dyDescent="0.3">
      <c r="A223" s="1">
        <v>221</v>
      </c>
      <c r="B223">
        <v>0.34481999999999963</v>
      </c>
      <c r="C223">
        <v>0.65095537613786325</v>
      </c>
      <c r="D223">
        <v>38.459539371000417</v>
      </c>
    </row>
    <row r="224" spans="1:4" x14ac:dyDescent="0.3">
      <c r="A224" s="1">
        <v>222</v>
      </c>
      <c r="B224">
        <v>0.34302000000000038</v>
      </c>
      <c r="C224">
        <v>0.65047232853891923</v>
      </c>
      <c r="D224">
        <v>38.633543438050502</v>
      </c>
    </row>
    <row r="225" spans="1:4" x14ac:dyDescent="0.3">
      <c r="A225" s="1">
        <v>223</v>
      </c>
      <c r="B225">
        <v>0.34261500000000061</v>
      </c>
      <c r="C225">
        <v>0.64892414467180215</v>
      </c>
      <c r="D225">
        <v>38.807546156512387</v>
      </c>
    </row>
    <row r="226" spans="1:4" x14ac:dyDescent="0.3">
      <c r="A226" s="1">
        <v>224</v>
      </c>
      <c r="B226">
        <v>0.34464499999999959</v>
      </c>
      <c r="C226">
        <v>0.64892414467180204</v>
      </c>
      <c r="D226">
        <v>38.981597300966598</v>
      </c>
    </row>
    <row r="227" spans="1:4" x14ac:dyDescent="0.3">
      <c r="A227" s="1">
        <v>225</v>
      </c>
      <c r="B227">
        <v>0.34392</v>
      </c>
      <c r="C227">
        <v>0.64757782212922832</v>
      </c>
      <c r="D227">
        <v>39.155570648445043</v>
      </c>
    </row>
    <row r="228" spans="1:4" x14ac:dyDescent="0.3">
      <c r="A228" s="1">
        <v>226</v>
      </c>
      <c r="B228">
        <v>0.34235500000000052</v>
      </c>
      <c r="C228">
        <v>0.6470063847119577</v>
      </c>
      <c r="D228">
        <v>39.329611685209827</v>
      </c>
    </row>
    <row r="229" spans="1:4" x14ac:dyDescent="0.3">
      <c r="A229" s="1">
        <v>227</v>
      </c>
      <c r="B229">
        <v>0.34134500000000051</v>
      </c>
      <c r="C229">
        <v>0.64626635981256808</v>
      </c>
      <c r="D229">
        <v>39.50363957934912</v>
      </c>
    </row>
    <row r="230" spans="1:4" x14ac:dyDescent="0.3">
      <c r="A230" s="1">
        <v>228</v>
      </c>
      <c r="B230">
        <v>0.34262500000000051</v>
      </c>
      <c r="C230">
        <v>0.64494072271622604</v>
      </c>
      <c r="D230">
        <v>39.677683743172253</v>
      </c>
    </row>
    <row r="231" spans="1:4" x14ac:dyDescent="0.3">
      <c r="A231" s="1">
        <v>229</v>
      </c>
      <c r="B231">
        <v>0.34275500000000059</v>
      </c>
      <c r="C231">
        <v>0.64356936217927319</v>
      </c>
      <c r="D231">
        <v>39.851695257624023</v>
      </c>
    </row>
    <row r="232" spans="1:4" x14ac:dyDescent="0.3">
      <c r="A232" s="1">
        <v>230</v>
      </c>
      <c r="B232">
        <v>0.33973500000000051</v>
      </c>
      <c r="C232">
        <v>0.64441814865636793</v>
      </c>
      <c r="D232">
        <v>40.025686154431803</v>
      </c>
    </row>
    <row r="233" spans="1:4" x14ac:dyDescent="0.3">
      <c r="A233" s="1">
        <v>231</v>
      </c>
      <c r="B233">
        <v>0.34251000000000031</v>
      </c>
      <c r="C233">
        <v>0.64278836600479561</v>
      </c>
      <c r="D233">
        <v>40.199683247341078</v>
      </c>
    </row>
    <row r="234" spans="1:4" x14ac:dyDescent="0.3">
      <c r="A234" s="1">
        <v>232</v>
      </c>
      <c r="B234">
        <v>0.34098000000000062</v>
      </c>
      <c r="C234">
        <v>0.64204258432630379</v>
      </c>
      <c r="D234">
        <v>40.373727170096529</v>
      </c>
    </row>
    <row r="235" spans="1:4" x14ac:dyDescent="0.3">
      <c r="A235" s="1">
        <v>233</v>
      </c>
      <c r="B235">
        <v>0.34278000000000047</v>
      </c>
      <c r="C235">
        <v>0.6411188454045923</v>
      </c>
      <c r="D235">
        <v>40.547757120596067</v>
      </c>
    </row>
    <row r="236" spans="1:4" x14ac:dyDescent="0.3">
      <c r="A236" s="1">
        <v>234</v>
      </c>
      <c r="B236">
        <v>0.34237500000000082</v>
      </c>
      <c r="C236">
        <v>0.63896711482878799</v>
      </c>
      <c r="D236">
        <v>40.721778206163009</v>
      </c>
    </row>
    <row r="237" spans="1:4" x14ac:dyDescent="0.3">
      <c r="A237" s="1">
        <v>235</v>
      </c>
      <c r="B237">
        <v>0.34059000000000039</v>
      </c>
      <c r="C237">
        <v>0.64011394301364266</v>
      </c>
      <c r="D237">
        <v>40.895820223093061</v>
      </c>
    </row>
    <row r="238" spans="1:4" x14ac:dyDescent="0.3">
      <c r="A238" s="1">
        <v>236</v>
      </c>
      <c r="B238">
        <v>0.34026500000000048</v>
      </c>
      <c r="C238">
        <v>0.63784337587049023</v>
      </c>
      <c r="D238">
        <v>41.069839499394128</v>
      </c>
    </row>
    <row r="239" spans="1:4" x14ac:dyDescent="0.3">
      <c r="A239" s="1">
        <v>237</v>
      </c>
      <c r="B239">
        <v>0.34236000000000061</v>
      </c>
      <c r="C239">
        <v>0.63819907316123936</v>
      </c>
      <c r="D239">
        <v>41.243852751586203</v>
      </c>
    </row>
    <row r="240" spans="1:4" x14ac:dyDescent="0.3">
      <c r="A240" s="1">
        <v>238</v>
      </c>
      <c r="B240">
        <v>0.34188000000000018</v>
      </c>
      <c r="C240">
        <v>0.63648923811762426</v>
      </c>
      <c r="D240">
        <v>41.417885927293057</v>
      </c>
    </row>
    <row r="241" spans="1:4" x14ac:dyDescent="0.3">
      <c r="A241" s="1">
        <v>239</v>
      </c>
      <c r="B241">
        <v>0.33942500000000042</v>
      </c>
      <c r="C241">
        <v>0.63667326297541482</v>
      </c>
      <c r="D241">
        <v>41.59189949929717</v>
      </c>
    </row>
    <row r="242" spans="1:4" x14ac:dyDescent="0.3">
      <c r="A242" s="1">
        <v>240</v>
      </c>
      <c r="B242">
        <v>0.33987500000000059</v>
      </c>
      <c r="C242">
        <v>0.6352522241083618</v>
      </c>
      <c r="D242">
        <v>41.765929315421353</v>
      </c>
    </row>
    <row r="243" spans="1:4" x14ac:dyDescent="0.3">
      <c r="A243" s="1">
        <v>241</v>
      </c>
      <c r="B243">
        <v>0.34083500000000039</v>
      </c>
      <c r="C243">
        <v>0.63399388250070599</v>
      </c>
      <c r="D243">
        <v>41.93997030152218</v>
      </c>
    </row>
    <row r="244" spans="1:4" x14ac:dyDescent="0.3">
      <c r="A244" s="1">
        <v>242</v>
      </c>
      <c r="B244">
        <v>0.34102000000000038</v>
      </c>
      <c r="C244">
        <v>0.63261732283175065</v>
      </c>
      <c r="D244">
        <v>42.11398810684684</v>
      </c>
    </row>
    <row r="245" spans="1:4" x14ac:dyDescent="0.3">
      <c r="A245" s="1">
        <v>243</v>
      </c>
      <c r="B245">
        <v>0.34063000000000049</v>
      </c>
      <c r="C245">
        <v>0.63215344957963837</v>
      </c>
      <c r="D245">
        <v>42.288031151625873</v>
      </c>
    </row>
    <row r="246" spans="1:4" x14ac:dyDescent="0.3">
      <c r="A246" s="1">
        <v>244</v>
      </c>
      <c r="B246">
        <v>0.34058000000000033</v>
      </c>
      <c r="C246">
        <v>0.63072487037000269</v>
      </c>
      <c r="D246">
        <v>42.462078882124707</v>
      </c>
    </row>
    <row r="247" spans="1:4" x14ac:dyDescent="0.3">
      <c r="A247" s="1">
        <v>245</v>
      </c>
      <c r="B247">
        <v>0.33983500000000072</v>
      </c>
      <c r="C247">
        <v>0.63095471990762708</v>
      </c>
      <c r="D247">
        <v>42.636055404742592</v>
      </c>
    </row>
    <row r="248" spans="1:4" x14ac:dyDescent="0.3">
      <c r="A248" s="1">
        <v>246</v>
      </c>
      <c r="B248">
        <v>0.33864500000000031</v>
      </c>
      <c r="C248">
        <v>0.63010360077579264</v>
      </c>
      <c r="D248">
        <v>42.810062109894247</v>
      </c>
    </row>
    <row r="249" spans="1:4" x14ac:dyDescent="0.3">
      <c r="A249" s="1">
        <v>247</v>
      </c>
      <c r="B249">
        <v>0.33989000000000053</v>
      </c>
      <c r="C249">
        <v>0.62850902526960561</v>
      </c>
      <c r="D249">
        <v>42.984105765223518</v>
      </c>
    </row>
    <row r="250" spans="1:4" x14ac:dyDescent="0.3">
      <c r="A250" s="1">
        <v>248</v>
      </c>
      <c r="B250">
        <v>0.33850000000000008</v>
      </c>
      <c r="C250">
        <v>0.62910249739880653</v>
      </c>
      <c r="D250">
        <v>43.158124936024372</v>
      </c>
    </row>
    <row r="251" spans="1:4" x14ac:dyDescent="0.3">
      <c r="A251" s="1">
        <v>249</v>
      </c>
      <c r="B251">
        <v>0.33819500000000019</v>
      </c>
      <c r="C251">
        <v>0.62764085335085362</v>
      </c>
      <c r="D251">
        <v>43.332168785664791</v>
      </c>
    </row>
    <row r="252" spans="1:4" x14ac:dyDescent="0.3">
      <c r="A252" s="1">
        <v>250</v>
      </c>
      <c r="B252">
        <v>0.33916000000000018</v>
      </c>
      <c r="C252">
        <v>0.627291910210377</v>
      </c>
      <c r="D252">
        <v>43.506209755473691</v>
      </c>
    </row>
    <row r="253" spans="1:4" x14ac:dyDescent="0.3">
      <c r="A253" s="1">
        <v>251</v>
      </c>
      <c r="B253">
        <v>0.33959000000000023</v>
      </c>
      <c r="C253">
        <v>0.62524895126230673</v>
      </c>
      <c r="D253">
        <v>43.680233921938488</v>
      </c>
    </row>
    <row r="254" spans="1:4" x14ac:dyDescent="0.3">
      <c r="A254" s="1">
        <v>252</v>
      </c>
      <c r="B254">
        <v>0.33688500000000032</v>
      </c>
      <c r="C254">
        <v>0.62684948671599949</v>
      </c>
      <c r="D254">
        <v>43.854222582777361</v>
      </c>
    </row>
    <row r="255" spans="1:4" x14ac:dyDescent="0.3">
      <c r="A255" s="1">
        <v>253</v>
      </c>
      <c r="B255">
        <v>0.33875500000000031</v>
      </c>
      <c r="C255">
        <v>0.62347140408392121</v>
      </c>
      <c r="D255">
        <v>44.02822250392704</v>
      </c>
    </row>
    <row r="256" spans="1:4" x14ac:dyDescent="0.3">
      <c r="A256" s="1">
        <v>254</v>
      </c>
      <c r="B256">
        <v>0.33758000000000021</v>
      </c>
      <c r="C256">
        <v>0.62451141827262779</v>
      </c>
      <c r="D256">
        <v>44.202210218177918</v>
      </c>
    </row>
    <row r="257" spans="1:4" x14ac:dyDescent="0.3">
      <c r="A257" s="1">
        <v>255</v>
      </c>
      <c r="B257">
        <v>0.3362150000000001</v>
      </c>
      <c r="C257">
        <v>0.62276269843738641</v>
      </c>
      <c r="D257">
        <v>44.376204453706762</v>
      </c>
    </row>
    <row r="258" spans="1:4" x14ac:dyDescent="0.3">
      <c r="A258" s="1">
        <v>256</v>
      </c>
      <c r="B258">
        <v>0.33700500000000011</v>
      </c>
      <c r="C258">
        <v>0.623052912547717</v>
      </c>
      <c r="D258">
        <v>44.550210678246309</v>
      </c>
    </row>
    <row r="259" spans="1:4" x14ac:dyDescent="0.3">
      <c r="A259" s="1">
        <v>257</v>
      </c>
      <c r="B259">
        <v>0.33785999999999999</v>
      </c>
      <c r="C259">
        <v>0.62101068056500075</v>
      </c>
      <c r="D259">
        <v>44.724219998121278</v>
      </c>
    </row>
    <row r="260" spans="1:4" x14ac:dyDescent="0.3">
      <c r="A260" s="1">
        <v>258</v>
      </c>
      <c r="B260">
        <v>0.33596500000000029</v>
      </c>
      <c r="C260">
        <v>0.62071692088632069</v>
      </c>
      <c r="D260">
        <v>44.898214521805471</v>
      </c>
    </row>
    <row r="261" spans="1:4" x14ac:dyDescent="0.3">
      <c r="A261" s="1">
        <v>259</v>
      </c>
      <c r="B261">
        <v>0.33762000000000031</v>
      </c>
      <c r="C261">
        <v>0.6210246817179309</v>
      </c>
      <c r="D261">
        <v>45.072225529882672</v>
      </c>
    </row>
    <row r="262" spans="1:4" x14ac:dyDescent="0.3">
      <c r="A262" s="1">
        <v>260</v>
      </c>
      <c r="B262">
        <v>0.33762500000000001</v>
      </c>
      <c r="C262">
        <v>0.62015180567481021</v>
      </c>
      <c r="D262">
        <v>45.2462332485782</v>
      </c>
    </row>
    <row r="263" spans="1:4" x14ac:dyDescent="0.3">
      <c r="A263" s="1">
        <v>261</v>
      </c>
      <c r="B263">
        <v>0.33717500000000022</v>
      </c>
      <c r="C263">
        <v>0.61959549453010554</v>
      </c>
      <c r="D263">
        <v>45.420227204428798</v>
      </c>
    </row>
    <row r="264" spans="1:4" x14ac:dyDescent="0.3">
      <c r="A264" s="1">
        <v>262</v>
      </c>
      <c r="B264">
        <v>0.33654000000000039</v>
      </c>
      <c r="C264">
        <v>0.61825390934911661</v>
      </c>
      <c r="D264">
        <v>45.594228645894283</v>
      </c>
    </row>
    <row r="265" spans="1:4" x14ac:dyDescent="0.3">
      <c r="A265" s="1">
        <v>263</v>
      </c>
      <c r="B265">
        <v>0.33696500000000018</v>
      </c>
      <c r="C265">
        <v>0.61703216234404501</v>
      </c>
      <c r="D265">
        <v>45.76821882049245</v>
      </c>
    </row>
    <row r="266" spans="1:4" x14ac:dyDescent="0.3">
      <c r="A266" s="1">
        <v>264</v>
      </c>
      <c r="B266">
        <v>0.33771000000000018</v>
      </c>
      <c r="C266">
        <v>0.61674515347050873</v>
      </c>
      <c r="D266">
        <v>45.942226598064131</v>
      </c>
    </row>
    <row r="267" spans="1:4" x14ac:dyDescent="0.3">
      <c r="A267" s="1">
        <v>265</v>
      </c>
      <c r="B267">
        <v>0.33760499999999988</v>
      </c>
      <c r="C267">
        <v>0.61720322997161103</v>
      </c>
      <c r="D267">
        <v>46.116235115528127</v>
      </c>
    </row>
    <row r="268" spans="1:4" x14ac:dyDescent="0.3">
      <c r="A268" s="1">
        <v>266</v>
      </c>
      <c r="B268">
        <v>0.33494500000000021</v>
      </c>
      <c r="C268">
        <v>0.61591418287911159</v>
      </c>
      <c r="D268">
        <v>46.290214545925487</v>
      </c>
    </row>
    <row r="269" spans="1:4" x14ac:dyDescent="0.3">
      <c r="A269" s="1">
        <v>267</v>
      </c>
      <c r="B269">
        <v>0.33599500000000021</v>
      </c>
      <c r="C269">
        <v>0.61504666452154788</v>
      </c>
      <c r="D269">
        <v>46.464227425853437</v>
      </c>
    </row>
    <row r="270" spans="1:4" x14ac:dyDescent="0.3">
      <c r="A270" s="1">
        <v>268</v>
      </c>
      <c r="B270">
        <v>0.33629000000000031</v>
      </c>
      <c r="C270">
        <v>0.6134854193210858</v>
      </c>
      <c r="D270">
        <v>46.638218698104247</v>
      </c>
    </row>
    <row r="271" spans="1:4" x14ac:dyDescent="0.3">
      <c r="A271" s="1">
        <v>269</v>
      </c>
      <c r="B271">
        <v>0.33406500000000028</v>
      </c>
      <c r="C271">
        <v>0.61271011030674483</v>
      </c>
      <c r="D271">
        <v>46.812222066322988</v>
      </c>
    </row>
    <row r="272" spans="1:4" x14ac:dyDescent="0.3">
      <c r="A272" s="1">
        <v>270</v>
      </c>
      <c r="B272">
        <v>0.33481000000000022</v>
      </c>
      <c r="C272">
        <v>0.61374687523668703</v>
      </c>
      <c r="D272">
        <v>46.986213114923927</v>
      </c>
    </row>
    <row r="273" spans="1:4" x14ac:dyDescent="0.3">
      <c r="A273" s="1">
        <v>271</v>
      </c>
      <c r="B273">
        <v>0.33464000000000033</v>
      </c>
      <c r="C273">
        <v>0.61317086173218038</v>
      </c>
      <c r="D273">
        <v>47.160216619504851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DB2A-96FE-4919-B1CE-12E1CA6215D0}">
  <dimension ref="A1:D797"/>
  <sheetViews>
    <sheetView workbookViewId="0">
      <selection activeCell="F22" sqref="F22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1.8374999999999989E-2</v>
      </c>
      <c r="C2">
        <v>-1.5296960655201671E-3</v>
      </c>
      <c r="D2">
        <v>3.9736429850260419E-10</v>
      </c>
    </row>
    <row r="3" spans="1:4" x14ac:dyDescent="0.3">
      <c r="A3" s="1">
        <v>1</v>
      </c>
      <c r="B3">
        <v>1.8689999999999991E-2</v>
      </c>
      <c r="C3">
        <v>5.4088321597364312E-3</v>
      </c>
      <c r="D3">
        <v>9.0945027735498216E-2</v>
      </c>
    </row>
    <row r="4" spans="1:4" x14ac:dyDescent="0.3">
      <c r="A4" s="1">
        <v>2</v>
      </c>
      <c r="B4">
        <v>1.8700000000000001E-2</v>
      </c>
      <c r="C4">
        <v>4.8731408691218342E-3</v>
      </c>
      <c r="D4">
        <v>0.18161394476890561</v>
      </c>
    </row>
    <row r="5" spans="1:4" x14ac:dyDescent="0.3">
      <c r="A5" s="1">
        <v>3</v>
      </c>
      <c r="B5">
        <v>1.8894999999999999E-2</v>
      </c>
      <c r="C5">
        <v>5.3115219305844563E-3</v>
      </c>
      <c r="D5">
        <v>0.27230295850170982</v>
      </c>
    </row>
    <row r="6" spans="1:4" x14ac:dyDescent="0.3">
      <c r="A6" s="1">
        <v>4</v>
      </c>
      <c r="B6">
        <v>1.878500000000001E-2</v>
      </c>
      <c r="C6">
        <v>5.3494233468168312E-3</v>
      </c>
      <c r="D6">
        <v>0.36296828163994682</v>
      </c>
    </row>
    <row r="7" spans="1:4" x14ac:dyDescent="0.3">
      <c r="A7" s="1">
        <v>5</v>
      </c>
      <c r="B7">
        <v>1.871999999999999E-2</v>
      </c>
      <c r="C7">
        <v>4.9140634816784252E-3</v>
      </c>
      <c r="D7">
        <v>0.45365349213282269</v>
      </c>
    </row>
    <row r="8" spans="1:4" x14ac:dyDescent="0.3">
      <c r="A8" s="1">
        <v>6</v>
      </c>
      <c r="B8">
        <v>1.8930000000000009E-2</v>
      </c>
      <c r="C8">
        <v>4.1457703302058106E-3</v>
      </c>
      <c r="D8">
        <v>0.544329949286249</v>
      </c>
    </row>
    <row r="9" spans="1:4" x14ac:dyDescent="0.3">
      <c r="A9" s="1">
        <v>7</v>
      </c>
      <c r="B9">
        <v>1.8845000000000001E-2</v>
      </c>
      <c r="C9">
        <v>1.284203553411724E-3</v>
      </c>
      <c r="D9">
        <v>0.63499676379892567</v>
      </c>
    </row>
    <row r="10" spans="1:4" x14ac:dyDescent="0.3">
      <c r="A10" s="1">
        <v>8</v>
      </c>
      <c r="B10">
        <v>1.8839999999999999E-2</v>
      </c>
      <c r="C10">
        <v>3.4000372328620181E-3</v>
      </c>
      <c r="D10">
        <v>0.72568137407302857</v>
      </c>
    </row>
    <row r="11" spans="1:4" x14ac:dyDescent="0.3">
      <c r="A11" s="1">
        <v>9</v>
      </c>
      <c r="B11">
        <v>1.891000000000001E-2</v>
      </c>
      <c r="C11">
        <v>3.8183856371805801E-3</v>
      </c>
      <c r="D11">
        <v>0.81637781573666468</v>
      </c>
    </row>
    <row r="12" spans="1:4" x14ac:dyDescent="0.3">
      <c r="A12" s="1">
        <v>10</v>
      </c>
      <c r="B12">
        <v>1.9020000000000009E-2</v>
      </c>
      <c r="C12">
        <v>5.7831521423658211E-3</v>
      </c>
      <c r="D12">
        <v>0.90706702219115365</v>
      </c>
    </row>
    <row r="13" spans="1:4" x14ac:dyDescent="0.3">
      <c r="A13" s="1">
        <v>11</v>
      </c>
      <c r="B13">
        <v>1.8884999999999999E-2</v>
      </c>
      <c r="C13">
        <v>5.5482503115436886E-3</v>
      </c>
      <c r="D13">
        <v>0.99774818897247319</v>
      </c>
    </row>
    <row r="14" spans="1:4" x14ac:dyDescent="0.3">
      <c r="A14" s="1">
        <v>12</v>
      </c>
      <c r="B14">
        <v>1.8789999999999991E-2</v>
      </c>
      <c r="C14">
        <v>5.0380603201110093E-3</v>
      </c>
      <c r="D14">
        <v>1.0884325253963469</v>
      </c>
    </row>
    <row r="15" spans="1:4" x14ac:dyDescent="0.3">
      <c r="A15" s="1">
        <v>13</v>
      </c>
      <c r="B15">
        <v>1.8890000000000001E-2</v>
      </c>
      <c r="C15">
        <v>4.708574995361009E-3</v>
      </c>
      <c r="D15">
        <v>1.179112219876713</v>
      </c>
    </row>
    <row r="16" spans="1:4" x14ac:dyDescent="0.3">
      <c r="A16" s="1">
        <v>14</v>
      </c>
      <c r="B16">
        <v>1.8974999999999999E-2</v>
      </c>
      <c r="C16">
        <v>4.1638150619630878E-3</v>
      </c>
      <c r="D16">
        <v>1.269789099097252</v>
      </c>
    </row>
    <row r="17" spans="1:4" x14ac:dyDescent="0.3">
      <c r="A17" s="1">
        <v>15</v>
      </c>
      <c r="B17">
        <v>1.899E-2</v>
      </c>
      <c r="C17">
        <v>5.7596474316850407E-3</v>
      </c>
      <c r="D17">
        <v>1.360455636249648</v>
      </c>
    </row>
    <row r="18" spans="1:4" x14ac:dyDescent="0.3">
      <c r="A18" s="1">
        <v>16</v>
      </c>
      <c r="B18">
        <v>1.9019999999999999E-2</v>
      </c>
      <c r="C18">
        <v>8.7121070108985565E-3</v>
      </c>
      <c r="D18">
        <v>1.4511343018876179</v>
      </c>
    </row>
    <row r="19" spans="1:4" x14ac:dyDescent="0.3">
      <c r="A19" s="1">
        <v>17</v>
      </c>
      <c r="B19">
        <v>1.8724999999999992E-2</v>
      </c>
      <c r="C19">
        <v>8.6891924363067703E-3</v>
      </c>
      <c r="D19">
        <v>1.541808305250274</v>
      </c>
    </row>
    <row r="20" spans="1:4" x14ac:dyDescent="0.3">
      <c r="A20" s="1">
        <v>18</v>
      </c>
      <c r="B20">
        <v>1.8749999999999999E-2</v>
      </c>
      <c r="C20">
        <v>1.162906008824913E-2</v>
      </c>
      <c r="D20">
        <v>1.632475052807066</v>
      </c>
    </row>
    <row r="21" spans="1:4" x14ac:dyDescent="0.3">
      <c r="A21" s="1">
        <v>19</v>
      </c>
      <c r="B21">
        <v>1.8865E-2</v>
      </c>
      <c r="C21">
        <v>7.5713113106255876E-3</v>
      </c>
      <c r="D21">
        <v>1.723155188494258</v>
      </c>
    </row>
    <row r="22" spans="1:4" x14ac:dyDescent="0.3">
      <c r="A22" s="1">
        <v>20</v>
      </c>
      <c r="B22">
        <v>1.8855000000000011E-2</v>
      </c>
      <c r="C22">
        <v>8.4940449002597861E-3</v>
      </c>
      <c r="D22">
        <v>1.81384430276023</v>
      </c>
    </row>
    <row r="23" spans="1:4" x14ac:dyDescent="0.3">
      <c r="A23" s="1">
        <v>21</v>
      </c>
      <c r="B23">
        <v>1.891E-2</v>
      </c>
      <c r="C23">
        <v>1.268350303970041E-2</v>
      </c>
      <c r="D23">
        <v>1.904521422452397</v>
      </c>
    </row>
    <row r="24" spans="1:4" x14ac:dyDescent="0.3">
      <c r="A24" s="1">
        <v>22</v>
      </c>
      <c r="B24">
        <v>1.8779999999999991E-2</v>
      </c>
      <c r="C24">
        <v>1.412662995727423E-2</v>
      </c>
      <c r="D24">
        <v>1.995202720099025</v>
      </c>
    </row>
    <row r="25" spans="1:4" x14ac:dyDescent="0.3">
      <c r="A25" s="1">
        <v>23</v>
      </c>
      <c r="B25">
        <v>1.8874999999999999E-2</v>
      </c>
      <c r="C25">
        <v>1.615241427724037E-2</v>
      </c>
      <c r="D25">
        <v>2.0859188954035441</v>
      </c>
    </row>
    <row r="26" spans="1:4" x14ac:dyDescent="0.3">
      <c r="A26" s="1">
        <v>24</v>
      </c>
      <c r="B26">
        <v>1.8675000000000001E-2</v>
      </c>
      <c r="C26">
        <v>1.611578675076419E-2</v>
      </c>
      <c r="D26">
        <v>2.176649664905336</v>
      </c>
    </row>
    <row r="27" spans="1:4" x14ac:dyDescent="0.3">
      <c r="A27" s="1">
        <v>25</v>
      </c>
      <c r="B27">
        <v>1.8679999999999981E-2</v>
      </c>
      <c r="C27">
        <v>1.410503472788404E-2</v>
      </c>
      <c r="D27">
        <v>2.2673824804359008</v>
      </c>
    </row>
    <row r="28" spans="1:4" x14ac:dyDescent="0.3">
      <c r="A28" s="1">
        <v>26</v>
      </c>
      <c r="B28">
        <v>1.8785E-2</v>
      </c>
      <c r="C28">
        <v>1.6007198960300971E-2</v>
      </c>
      <c r="D28">
        <v>2.3580870603190531</v>
      </c>
    </row>
    <row r="29" spans="1:4" x14ac:dyDescent="0.3">
      <c r="A29" s="1">
        <v>27</v>
      </c>
      <c r="B29">
        <v>1.858499999999999E-2</v>
      </c>
      <c r="C29">
        <v>1.510910987568659E-2</v>
      </c>
      <c r="D29">
        <v>2.448797954387135</v>
      </c>
    </row>
    <row r="30" spans="1:4" x14ac:dyDescent="0.3">
      <c r="A30" s="1">
        <v>28</v>
      </c>
      <c r="B30">
        <v>1.8880000000000001E-2</v>
      </c>
      <c r="C30">
        <v>1.4781745960208099E-2</v>
      </c>
      <c r="D30">
        <v>2.5395235274897678</v>
      </c>
    </row>
    <row r="31" spans="1:4" x14ac:dyDescent="0.3">
      <c r="A31" s="1">
        <v>29</v>
      </c>
      <c r="B31">
        <v>1.8915000000000001E-2</v>
      </c>
      <c r="C31">
        <v>3.037832105278472E-3</v>
      </c>
      <c r="D31">
        <v>2.6301954915788439</v>
      </c>
    </row>
    <row r="32" spans="1:4" x14ac:dyDescent="0.3">
      <c r="A32" s="1">
        <v>30</v>
      </c>
      <c r="B32">
        <v>1.8949999999999991E-2</v>
      </c>
      <c r="C32">
        <v>4.4329656950369981E-3</v>
      </c>
      <c r="D32">
        <v>2.7208814489179192</v>
      </c>
    </row>
    <row r="33" spans="1:4" x14ac:dyDescent="0.3">
      <c r="A33" s="1">
        <v>31</v>
      </c>
      <c r="B33">
        <v>1.8669999999999978E-2</v>
      </c>
      <c r="C33">
        <v>3.132313537524987E-3</v>
      </c>
      <c r="D33">
        <v>2.81157259159618</v>
      </c>
    </row>
    <row r="34" spans="1:4" x14ac:dyDescent="0.3">
      <c r="A34" s="1">
        <v>32</v>
      </c>
      <c r="B34">
        <v>1.8735000000000002E-2</v>
      </c>
      <c r="C34">
        <v>4.9093861159269156E-3</v>
      </c>
      <c r="D34">
        <v>2.9022264245483611</v>
      </c>
    </row>
    <row r="35" spans="1:4" x14ac:dyDescent="0.3">
      <c r="A35" s="1">
        <v>33</v>
      </c>
      <c r="B35">
        <v>1.8880000000000001E-2</v>
      </c>
      <c r="C35">
        <v>3.762624107779622E-3</v>
      </c>
      <c r="D35">
        <v>2.9929090401861398</v>
      </c>
    </row>
    <row r="36" spans="1:4" x14ac:dyDescent="0.3">
      <c r="A36" s="1">
        <v>34</v>
      </c>
      <c r="B36">
        <v>1.8910000000000021E-2</v>
      </c>
      <c r="C36">
        <v>5.3916327488760527E-3</v>
      </c>
      <c r="D36">
        <v>3.083579587009218</v>
      </c>
    </row>
    <row r="37" spans="1:4" x14ac:dyDescent="0.3">
      <c r="A37" s="1">
        <v>35</v>
      </c>
      <c r="B37">
        <v>1.8780000000000002E-2</v>
      </c>
      <c r="C37">
        <v>6.2484263348316074E-3</v>
      </c>
      <c r="D37">
        <v>3.1742654590474229</v>
      </c>
    </row>
    <row r="38" spans="1:4" x14ac:dyDescent="0.3">
      <c r="A38" s="1">
        <v>36</v>
      </c>
      <c r="B38">
        <v>1.8849999999999999E-2</v>
      </c>
      <c r="C38">
        <v>6.124726604492866E-3</v>
      </c>
      <c r="D38">
        <v>3.2649583146307202</v>
      </c>
    </row>
    <row r="39" spans="1:4" x14ac:dyDescent="0.3">
      <c r="A39" s="1">
        <v>37</v>
      </c>
      <c r="B39">
        <v>1.8804999999999999E-2</v>
      </c>
      <c r="C39">
        <v>6.6051036556130129E-3</v>
      </c>
      <c r="D39">
        <v>3.3556198241975572</v>
      </c>
    </row>
    <row r="40" spans="1:4" x14ac:dyDescent="0.3">
      <c r="A40" s="1">
        <v>38</v>
      </c>
      <c r="B40">
        <v>1.8890000000000001E-2</v>
      </c>
      <c r="C40">
        <v>7.2554843553238602E-3</v>
      </c>
      <c r="D40">
        <v>3.446289307673772</v>
      </c>
    </row>
    <row r="41" spans="1:4" x14ac:dyDescent="0.3">
      <c r="A41" s="1">
        <v>39</v>
      </c>
      <c r="B41">
        <v>1.883E-2</v>
      </c>
      <c r="C41">
        <v>8.6652848495456947E-3</v>
      </c>
      <c r="D41">
        <v>3.536978994078106</v>
      </c>
    </row>
    <row r="42" spans="1:4" x14ac:dyDescent="0.3">
      <c r="A42" s="1">
        <v>40</v>
      </c>
      <c r="B42">
        <v>1.8835000000000001E-2</v>
      </c>
      <c r="C42">
        <v>9.1672483123128451E-3</v>
      </c>
      <c r="D42">
        <v>3.6276604515976372</v>
      </c>
    </row>
    <row r="43" spans="1:4" x14ac:dyDescent="0.3">
      <c r="A43" s="1">
        <v>41</v>
      </c>
      <c r="B43">
        <v>1.8730000000000011E-2</v>
      </c>
      <c r="C43">
        <v>8.8957337304567344E-3</v>
      </c>
      <c r="D43">
        <v>3.718343106839392</v>
      </c>
    </row>
    <row r="44" spans="1:4" x14ac:dyDescent="0.3">
      <c r="A44" s="1">
        <v>42</v>
      </c>
      <c r="B44">
        <v>1.8694999999999989E-2</v>
      </c>
      <c r="C44">
        <v>9.6402330681273022E-3</v>
      </c>
      <c r="D44">
        <v>3.809050609999233</v>
      </c>
    </row>
    <row r="45" spans="1:4" x14ac:dyDescent="0.3">
      <c r="A45" s="1">
        <v>43</v>
      </c>
      <c r="B45">
        <v>1.8534999999999989E-2</v>
      </c>
      <c r="C45">
        <v>1.0395232878441E-2</v>
      </c>
      <c r="D45">
        <v>3.89978483001391</v>
      </c>
    </row>
    <row r="46" spans="1:4" x14ac:dyDescent="0.3">
      <c r="A46" s="1">
        <v>44</v>
      </c>
      <c r="B46">
        <v>1.8399999999999989E-2</v>
      </c>
      <c r="C46">
        <v>1.072357207310266E-2</v>
      </c>
      <c r="D46">
        <v>3.9905122305949519</v>
      </c>
    </row>
    <row r="47" spans="1:4" x14ac:dyDescent="0.3">
      <c r="A47" s="1">
        <v>45</v>
      </c>
      <c r="B47">
        <v>1.8634999999999981E-2</v>
      </c>
      <c r="C47">
        <v>1.207517449806538E-2</v>
      </c>
      <c r="D47">
        <v>4.081246645053227</v>
      </c>
    </row>
    <row r="48" spans="1:4" x14ac:dyDescent="0.3">
      <c r="A48" s="1">
        <v>46</v>
      </c>
      <c r="B48">
        <v>1.8724999999999981E-2</v>
      </c>
      <c r="C48">
        <v>1.339125557474298E-2</v>
      </c>
      <c r="D48">
        <v>4.1719405170944004</v>
      </c>
    </row>
    <row r="49" spans="1:4" x14ac:dyDescent="0.3">
      <c r="A49" s="1">
        <v>47</v>
      </c>
      <c r="B49">
        <v>1.8564999999999991E-2</v>
      </c>
      <c r="C49">
        <v>1.3430171837004561E-2</v>
      </c>
      <c r="D49">
        <v>4.2626843839883799</v>
      </c>
    </row>
    <row r="50" spans="1:4" x14ac:dyDescent="0.3">
      <c r="A50" s="1">
        <v>48</v>
      </c>
      <c r="B50">
        <v>1.8599999999999992E-2</v>
      </c>
      <c r="C50">
        <v>1.40406765563464E-2</v>
      </c>
      <c r="D50">
        <v>4.3533833589156474</v>
      </c>
    </row>
    <row r="51" spans="1:4" x14ac:dyDescent="0.3">
      <c r="A51" s="1">
        <v>49</v>
      </c>
      <c r="B51">
        <v>1.8484999999999981E-2</v>
      </c>
      <c r="C51">
        <v>1.50305184387328E-2</v>
      </c>
      <c r="D51">
        <v>4.4440999070141043</v>
      </c>
    </row>
    <row r="52" spans="1:4" x14ac:dyDescent="0.3">
      <c r="A52" s="1">
        <v>50</v>
      </c>
      <c r="B52">
        <v>1.8474999999999998E-2</v>
      </c>
      <c r="C52">
        <v>1.5778391966195571E-2</v>
      </c>
      <c r="D52">
        <v>4.5348290528853727</v>
      </c>
    </row>
    <row r="53" spans="1:4" x14ac:dyDescent="0.3">
      <c r="A53" s="1">
        <v>51</v>
      </c>
      <c r="B53">
        <v>1.8589999999999988E-2</v>
      </c>
      <c r="C53">
        <v>1.6869895874831242E-2</v>
      </c>
      <c r="D53">
        <v>4.6255494663450447</v>
      </c>
    </row>
    <row r="54" spans="1:4" x14ac:dyDescent="0.3">
      <c r="A54" s="1">
        <v>52</v>
      </c>
      <c r="B54">
        <v>1.8604999999999979E-2</v>
      </c>
      <c r="C54">
        <v>1.8033003811314161E-2</v>
      </c>
      <c r="D54">
        <v>4.7162876227829189</v>
      </c>
    </row>
    <row r="55" spans="1:4" x14ac:dyDescent="0.3">
      <c r="A55" s="1">
        <v>53</v>
      </c>
      <c r="B55">
        <v>1.8624999999999999E-2</v>
      </c>
      <c r="C55">
        <v>1.8766467946233229E-2</v>
      </c>
      <c r="D55">
        <v>4.8070097399420204</v>
      </c>
    </row>
    <row r="56" spans="1:4" x14ac:dyDescent="0.3">
      <c r="A56" s="1">
        <v>54</v>
      </c>
      <c r="B56">
        <v>1.8634999999999981E-2</v>
      </c>
      <c r="C56">
        <v>2.0734759624631491E-2</v>
      </c>
      <c r="D56">
        <v>4.8977440655231472</v>
      </c>
    </row>
    <row r="57" spans="1:4" x14ac:dyDescent="0.3">
      <c r="A57" s="1">
        <v>55</v>
      </c>
      <c r="B57">
        <v>1.8514999999999979E-2</v>
      </c>
      <c r="C57">
        <v>2.178424581629855E-2</v>
      </c>
      <c r="D57">
        <v>4.9884732217921144</v>
      </c>
    </row>
    <row r="58" spans="1:4" x14ac:dyDescent="0.3">
      <c r="A58" s="1">
        <v>56</v>
      </c>
      <c r="B58">
        <v>1.862500000000001E-2</v>
      </c>
      <c r="C58">
        <v>2.298268743450646E-2</v>
      </c>
      <c r="D58">
        <v>5.0791955690251447</v>
      </c>
    </row>
    <row r="59" spans="1:4" x14ac:dyDescent="0.3">
      <c r="A59" s="1">
        <v>57</v>
      </c>
      <c r="B59">
        <v>1.8534999999999979E-2</v>
      </c>
      <c r="C59">
        <v>2.418958845606849E-2</v>
      </c>
      <c r="D59">
        <v>5.1699333410130599</v>
      </c>
    </row>
    <row r="60" spans="1:4" x14ac:dyDescent="0.3">
      <c r="A60" s="1">
        <v>58</v>
      </c>
      <c r="B60">
        <v>1.8684999999999979E-2</v>
      </c>
      <c r="C60">
        <v>2.580782599904035E-2</v>
      </c>
      <c r="D60">
        <v>5.2606655860609468</v>
      </c>
    </row>
    <row r="61" spans="1:4" x14ac:dyDescent="0.3">
      <c r="A61" s="1">
        <v>59</v>
      </c>
      <c r="B61">
        <v>1.8519999999999991E-2</v>
      </c>
      <c r="C61">
        <v>2.808529592648629E-2</v>
      </c>
      <c r="D61">
        <v>5.3513972905609331</v>
      </c>
    </row>
    <row r="62" spans="1:4" x14ac:dyDescent="0.3">
      <c r="A62" s="1">
        <v>60</v>
      </c>
      <c r="B62">
        <v>1.863999999999999E-2</v>
      </c>
      <c r="C62">
        <v>2.9302590133309069E-2</v>
      </c>
      <c r="D62">
        <v>5.4420897100369121</v>
      </c>
    </row>
    <row r="63" spans="1:4" x14ac:dyDescent="0.3">
      <c r="A63" s="1">
        <v>61</v>
      </c>
      <c r="B63">
        <v>1.862999999999999E-2</v>
      </c>
      <c r="C63">
        <v>3.01157239827178E-2</v>
      </c>
      <c r="D63">
        <v>5.5328008031182803</v>
      </c>
    </row>
    <row r="64" spans="1:4" x14ac:dyDescent="0.3">
      <c r="A64" s="1">
        <v>62</v>
      </c>
      <c r="B64">
        <v>1.8664999999999991E-2</v>
      </c>
      <c r="C64">
        <v>3.2984383492171379E-2</v>
      </c>
      <c r="D64">
        <v>5.6234996680418634</v>
      </c>
    </row>
    <row r="65" spans="1:4" x14ac:dyDescent="0.3">
      <c r="A65" s="1">
        <v>63</v>
      </c>
      <c r="B65">
        <v>1.860499999999999E-2</v>
      </c>
      <c r="C65">
        <v>3.4467079691320977E-2</v>
      </c>
      <c r="D65">
        <v>5.7142467189497399</v>
      </c>
    </row>
    <row r="66" spans="1:4" x14ac:dyDescent="0.3">
      <c r="A66" s="1">
        <v>64</v>
      </c>
      <c r="B66">
        <v>1.858499999999998E-2</v>
      </c>
      <c r="C66">
        <v>3.6524314605903753E-2</v>
      </c>
      <c r="D66">
        <v>5.8049680439631128</v>
      </c>
    </row>
    <row r="67" spans="1:4" x14ac:dyDescent="0.3">
      <c r="A67" s="1">
        <v>65</v>
      </c>
      <c r="B67">
        <v>1.863999999999999E-2</v>
      </c>
      <c r="C67">
        <v>4.000670629212659E-2</v>
      </c>
      <c r="D67">
        <v>5.8956990081071838</v>
      </c>
    </row>
    <row r="68" spans="1:4" x14ac:dyDescent="0.3">
      <c r="A68" s="1">
        <v>66</v>
      </c>
      <c r="B68">
        <v>1.8689999999999981E-2</v>
      </c>
      <c r="C68">
        <v>4.1528909365135792E-2</v>
      </c>
      <c r="D68">
        <v>5.9864393450816458</v>
      </c>
    </row>
    <row r="69" spans="1:4" x14ac:dyDescent="0.3">
      <c r="A69" s="1">
        <v>67</v>
      </c>
      <c r="B69">
        <v>1.8559999999999969E-2</v>
      </c>
      <c r="C69">
        <v>4.360646197711477E-2</v>
      </c>
      <c r="D69">
        <v>6.0771852303875802</v>
      </c>
    </row>
    <row r="70" spans="1:4" x14ac:dyDescent="0.3">
      <c r="A70" s="1">
        <v>68</v>
      </c>
      <c r="B70">
        <v>1.851499999999999E-2</v>
      </c>
      <c r="C70">
        <v>4.5618052069848113E-2</v>
      </c>
      <c r="D70">
        <v>6.1679229146904397</v>
      </c>
    </row>
    <row r="71" spans="1:4" x14ac:dyDescent="0.3">
      <c r="A71" s="1">
        <v>69</v>
      </c>
      <c r="B71">
        <v>1.8789999999999991E-2</v>
      </c>
      <c r="C71">
        <v>4.8603125228941307E-2</v>
      </c>
      <c r="D71">
        <v>6.2586627670791399</v>
      </c>
    </row>
    <row r="72" spans="1:4" x14ac:dyDescent="0.3">
      <c r="A72" s="1">
        <v>70</v>
      </c>
      <c r="B72">
        <v>1.944000000000002E-2</v>
      </c>
      <c r="C72">
        <v>5.0413862947425232E-2</v>
      </c>
      <c r="D72">
        <v>6.3493978244728497</v>
      </c>
    </row>
    <row r="73" spans="1:4" x14ac:dyDescent="0.3">
      <c r="A73" s="1">
        <v>71</v>
      </c>
      <c r="B73">
        <v>1.9650000000000022E-2</v>
      </c>
      <c r="C73">
        <v>5.2794693558911511E-2</v>
      </c>
      <c r="D73">
        <v>6.4401191415389363</v>
      </c>
    </row>
    <row r="74" spans="1:4" x14ac:dyDescent="0.3">
      <c r="A74" s="1">
        <v>72</v>
      </c>
      <c r="B74">
        <v>1.9495000000000019E-2</v>
      </c>
      <c r="C74">
        <v>5.7400484823142028E-2</v>
      </c>
      <c r="D74">
        <v>6.5308052847782756</v>
      </c>
    </row>
    <row r="75" spans="1:4" x14ac:dyDescent="0.3">
      <c r="A75" s="1">
        <v>73</v>
      </c>
      <c r="B75">
        <v>1.8789999999999991E-2</v>
      </c>
      <c r="C75">
        <v>6.0403588183745111E-2</v>
      </c>
      <c r="D75">
        <v>6.6215322564707844</v>
      </c>
    </row>
    <row r="76" spans="1:4" x14ac:dyDescent="0.3">
      <c r="A76" s="1">
        <v>74</v>
      </c>
      <c r="B76">
        <v>1.8685000000000011E-2</v>
      </c>
      <c r="C76">
        <v>6.1632301190471743E-2</v>
      </c>
      <c r="D76">
        <v>6.7122591685586483</v>
      </c>
    </row>
    <row r="77" spans="1:4" x14ac:dyDescent="0.3">
      <c r="A77" s="1">
        <v>75</v>
      </c>
      <c r="B77">
        <v>1.8699999999999991E-2</v>
      </c>
      <c r="C77">
        <v>6.7487890604277484E-2</v>
      </c>
      <c r="D77">
        <v>6.8029919706450546</v>
      </c>
    </row>
    <row r="78" spans="1:4" x14ac:dyDescent="0.3">
      <c r="A78" s="1">
        <v>76</v>
      </c>
      <c r="B78">
        <v>1.8699999999999991E-2</v>
      </c>
      <c r="C78">
        <v>6.9604921710577847E-2</v>
      </c>
      <c r="D78">
        <v>6.8936844668123438</v>
      </c>
    </row>
    <row r="79" spans="1:4" x14ac:dyDescent="0.3">
      <c r="A79" s="1">
        <v>77</v>
      </c>
      <c r="B79">
        <v>1.8800000000000001E-2</v>
      </c>
      <c r="C79">
        <v>7.4075167944072706E-2</v>
      </c>
      <c r="D79">
        <v>6.9844257014327562</v>
      </c>
    </row>
    <row r="80" spans="1:4" x14ac:dyDescent="0.3">
      <c r="A80" s="1">
        <v>78</v>
      </c>
      <c r="B80">
        <v>1.881E-2</v>
      </c>
      <c r="C80">
        <v>7.6705097554405466E-2</v>
      </c>
      <c r="D80">
        <v>7.0751593992445194</v>
      </c>
    </row>
    <row r="81" spans="1:4" x14ac:dyDescent="0.3">
      <c r="A81" s="1">
        <v>79</v>
      </c>
      <c r="B81">
        <v>1.8879999999999991E-2</v>
      </c>
      <c r="C81">
        <v>8.0982984461002216E-2</v>
      </c>
      <c r="D81">
        <v>7.1659016799264474</v>
      </c>
    </row>
    <row r="82" spans="1:4" x14ac:dyDescent="0.3">
      <c r="A82" s="1">
        <v>80</v>
      </c>
      <c r="B82">
        <v>1.8930000000000009E-2</v>
      </c>
      <c r="C82">
        <v>8.7108565726632364E-2</v>
      </c>
      <c r="D82">
        <v>7.2566344304879484</v>
      </c>
    </row>
    <row r="83" spans="1:4" x14ac:dyDescent="0.3">
      <c r="A83" s="1">
        <v>81</v>
      </c>
      <c r="B83">
        <v>1.8959999999999991E-2</v>
      </c>
      <c r="C83">
        <v>9.340912348761389E-2</v>
      </c>
      <c r="D83">
        <v>7.3473620166381179</v>
      </c>
    </row>
    <row r="84" spans="1:4" x14ac:dyDescent="0.3">
      <c r="A84" s="1">
        <v>82</v>
      </c>
      <c r="B84">
        <v>1.9175000000000018E-2</v>
      </c>
      <c r="C84">
        <v>9.3976461247740312E-2</v>
      </c>
      <c r="D84">
        <v>7.4380840934647434</v>
      </c>
    </row>
    <row r="85" spans="1:4" x14ac:dyDescent="0.3">
      <c r="A85" s="1">
        <v>83</v>
      </c>
      <c r="B85">
        <v>1.908000000000001E-2</v>
      </c>
      <c r="C85">
        <v>0.1032877516023792</v>
      </c>
      <c r="D85">
        <v>7.5288080789645493</v>
      </c>
    </row>
    <row r="86" spans="1:4" x14ac:dyDescent="0.3">
      <c r="A86" s="1">
        <v>84</v>
      </c>
      <c r="B86">
        <v>1.9150000000000011E-2</v>
      </c>
      <c r="C86">
        <v>0.1042139437097979</v>
      </c>
      <c r="D86">
        <v>7.6195553379588636</v>
      </c>
    </row>
    <row r="87" spans="1:4" x14ac:dyDescent="0.3">
      <c r="A87" s="1">
        <v>85</v>
      </c>
      <c r="B87">
        <v>1.9210000000000008E-2</v>
      </c>
      <c r="C87">
        <v>0.1102531743583668</v>
      </c>
      <c r="D87">
        <v>7.710276689728099</v>
      </c>
    </row>
    <row r="88" spans="1:4" x14ac:dyDescent="0.3">
      <c r="A88" s="1">
        <v>86</v>
      </c>
      <c r="B88">
        <v>1.9310000000000022E-2</v>
      </c>
      <c r="C88">
        <v>0.1158254148240168</v>
      </c>
      <c r="D88">
        <v>7.801001669963199</v>
      </c>
    </row>
    <row r="89" spans="1:4" x14ac:dyDescent="0.3">
      <c r="A89" s="1">
        <v>87</v>
      </c>
      <c r="B89">
        <v>1.939500000000002E-2</v>
      </c>
      <c r="C89">
        <v>0.12253273645806879</v>
      </c>
      <c r="D89">
        <v>7.8917325695355718</v>
      </c>
    </row>
    <row r="90" spans="1:4" x14ac:dyDescent="0.3">
      <c r="A90" s="1">
        <v>88</v>
      </c>
      <c r="B90">
        <v>1.954500000000001E-2</v>
      </c>
      <c r="C90">
        <v>0.12752462527655919</v>
      </c>
      <c r="D90">
        <v>7.9824675803714316</v>
      </c>
    </row>
    <row r="91" spans="1:4" x14ac:dyDescent="0.3">
      <c r="A91" s="1">
        <v>89</v>
      </c>
      <c r="B91">
        <v>1.9580000000000011E-2</v>
      </c>
      <c r="C91">
        <v>0.1354247312471791</v>
      </c>
      <c r="D91">
        <v>8.0731882006592208</v>
      </c>
    </row>
    <row r="92" spans="1:4" x14ac:dyDescent="0.3">
      <c r="A92" s="1">
        <v>90</v>
      </c>
      <c r="B92">
        <v>1.968000000000002E-2</v>
      </c>
      <c r="C92">
        <v>0.1379070179895264</v>
      </c>
      <c r="D92">
        <v>8.1639343838559242</v>
      </c>
    </row>
    <row r="93" spans="1:4" x14ac:dyDescent="0.3">
      <c r="A93" s="1">
        <v>91</v>
      </c>
      <c r="B93">
        <v>1.9780000000000009E-2</v>
      </c>
      <c r="C93">
        <v>0.14692831070847859</v>
      </c>
      <c r="D93">
        <v>8.2546537114514233</v>
      </c>
    </row>
    <row r="94" spans="1:4" x14ac:dyDescent="0.3">
      <c r="A94" s="1">
        <v>92</v>
      </c>
      <c r="B94">
        <v>1.9845000000000002E-2</v>
      </c>
      <c r="C94">
        <v>0.15548378325274789</v>
      </c>
      <c r="D94">
        <v>8.3453698035743482</v>
      </c>
    </row>
    <row r="95" spans="1:4" x14ac:dyDescent="0.3">
      <c r="A95" s="1">
        <v>93</v>
      </c>
      <c r="B95">
        <v>1.9870000000000009E-2</v>
      </c>
      <c r="C95">
        <v>0.16221412179895359</v>
      </c>
      <c r="D95">
        <v>8.436106941501297</v>
      </c>
    </row>
    <row r="96" spans="1:4" x14ac:dyDescent="0.3">
      <c r="A96" s="1">
        <v>94</v>
      </c>
      <c r="B96">
        <v>1.977000000000001E-2</v>
      </c>
      <c r="C96">
        <v>0.1695456422246108</v>
      </c>
      <c r="D96">
        <v>8.5268280185593479</v>
      </c>
    </row>
    <row r="97" spans="1:4" x14ac:dyDescent="0.3">
      <c r="A97" s="1">
        <v>95</v>
      </c>
      <c r="B97">
        <v>2.0145E-2</v>
      </c>
      <c r="C97">
        <v>0.17741720276240189</v>
      </c>
      <c r="D97">
        <v>8.617557395233046</v>
      </c>
    </row>
    <row r="98" spans="1:4" x14ac:dyDescent="0.3">
      <c r="A98" s="1">
        <v>96</v>
      </c>
      <c r="B98">
        <v>2.037499999999999E-2</v>
      </c>
      <c r="C98">
        <v>0.18610623913825139</v>
      </c>
      <c r="D98">
        <v>8.7082923556036391</v>
      </c>
    </row>
    <row r="99" spans="1:4" x14ac:dyDescent="0.3">
      <c r="A99" s="1">
        <v>97</v>
      </c>
      <c r="B99">
        <v>2.0384999999999969E-2</v>
      </c>
      <c r="C99">
        <v>0.19391494970398851</v>
      </c>
      <c r="D99">
        <v>8.7990135025978056</v>
      </c>
    </row>
    <row r="100" spans="1:4" x14ac:dyDescent="0.3">
      <c r="A100" s="1">
        <v>98</v>
      </c>
      <c r="B100">
        <v>2.0529999999999968E-2</v>
      </c>
      <c r="C100">
        <v>0.20132604387773159</v>
      </c>
      <c r="D100">
        <v>8.8897509273555517</v>
      </c>
    </row>
    <row r="101" spans="1:4" x14ac:dyDescent="0.3">
      <c r="A101" s="1">
        <v>99</v>
      </c>
      <c r="B101">
        <v>2.028499999999998E-2</v>
      </c>
      <c r="C101">
        <v>0.2116229705960728</v>
      </c>
      <c r="D101">
        <v>8.9804928008053011</v>
      </c>
    </row>
    <row r="102" spans="1:4" x14ac:dyDescent="0.3">
      <c r="A102" s="1">
        <v>100</v>
      </c>
      <c r="B102">
        <v>2.072999999999996E-2</v>
      </c>
      <c r="C102">
        <v>0.21964550186387261</v>
      </c>
      <c r="D102">
        <v>9.0712345310052207</v>
      </c>
    </row>
    <row r="103" spans="1:4" x14ac:dyDescent="0.3">
      <c r="A103" s="1">
        <v>101</v>
      </c>
      <c r="B103">
        <v>2.0919999999999949E-2</v>
      </c>
      <c r="C103">
        <v>0.22794019693028031</v>
      </c>
      <c r="D103">
        <v>9.1619790383842226</v>
      </c>
    </row>
    <row r="104" spans="1:4" x14ac:dyDescent="0.3">
      <c r="A104" s="1">
        <v>102</v>
      </c>
      <c r="B104">
        <v>2.1164999999999962E-2</v>
      </c>
      <c r="C104">
        <v>0.2381023252659199</v>
      </c>
      <c r="D104">
        <v>9.252706066370008</v>
      </c>
    </row>
    <row r="105" spans="1:4" x14ac:dyDescent="0.3">
      <c r="A105" s="1">
        <v>103</v>
      </c>
      <c r="B105">
        <v>2.1404999999999941E-2</v>
      </c>
      <c r="C105">
        <v>0.24408970830901661</v>
      </c>
      <c r="D105">
        <v>9.3434431986676305</v>
      </c>
    </row>
    <row r="106" spans="1:4" x14ac:dyDescent="0.3">
      <c r="A106" s="1">
        <v>104</v>
      </c>
      <c r="B106">
        <v>2.1429999999999959E-2</v>
      </c>
      <c r="C106">
        <v>0.24736857653512559</v>
      </c>
      <c r="D106">
        <v>9.434181735648048</v>
      </c>
    </row>
    <row r="107" spans="1:4" x14ac:dyDescent="0.3">
      <c r="A107" s="1">
        <v>105</v>
      </c>
      <c r="B107">
        <v>2.1479999999999951E-2</v>
      </c>
      <c r="C107">
        <v>0.25290585898756068</v>
      </c>
      <c r="D107">
        <v>9.5249077010154704</v>
      </c>
    </row>
    <row r="108" spans="1:4" x14ac:dyDescent="0.3">
      <c r="A108" s="1">
        <v>106</v>
      </c>
      <c r="B108">
        <v>2.1769999999999949E-2</v>
      </c>
      <c r="C108">
        <v>0.26406329396391048</v>
      </c>
      <c r="D108">
        <v>9.6156305365429962</v>
      </c>
    </row>
    <row r="109" spans="1:4" x14ac:dyDescent="0.3">
      <c r="A109" s="1">
        <v>107</v>
      </c>
      <c r="B109">
        <v>2.187499999999996E-2</v>
      </c>
      <c r="C109">
        <v>0.26943741120949671</v>
      </c>
      <c r="D109">
        <v>9.7063676826159142</v>
      </c>
    </row>
    <row r="110" spans="1:4" x14ac:dyDescent="0.3">
      <c r="A110" s="1">
        <v>108</v>
      </c>
      <c r="B110">
        <v>2.1969999999999951E-2</v>
      </c>
      <c r="C110">
        <v>0.27541774739752739</v>
      </c>
      <c r="D110">
        <v>9.7971194750732824</v>
      </c>
    </row>
    <row r="111" spans="1:4" x14ac:dyDescent="0.3">
      <c r="A111" s="1">
        <v>109</v>
      </c>
      <c r="B111">
        <v>2.1994999999999969E-2</v>
      </c>
      <c r="C111">
        <v>0.2735318930540962</v>
      </c>
      <c r="D111">
        <v>9.8878364388147961</v>
      </c>
    </row>
    <row r="112" spans="1:4" x14ac:dyDescent="0.3">
      <c r="A112" s="1">
        <v>110</v>
      </c>
      <c r="B112">
        <v>2.227999999999996E-2</v>
      </c>
      <c r="C112">
        <v>0.27837291092915528</v>
      </c>
      <c r="D112">
        <v>9.9785782557063598</v>
      </c>
    </row>
    <row r="113" spans="1:4" x14ac:dyDescent="0.3">
      <c r="A113" s="1">
        <v>111</v>
      </c>
      <c r="B113">
        <v>2.2364999999999989E-2</v>
      </c>
      <c r="C113">
        <v>0.29059665123385031</v>
      </c>
      <c r="D113">
        <v>10.0692817861504</v>
      </c>
    </row>
    <row r="114" spans="1:4" x14ac:dyDescent="0.3">
      <c r="A114" s="1">
        <v>112</v>
      </c>
      <c r="B114">
        <v>2.2384999999999971E-2</v>
      </c>
      <c r="C114">
        <v>0.29319005931331482</v>
      </c>
      <c r="D114">
        <v>10.160025905105799</v>
      </c>
    </row>
    <row r="115" spans="1:4" x14ac:dyDescent="0.3">
      <c r="A115" s="1">
        <v>113</v>
      </c>
      <c r="B115">
        <v>2.2309999999999958E-2</v>
      </c>
      <c r="C115">
        <v>0.29448470429175427</v>
      </c>
      <c r="D115">
        <v>10.250755121244319</v>
      </c>
    </row>
    <row r="116" spans="1:4" x14ac:dyDescent="0.3">
      <c r="A116" s="1">
        <v>114</v>
      </c>
      <c r="B116">
        <v>2.2515E-2</v>
      </c>
      <c r="C116">
        <v>0.30076904503369978</v>
      </c>
      <c r="D116">
        <v>10.341492082211699</v>
      </c>
    </row>
    <row r="117" spans="1:4" x14ac:dyDescent="0.3">
      <c r="A117" s="1">
        <v>115</v>
      </c>
      <c r="B117">
        <v>2.2434999999999969E-2</v>
      </c>
      <c r="C117">
        <v>0.3050572530443722</v>
      </c>
      <c r="D117">
        <v>10.432232049571139</v>
      </c>
    </row>
    <row r="118" spans="1:4" x14ac:dyDescent="0.3">
      <c r="A118" s="1">
        <v>116</v>
      </c>
      <c r="B118">
        <v>2.223499999999996E-2</v>
      </c>
      <c r="C118">
        <v>0.30728863552388502</v>
      </c>
      <c r="D118">
        <v>10.52298637039131</v>
      </c>
    </row>
    <row r="119" spans="1:4" x14ac:dyDescent="0.3">
      <c r="A119" s="1">
        <v>117</v>
      </c>
      <c r="B119">
        <v>2.2809999999999969E-2</v>
      </c>
      <c r="C119">
        <v>0.3121413244787779</v>
      </c>
      <c r="D119">
        <v>10.61372790111435</v>
      </c>
    </row>
    <row r="120" spans="1:4" x14ac:dyDescent="0.3">
      <c r="A120" s="1">
        <v>118</v>
      </c>
      <c r="B120">
        <v>2.219999999999997E-2</v>
      </c>
      <c r="C120">
        <v>0.30923262688874231</v>
      </c>
      <c r="D120">
        <v>10.704466434187349</v>
      </c>
    </row>
    <row r="121" spans="1:4" x14ac:dyDescent="0.3">
      <c r="A121" s="1">
        <v>119</v>
      </c>
      <c r="B121">
        <v>2.2059999999999962E-2</v>
      </c>
      <c r="C121">
        <v>0.31685645564465109</v>
      </c>
      <c r="D121">
        <v>10.795189238720461</v>
      </c>
    </row>
    <row r="122" spans="1:4" x14ac:dyDescent="0.3">
      <c r="A122" s="1">
        <v>120</v>
      </c>
      <c r="B122">
        <v>2.2684999999999979E-2</v>
      </c>
      <c r="C122">
        <v>0.31837460197783218</v>
      </c>
      <c r="D122">
        <v>10.88593916806909</v>
      </c>
    </row>
    <row r="123" spans="1:4" x14ac:dyDescent="0.3">
      <c r="A123" s="1">
        <v>121</v>
      </c>
      <c r="B123">
        <v>2.2159999999999951E-2</v>
      </c>
      <c r="C123">
        <v>0.32467166099603451</v>
      </c>
      <c r="D123">
        <v>10.976674960056931</v>
      </c>
    </row>
    <row r="124" spans="1:4" x14ac:dyDescent="0.3">
      <c r="A124" s="1">
        <v>122</v>
      </c>
      <c r="B124">
        <v>2.2880000000000001E-2</v>
      </c>
      <c r="C124">
        <v>0.32728282556857202</v>
      </c>
      <c r="D124">
        <v>11.06740489641825</v>
      </c>
    </row>
    <row r="125" spans="1:4" x14ac:dyDescent="0.3">
      <c r="A125" s="1">
        <v>123</v>
      </c>
      <c r="B125">
        <v>2.2864999999999979E-2</v>
      </c>
      <c r="C125">
        <v>0.32445174832328849</v>
      </c>
      <c r="D125">
        <v>11.15808290382226</v>
      </c>
    </row>
    <row r="126" spans="1:4" x14ac:dyDescent="0.3">
      <c r="A126" s="1">
        <v>124</v>
      </c>
      <c r="B126">
        <v>2.2314999999999939E-2</v>
      </c>
      <c r="C126">
        <v>0.32738044814216988</v>
      </c>
      <c r="D126">
        <v>11.248819136420879</v>
      </c>
    </row>
    <row r="127" spans="1:4" x14ac:dyDescent="0.3">
      <c r="A127" s="1">
        <v>125</v>
      </c>
      <c r="B127">
        <v>2.1764999999999941E-2</v>
      </c>
      <c r="C127">
        <v>0.32572966998317299</v>
      </c>
      <c r="D127">
        <v>11.339555009603499</v>
      </c>
    </row>
    <row r="128" spans="1:4" x14ac:dyDescent="0.3">
      <c r="A128" s="1">
        <v>126</v>
      </c>
      <c r="B128">
        <v>2.2349999999999981E-2</v>
      </c>
      <c r="C128">
        <v>0.32330747021595829</v>
      </c>
      <c r="D128">
        <v>11.43029647522502</v>
      </c>
    </row>
    <row r="129" spans="1:4" x14ac:dyDescent="0.3">
      <c r="A129" s="1">
        <v>127</v>
      </c>
      <c r="B129">
        <v>2.2254999999999969E-2</v>
      </c>
      <c r="C129">
        <v>0.32869347892211431</v>
      </c>
      <c r="D129">
        <v>11.52102853510114</v>
      </c>
    </row>
    <row r="130" spans="1:4" x14ac:dyDescent="0.3">
      <c r="A130" s="1">
        <v>128</v>
      </c>
      <c r="B130">
        <v>2.2199999999999959E-2</v>
      </c>
      <c r="C130">
        <v>0.33166740512680609</v>
      </c>
      <c r="D130">
        <v>11.611777648197281</v>
      </c>
    </row>
    <row r="131" spans="1:4" x14ac:dyDescent="0.3">
      <c r="A131" s="1">
        <v>129</v>
      </c>
      <c r="B131">
        <v>2.196499999999995E-2</v>
      </c>
      <c r="C131">
        <v>0.33433897148266428</v>
      </c>
      <c r="D131">
        <v>11.702506754861931</v>
      </c>
    </row>
    <row r="132" spans="1:4" x14ac:dyDescent="0.3">
      <c r="A132" s="1">
        <v>130</v>
      </c>
      <c r="B132">
        <v>2.1944999999999961E-2</v>
      </c>
      <c r="C132">
        <v>0.33250871692223999</v>
      </c>
      <c r="D132">
        <v>11.793248483604851</v>
      </c>
    </row>
    <row r="133" spans="1:4" x14ac:dyDescent="0.3">
      <c r="A133" s="1">
        <v>131</v>
      </c>
      <c r="B133">
        <v>2.2014999999999962E-2</v>
      </c>
      <c r="C133">
        <v>0.33640696999944869</v>
      </c>
      <c r="D133">
        <v>11.8839539929231</v>
      </c>
    </row>
    <row r="134" spans="1:4" x14ac:dyDescent="0.3">
      <c r="A134" s="1">
        <v>132</v>
      </c>
      <c r="B134">
        <v>2.172999999999994E-2</v>
      </c>
      <c r="C134">
        <v>0.33081316976835329</v>
      </c>
      <c r="D134">
        <v>11.974705299999981</v>
      </c>
    </row>
    <row r="135" spans="1:4" x14ac:dyDescent="0.3">
      <c r="A135" s="1">
        <v>133</v>
      </c>
      <c r="B135">
        <v>2.205499999999997E-2</v>
      </c>
      <c r="C135">
        <v>0.3352366088321434</v>
      </c>
      <c r="D135">
        <v>12.065414818922671</v>
      </c>
    </row>
    <row r="136" spans="1:4" x14ac:dyDescent="0.3">
      <c r="A136" s="1">
        <v>134</v>
      </c>
      <c r="B136">
        <v>2.1654999999999949E-2</v>
      </c>
      <c r="C136">
        <v>0.33636227641463418</v>
      </c>
      <c r="D136">
        <v>12.15612029088868</v>
      </c>
    </row>
    <row r="137" spans="1:4" x14ac:dyDescent="0.3">
      <c r="A137" s="1">
        <v>135</v>
      </c>
      <c r="B137">
        <v>2.1474999999999939E-2</v>
      </c>
      <c r="C137">
        <v>0.33658857316999358</v>
      </c>
      <c r="D137">
        <v>12.24683614128165</v>
      </c>
    </row>
    <row r="138" spans="1:4" x14ac:dyDescent="0.3">
      <c r="A138" s="1">
        <v>136</v>
      </c>
      <c r="B138">
        <v>2.1439999999999959E-2</v>
      </c>
      <c r="C138">
        <v>0.33732917710339277</v>
      </c>
      <c r="D138">
        <v>12.33757405850622</v>
      </c>
    </row>
    <row r="139" spans="1:4" x14ac:dyDescent="0.3">
      <c r="A139" s="1">
        <v>137</v>
      </c>
      <c r="B139">
        <v>2.1559999999999961E-2</v>
      </c>
      <c r="C139">
        <v>0.33816056394109728</v>
      </c>
      <c r="D139">
        <v>12.428318339255121</v>
      </c>
    </row>
    <row r="140" spans="1:4" x14ac:dyDescent="0.3">
      <c r="A140" s="1">
        <v>138</v>
      </c>
      <c r="B140">
        <v>2.1789999999999948E-2</v>
      </c>
      <c r="C140">
        <v>0.33280422309111651</v>
      </c>
      <c r="D140">
        <v>12.51905486987696</v>
      </c>
    </row>
    <row r="141" spans="1:4" x14ac:dyDescent="0.3">
      <c r="A141" s="1">
        <v>139</v>
      </c>
      <c r="B141">
        <v>2.147999999999994E-2</v>
      </c>
      <c r="C141">
        <v>0.34054598567834238</v>
      </c>
      <c r="D141">
        <v>12.609785732163321</v>
      </c>
    </row>
    <row r="142" spans="1:4" x14ac:dyDescent="0.3">
      <c r="A142" s="1">
        <v>140</v>
      </c>
      <c r="B142">
        <v>2.1389999999999951E-2</v>
      </c>
      <c r="C142">
        <v>0.34071259294228812</v>
      </c>
      <c r="D142">
        <v>12.700508736703121</v>
      </c>
    </row>
    <row r="143" spans="1:4" x14ac:dyDescent="0.3">
      <c r="A143" s="1">
        <v>141</v>
      </c>
      <c r="B143">
        <v>2.1979999999999961E-2</v>
      </c>
      <c r="C143">
        <v>0.33932224525623977</v>
      </c>
      <c r="D143">
        <v>12.791232999894349</v>
      </c>
    </row>
    <row r="144" spans="1:4" x14ac:dyDescent="0.3">
      <c r="A144" s="1">
        <v>142</v>
      </c>
      <c r="B144">
        <v>2.1379999999999941E-2</v>
      </c>
      <c r="C144">
        <v>0.34272745779291741</v>
      </c>
      <c r="D144">
        <v>12.88198491752147</v>
      </c>
    </row>
    <row r="145" spans="1:4" x14ac:dyDescent="0.3">
      <c r="A145" s="1">
        <v>143</v>
      </c>
      <c r="B145">
        <v>2.1709999999999941E-2</v>
      </c>
      <c r="C145">
        <v>0.33904140054007748</v>
      </c>
      <c r="D145">
        <v>12.97273267070452</v>
      </c>
    </row>
    <row r="146" spans="1:4" x14ac:dyDescent="0.3">
      <c r="A146" s="1">
        <v>144</v>
      </c>
      <c r="B146">
        <v>2.1779999999999959E-2</v>
      </c>
      <c r="C146">
        <v>0.341749197353856</v>
      </c>
      <c r="D146">
        <v>13.063443531990041</v>
      </c>
    </row>
    <row r="147" spans="1:4" x14ac:dyDescent="0.3">
      <c r="A147" s="1">
        <v>145</v>
      </c>
      <c r="B147">
        <v>2.1814999999999949E-2</v>
      </c>
      <c r="C147">
        <v>0.34191977955809799</v>
      </c>
      <c r="D147">
        <v>13.154164926012349</v>
      </c>
    </row>
    <row r="148" spans="1:4" x14ac:dyDescent="0.3">
      <c r="A148" s="1">
        <v>146</v>
      </c>
      <c r="B148">
        <v>2.1459999999999941E-2</v>
      </c>
      <c r="C148">
        <v>0.34436570316992948</v>
      </c>
      <c r="D148">
        <v>13.24489341874917</v>
      </c>
    </row>
    <row r="149" spans="1:4" x14ac:dyDescent="0.3">
      <c r="A149" s="1">
        <v>147</v>
      </c>
      <c r="B149">
        <v>2.163499999999996E-2</v>
      </c>
      <c r="C149">
        <v>0.34345284550960742</v>
      </c>
      <c r="D149">
        <v>13.335641332467389</v>
      </c>
    </row>
    <row r="150" spans="1:4" x14ac:dyDescent="0.3">
      <c r="A150" s="1">
        <v>148</v>
      </c>
      <c r="B150">
        <v>2.1129999999999951E-2</v>
      </c>
      <c r="C150">
        <v>0.34302287546573568</v>
      </c>
      <c r="D150">
        <v>13.42638370593388</v>
      </c>
    </row>
    <row r="151" spans="1:4" x14ac:dyDescent="0.3">
      <c r="A151" s="1">
        <v>149</v>
      </c>
      <c r="B151">
        <v>2.1549999999999951E-2</v>
      </c>
      <c r="C151">
        <v>0.34089882978157771</v>
      </c>
      <c r="D151">
        <v>13.51712950130303</v>
      </c>
    </row>
    <row r="152" spans="1:4" x14ac:dyDescent="0.3">
      <c r="A152" s="1">
        <v>150</v>
      </c>
      <c r="B152">
        <v>2.189499999999996E-2</v>
      </c>
      <c r="C152">
        <v>0.34288072992210378</v>
      </c>
      <c r="D152">
        <v>13.60787568112214</v>
      </c>
    </row>
    <row r="153" spans="1:4" x14ac:dyDescent="0.3">
      <c r="A153" s="1">
        <v>151</v>
      </c>
      <c r="B153">
        <v>2.1639999999999951E-2</v>
      </c>
      <c r="C153">
        <v>0.34432171772130787</v>
      </c>
      <c r="D153">
        <v>13.69861349840958</v>
      </c>
    </row>
    <row r="154" spans="1:4" x14ac:dyDescent="0.3">
      <c r="A154" s="1">
        <v>152</v>
      </c>
      <c r="B154">
        <v>2.181499999999997E-2</v>
      </c>
      <c r="C154">
        <v>0.34038785900758373</v>
      </c>
      <c r="D154">
        <v>13.789351517293181</v>
      </c>
    </row>
    <row r="155" spans="1:4" x14ac:dyDescent="0.3">
      <c r="A155" s="1">
        <v>153</v>
      </c>
      <c r="B155">
        <v>2.1529999999999959E-2</v>
      </c>
      <c r="C155">
        <v>0.34114235538369098</v>
      </c>
      <c r="D155">
        <v>13.88008865316708</v>
      </c>
    </row>
    <row r="156" spans="1:4" x14ac:dyDescent="0.3">
      <c r="A156" s="1">
        <v>154</v>
      </c>
      <c r="B156">
        <v>2.211999999999998E-2</v>
      </c>
      <c r="C156">
        <v>0.34299894170541911</v>
      </c>
      <c r="D156">
        <v>13.970823601351841</v>
      </c>
    </row>
    <row r="157" spans="1:4" x14ac:dyDescent="0.3">
      <c r="A157" s="1">
        <v>155</v>
      </c>
      <c r="B157">
        <v>2.2014999999999979E-2</v>
      </c>
      <c r="C157">
        <v>0.34604845684016911</v>
      </c>
      <c r="D157">
        <v>14.0615802937746</v>
      </c>
    </row>
    <row r="158" spans="1:4" x14ac:dyDescent="0.3">
      <c r="A158" s="1">
        <v>156</v>
      </c>
      <c r="B158">
        <v>2.1564999999999959E-2</v>
      </c>
      <c r="C158">
        <v>0.34762928928054088</v>
      </c>
      <c r="D158">
        <v>14.15232659346527</v>
      </c>
    </row>
    <row r="159" spans="1:4" x14ac:dyDescent="0.3">
      <c r="A159" s="1">
        <v>157</v>
      </c>
      <c r="B159">
        <v>2.1839999999999971E-2</v>
      </c>
      <c r="C159">
        <v>0.34742113238151529</v>
      </c>
      <c r="D159">
        <v>14.24305382682217</v>
      </c>
    </row>
    <row r="160" spans="1:4" x14ac:dyDescent="0.3">
      <c r="A160" s="1">
        <v>158</v>
      </c>
      <c r="B160">
        <v>2.192999999999997E-2</v>
      </c>
      <c r="C160">
        <v>0.34187781733288158</v>
      </c>
      <c r="D160">
        <v>14.333803914851609</v>
      </c>
    </row>
    <row r="161" spans="1:4" x14ac:dyDescent="0.3">
      <c r="A161" s="1">
        <v>159</v>
      </c>
      <c r="B161">
        <v>2.166999999999995E-2</v>
      </c>
      <c r="C161">
        <v>0.34532198605030678</v>
      </c>
      <c r="D161">
        <v>14.424542252818741</v>
      </c>
    </row>
    <row r="162" spans="1:4" x14ac:dyDescent="0.3">
      <c r="A162" s="1">
        <v>160</v>
      </c>
      <c r="B162">
        <v>2.200999999999996E-2</v>
      </c>
      <c r="C162">
        <v>0.34631665732937028</v>
      </c>
      <c r="D162">
        <v>14.51528426322672</v>
      </c>
    </row>
    <row r="163" spans="1:4" x14ac:dyDescent="0.3">
      <c r="A163" s="1">
        <v>161</v>
      </c>
      <c r="B163">
        <v>2.1599999999999949E-2</v>
      </c>
      <c r="C163">
        <v>0.34460853614826642</v>
      </c>
      <c r="D163">
        <v>14.60602638324101</v>
      </c>
    </row>
    <row r="164" spans="1:4" x14ac:dyDescent="0.3">
      <c r="A164" s="1">
        <v>162</v>
      </c>
      <c r="B164">
        <v>2.2059999999999979E-2</v>
      </c>
      <c r="C164">
        <v>0.34609145533474311</v>
      </c>
      <c r="D164">
        <v>14.696771761510099</v>
      </c>
    </row>
    <row r="165" spans="1:4" x14ac:dyDescent="0.3">
      <c r="A165" s="1">
        <v>163</v>
      </c>
      <c r="B165">
        <v>2.1979999999999951E-2</v>
      </c>
      <c r="C165">
        <v>0.34280899833557782</v>
      </c>
      <c r="D165">
        <v>14.78751268731223</v>
      </c>
    </row>
    <row r="166" spans="1:4" x14ac:dyDescent="0.3">
      <c r="A166" s="1">
        <v>164</v>
      </c>
      <c r="B166">
        <v>2.2139999999999958E-2</v>
      </c>
      <c r="C166">
        <v>0.34607282132612038</v>
      </c>
      <c r="D166">
        <v>14.87824848201539</v>
      </c>
    </row>
    <row r="167" spans="1:4" x14ac:dyDescent="0.3">
      <c r="A167" s="1">
        <v>165</v>
      </c>
      <c r="B167">
        <v>2.1509999999999949E-2</v>
      </c>
      <c r="C167">
        <v>0.34604559065829821</v>
      </c>
      <c r="D167">
        <v>14.96900596254401</v>
      </c>
    </row>
    <row r="168" spans="1:4" x14ac:dyDescent="0.3">
      <c r="A168" s="1">
        <v>166</v>
      </c>
      <c r="B168">
        <v>2.145499999999995E-2</v>
      </c>
      <c r="C168">
        <v>0.34572917317609292</v>
      </c>
      <c r="D168">
        <v>15.05974022971259</v>
      </c>
    </row>
    <row r="169" spans="1:4" x14ac:dyDescent="0.3">
      <c r="A169" s="1">
        <v>167</v>
      </c>
      <c r="B169">
        <v>2.192999999999995E-2</v>
      </c>
      <c r="C169">
        <v>0.34439550619435588</v>
      </c>
      <c r="D169">
        <v>15.150496907631551</v>
      </c>
    </row>
    <row r="170" spans="1:4" x14ac:dyDescent="0.3">
      <c r="A170" s="1">
        <v>168</v>
      </c>
      <c r="B170">
        <v>2.1999999999999961E-2</v>
      </c>
      <c r="C170">
        <v>0.34282587364877859</v>
      </c>
      <c r="D170">
        <v>15.24123960786395</v>
      </c>
    </row>
    <row r="171" spans="1:4" x14ac:dyDescent="0.3">
      <c r="A171" s="1">
        <v>169</v>
      </c>
      <c r="B171">
        <v>2.2159999999999971E-2</v>
      </c>
      <c r="C171">
        <v>0.34319755254377121</v>
      </c>
      <c r="D171">
        <v>15.331973252097759</v>
      </c>
    </row>
    <row r="172" spans="1:4" x14ac:dyDescent="0.3">
      <c r="A172" s="1">
        <v>170</v>
      </c>
      <c r="B172">
        <v>2.211499999999994E-2</v>
      </c>
      <c r="C172">
        <v>0.34685288383804169</v>
      </c>
      <c r="D172">
        <v>15.4227245914936</v>
      </c>
    </row>
    <row r="173" spans="1:4" x14ac:dyDescent="0.3">
      <c r="A173" s="1">
        <v>171</v>
      </c>
      <c r="B173">
        <v>2.1934999999999968E-2</v>
      </c>
      <c r="C173">
        <v>0.34486167653626187</v>
      </c>
      <c r="D173">
        <v>15.51345349689324</v>
      </c>
    </row>
    <row r="174" spans="1:4" x14ac:dyDescent="0.3">
      <c r="A174" s="1">
        <v>172</v>
      </c>
      <c r="B174">
        <v>2.2004999999999941E-2</v>
      </c>
      <c r="C174">
        <v>0.34488871928990961</v>
      </c>
      <c r="D174">
        <v>15.604219792419</v>
      </c>
    </row>
    <row r="175" spans="1:4" x14ac:dyDescent="0.3">
      <c r="A175" s="1">
        <v>173</v>
      </c>
      <c r="B175">
        <v>2.2479999999999969E-2</v>
      </c>
      <c r="C175">
        <v>0.34615023743688339</v>
      </c>
      <c r="D175">
        <v>15.69497099525398</v>
      </c>
    </row>
    <row r="176" spans="1:4" x14ac:dyDescent="0.3">
      <c r="A176" s="1">
        <v>174</v>
      </c>
      <c r="B176">
        <v>2.2294999999999961E-2</v>
      </c>
      <c r="C176">
        <v>0.34497129732011272</v>
      </c>
      <c r="D176">
        <v>15.785705171094991</v>
      </c>
    </row>
    <row r="177" spans="1:4" x14ac:dyDescent="0.3">
      <c r="A177" s="1">
        <v>175</v>
      </c>
      <c r="B177">
        <v>2.1889999999999962E-2</v>
      </c>
      <c r="C177">
        <v>0.34567625548029379</v>
      </c>
      <c r="D177">
        <v>15.87645317071013</v>
      </c>
    </row>
    <row r="178" spans="1:4" x14ac:dyDescent="0.3">
      <c r="A178" s="1">
        <v>176</v>
      </c>
      <c r="B178">
        <v>2.2369999999999991E-2</v>
      </c>
      <c r="C178">
        <v>0.35081485698247572</v>
      </c>
      <c r="D178">
        <v>15.96720744139618</v>
      </c>
    </row>
    <row r="179" spans="1:4" x14ac:dyDescent="0.3">
      <c r="A179" s="1">
        <v>177</v>
      </c>
      <c r="B179">
        <v>2.227999999999996E-2</v>
      </c>
      <c r="C179">
        <v>0.34788259932793603</v>
      </c>
      <c r="D179">
        <v>16.057943764262721</v>
      </c>
    </row>
    <row r="180" spans="1:4" x14ac:dyDescent="0.3">
      <c r="A180" s="1">
        <v>178</v>
      </c>
      <c r="B180">
        <v>2.235999999999996E-2</v>
      </c>
      <c r="C180">
        <v>0.34437989443844541</v>
      </c>
      <c r="D180">
        <v>16.148696495493251</v>
      </c>
    </row>
    <row r="181" spans="1:4" x14ac:dyDescent="0.3">
      <c r="A181" s="1">
        <v>179</v>
      </c>
      <c r="B181">
        <v>2.233999999999995E-2</v>
      </c>
      <c r="C181">
        <v>0.3478797022349992</v>
      </c>
      <c r="D181">
        <v>16.239416554503961</v>
      </c>
    </row>
    <row r="182" spans="1:4" x14ac:dyDescent="0.3">
      <c r="A182" s="1">
        <v>180</v>
      </c>
      <c r="B182">
        <v>2.2429999999999999E-2</v>
      </c>
      <c r="C182">
        <v>0.34980253891266488</v>
      </c>
      <c r="D182">
        <v>16.330168650150291</v>
      </c>
    </row>
    <row r="183" spans="1:4" x14ac:dyDescent="0.3">
      <c r="A183" s="1">
        <v>181</v>
      </c>
      <c r="B183">
        <v>2.1999999999999961E-2</v>
      </c>
      <c r="C183">
        <v>0.34862005522977052</v>
      </c>
      <c r="D183">
        <v>16.420920677118829</v>
      </c>
    </row>
    <row r="184" spans="1:4" x14ac:dyDescent="0.3">
      <c r="A184" s="1">
        <v>182</v>
      </c>
      <c r="B184">
        <v>2.215499999999998E-2</v>
      </c>
      <c r="C184">
        <v>0.34909790328006668</v>
      </c>
      <c r="D184">
        <v>16.511637543704769</v>
      </c>
    </row>
    <row r="185" spans="1:4" x14ac:dyDescent="0.3">
      <c r="A185" s="1">
        <v>183</v>
      </c>
      <c r="B185">
        <v>2.2264999999999969E-2</v>
      </c>
      <c r="C185">
        <v>0.34670320380670772</v>
      </c>
      <c r="D185">
        <v>16.60238414254453</v>
      </c>
    </row>
    <row r="186" spans="1:4" x14ac:dyDescent="0.3">
      <c r="A186" s="1">
        <v>184</v>
      </c>
      <c r="B186">
        <v>2.208999999999996E-2</v>
      </c>
      <c r="C186">
        <v>0.3467708314399196</v>
      </c>
      <c r="D186">
        <v>16.693128561576199</v>
      </c>
    </row>
    <row r="187" spans="1:4" x14ac:dyDescent="0.3">
      <c r="A187" s="1">
        <v>185</v>
      </c>
      <c r="B187">
        <v>2.2804999999999999E-2</v>
      </c>
      <c r="C187">
        <v>0.34913583866611608</v>
      </c>
      <c r="D187">
        <v>16.783875195715162</v>
      </c>
    </row>
    <row r="188" spans="1:4" x14ac:dyDescent="0.3">
      <c r="A188" s="1">
        <v>186</v>
      </c>
      <c r="B188">
        <v>2.2589999999999989E-2</v>
      </c>
      <c r="C188">
        <v>0.34413880291585852</v>
      </c>
      <c r="D188">
        <v>16.874604092770149</v>
      </c>
    </row>
    <row r="189" spans="1:4" x14ac:dyDescent="0.3">
      <c r="A189" s="1">
        <v>187</v>
      </c>
      <c r="B189">
        <v>2.2785E-2</v>
      </c>
      <c r="C189">
        <v>0.34913583866611603</v>
      </c>
      <c r="D189">
        <v>16.965352023707489</v>
      </c>
    </row>
    <row r="190" spans="1:4" x14ac:dyDescent="0.3">
      <c r="A190" s="1">
        <v>188</v>
      </c>
      <c r="B190">
        <v>2.257499999999998E-2</v>
      </c>
      <c r="C190">
        <v>0.34761482574941222</v>
      </c>
      <c r="D190">
        <v>17.05610020061334</v>
      </c>
    </row>
    <row r="191" spans="1:4" x14ac:dyDescent="0.3">
      <c r="A191" s="1">
        <v>189</v>
      </c>
      <c r="B191">
        <v>2.2709999999999991E-2</v>
      </c>
      <c r="C191">
        <v>0.34923801425170609</v>
      </c>
      <c r="D191">
        <v>17.14684070527553</v>
      </c>
    </row>
    <row r="192" spans="1:4" x14ac:dyDescent="0.3">
      <c r="A192" s="1">
        <v>190</v>
      </c>
      <c r="B192">
        <v>2.2819999999999979E-2</v>
      </c>
      <c r="C192">
        <v>0.35147187639845162</v>
      </c>
      <c r="D192">
        <v>17.23759293470118</v>
      </c>
    </row>
    <row r="193" spans="1:4" x14ac:dyDescent="0.3">
      <c r="A193" s="1">
        <v>191</v>
      </c>
      <c r="B193">
        <v>2.281999999999999E-2</v>
      </c>
      <c r="C193">
        <v>0.34942062265955892</v>
      </c>
      <c r="D193">
        <v>17.328334171374639</v>
      </c>
    </row>
    <row r="194" spans="1:4" x14ac:dyDescent="0.3">
      <c r="A194" s="1">
        <v>192</v>
      </c>
      <c r="B194">
        <v>2.2659999999999968E-2</v>
      </c>
      <c r="C194">
        <v>0.35182282769616302</v>
      </c>
      <c r="D194">
        <v>17.41907947368092</v>
      </c>
    </row>
    <row r="195" spans="1:4" x14ac:dyDescent="0.3">
      <c r="A195" s="1">
        <v>193</v>
      </c>
      <c r="B195">
        <v>2.252999999999997E-2</v>
      </c>
      <c r="C195">
        <v>0.35057629784570282</v>
      </c>
      <c r="D195">
        <v>17.509824133714041</v>
      </c>
    </row>
    <row r="196" spans="1:4" x14ac:dyDescent="0.3">
      <c r="A196" s="1">
        <v>194</v>
      </c>
      <c r="B196">
        <v>2.301499999999998E-2</v>
      </c>
      <c r="C196">
        <v>0.35301729958255212</v>
      </c>
      <c r="D196">
        <v>17.6005728973945</v>
      </c>
    </row>
    <row r="197" spans="1:4" x14ac:dyDescent="0.3">
      <c r="A197" s="1">
        <v>195</v>
      </c>
      <c r="B197">
        <v>2.3099999999999989E-2</v>
      </c>
      <c r="C197">
        <v>0.35248373931887389</v>
      </c>
      <c r="D197">
        <v>17.691336588992019</v>
      </c>
    </row>
    <row r="198" spans="1:4" x14ac:dyDescent="0.3">
      <c r="A198" s="1">
        <v>196</v>
      </c>
      <c r="B198">
        <v>2.3134999999999999E-2</v>
      </c>
      <c r="C198">
        <v>0.35366187520049192</v>
      </c>
      <c r="D198">
        <v>17.782082878881031</v>
      </c>
    </row>
    <row r="199" spans="1:4" x14ac:dyDescent="0.3">
      <c r="A199" s="1">
        <v>197</v>
      </c>
      <c r="B199">
        <v>2.2865E-2</v>
      </c>
      <c r="C199">
        <v>0.34712379225040252</v>
      </c>
      <c r="D199">
        <v>17.87281502366066</v>
      </c>
    </row>
    <row r="200" spans="1:4" x14ac:dyDescent="0.3">
      <c r="A200" s="1">
        <v>198</v>
      </c>
      <c r="B200">
        <v>2.332E-2</v>
      </c>
      <c r="C200">
        <v>0.35241827682549193</v>
      </c>
      <c r="D200">
        <v>17.96356705804666</v>
      </c>
    </row>
    <row r="201" spans="1:4" x14ac:dyDescent="0.3">
      <c r="A201" s="1">
        <v>199</v>
      </c>
      <c r="B201">
        <v>2.308499999999997E-2</v>
      </c>
      <c r="C201">
        <v>0.35406390731531068</v>
      </c>
      <c r="D201">
        <v>18.054319057861971</v>
      </c>
    </row>
    <row r="202" spans="1:4" x14ac:dyDescent="0.3">
      <c r="A202" s="1">
        <v>200</v>
      </c>
      <c r="B202">
        <v>2.366E-2</v>
      </c>
      <c r="C202">
        <v>0.35294864826269412</v>
      </c>
      <c r="D202">
        <v>18.145063117278951</v>
      </c>
    </row>
    <row r="203" spans="1:4" x14ac:dyDescent="0.3">
      <c r="A203" s="1">
        <v>201</v>
      </c>
      <c r="B203">
        <v>2.3310000000000001E-2</v>
      </c>
      <c r="C203">
        <v>0.35456778044835718</v>
      </c>
      <c r="D203">
        <v>18.235795415772341</v>
      </c>
    </row>
    <row r="204" spans="1:4" x14ac:dyDescent="0.3">
      <c r="A204" s="1">
        <v>202</v>
      </c>
      <c r="B204">
        <v>2.3169999999999979E-2</v>
      </c>
      <c r="C204">
        <v>0.35357948538658812</v>
      </c>
      <c r="D204">
        <v>18.32654178135925</v>
      </c>
    </row>
    <row r="205" spans="1:4" x14ac:dyDescent="0.3">
      <c r="A205" s="1">
        <v>203</v>
      </c>
      <c r="B205">
        <v>2.3515000000000001E-2</v>
      </c>
      <c r="C205">
        <v>0.34822915584028052</v>
      </c>
      <c r="D205">
        <v>18.417282357480801</v>
      </c>
    </row>
    <row r="206" spans="1:4" x14ac:dyDescent="0.3">
      <c r="A206" s="1">
        <v>204</v>
      </c>
      <c r="B206">
        <v>2.359000000000001E-2</v>
      </c>
      <c r="C206">
        <v>0.35863153399328979</v>
      </c>
      <c r="D206">
        <v>18.508029356665091</v>
      </c>
    </row>
    <row r="207" spans="1:4" x14ac:dyDescent="0.3">
      <c r="A207" s="1">
        <v>205</v>
      </c>
      <c r="B207">
        <v>2.3315000000000009E-2</v>
      </c>
      <c r="C207">
        <v>0.3558575212624589</v>
      </c>
      <c r="D207">
        <v>18.598779321776501</v>
      </c>
    </row>
    <row r="208" spans="1:4" x14ac:dyDescent="0.3">
      <c r="A208" s="1">
        <v>206</v>
      </c>
      <c r="B208">
        <v>2.359E-2</v>
      </c>
      <c r="C208">
        <v>0.35347318629737662</v>
      </c>
      <c r="D208">
        <v>18.68950760867861</v>
      </c>
    </row>
    <row r="209" spans="1:4" x14ac:dyDescent="0.3">
      <c r="A209" s="1">
        <v>207</v>
      </c>
      <c r="B209">
        <v>2.347500000000001E-2</v>
      </c>
      <c r="C209">
        <v>0.35604734192094001</v>
      </c>
      <c r="D209">
        <v>18.780265738301811</v>
      </c>
    </row>
    <row r="210" spans="1:4" x14ac:dyDescent="0.3">
      <c r="A210" s="1">
        <v>208</v>
      </c>
      <c r="B210">
        <v>2.3644999999999999E-2</v>
      </c>
      <c r="C210">
        <v>0.35580592647797671</v>
      </c>
      <c r="D210">
        <v>18.87099480814404</v>
      </c>
    </row>
    <row r="211" spans="1:4" x14ac:dyDescent="0.3">
      <c r="A211" s="1">
        <v>209</v>
      </c>
      <c r="B211">
        <v>2.332999999999999E-2</v>
      </c>
      <c r="C211">
        <v>0.35488590917499541</v>
      </c>
      <c r="D211">
        <v>18.961740799877379</v>
      </c>
    </row>
    <row r="212" spans="1:4" x14ac:dyDescent="0.3">
      <c r="A212" s="1">
        <v>210</v>
      </c>
      <c r="B212">
        <v>2.3615000000000021E-2</v>
      </c>
      <c r="C212">
        <v>0.3563865061857186</v>
      </c>
      <c r="D212">
        <v>19.052496342659001</v>
      </c>
    </row>
    <row r="213" spans="1:4" x14ac:dyDescent="0.3">
      <c r="A213" s="1">
        <v>211</v>
      </c>
      <c r="B213">
        <v>2.366E-2</v>
      </c>
      <c r="C213">
        <v>0.35255964767434422</v>
      </c>
      <c r="D213">
        <v>19.143248896333908</v>
      </c>
    </row>
    <row r="214" spans="1:4" x14ac:dyDescent="0.3">
      <c r="A214" s="1">
        <v>212</v>
      </c>
      <c r="B214">
        <v>2.4134999999999979E-2</v>
      </c>
      <c r="C214">
        <v>0.35573159666506782</v>
      </c>
      <c r="D214">
        <v>19.23399032096069</v>
      </c>
    </row>
    <row r="215" spans="1:4" x14ac:dyDescent="0.3">
      <c r="A215" s="1">
        <v>213</v>
      </c>
      <c r="B215">
        <v>2.41E-2</v>
      </c>
      <c r="C215">
        <v>0.3580725043096189</v>
      </c>
      <c r="D215">
        <v>19.324740033745769</v>
      </c>
    </row>
    <row r="216" spans="1:4" x14ac:dyDescent="0.3">
      <c r="A216" s="1">
        <v>214</v>
      </c>
      <c r="B216">
        <v>2.3929999999999989E-2</v>
      </c>
      <c r="C216">
        <v>0.34923509410176412</v>
      </c>
      <c r="D216">
        <v>19.415492408275611</v>
      </c>
    </row>
    <row r="217" spans="1:4" x14ac:dyDescent="0.3">
      <c r="A217" s="1">
        <v>215</v>
      </c>
      <c r="B217">
        <v>2.422500000000001E-2</v>
      </c>
      <c r="C217">
        <v>0.35975821216371862</v>
      </c>
      <c r="D217">
        <v>19.506243601772528</v>
      </c>
    </row>
    <row r="218" spans="1:4" x14ac:dyDescent="0.3">
      <c r="A218" s="1">
        <v>216</v>
      </c>
      <c r="B218">
        <v>2.3900000000000012E-2</v>
      </c>
      <c r="C218">
        <v>0.35410446301533971</v>
      </c>
      <c r="D218">
        <v>19.596989297800601</v>
      </c>
    </row>
    <row r="219" spans="1:4" x14ac:dyDescent="0.3">
      <c r="A219" s="1">
        <v>217</v>
      </c>
      <c r="B219">
        <v>2.373500000000002E-2</v>
      </c>
      <c r="C219">
        <v>0.35994153432689341</v>
      </c>
      <c r="D219">
        <v>19.687751731607651</v>
      </c>
    </row>
    <row r="220" spans="1:4" x14ac:dyDescent="0.3">
      <c r="A220" s="1">
        <v>218</v>
      </c>
      <c r="B220">
        <v>2.397500000000001E-2</v>
      </c>
      <c r="C220">
        <v>0.36083766478620272</v>
      </c>
      <c r="D220">
        <v>19.778496881922091</v>
      </c>
    </row>
    <row r="221" spans="1:4" x14ac:dyDescent="0.3">
      <c r="A221" s="1">
        <v>219</v>
      </c>
      <c r="B221">
        <v>2.3865000000000011E-2</v>
      </c>
      <c r="C221">
        <v>0.3592032310839014</v>
      </c>
      <c r="D221">
        <v>19.869256450136511</v>
      </c>
    </row>
    <row r="222" spans="1:4" x14ac:dyDescent="0.3">
      <c r="A222" s="1">
        <v>220</v>
      </c>
      <c r="B222">
        <v>2.3899999999999991E-2</v>
      </c>
      <c r="C222">
        <v>0.35911039349411811</v>
      </c>
      <c r="D222">
        <v>19.960016098486062</v>
      </c>
    </row>
    <row r="223" spans="1:4" x14ac:dyDescent="0.3">
      <c r="A223" s="1">
        <v>221</v>
      </c>
      <c r="B223">
        <v>2.383E-2</v>
      </c>
      <c r="C223">
        <v>0.35998817301120362</v>
      </c>
      <c r="D223">
        <v>20.050764348573161</v>
      </c>
    </row>
    <row r="224" spans="1:4" x14ac:dyDescent="0.3">
      <c r="A224" s="1">
        <v>222</v>
      </c>
      <c r="B224">
        <v>2.347500000000001E-2</v>
      </c>
      <c r="C224">
        <v>0.35552849223585969</v>
      </c>
      <c r="D224">
        <v>20.1414917829964</v>
      </c>
    </row>
    <row r="225" spans="1:4" x14ac:dyDescent="0.3">
      <c r="A225" s="1">
        <v>223</v>
      </c>
      <c r="B225">
        <v>2.3825000000000009E-2</v>
      </c>
      <c r="C225">
        <v>0.35561182680590031</v>
      </c>
      <c r="D225">
        <v>20.23219870958064</v>
      </c>
    </row>
    <row r="226" spans="1:4" x14ac:dyDescent="0.3">
      <c r="A226" s="1">
        <v>224</v>
      </c>
      <c r="B226">
        <v>2.3939999999999999E-2</v>
      </c>
      <c r="C226">
        <v>0.35166429212815348</v>
      </c>
      <c r="D226">
        <v>20.322926043007119</v>
      </c>
    </row>
    <row r="227" spans="1:4" x14ac:dyDescent="0.3">
      <c r="A227" s="1">
        <v>225</v>
      </c>
      <c r="B227">
        <v>2.4330000000000011E-2</v>
      </c>
      <c r="C227">
        <v>0.35664551458919341</v>
      </c>
      <c r="D227">
        <v>20.41366929948331</v>
      </c>
    </row>
    <row r="228" spans="1:4" x14ac:dyDescent="0.3">
      <c r="A228" s="1">
        <v>226</v>
      </c>
      <c r="B228">
        <v>2.4189999999999989E-2</v>
      </c>
      <c r="C228">
        <v>0.35626019154321092</v>
      </c>
      <c r="D228">
        <v>20.50438691821364</v>
      </c>
    </row>
    <row r="229" spans="1:4" x14ac:dyDescent="0.3">
      <c r="A229" s="1">
        <v>227</v>
      </c>
      <c r="B229">
        <v>2.4079999999999969E-2</v>
      </c>
      <c r="C229">
        <v>0.35464914093818078</v>
      </c>
      <c r="D229">
        <v>20.595109820233461</v>
      </c>
    </row>
    <row r="230" spans="1:4" x14ac:dyDescent="0.3">
      <c r="A230" s="1">
        <v>228</v>
      </c>
      <c r="B230">
        <v>2.3824999999999999E-2</v>
      </c>
      <c r="C230">
        <v>0.35654795948685669</v>
      </c>
      <c r="D230">
        <v>20.685826775564099</v>
      </c>
    </row>
    <row r="231" spans="1:4" x14ac:dyDescent="0.3">
      <c r="A231" s="1">
        <v>229</v>
      </c>
      <c r="B231">
        <v>2.3585000000000009E-2</v>
      </c>
      <c r="C231">
        <v>0.35656015083113352</v>
      </c>
      <c r="D231">
        <v>20.776537565456511</v>
      </c>
    </row>
    <row r="232" spans="1:4" x14ac:dyDescent="0.3">
      <c r="A232" s="1">
        <v>230</v>
      </c>
      <c r="B232">
        <v>2.3634999999999989E-2</v>
      </c>
      <c r="C232">
        <v>0.355761931461473</v>
      </c>
      <c r="D232">
        <v>20.867236790193459</v>
      </c>
    </row>
    <row r="233" spans="1:4" x14ac:dyDescent="0.3">
      <c r="A233" s="1">
        <v>231</v>
      </c>
      <c r="B233">
        <v>2.3779999999999999E-2</v>
      </c>
      <c r="C233">
        <v>0.35493873662545927</v>
      </c>
      <c r="D233">
        <v>20.95795725286008</v>
      </c>
    </row>
    <row r="234" spans="1:4" x14ac:dyDescent="0.3">
      <c r="A234" s="1">
        <v>232</v>
      </c>
      <c r="B234">
        <v>2.4255000000000009E-2</v>
      </c>
      <c r="C234">
        <v>0.35804021960910021</v>
      </c>
      <c r="D234">
        <v>21.048675742745409</v>
      </c>
    </row>
    <row r="235" spans="1:4" x14ac:dyDescent="0.3">
      <c r="A235" s="1">
        <v>233</v>
      </c>
      <c r="B235">
        <v>2.3585000000000009E-2</v>
      </c>
      <c r="C235">
        <v>0.35704393384254662</v>
      </c>
      <c r="D235">
        <v>21.13937427573735</v>
      </c>
    </row>
    <row r="236" spans="1:4" x14ac:dyDescent="0.3">
      <c r="A236" s="1">
        <v>234</v>
      </c>
      <c r="B236">
        <v>2.3840000000000021E-2</v>
      </c>
      <c r="C236">
        <v>0.36103779196982022</v>
      </c>
      <c r="D236">
        <v>21.230094928277879</v>
      </c>
    </row>
    <row r="237" spans="1:4" x14ac:dyDescent="0.3">
      <c r="A237" s="1">
        <v>235</v>
      </c>
      <c r="B237">
        <v>2.3914999999999988E-2</v>
      </c>
      <c r="C237">
        <v>0.35725496810602192</v>
      </c>
      <c r="D237">
        <v>21.32082632674112</v>
      </c>
    </row>
    <row r="238" spans="1:4" x14ac:dyDescent="0.3">
      <c r="A238" s="1">
        <v>236</v>
      </c>
      <c r="B238">
        <v>2.4094999999999991E-2</v>
      </c>
      <c r="C238">
        <v>0.35939990374174963</v>
      </c>
      <c r="D238">
        <v>21.4115446769529</v>
      </c>
    </row>
    <row r="239" spans="1:4" x14ac:dyDescent="0.3">
      <c r="A239" s="1">
        <v>237</v>
      </c>
      <c r="B239">
        <v>2.4059999999999991E-2</v>
      </c>
      <c r="C239">
        <v>0.358539006213831</v>
      </c>
      <c r="D239">
        <v>21.502268426020951</v>
      </c>
    </row>
    <row r="240" spans="1:4" x14ac:dyDescent="0.3">
      <c r="A240" s="1">
        <v>238</v>
      </c>
      <c r="B240">
        <v>2.3740000000000001E-2</v>
      </c>
      <c r="C240">
        <v>0.35674617661952401</v>
      </c>
      <c r="D240">
        <v>21.592995279298901</v>
      </c>
    </row>
    <row r="241" spans="1:4" x14ac:dyDescent="0.3">
      <c r="A241" s="1">
        <v>239</v>
      </c>
      <c r="B241">
        <v>2.3799999999999991E-2</v>
      </c>
      <c r="C241">
        <v>0.35780058105622281</v>
      </c>
      <c r="D241">
        <v>21.68372827755082</v>
      </c>
    </row>
    <row r="242" spans="1:4" x14ac:dyDescent="0.3">
      <c r="A242" s="1">
        <v>240</v>
      </c>
      <c r="B242">
        <v>2.4025000000000012E-2</v>
      </c>
      <c r="C242">
        <v>0.35772231047600961</v>
      </c>
      <c r="D242">
        <v>21.77446513308421</v>
      </c>
    </row>
    <row r="243" spans="1:4" x14ac:dyDescent="0.3">
      <c r="A243" s="1">
        <v>241</v>
      </c>
      <c r="B243">
        <v>2.3955000000000001E-2</v>
      </c>
      <c r="C243">
        <v>0.35819862678550057</v>
      </c>
      <c r="D243">
        <v>21.865187640852412</v>
      </c>
    </row>
    <row r="244" spans="1:4" x14ac:dyDescent="0.3">
      <c r="A244" s="1">
        <v>242</v>
      </c>
      <c r="B244">
        <v>2.403000000000001E-2</v>
      </c>
      <c r="C244">
        <v>0.36079704255871231</v>
      </c>
      <c r="D244">
        <v>21.955914271341442</v>
      </c>
    </row>
    <row r="245" spans="1:4" x14ac:dyDescent="0.3">
      <c r="A245" s="1">
        <v>243</v>
      </c>
      <c r="B245">
        <v>2.4230000000000002E-2</v>
      </c>
      <c r="C245">
        <v>0.35918620708509658</v>
      </c>
      <c r="D245">
        <v>22.04661745164131</v>
      </c>
    </row>
    <row r="246" spans="1:4" x14ac:dyDescent="0.3">
      <c r="A246" s="1">
        <v>244</v>
      </c>
      <c r="B246">
        <v>2.4505000000000009E-2</v>
      </c>
      <c r="C246">
        <v>0.35720753916965498</v>
      </c>
      <c r="D246">
        <v>22.137336231006529</v>
      </c>
    </row>
    <row r="247" spans="1:4" x14ac:dyDescent="0.3">
      <c r="A247" s="1">
        <v>245</v>
      </c>
      <c r="B247">
        <v>2.4120000000000009E-2</v>
      </c>
      <c r="C247">
        <v>0.35919084982576382</v>
      </c>
      <c r="D247">
        <v>22.228060716456849</v>
      </c>
    </row>
    <row r="248" spans="1:4" x14ac:dyDescent="0.3">
      <c r="A248" s="1">
        <v>246</v>
      </c>
      <c r="B248">
        <v>2.3889999999999991E-2</v>
      </c>
      <c r="C248">
        <v>0.35864850285226868</v>
      </c>
      <c r="D248">
        <v>22.318762642012711</v>
      </c>
    </row>
    <row r="249" spans="1:4" x14ac:dyDescent="0.3">
      <c r="A249" s="1">
        <v>247</v>
      </c>
      <c r="B249">
        <v>2.4395E-2</v>
      </c>
      <c r="C249">
        <v>0.3573360867746066</v>
      </c>
      <c r="D249">
        <v>22.40947346839641</v>
      </c>
    </row>
    <row r="250" spans="1:4" x14ac:dyDescent="0.3">
      <c r="A250" s="1">
        <v>248</v>
      </c>
      <c r="B250">
        <v>2.4095000000000009E-2</v>
      </c>
      <c r="C250">
        <v>0.35308896514259103</v>
      </c>
      <c r="D250">
        <v>22.50017982449798</v>
      </c>
    </row>
    <row r="251" spans="1:4" x14ac:dyDescent="0.3">
      <c r="A251" s="1">
        <v>249</v>
      </c>
      <c r="B251">
        <v>2.4129999999999999E-2</v>
      </c>
      <c r="C251">
        <v>0.35758733955075561</v>
      </c>
      <c r="D251">
        <v>22.590892569753869</v>
      </c>
    </row>
    <row r="252" spans="1:4" x14ac:dyDescent="0.3">
      <c r="A252" s="1">
        <v>250</v>
      </c>
      <c r="B252">
        <v>2.3744999999999999E-2</v>
      </c>
      <c r="C252">
        <v>0.35745400703903041</v>
      </c>
      <c r="D252">
        <v>22.681609966688701</v>
      </c>
    </row>
    <row r="253" spans="1:4" x14ac:dyDescent="0.3">
      <c r="A253" s="1">
        <v>251</v>
      </c>
      <c r="B253">
        <v>2.4439999999999979E-2</v>
      </c>
      <c r="C253">
        <v>0.35964955453948388</v>
      </c>
      <c r="D253">
        <v>22.772336714996239</v>
      </c>
    </row>
    <row r="254" spans="1:4" x14ac:dyDescent="0.3">
      <c r="A254" s="1">
        <v>252</v>
      </c>
      <c r="B254">
        <v>2.4049999999999998E-2</v>
      </c>
      <c r="C254">
        <v>0.35893259555383239</v>
      </c>
      <c r="D254">
        <v>22.863055576086051</v>
      </c>
    </row>
    <row r="255" spans="1:4" x14ac:dyDescent="0.3">
      <c r="A255" s="1">
        <v>253</v>
      </c>
      <c r="B255">
        <v>2.413000000000003E-2</v>
      </c>
      <c r="C255">
        <v>0.35848197236587609</v>
      </c>
      <c r="D255">
        <v>22.953786361946008</v>
      </c>
    </row>
    <row r="256" spans="1:4" x14ac:dyDescent="0.3">
      <c r="A256" s="1">
        <v>254</v>
      </c>
      <c r="B256">
        <v>2.41E-2</v>
      </c>
      <c r="C256">
        <v>0.35318456597230519</v>
      </c>
      <c r="D256">
        <v>23.044504691759759</v>
      </c>
    </row>
    <row r="257" spans="1:4" x14ac:dyDescent="0.3">
      <c r="A257" s="1">
        <v>255</v>
      </c>
      <c r="B257">
        <v>2.4745E-2</v>
      </c>
      <c r="C257">
        <v>0.35980790722804351</v>
      </c>
      <c r="D257">
        <v>23.1352165608936</v>
      </c>
    </row>
    <row r="258" spans="1:4" x14ac:dyDescent="0.3">
      <c r="A258" s="1">
        <v>256</v>
      </c>
      <c r="B258">
        <v>2.423500000000002E-2</v>
      </c>
      <c r="C258">
        <v>0.35801562583301549</v>
      </c>
      <c r="D258">
        <v>23.22591520720059</v>
      </c>
    </row>
    <row r="259" spans="1:4" x14ac:dyDescent="0.3">
      <c r="A259" s="1">
        <v>257</v>
      </c>
      <c r="B259">
        <v>2.3714999999999979E-2</v>
      </c>
      <c r="C259">
        <v>0.35844036507487848</v>
      </c>
      <c r="D259">
        <v>23.316628181007189</v>
      </c>
    </row>
    <row r="260" spans="1:4" x14ac:dyDescent="0.3">
      <c r="A260" s="1">
        <v>258</v>
      </c>
      <c r="B260">
        <v>2.461000000000001E-2</v>
      </c>
      <c r="C260">
        <v>0.35832946177270147</v>
      </c>
      <c r="D260">
        <v>23.407323598663019</v>
      </c>
    </row>
    <row r="261" spans="1:4" x14ac:dyDescent="0.3">
      <c r="A261" s="1">
        <v>259</v>
      </c>
      <c r="B261">
        <v>2.4539999999999989E-2</v>
      </c>
      <c r="C261">
        <v>0.36148579936053388</v>
      </c>
      <c r="D261">
        <v>23.498038861950249</v>
      </c>
    </row>
    <row r="262" spans="1:4" x14ac:dyDescent="0.3">
      <c r="A262" s="1">
        <v>260</v>
      </c>
      <c r="B262">
        <v>2.470000000000001E-2</v>
      </c>
      <c r="C262">
        <v>0.35668973757643352</v>
      </c>
      <c r="D262">
        <v>23.58874347706637</v>
      </c>
    </row>
    <row r="263" spans="1:4" x14ac:dyDescent="0.3">
      <c r="A263" s="1">
        <v>261</v>
      </c>
      <c r="B263">
        <v>2.435E-2</v>
      </c>
      <c r="C263">
        <v>0.35716624081282872</v>
      </c>
      <c r="D263">
        <v>23.679466054836919</v>
      </c>
    </row>
    <row r="264" spans="1:4" x14ac:dyDescent="0.3">
      <c r="A264" s="1">
        <v>262</v>
      </c>
      <c r="B264">
        <v>2.4175000000000009E-2</v>
      </c>
      <c r="C264">
        <v>0.35671566671526672</v>
      </c>
      <c r="D264">
        <v>23.77019067433147</v>
      </c>
    </row>
    <row r="265" spans="1:4" x14ac:dyDescent="0.3">
      <c r="A265" s="1">
        <v>263</v>
      </c>
      <c r="B265">
        <v>2.451999999999999E-2</v>
      </c>
      <c r="C265">
        <v>0.35703782079000779</v>
      </c>
      <c r="D265">
        <v>23.860894331733402</v>
      </c>
    </row>
    <row r="266" spans="1:4" x14ac:dyDescent="0.3">
      <c r="A266" s="1">
        <v>264</v>
      </c>
      <c r="B266">
        <v>2.4480000000000019E-2</v>
      </c>
      <c r="C266">
        <v>0.35937511362551899</v>
      </c>
      <c r="D266">
        <v>23.951620797779839</v>
      </c>
    </row>
    <row r="267" spans="1:4" x14ac:dyDescent="0.3">
      <c r="A267" s="1">
        <v>265</v>
      </c>
      <c r="B267">
        <v>2.4504999999999999E-2</v>
      </c>
      <c r="C267">
        <v>0.35806481692322129</v>
      </c>
      <c r="D267">
        <v>24.042343416015321</v>
      </c>
    </row>
    <row r="268" spans="1:4" x14ac:dyDescent="0.3">
      <c r="A268" s="1">
        <v>266</v>
      </c>
      <c r="B268">
        <v>2.4430000000000011E-2</v>
      </c>
      <c r="C268">
        <v>0.3569889242361734</v>
      </c>
      <c r="D268">
        <v>24.133054148753502</v>
      </c>
    </row>
    <row r="269" spans="1:4" x14ac:dyDescent="0.3">
      <c r="A269" s="1">
        <v>267</v>
      </c>
      <c r="B269">
        <v>2.4875000000000029E-2</v>
      </c>
      <c r="C269">
        <v>0.35676448517561837</v>
      </c>
      <c r="D269">
        <v>24.22375894116032</v>
      </c>
    </row>
    <row r="270" spans="1:4" x14ac:dyDescent="0.3">
      <c r="A270" s="1">
        <v>268</v>
      </c>
      <c r="B270">
        <v>2.4805000000000001E-2</v>
      </c>
      <c r="C270">
        <v>0.35308896514259103</v>
      </c>
      <c r="D270">
        <v>24.314484302600238</v>
      </c>
    </row>
    <row r="271" spans="1:4" x14ac:dyDescent="0.3">
      <c r="A271" s="1">
        <v>269</v>
      </c>
      <c r="B271">
        <v>2.4579999999999991E-2</v>
      </c>
      <c r="C271">
        <v>0.34933002451259387</v>
      </c>
      <c r="D271">
        <v>24.405204909245189</v>
      </c>
    </row>
    <row r="272" spans="1:4" x14ac:dyDescent="0.3">
      <c r="A272" s="1">
        <v>270</v>
      </c>
      <c r="B272">
        <v>2.4049999999999981E-2</v>
      </c>
      <c r="C272">
        <v>0.3484353928502118</v>
      </c>
      <c r="D272">
        <v>24.49589840783014</v>
      </c>
    </row>
    <row r="273" spans="1:4" x14ac:dyDescent="0.3">
      <c r="A273" s="1">
        <v>271</v>
      </c>
      <c r="B273">
        <v>2.4275000000000001E-2</v>
      </c>
      <c r="C273">
        <v>0.34609718928444011</v>
      </c>
      <c r="D273">
        <v>24.5866160938475</v>
      </c>
    </row>
    <row r="274" spans="1:4" x14ac:dyDescent="0.3">
      <c r="A274" s="1">
        <v>272</v>
      </c>
      <c r="B274">
        <v>2.424500000000001E-2</v>
      </c>
      <c r="C274">
        <v>0.34409062537834922</v>
      </c>
      <c r="D274">
        <v>24.677311031354812</v>
      </c>
    </row>
    <row r="275" spans="1:4" x14ac:dyDescent="0.3">
      <c r="A275" s="1">
        <v>273</v>
      </c>
      <c r="B275">
        <v>2.4260000000000021E-2</v>
      </c>
      <c r="C275">
        <v>0.34351778738731509</v>
      </c>
      <c r="D275">
        <v>24.76803716705906</v>
      </c>
    </row>
    <row r="276" spans="1:4" x14ac:dyDescent="0.3">
      <c r="A276" s="1">
        <v>274</v>
      </c>
      <c r="B276">
        <v>2.485999999999999E-2</v>
      </c>
      <c r="C276">
        <v>0.34195475594760089</v>
      </c>
      <c r="D276">
        <v>24.858750653929189</v>
      </c>
    </row>
    <row r="277" spans="1:4" x14ac:dyDescent="0.3">
      <c r="A277" s="1">
        <v>275</v>
      </c>
      <c r="B277">
        <v>2.4435000000000009E-2</v>
      </c>
      <c r="C277">
        <v>0.34063065741666132</v>
      </c>
      <c r="D277">
        <v>24.949499434894989</v>
      </c>
    </row>
    <row r="278" spans="1:4" x14ac:dyDescent="0.3">
      <c r="A278" s="1">
        <v>276</v>
      </c>
      <c r="B278">
        <v>2.481499999999999E-2</v>
      </c>
      <c r="C278">
        <v>0.34128027506093439</v>
      </c>
      <c r="D278">
        <v>25.04023202432527</v>
      </c>
    </row>
    <row r="279" spans="1:4" x14ac:dyDescent="0.3">
      <c r="A279" s="1">
        <v>277</v>
      </c>
      <c r="B279">
        <v>2.564499999999998E-2</v>
      </c>
      <c r="C279">
        <v>0.33403946730212691</v>
      </c>
      <c r="D279">
        <v>25.130953254765942</v>
      </c>
    </row>
    <row r="280" spans="1:4" x14ac:dyDescent="0.3">
      <c r="A280" s="1">
        <v>278</v>
      </c>
      <c r="B280">
        <v>2.4799999999999989E-2</v>
      </c>
      <c r="C280">
        <v>0.33353524061221318</v>
      </c>
      <c r="D280">
        <v>25.221655009918749</v>
      </c>
    </row>
    <row r="281" spans="1:4" x14ac:dyDescent="0.3">
      <c r="A281" s="1">
        <v>279</v>
      </c>
      <c r="B281">
        <v>2.4644999999999979E-2</v>
      </c>
      <c r="C281">
        <v>0.33306304456647923</v>
      </c>
      <c r="D281">
        <v>25.31237819373608</v>
      </c>
    </row>
    <row r="282" spans="1:4" x14ac:dyDescent="0.3">
      <c r="A282" s="1">
        <v>280</v>
      </c>
      <c r="B282">
        <v>2.4404999999999989E-2</v>
      </c>
      <c r="C282">
        <v>0.3313199393080109</v>
      </c>
      <c r="D282">
        <v>25.40310373796358</v>
      </c>
    </row>
    <row r="283" spans="1:4" x14ac:dyDescent="0.3">
      <c r="A283" s="1">
        <v>281</v>
      </c>
      <c r="B283">
        <v>2.531499999999999E-2</v>
      </c>
      <c r="C283">
        <v>0.32804473202570411</v>
      </c>
      <c r="D283">
        <v>25.49383222268688</v>
      </c>
    </row>
    <row r="284" spans="1:4" x14ac:dyDescent="0.3">
      <c r="A284" s="1">
        <v>282</v>
      </c>
      <c r="B284">
        <v>2.676499999999999E-2</v>
      </c>
      <c r="C284">
        <v>0.32841662042265651</v>
      </c>
      <c r="D284">
        <v>25.58455926517647</v>
      </c>
    </row>
    <row r="285" spans="1:4" x14ac:dyDescent="0.3">
      <c r="A285" s="1">
        <v>283</v>
      </c>
      <c r="B285">
        <v>2.5774999999999978E-2</v>
      </c>
      <c r="C285">
        <v>0.32866629071870901</v>
      </c>
      <c r="D285">
        <v>25.675292233228699</v>
      </c>
    </row>
    <row r="286" spans="1:4" x14ac:dyDescent="0.3">
      <c r="A286" s="1">
        <v>284</v>
      </c>
      <c r="B286">
        <v>2.6934999999999959E-2</v>
      </c>
      <c r="C286">
        <v>0.32559610662406679</v>
      </c>
      <c r="D286">
        <v>25.765994808872549</v>
      </c>
    </row>
    <row r="287" spans="1:4" x14ac:dyDescent="0.3">
      <c r="A287" s="1">
        <v>285</v>
      </c>
      <c r="B287">
        <v>2.626999999999997E-2</v>
      </c>
      <c r="C287">
        <v>0.32462234562527031</v>
      </c>
      <c r="D287">
        <v>25.856711632609379</v>
      </c>
    </row>
    <row r="288" spans="1:4" x14ac:dyDescent="0.3">
      <c r="A288" s="1">
        <v>286</v>
      </c>
      <c r="B288">
        <v>2.6679999999999988E-2</v>
      </c>
      <c r="C288">
        <v>0.32509331861907609</v>
      </c>
      <c r="D288">
        <v>25.947423673537049</v>
      </c>
    </row>
    <row r="289" spans="1:4" x14ac:dyDescent="0.3">
      <c r="A289" s="1">
        <v>287</v>
      </c>
      <c r="B289">
        <v>2.630999999999999E-2</v>
      </c>
      <c r="C289">
        <v>0.32439618299865258</v>
      </c>
      <c r="D289">
        <v>26.03814631475344</v>
      </c>
    </row>
    <row r="290" spans="1:4" x14ac:dyDescent="0.3">
      <c r="A290" s="1">
        <v>288</v>
      </c>
      <c r="B290">
        <v>2.6089999999999992E-2</v>
      </c>
      <c r="C290">
        <v>0.32548297741674032</v>
      </c>
      <c r="D290">
        <v>26.128879201412211</v>
      </c>
    </row>
    <row r="291" spans="1:4" x14ac:dyDescent="0.3">
      <c r="A291" s="1">
        <v>289</v>
      </c>
      <c r="B291">
        <v>2.6550000000000011E-2</v>
      </c>
      <c r="C291">
        <v>0.32331876224881778</v>
      </c>
      <c r="D291">
        <v>26.219615844157019</v>
      </c>
    </row>
    <row r="292" spans="1:4" x14ac:dyDescent="0.3">
      <c r="A292" s="1">
        <v>290</v>
      </c>
      <c r="B292">
        <v>2.6259999999999999E-2</v>
      </c>
      <c r="C292">
        <v>0.3228226169349217</v>
      </c>
      <c r="D292">
        <v>26.310329796738099</v>
      </c>
    </row>
    <row r="293" spans="1:4" x14ac:dyDescent="0.3">
      <c r="A293" s="1">
        <v>291</v>
      </c>
      <c r="B293">
        <v>2.656E-2</v>
      </c>
      <c r="C293">
        <v>0.32216955286701848</v>
      </c>
      <c r="D293">
        <v>26.401053850981931</v>
      </c>
    </row>
    <row r="294" spans="1:4" x14ac:dyDescent="0.3">
      <c r="A294" s="1">
        <v>292</v>
      </c>
      <c r="B294">
        <v>2.6189999999999981E-2</v>
      </c>
      <c r="C294">
        <v>0.32066813304650749</v>
      </c>
      <c r="D294">
        <v>26.491780711611121</v>
      </c>
    </row>
    <row r="295" spans="1:4" x14ac:dyDescent="0.3">
      <c r="A295" s="1">
        <v>293</v>
      </c>
      <c r="B295">
        <v>2.6824999999999991E-2</v>
      </c>
      <c r="C295">
        <v>0.32242274051799619</v>
      </c>
      <c r="D295">
        <v>26.582495177057059</v>
      </c>
    </row>
    <row r="296" spans="1:4" x14ac:dyDescent="0.3">
      <c r="A296" s="1">
        <v>294</v>
      </c>
      <c r="B296">
        <v>2.6554999999999988E-2</v>
      </c>
      <c r="C296">
        <v>0.32209852813167811</v>
      </c>
      <c r="D296">
        <v>26.67320581535499</v>
      </c>
    </row>
    <row r="297" spans="1:4" x14ac:dyDescent="0.3">
      <c r="A297" s="1">
        <v>295</v>
      </c>
      <c r="B297">
        <v>2.6554999999999981E-2</v>
      </c>
      <c r="C297">
        <v>0.31968387824366068</v>
      </c>
      <c r="D297">
        <v>26.7639456290669</v>
      </c>
    </row>
    <row r="298" spans="1:4" x14ac:dyDescent="0.3">
      <c r="A298" s="1">
        <v>296</v>
      </c>
      <c r="B298">
        <v>2.628999999999999E-2</v>
      </c>
      <c r="C298">
        <v>0.31792053717391999</v>
      </c>
      <c r="D298">
        <v>26.854648943609671</v>
      </c>
    </row>
    <row r="299" spans="1:4" x14ac:dyDescent="0.3">
      <c r="A299" s="1">
        <v>297</v>
      </c>
      <c r="B299">
        <v>2.6929999999999982E-2</v>
      </c>
      <c r="C299">
        <v>0.31837947784629828</v>
      </c>
      <c r="D299">
        <v>26.945359507931609</v>
      </c>
    </row>
    <row r="300" spans="1:4" x14ac:dyDescent="0.3">
      <c r="A300" s="1">
        <v>298</v>
      </c>
      <c r="B300">
        <v>2.688999999999999E-2</v>
      </c>
      <c r="C300">
        <v>0.31777714271924079</v>
      </c>
      <c r="D300">
        <v>27.036091304686341</v>
      </c>
    </row>
    <row r="301" spans="1:4" x14ac:dyDescent="0.3">
      <c r="A301" s="1">
        <v>299</v>
      </c>
      <c r="B301">
        <v>2.7099999999999978E-2</v>
      </c>
      <c r="C301">
        <v>0.31449634006716509</v>
      </c>
      <c r="D301">
        <v>27.126807087792301</v>
      </c>
    </row>
    <row r="302" spans="1:4" x14ac:dyDescent="0.3">
      <c r="A302" s="1">
        <v>300</v>
      </c>
      <c r="B302">
        <v>2.684000000000001E-2</v>
      </c>
      <c r="C302">
        <v>0.3129530383423812</v>
      </c>
      <c r="D302">
        <v>27.217521843844001</v>
      </c>
    </row>
    <row r="303" spans="1:4" x14ac:dyDescent="0.3">
      <c r="A303" s="1">
        <v>301</v>
      </c>
      <c r="B303">
        <v>2.7054999999999989E-2</v>
      </c>
      <c r="C303">
        <v>0.31306407947789749</v>
      </c>
      <c r="D303">
        <v>27.308247928685621</v>
      </c>
    </row>
    <row r="304" spans="1:4" x14ac:dyDescent="0.3">
      <c r="A304" s="1">
        <v>302</v>
      </c>
      <c r="B304">
        <v>2.6739999999999989E-2</v>
      </c>
      <c r="C304">
        <v>0.31216600781818699</v>
      </c>
      <c r="D304">
        <v>27.398967912263348</v>
      </c>
    </row>
    <row r="305" spans="1:4" x14ac:dyDescent="0.3">
      <c r="A305" s="1">
        <v>303</v>
      </c>
      <c r="B305">
        <v>2.7184999999999959E-2</v>
      </c>
      <c r="C305">
        <v>0.31010609158181929</v>
      </c>
      <c r="D305">
        <v>27.48966901361943</v>
      </c>
    </row>
    <row r="306" spans="1:4" x14ac:dyDescent="0.3">
      <c r="A306" s="1">
        <v>304</v>
      </c>
      <c r="B306">
        <v>2.722999999999999E-2</v>
      </c>
      <c r="C306">
        <v>0.31006428610434539</v>
      </c>
      <c r="D306">
        <v>27.580383772717589</v>
      </c>
    </row>
    <row r="307" spans="1:4" x14ac:dyDescent="0.3">
      <c r="A307" s="1">
        <v>305</v>
      </c>
      <c r="B307">
        <v>2.7425000000000001E-2</v>
      </c>
      <c r="C307">
        <v>0.31025132890388102</v>
      </c>
      <c r="D307">
        <v>27.671106934348749</v>
      </c>
    </row>
    <row r="308" spans="1:4" x14ac:dyDescent="0.3">
      <c r="A308" s="1">
        <v>306</v>
      </c>
      <c r="B308">
        <v>2.6854999999999948E-2</v>
      </c>
      <c r="C308">
        <v>0.30969892353217149</v>
      </c>
      <c r="D308">
        <v>27.761810061070669</v>
      </c>
    </row>
    <row r="309" spans="1:4" x14ac:dyDescent="0.3">
      <c r="A309" s="1">
        <v>307</v>
      </c>
      <c r="B309">
        <v>2.7309999999999991E-2</v>
      </c>
      <c r="C309">
        <v>0.30757333607610271</v>
      </c>
      <c r="D309">
        <v>27.85252482851347</v>
      </c>
    </row>
    <row r="310" spans="1:4" x14ac:dyDescent="0.3">
      <c r="A310" s="1">
        <v>308</v>
      </c>
      <c r="B310">
        <v>2.6304999999999999E-2</v>
      </c>
      <c r="C310">
        <v>0.30691319042589382</v>
      </c>
      <c r="D310">
        <v>27.943261831204111</v>
      </c>
    </row>
    <row r="311" spans="1:4" x14ac:dyDescent="0.3">
      <c r="A311" s="1">
        <v>309</v>
      </c>
      <c r="B311">
        <v>2.6765000000000001E-2</v>
      </c>
      <c r="C311">
        <v>0.30576912854865068</v>
      </c>
      <c r="D311">
        <v>28.03399163934921</v>
      </c>
    </row>
    <row r="312" spans="1:4" x14ac:dyDescent="0.3">
      <c r="A312" s="1">
        <v>310</v>
      </c>
      <c r="B312">
        <v>2.6660000000000031E-2</v>
      </c>
      <c r="C312">
        <v>0.3047913434635322</v>
      </c>
      <c r="D312">
        <v>28.12470566544269</v>
      </c>
    </row>
    <row r="313" spans="1:4" x14ac:dyDescent="0.3">
      <c r="A313" s="1">
        <v>311</v>
      </c>
      <c r="B313">
        <v>2.6409999999999951E-2</v>
      </c>
      <c r="C313">
        <v>0.30349813001564951</v>
      </c>
      <c r="D313">
        <v>28.215472158259828</v>
      </c>
    </row>
    <row r="314" spans="1:4" x14ac:dyDescent="0.3">
      <c r="A314" s="1">
        <v>312</v>
      </c>
      <c r="B314">
        <v>2.744000000000001E-2</v>
      </c>
      <c r="C314">
        <v>0.30260766889546731</v>
      </c>
      <c r="D314">
        <v>28.306209645801129</v>
      </c>
    </row>
    <row r="315" spans="1:4" x14ac:dyDescent="0.3">
      <c r="A315" s="1">
        <v>313</v>
      </c>
      <c r="B315">
        <v>2.6450000000000001E-2</v>
      </c>
      <c r="C315">
        <v>0.30118412911990639</v>
      </c>
      <c r="D315">
        <v>28.39693137718573</v>
      </c>
    </row>
    <row r="316" spans="1:4" x14ac:dyDescent="0.3">
      <c r="A316" s="1">
        <v>314</v>
      </c>
      <c r="B316">
        <v>2.5110000000000011E-2</v>
      </c>
      <c r="C316">
        <v>0.30003931496544672</v>
      </c>
      <c r="D316">
        <v>28.487643291619101</v>
      </c>
    </row>
    <row r="317" spans="1:4" x14ac:dyDescent="0.3">
      <c r="A317" s="1">
        <v>315</v>
      </c>
      <c r="B317">
        <v>2.6749999999999999E-2</v>
      </c>
      <c r="C317">
        <v>0.29961716648098491</v>
      </c>
      <c r="D317">
        <v>28.578349067899929</v>
      </c>
    </row>
    <row r="318" spans="1:4" x14ac:dyDescent="0.3">
      <c r="A318" s="1">
        <v>316</v>
      </c>
      <c r="B318">
        <v>2.725499999999997E-2</v>
      </c>
      <c r="C318">
        <v>0.29802438888463378</v>
      </c>
      <c r="D318">
        <v>28.669042162232941</v>
      </c>
    </row>
    <row r="319" spans="1:4" x14ac:dyDescent="0.3">
      <c r="A319" s="1">
        <v>317</v>
      </c>
      <c r="B319">
        <v>2.6964999999999989E-2</v>
      </c>
      <c r="C319">
        <v>0.2974863148119275</v>
      </c>
      <c r="D319">
        <v>28.75976742009323</v>
      </c>
    </row>
    <row r="320" spans="1:4" x14ac:dyDescent="0.3">
      <c r="A320" s="1">
        <v>318</v>
      </c>
      <c r="B320">
        <v>2.6959999999999981E-2</v>
      </c>
      <c r="C320">
        <v>0.2958308885736442</v>
      </c>
      <c r="D320">
        <v>28.850496584508161</v>
      </c>
    </row>
    <row r="321" spans="1:4" x14ac:dyDescent="0.3">
      <c r="A321" s="1">
        <v>319</v>
      </c>
      <c r="B321">
        <v>2.6644999999999981E-2</v>
      </c>
      <c r="C321">
        <v>0.29385938972328179</v>
      </c>
      <c r="D321">
        <v>28.941219011942561</v>
      </c>
    </row>
    <row r="322" spans="1:4" x14ac:dyDescent="0.3">
      <c r="A322" s="1">
        <v>320</v>
      </c>
      <c r="B322">
        <v>2.6484999999999991E-2</v>
      </c>
      <c r="C322">
        <v>0.29392593882881712</v>
      </c>
      <c r="D322">
        <v>29.031946376230991</v>
      </c>
    </row>
    <row r="323" spans="1:4" x14ac:dyDescent="0.3">
      <c r="A323" s="1">
        <v>321</v>
      </c>
      <c r="B323">
        <v>2.7144999999999989E-2</v>
      </c>
      <c r="C323">
        <v>0.28796442897553171</v>
      </c>
      <c r="D323">
        <v>29.122658566567651</v>
      </c>
    </row>
    <row r="324" spans="1:4" x14ac:dyDescent="0.3">
      <c r="A324" s="1">
        <v>322</v>
      </c>
      <c r="B324">
        <v>2.691499999999997E-2</v>
      </c>
      <c r="C324">
        <v>0.27919388873622941</v>
      </c>
      <c r="D324">
        <v>29.21336346771983</v>
      </c>
    </row>
    <row r="325" spans="1:4" x14ac:dyDescent="0.3">
      <c r="A325" s="1">
        <v>323</v>
      </c>
      <c r="B325">
        <v>2.631E-2</v>
      </c>
      <c r="C325">
        <v>0.27347376267183632</v>
      </c>
      <c r="D325">
        <v>29.304074244565449</v>
      </c>
    </row>
    <row r="326" spans="1:4" x14ac:dyDescent="0.3">
      <c r="A326" s="1">
        <v>324</v>
      </c>
      <c r="B326">
        <v>2.6329999999999978E-2</v>
      </c>
      <c r="C326">
        <v>0.26778279179407127</v>
      </c>
      <c r="D326">
        <v>29.394799820780769</v>
      </c>
    </row>
    <row r="327" spans="1:4" x14ac:dyDescent="0.3">
      <c r="A327" s="1">
        <v>325</v>
      </c>
      <c r="B327">
        <v>2.5614999999999988E-2</v>
      </c>
      <c r="C327">
        <v>0.26476831704356352</v>
      </c>
      <c r="D327">
        <v>29.48552646855515</v>
      </c>
    </row>
    <row r="328" spans="1:4" x14ac:dyDescent="0.3">
      <c r="A328" s="1">
        <v>326</v>
      </c>
      <c r="B328">
        <v>2.6594999999999969E-2</v>
      </c>
      <c r="C328">
        <v>0.26686942864365543</v>
      </c>
      <c r="D328">
        <v>29.576296460959661</v>
      </c>
    </row>
    <row r="329" spans="1:4" x14ac:dyDescent="0.3">
      <c r="A329" s="1">
        <v>327</v>
      </c>
      <c r="B329">
        <v>2.63E-2</v>
      </c>
      <c r="C329">
        <v>0.26683425781532899</v>
      </c>
      <c r="D329">
        <v>29.666999140381829</v>
      </c>
    </row>
    <row r="330" spans="1:4" x14ac:dyDescent="0.3">
      <c r="A330" s="1">
        <v>328</v>
      </c>
      <c r="B330">
        <v>2.6194999999999979E-2</v>
      </c>
      <c r="C330">
        <v>0.26623925515093111</v>
      </c>
      <c r="D330">
        <v>29.757726436919651</v>
      </c>
    </row>
    <row r="331" spans="1:4" x14ac:dyDescent="0.3">
      <c r="A331" s="1">
        <v>329</v>
      </c>
      <c r="B331">
        <v>2.6189999999999991E-2</v>
      </c>
      <c r="C331">
        <v>0.26581205999580132</v>
      </c>
      <c r="D331">
        <v>29.848430181344369</v>
      </c>
    </row>
    <row r="332" spans="1:4" x14ac:dyDescent="0.3">
      <c r="A332" s="1">
        <v>330</v>
      </c>
      <c r="B332">
        <v>2.5939999999999991E-2</v>
      </c>
      <c r="C332">
        <v>0.26874208815331802</v>
      </c>
      <c r="D332">
        <v>29.939151755505151</v>
      </c>
    </row>
    <row r="333" spans="1:4" x14ac:dyDescent="0.3">
      <c r="A333" s="1">
        <v>331</v>
      </c>
      <c r="B333">
        <v>2.6589999999999971E-2</v>
      </c>
      <c r="C333">
        <v>0.26794699048498127</v>
      </c>
      <c r="D333">
        <v>30.029884186055941</v>
      </c>
    </row>
    <row r="334" spans="1:4" x14ac:dyDescent="0.3">
      <c r="A334" s="1">
        <v>332</v>
      </c>
      <c r="B334">
        <v>2.6554999999999999E-2</v>
      </c>
      <c r="C334">
        <v>0.26737614963468109</v>
      </c>
      <c r="D334">
        <v>30.12060205366878</v>
      </c>
    </row>
    <row r="335" spans="1:4" x14ac:dyDescent="0.3">
      <c r="A335" s="1">
        <v>333</v>
      </c>
      <c r="B335">
        <v>2.6825000000000002E-2</v>
      </c>
      <c r="C335">
        <v>0.27160540333793931</v>
      </c>
      <c r="D335">
        <v>30.21133833626908</v>
      </c>
    </row>
    <row r="336" spans="1:4" x14ac:dyDescent="0.3">
      <c r="A336" s="1">
        <v>334</v>
      </c>
      <c r="B336">
        <v>2.636999999999997E-2</v>
      </c>
      <c r="C336">
        <v>0.27011626917342219</v>
      </c>
      <c r="D336">
        <v>30.302043269276631</v>
      </c>
    </row>
    <row r="337" spans="1:4" x14ac:dyDescent="0.3">
      <c r="A337" s="1">
        <v>335</v>
      </c>
      <c r="B337">
        <v>2.6704999999999961E-2</v>
      </c>
      <c r="C337">
        <v>0.26806865360954729</v>
      </c>
      <c r="D337">
        <v>30.392757469879271</v>
      </c>
    </row>
    <row r="338" spans="1:4" x14ac:dyDescent="0.3">
      <c r="A338" s="1">
        <v>336</v>
      </c>
      <c r="B338">
        <v>2.5864999999999978E-2</v>
      </c>
      <c r="C338">
        <v>0.26736258138721219</v>
      </c>
      <c r="D338">
        <v>30.483483232524669</v>
      </c>
    </row>
    <row r="339" spans="1:4" x14ac:dyDescent="0.3">
      <c r="A339" s="1">
        <v>337</v>
      </c>
      <c r="B339">
        <v>2.6399999999999989E-2</v>
      </c>
      <c r="C339">
        <v>0.26857074788544971</v>
      </c>
      <c r="D339">
        <v>30.574190713299661</v>
      </c>
    </row>
    <row r="340" spans="1:4" x14ac:dyDescent="0.3">
      <c r="A340" s="1">
        <v>338</v>
      </c>
      <c r="B340">
        <v>2.6539999999999991E-2</v>
      </c>
      <c r="C340">
        <v>0.26820858240870887</v>
      </c>
      <c r="D340">
        <v>30.664936636355201</v>
      </c>
    </row>
    <row r="341" spans="1:4" x14ac:dyDescent="0.3">
      <c r="A341" s="1">
        <v>339</v>
      </c>
      <c r="B341">
        <v>2.633499999999999E-2</v>
      </c>
      <c r="C341">
        <v>0.26791250475181649</v>
      </c>
      <c r="D341">
        <v>30.755656252304721</v>
      </c>
    </row>
    <row r="342" spans="1:4" x14ac:dyDescent="0.3">
      <c r="A342" s="1">
        <v>340</v>
      </c>
      <c r="B342">
        <v>2.6360000000000008E-2</v>
      </c>
      <c r="C342">
        <v>0.26826222184930182</v>
      </c>
      <c r="D342">
        <v>30.84637774182692</v>
      </c>
    </row>
    <row r="343" spans="1:4" x14ac:dyDescent="0.3">
      <c r="A343" s="1">
        <v>341</v>
      </c>
      <c r="B343">
        <v>2.663999999999998E-2</v>
      </c>
      <c r="C343">
        <v>0.2691711915159043</v>
      </c>
      <c r="D343">
        <v>30.937105186250491</v>
      </c>
    </row>
    <row r="344" spans="1:4" x14ac:dyDescent="0.3">
      <c r="A344" s="1">
        <v>342</v>
      </c>
      <c r="B344">
        <v>2.6509999999999999E-2</v>
      </c>
      <c r="C344">
        <v>0.26713027918253318</v>
      </c>
      <c r="D344">
        <v>31.02782075941564</v>
      </c>
    </row>
    <row r="345" spans="1:4" x14ac:dyDescent="0.3">
      <c r="A345" s="1">
        <v>343</v>
      </c>
      <c r="B345">
        <v>2.6909999999999989E-2</v>
      </c>
      <c r="C345">
        <v>0.26568213882280461</v>
      </c>
      <c r="D345">
        <v>31.11855458087393</v>
      </c>
    </row>
    <row r="346" spans="1:4" x14ac:dyDescent="0.3">
      <c r="A346" s="1">
        <v>344</v>
      </c>
      <c r="B346">
        <v>2.667499999999999E-2</v>
      </c>
      <c r="C346">
        <v>0.26675852982503112</v>
      </c>
      <c r="D346">
        <v>31.209284062716709</v>
      </c>
    </row>
    <row r="347" spans="1:4" x14ac:dyDescent="0.3">
      <c r="A347" s="1">
        <v>345</v>
      </c>
      <c r="B347">
        <v>2.6564999999999981E-2</v>
      </c>
      <c r="C347">
        <v>0.26724232333381909</v>
      </c>
      <c r="D347">
        <v>31.299997334745211</v>
      </c>
    </row>
    <row r="348" spans="1:4" x14ac:dyDescent="0.3">
      <c r="A348" s="1">
        <v>346</v>
      </c>
      <c r="B348">
        <v>2.6859999999999992E-2</v>
      </c>
      <c r="C348">
        <v>0.26596989017069839</v>
      </c>
      <c r="D348">
        <v>31.39073950072131</v>
      </c>
    </row>
    <row r="349" spans="1:4" x14ac:dyDescent="0.3">
      <c r="A349" s="1">
        <v>347</v>
      </c>
      <c r="B349">
        <v>2.696999999999997E-2</v>
      </c>
      <c r="C349">
        <v>0.26703636324930158</v>
      </c>
      <c r="D349">
        <v>31.481493179798139</v>
      </c>
    </row>
    <row r="350" spans="1:4" x14ac:dyDescent="0.3">
      <c r="A350" s="1">
        <v>348</v>
      </c>
      <c r="B350">
        <v>2.7154999999999971E-2</v>
      </c>
      <c r="C350">
        <v>0.26967012094771098</v>
      </c>
      <c r="D350">
        <v>31.572212594085279</v>
      </c>
    </row>
    <row r="351" spans="1:4" x14ac:dyDescent="0.3">
      <c r="A351" s="1">
        <v>349</v>
      </c>
      <c r="B351">
        <v>2.7014999999999959E-2</v>
      </c>
      <c r="C351">
        <v>0.26546105188530689</v>
      </c>
      <c r="D351">
        <v>31.662954533431279</v>
      </c>
    </row>
    <row r="352" spans="1:4" x14ac:dyDescent="0.3">
      <c r="A352" s="1">
        <v>350</v>
      </c>
      <c r="B352">
        <v>2.7394999999999989E-2</v>
      </c>
      <c r="C352">
        <v>0.26409789934453881</v>
      </c>
      <c r="D352">
        <v>31.75367132531273</v>
      </c>
    </row>
    <row r="353" spans="1:4" x14ac:dyDescent="0.3">
      <c r="A353" s="1">
        <v>351</v>
      </c>
      <c r="B353">
        <v>2.7394999999999978E-2</v>
      </c>
      <c r="C353">
        <v>0.26604616717418389</v>
      </c>
      <c r="D353">
        <v>31.84440085901155</v>
      </c>
    </row>
    <row r="354" spans="1:4" x14ac:dyDescent="0.3">
      <c r="A354" s="1">
        <v>352</v>
      </c>
      <c r="B354">
        <v>2.7219999999999991E-2</v>
      </c>
      <c r="C354">
        <v>0.26702191922169111</v>
      </c>
      <c r="D354">
        <v>31.93513868272305</v>
      </c>
    </row>
    <row r="355" spans="1:4" x14ac:dyDescent="0.3">
      <c r="A355" s="1">
        <v>353</v>
      </c>
      <c r="B355">
        <v>2.7204999999999979E-2</v>
      </c>
      <c r="C355">
        <v>0.26716099366073509</v>
      </c>
      <c r="D355">
        <v>32.025885365207998</v>
      </c>
    </row>
    <row r="356" spans="1:4" x14ac:dyDescent="0.3">
      <c r="A356" s="1">
        <v>354</v>
      </c>
      <c r="B356">
        <v>2.703999999999997E-2</v>
      </c>
      <c r="C356">
        <v>0.26754810736242701</v>
      </c>
      <c r="D356">
        <v>32.116663811537961</v>
      </c>
    </row>
    <row r="357" spans="1:4" x14ac:dyDescent="0.3">
      <c r="A357" s="1">
        <v>355</v>
      </c>
      <c r="B357">
        <v>2.7394999999999961E-2</v>
      </c>
      <c r="C357">
        <v>0.26613774451807259</v>
      </c>
      <c r="D357">
        <v>32.20738380471866</v>
      </c>
    </row>
    <row r="358" spans="1:4" x14ac:dyDescent="0.3">
      <c r="A358" s="1">
        <v>356</v>
      </c>
      <c r="B358">
        <v>2.7249999999999979E-2</v>
      </c>
      <c r="C358">
        <v>0.26726040184928512</v>
      </c>
      <c r="D358">
        <v>32.298125430478002</v>
      </c>
    </row>
    <row r="359" spans="1:4" x14ac:dyDescent="0.3">
      <c r="A359" s="1">
        <v>357</v>
      </c>
      <c r="B359">
        <v>2.7029999999999998E-2</v>
      </c>
      <c r="C359">
        <v>0.26798148317504888</v>
      </c>
      <c r="D359">
        <v>32.388857111136133</v>
      </c>
    </row>
    <row r="360" spans="1:4" x14ac:dyDescent="0.3">
      <c r="A360" s="1">
        <v>358</v>
      </c>
      <c r="B360">
        <v>2.7244999999999971E-2</v>
      </c>
      <c r="C360">
        <v>0.26386555657835531</v>
      </c>
      <c r="D360">
        <v>32.479591386053308</v>
      </c>
    </row>
    <row r="361" spans="1:4" x14ac:dyDescent="0.3">
      <c r="A361" s="1">
        <v>359</v>
      </c>
      <c r="B361">
        <v>2.6939999999999999E-2</v>
      </c>
      <c r="C361">
        <v>0.26574126311607182</v>
      </c>
      <c r="D361">
        <v>32.570320484903142</v>
      </c>
    </row>
    <row r="362" spans="1:4" x14ac:dyDescent="0.3">
      <c r="A362" s="1">
        <v>360</v>
      </c>
      <c r="B362">
        <v>2.751499999999997E-2</v>
      </c>
      <c r="C362">
        <v>0.26666391697834069</v>
      </c>
      <c r="D362">
        <v>32.66105651193196</v>
      </c>
    </row>
    <row r="363" spans="1:4" x14ac:dyDescent="0.3">
      <c r="A363" s="1">
        <v>361</v>
      </c>
      <c r="B363">
        <v>2.8189999999999951E-2</v>
      </c>
      <c r="C363">
        <v>0.26886888108099039</v>
      </c>
      <c r="D363">
        <v>32.75177896214857</v>
      </c>
    </row>
    <row r="364" spans="1:4" x14ac:dyDescent="0.3">
      <c r="A364" s="1">
        <v>362</v>
      </c>
      <c r="B364">
        <v>2.7539999999999971E-2</v>
      </c>
      <c r="C364">
        <v>0.26742862365783732</v>
      </c>
      <c r="D364">
        <v>32.842515115274331</v>
      </c>
    </row>
    <row r="365" spans="1:4" x14ac:dyDescent="0.3">
      <c r="A365" s="1">
        <v>363</v>
      </c>
      <c r="B365">
        <v>2.836999999999993E-2</v>
      </c>
      <c r="C365">
        <v>0.26872658755550222</v>
      </c>
      <c r="D365">
        <v>32.933250395192047</v>
      </c>
    </row>
    <row r="366" spans="1:4" x14ac:dyDescent="0.3">
      <c r="A366" s="1">
        <v>364</v>
      </c>
      <c r="B366">
        <v>2.646999999999999E-2</v>
      </c>
      <c r="C366">
        <v>0.25262183139573791</v>
      </c>
      <c r="D366">
        <v>33.023971430924213</v>
      </c>
    </row>
    <row r="367" spans="1:4" x14ac:dyDescent="0.3">
      <c r="A367" s="1">
        <v>365</v>
      </c>
      <c r="B367">
        <v>2.817499999999996E-2</v>
      </c>
      <c r="C367">
        <v>0.25325364578114462</v>
      </c>
      <c r="D367">
        <v>33.11467264579403</v>
      </c>
    </row>
    <row r="368" spans="1:4" x14ac:dyDescent="0.3">
      <c r="A368" s="1">
        <v>366</v>
      </c>
      <c r="B368">
        <v>2.780999999999996E-2</v>
      </c>
      <c r="C368">
        <v>0.2665306467600681</v>
      </c>
      <c r="D368">
        <v>33.20538309315841</v>
      </c>
    </row>
    <row r="369" spans="1:4" x14ac:dyDescent="0.3">
      <c r="A369" s="1">
        <v>367</v>
      </c>
      <c r="B369">
        <v>2.7654999999999971E-2</v>
      </c>
      <c r="C369">
        <v>0.25874799446934921</v>
      </c>
      <c r="D369">
        <v>33.296101402507887</v>
      </c>
    </row>
    <row r="370" spans="1:4" x14ac:dyDescent="0.3">
      <c r="A370" s="1">
        <v>368</v>
      </c>
      <c r="B370">
        <v>2.7824999999999971E-2</v>
      </c>
      <c r="C370">
        <v>0.25782505371423498</v>
      </c>
      <c r="D370">
        <v>33.386839396158862</v>
      </c>
    </row>
    <row r="371" spans="1:4" x14ac:dyDescent="0.3">
      <c r="A371" s="1">
        <v>369</v>
      </c>
      <c r="B371">
        <v>2.7884999999999969E-2</v>
      </c>
      <c r="C371">
        <v>0.25698962152235438</v>
      </c>
      <c r="D371">
        <v>33.477560153603562</v>
      </c>
    </row>
    <row r="372" spans="1:4" x14ac:dyDescent="0.3">
      <c r="A372" s="1">
        <v>370</v>
      </c>
      <c r="B372">
        <v>2.7519999999999989E-2</v>
      </c>
      <c r="C372">
        <v>0.25825931318348322</v>
      </c>
      <c r="D372">
        <v>33.568289584318798</v>
      </c>
    </row>
    <row r="373" spans="1:4" x14ac:dyDescent="0.3">
      <c r="A373" s="1">
        <v>371</v>
      </c>
      <c r="B373">
        <v>2.7474999999999999E-2</v>
      </c>
      <c r="C373">
        <v>0.25948148578396241</v>
      </c>
      <c r="D373">
        <v>33.659073580834608</v>
      </c>
    </row>
    <row r="374" spans="1:4" x14ac:dyDescent="0.3">
      <c r="A374" s="1">
        <v>372</v>
      </c>
      <c r="B374">
        <v>2.7464999999999962E-2</v>
      </c>
      <c r="C374">
        <v>0.26043080640806521</v>
      </c>
      <c r="D374">
        <v>33.749803156455357</v>
      </c>
    </row>
    <row r="375" spans="1:4" x14ac:dyDescent="0.3">
      <c r="A375" s="1">
        <v>373</v>
      </c>
      <c r="B375">
        <v>2.7419999999999951E-2</v>
      </c>
      <c r="C375">
        <v>0.26420974923413049</v>
      </c>
      <c r="D375">
        <v>33.840535728600287</v>
      </c>
    </row>
    <row r="376" spans="1:4" x14ac:dyDescent="0.3">
      <c r="A376" s="1">
        <v>374</v>
      </c>
      <c r="B376">
        <v>2.722999999999998E-2</v>
      </c>
      <c r="C376">
        <v>0.26598783463982723</v>
      </c>
      <c r="D376">
        <v>33.931243290503822</v>
      </c>
    </row>
    <row r="377" spans="1:4" x14ac:dyDescent="0.3">
      <c r="A377" s="1">
        <v>375</v>
      </c>
      <c r="B377">
        <v>2.7579999999999969E-2</v>
      </c>
      <c r="C377">
        <v>0.26731374460951213</v>
      </c>
      <c r="D377">
        <v>34.021978476444893</v>
      </c>
    </row>
    <row r="378" spans="1:4" x14ac:dyDescent="0.3">
      <c r="A378" s="1">
        <v>376</v>
      </c>
      <c r="B378">
        <v>2.7599999999999979E-2</v>
      </c>
      <c r="C378">
        <v>0.2681449642126234</v>
      </c>
      <c r="D378">
        <v>34.112694631020233</v>
      </c>
    </row>
    <row r="379" spans="1:4" x14ac:dyDescent="0.3">
      <c r="A379" s="1">
        <v>377</v>
      </c>
      <c r="B379">
        <v>2.7109999999999971E-2</v>
      </c>
      <c r="C379">
        <v>0.26952532726910239</v>
      </c>
      <c r="D379">
        <v>34.20341196146277</v>
      </c>
    </row>
    <row r="380" spans="1:4" x14ac:dyDescent="0.3">
      <c r="A380" s="1">
        <v>378</v>
      </c>
      <c r="B380">
        <v>2.7324999999999999E-2</v>
      </c>
      <c r="C380">
        <v>0.26815859469066328</v>
      </c>
      <c r="D380">
        <v>34.294134592215229</v>
      </c>
    </row>
    <row r="381" spans="1:4" x14ac:dyDescent="0.3">
      <c r="A381" s="1">
        <v>379</v>
      </c>
      <c r="B381">
        <v>2.717499999999996E-2</v>
      </c>
      <c r="C381">
        <v>0.26899850770977041</v>
      </c>
      <c r="D381">
        <v>34.3848531027635</v>
      </c>
    </row>
    <row r="382" spans="1:4" x14ac:dyDescent="0.3">
      <c r="A382" s="1">
        <v>380</v>
      </c>
      <c r="B382">
        <v>2.7015000000000001E-2</v>
      </c>
      <c r="C382">
        <v>0.27048710830816158</v>
      </c>
      <c r="D382">
        <v>34.475583076079687</v>
      </c>
    </row>
    <row r="383" spans="1:4" x14ac:dyDescent="0.3">
      <c r="A383" s="1">
        <v>381</v>
      </c>
      <c r="B383">
        <v>2.6719999999999969E-2</v>
      </c>
      <c r="C383">
        <v>0.26915565197009289</v>
      </c>
      <c r="D383">
        <v>34.566314090622797</v>
      </c>
    </row>
    <row r="384" spans="1:4" x14ac:dyDescent="0.3">
      <c r="A384" s="1">
        <v>382</v>
      </c>
      <c r="B384">
        <v>2.7509999999999969E-2</v>
      </c>
      <c r="C384">
        <v>0.27172041974081129</v>
      </c>
      <c r="D384">
        <v>34.657019585106113</v>
      </c>
    </row>
    <row r="385" spans="1:4" x14ac:dyDescent="0.3">
      <c r="A385" s="1">
        <v>383</v>
      </c>
      <c r="B385">
        <v>2.7644999999999979E-2</v>
      </c>
      <c r="C385">
        <v>0.27101576947773509</v>
      </c>
      <c r="D385">
        <v>34.747757694191407</v>
      </c>
    </row>
    <row r="386" spans="1:4" x14ac:dyDescent="0.3">
      <c r="A386" s="1">
        <v>384</v>
      </c>
      <c r="B386">
        <v>2.7519999999999972E-2</v>
      </c>
      <c r="C386">
        <v>0.27095017467900789</v>
      </c>
      <c r="D386">
        <v>34.838488106330239</v>
      </c>
    </row>
    <row r="387" spans="1:4" x14ac:dyDescent="0.3">
      <c r="A387" s="1">
        <v>385</v>
      </c>
      <c r="B387">
        <v>2.7234999999999971E-2</v>
      </c>
      <c r="C387">
        <v>0.27158222391586551</v>
      </c>
      <c r="D387">
        <v>34.929231911500302</v>
      </c>
    </row>
    <row r="388" spans="1:4" x14ac:dyDescent="0.3">
      <c r="A388" s="1">
        <v>386</v>
      </c>
      <c r="B388">
        <v>2.7339999999999962E-2</v>
      </c>
      <c r="C388">
        <v>0.27147285944289168</v>
      </c>
      <c r="D388">
        <v>35.019966750277412</v>
      </c>
    </row>
    <row r="389" spans="1:4" x14ac:dyDescent="0.3">
      <c r="A389" s="1">
        <v>387</v>
      </c>
      <c r="B389">
        <v>2.714999999999999E-2</v>
      </c>
      <c r="C389">
        <v>0.27137838038598461</v>
      </c>
      <c r="D389">
        <v>35.110674763719238</v>
      </c>
    </row>
    <row r="390" spans="1:4" x14ac:dyDescent="0.3">
      <c r="A390" s="1">
        <v>388</v>
      </c>
      <c r="B390">
        <v>2.7179999999999961E-2</v>
      </c>
      <c r="C390">
        <v>0.27145340360418369</v>
      </c>
      <c r="D390">
        <v>35.201403898199388</v>
      </c>
    </row>
    <row r="391" spans="1:4" x14ac:dyDescent="0.3">
      <c r="A391" s="1">
        <v>389</v>
      </c>
      <c r="B391">
        <v>2.7084999999999981E-2</v>
      </c>
      <c r="C391">
        <v>0.27277026646530222</v>
      </c>
      <c r="D391">
        <v>35.292145943111841</v>
      </c>
    </row>
    <row r="392" spans="1:4" x14ac:dyDescent="0.3">
      <c r="A392" s="1">
        <v>390</v>
      </c>
      <c r="B392">
        <v>2.7310000000000001E-2</v>
      </c>
      <c r="C392">
        <v>0.27194882669707199</v>
      </c>
      <c r="D392">
        <v>35.382902729577488</v>
      </c>
    </row>
    <row r="393" spans="1:4" x14ac:dyDescent="0.3">
      <c r="A393" s="1">
        <v>391</v>
      </c>
      <c r="B393">
        <v>2.7539999999999971E-2</v>
      </c>
      <c r="C393">
        <v>0.27123213346380182</v>
      </c>
      <c r="D393">
        <v>35.473618882960743</v>
      </c>
    </row>
    <row r="394" spans="1:4" x14ac:dyDescent="0.3">
      <c r="A394" s="1">
        <v>392</v>
      </c>
      <c r="B394">
        <v>2.7214999999999989E-2</v>
      </c>
      <c r="C394">
        <v>0.27262842140451321</v>
      </c>
      <c r="D394">
        <v>35.564339167541917</v>
      </c>
    </row>
    <row r="395" spans="1:4" x14ac:dyDescent="0.3">
      <c r="A395" s="1">
        <v>393</v>
      </c>
      <c r="B395">
        <v>2.7449999999999988E-2</v>
      </c>
      <c r="C395">
        <v>0.27278893905245383</v>
      </c>
      <c r="D395">
        <v>35.655054389701952</v>
      </c>
    </row>
    <row r="396" spans="1:4" x14ac:dyDescent="0.3">
      <c r="A396" s="1">
        <v>394</v>
      </c>
      <c r="B396">
        <v>2.7079999999999979E-2</v>
      </c>
      <c r="C396">
        <v>0.27189959127473701</v>
      </c>
      <c r="D396">
        <v>35.745772173206007</v>
      </c>
    </row>
    <row r="397" spans="1:4" x14ac:dyDescent="0.3">
      <c r="A397" s="1">
        <v>395</v>
      </c>
      <c r="B397">
        <v>2.6869999999999981E-2</v>
      </c>
      <c r="C397">
        <v>0.27234880889488761</v>
      </c>
      <c r="D397">
        <v>35.836507191856697</v>
      </c>
    </row>
    <row r="398" spans="1:4" x14ac:dyDescent="0.3">
      <c r="A398" s="1">
        <v>396</v>
      </c>
      <c r="B398">
        <v>2.6949999999999991E-2</v>
      </c>
      <c r="C398">
        <v>0.27178166971295109</v>
      </c>
      <c r="D398">
        <v>35.927218356331181</v>
      </c>
    </row>
    <row r="399" spans="1:4" x14ac:dyDescent="0.3">
      <c r="A399" s="1">
        <v>397</v>
      </c>
      <c r="B399">
        <v>2.7359999999999982E-2</v>
      </c>
      <c r="C399">
        <v>0.27228642451601742</v>
      </c>
      <c r="D399">
        <v>36.017963933282417</v>
      </c>
    </row>
    <row r="400" spans="1:4" x14ac:dyDescent="0.3">
      <c r="A400" s="1">
        <v>398</v>
      </c>
      <c r="B400">
        <v>2.734E-2</v>
      </c>
      <c r="C400">
        <v>0.27357597280737572</v>
      </c>
      <c r="D400">
        <v>36.108697772887012</v>
      </c>
    </row>
    <row r="401" spans="1:4" x14ac:dyDescent="0.3">
      <c r="A401" s="1">
        <v>399</v>
      </c>
      <c r="B401">
        <v>2.6954999999999969E-2</v>
      </c>
      <c r="C401">
        <v>0.27144691881655131</v>
      </c>
      <c r="D401">
        <v>36.199428298936937</v>
      </c>
    </row>
    <row r="402" spans="1:4" x14ac:dyDescent="0.3">
      <c r="A402" s="1">
        <v>400</v>
      </c>
      <c r="B402">
        <v>2.7054999999999999E-2</v>
      </c>
      <c r="C402">
        <v>0.273189957822223</v>
      </c>
      <c r="D402">
        <v>36.290163204206351</v>
      </c>
    </row>
    <row r="403" spans="1:4" x14ac:dyDescent="0.3">
      <c r="A403" s="1">
        <v>401</v>
      </c>
      <c r="B403">
        <v>2.6964999999999999E-2</v>
      </c>
      <c r="C403">
        <v>0.27151548473187143</v>
      </c>
      <c r="D403">
        <v>36.380893556409397</v>
      </c>
    </row>
    <row r="404" spans="1:4" x14ac:dyDescent="0.3">
      <c r="A404" s="1">
        <v>402</v>
      </c>
      <c r="B404">
        <v>2.7034999999999969E-2</v>
      </c>
      <c r="C404">
        <v>0.27198413629461388</v>
      </c>
      <c r="D404">
        <v>36.471602076093347</v>
      </c>
    </row>
    <row r="405" spans="1:4" x14ac:dyDescent="0.3">
      <c r="A405" s="1">
        <v>403</v>
      </c>
      <c r="B405">
        <v>2.7019999999999982E-2</v>
      </c>
      <c r="C405">
        <v>0.27395722066156353</v>
      </c>
      <c r="D405">
        <v>36.562320971753863</v>
      </c>
    </row>
    <row r="406" spans="1:4" x14ac:dyDescent="0.3">
      <c r="A406" s="1">
        <v>404</v>
      </c>
      <c r="B406">
        <v>2.6974999999999989E-2</v>
      </c>
      <c r="C406">
        <v>0.2731132334735431</v>
      </c>
      <c r="D406">
        <v>36.653053484559052</v>
      </c>
    </row>
    <row r="407" spans="1:4" x14ac:dyDescent="0.3">
      <c r="A407" s="1">
        <v>405</v>
      </c>
      <c r="B407">
        <v>2.6739999999999979E-2</v>
      </c>
      <c r="C407">
        <v>0.27283282766070072</v>
      </c>
      <c r="D407">
        <v>36.743763877484533</v>
      </c>
    </row>
    <row r="408" spans="1:4" x14ac:dyDescent="0.3">
      <c r="A408" s="1">
        <v>406</v>
      </c>
      <c r="B408">
        <v>2.7574999999999971E-2</v>
      </c>
      <c r="C408">
        <v>0.27286271571382742</v>
      </c>
      <c r="D408">
        <v>36.834498084319947</v>
      </c>
    </row>
    <row r="409" spans="1:4" x14ac:dyDescent="0.3">
      <c r="A409" s="1">
        <v>407</v>
      </c>
      <c r="B409">
        <v>2.7419999999999979E-2</v>
      </c>
      <c r="C409">
        <v>0.27165733664917058</v>
      </c>
      <c r="D409">
        <v>36.925230895545738</v>
      </c>
    </row>
    <row r="410" spans="1:4" x14ac:dyDescent="0.3">
      <c r="A410" s="1">
        <v>408</v>
      </c>
      <c r="B410">
        <v>2.714999999999999E-2</v>
      </c>
      <c r="C410">
        <v>0.27172691490993178</v>
      </c>
      <c r="D410">
        <v>37.016009758644621</v>
      </c>
    </row>
    <row r="411" spans="1:4" x14ac:dyDescent="0.3">
      <c r="A411" s="1">
        <v>409</v>
      </c>
      <c r="B411">
        <v>2.7185000000000001E-2</v>
      </c>
      <c r="C411">
        <v>0.27233670268328553</v>
      </c>
      <c r="D411">
        <v>37.106729605197891</v>
      </c>
    </row>
    <row r="412" spans="1:4" x14ac:dyDescent="0.3">
      <c r="A412" s="1">
        <v>410</v>
      </c>
      <c r="B412">
        <v>2.7424999999999981E-2</v>
      </c>
      <c r="C412">
        <v>0.27101576947773509</v>
      </c>
      <c r="D412">
        <v>37.197452521853961</v>
      </c>
    </row>
    <row r="413" spans="1:4" x14ac:dyDescent="0.3">
      <c r="A413" s="1">
        <v>411</v>
      </c>
      <c r="B413">
        <v>2.6944999999999979E-2</v>
      </c>
      <c r="C413">
        <v>0.27087721848224161</v>
      </c>
      <c r="D413">
        <v>37.288167131212013</v>
      </c>
    </row>
    <row r="414" spans="1:4" x14ac:dyDescent="0.3">
      <c r="A414" s="1">
        <v>412</v>
      </c>
      <c r="B414">
        <v>2.722500000000001E-2</v>
      </c>
      <c r="C414">
        <v>0.27136263895083801</v>
      </c>
      <c r="D414">
        <v>37.378888613581637</v>
      </c>
    </row>
    <row r="415" spans="1:4" x14ac:dyDescent="0.3">
      <c r="A415" s="1">
        <v>413</v>
      </c>
      <c r="B415">
        <v>2.6924999999999959E-2</v>
      </c>
      <c r="C415">
        <v>0.27093077822176792</v>
      </c>
      <c r="D415">
        <v>37.469640689558439</v>
      </c>
    </row>
    <row r="416" spans="1:4" x14ac:dyDescent="0.3">
      <c r="A416" s="1">
        <v>414</v>
      </c>
      <c r="B416">
        <v>2.7114999999999969E-2</v>
      </c>
      <c r="C416">
        <v>0.27162023981734218</v>
      </c>
      <c r="D416">
        <v>37.560364873343033</v>
      </c>
    </row>
    <row r="417" spans="1:4" x14ac:dyDescent="0.3">
      <c r="A417" s="1">
        <v>415</v>
      </c>
      <c r="B417">
        <v>2.6789999999999991E-2</v>
      </c>
      <c r="C417">
        <v>0.27104072058451623</v>
      </c>
      <c r="D417">
        <v>37.651090481082583</v>
      </c>
    </row>
    <row r="418" spans="1:4" x14ac:dyDescent="0.3">
      <c r="A418" s="1">
        <v>416</v>
      </c>
      <c r="B418">
        <v>2.6744999999999981E-2</v>
      </c>
      <c r="C418">
        <v>0.27006480176574787</v>
      </c>
      <c r="D418">
        <v>37.741808554000308</v>
      </c>
    </row>
    <row r="419" spans="1:4" x14ac:dyDescent="0.3">
      <c r="A419" s="1">
        <v>417</v>
      </c>
      <c r="B419">
        <v>2.711999999999995E-2</v>
      </c>
      <c r="C419">
        <v>0.26989855763063941</v>
      </c>
      <c r="D419">
        <v>37.832545766764198</v>
      </c>
    </row>
    <row r="420" spans="1:4" x14ac:dyDescent="0.3">
      <c r="A420" s="1">
        <v>418</v>
      </c>
      <c r="B420">
        <v>2.7234999999999961E-2</v>
      </c>
      <c r="C420">
        <v>0.27027352452784281</v>
      </c>
      <c r="D420">
        <v>37.923278051482278</v>
      </c>
    </row>
    <row r="421" spans="1:4" x14ac:dyDescent="0.3">
      <c r="A421" s="1">
        <v>419</v>
      </c>
      <c r="B421">
        <v>2.7469999999999949E-2</v>
      </c>
      <c r="C421">
        <v>0.27129876211776971</v>
      </c>
      <c r="D421">
        <v>38.014031507107923</v>
      </c>
    </row>
    <row r="422" spans="1:4" x14ac:dyDescent="0.3">
      <c r="A422" s="1">
        <v>420</v>
      </c>
      <c r="B422">
        <v>2.6859999999999992E-2</v>
      </c>
      <c r="C422">
        <v>0.27123490913940063</v>
      </c>
      <c r="D422">
        <v>38.104762713445531</v>
      </c>
    </row>
    <row r="423" spans="1:4" x14ac:dyDescent="0.3">
      <c r="A423" s="1">
        <v>421</v>
      </c>
      <c r="B423">
        <v>2.722999999999998E-2</v>
      </c>
      <c r="C423">
        <v>0.26777191126465272</v>
      </c>
      <c r="D423">
        <v>38.195501804020637</v>
      </c>
    </row>
    <row r="424" spans="1:4" x14ac:dyDescent="0.3">
      <c r="A424" s="1">
        <v>422</v>
      </c>
      <c r="B424">
        <v>2.741499999999995E-2</v>
      </c>
      <c r="C424">
        <v>0.26840594937868339</v>
      </c>
      <c r="D424">
        <v>38.286236473785479</v>
      </c>
    </row>
    <row r="425" spans="1:4" x14ac:dyDescent="0.3">
      <c r="A425" s="1">
        <v>423</v>
      </c>
      <c r="B425">
        <v>2.744499999999998E-2</v>
      </c>
      <c r="C425">
        <v>0.26985358010059202</v>
      </c>
      <c r="D425">
        <v>38.376982878512777</v>
      </c>
    </row>
    <row r="426" spans="1:4" x14ac:dyDescent="0.3">
      <c r="A426" s="1">
        <v>424</v>
      </c>
      <c r="B426">
        <v>2.6974999999999989E-2</v>
      </c>
      <c r="C426">
        <v>0.26936509750956378</v>
      </c>
      <c r="D426">
        <v>38.467727252774743</v>
      </c>
    </row>
    <row r="427" spans="1:4" x14ac:dyDescent="0.3">
      <c r="A427" s="1">
        <v>425</v>
      </c>
      <c r="B427">
        <v>2.7199999999999981E-2</v>
      </c>
      <c r="C427">
        <v>0.26921233242620102</v>
      </c>
      <c r="D427">
        <v>38.558430789576597</v>
      </c>
    </row>
    <row r="428" spans="1:4" x14ac:dyDescent="0.3">
      <c r="A428" s="1">
        <v>426</v>
      </c>
      <c r="B428">
        <v>2.6954999999999979E-2</v>
      </c>
      <c r="C428">
        <v>0.26846784400376472</v>
      </c>
      <c r="D428">
        <v>38.649162822365732</v>
      </c>
    </row>
    <row r="429" spans="1:4" x14ac:dyDescent="0.3">
      <c r="A429" s="1">
        <v>427</v>
      </c>
      <c r="B429">
        <v>2.6775E-2</v>
      </c>
      <c r="C429">
        <v>0.26908528464856701</v>
      </c>
      <c r="D429">
        <v>38.739911739031442</v>
      </c>
    </row>
    <row r="430" spans="1:4" x14ac:dyDescent="0.3">
      <c r="A430" s="1">
        <v>428</v>
      </c>
      <c r="B430">
        <v>2.6974999999999999E-2</v>
      </c>
      <c r="C430">
        <v>0.26986367606728368</v>
      </c>
      <c r="D430">
        <v>38.830655977461042</v>
      </c>
    </row>
    <row r="431" spans="1:4" x14ac:dyDescent="0.3">
      <c r="A431" s="1">
        <v>429</v>
      </c>
      <c r="B431">
        <v>2.7114999999999969E-2</v>
      </c>
      <c r="C431">
        <v>0.2684250615041151</v>
      </c>
      <c r="D431">
        <v>38.921377267771263</v>
      </c>
    </row>
    <row r="432" spans="1:4" x14ac:dyDescent="0.3">
      <c r="A432" s="1">
        <v>430</v>
      </c>
      <c r="B432">
        <v>2.7294999999999989E-2</v>
      </c>
      <c r="C432">
        <v>0.26935503093865848</v>
      </c>
      <c r="D432">
        <v>39.012145277394147</v>
      </c>
    </row>
    <row r="433" spans="1:4" x14ac:dyDescent="0.3">
      <c r="A433" s="1">
        <v>431</v>
      </c>
      <c r="B433">
        <v>2.713999999999997E-2</v>
      </c>
      <c r="C433">
        <v>0.2662221827761666</v>
      </c>
      <c r="D433">
        <v>39.102895810802742</v>
      </c>
    </row>
    <row r="434" spans="1:4" x14ac:dyDescent="0.3">
      <c r="A434" s="1">
        <v>432</v>
      </c>
      <c r="B434">
        <v>2.6874999999999989E-2</v>
      </c>
      <c r="C434">
        <v>0.26874117631454669</v>
      </c>
      <c r="D434">
        <v>39.193665965994157</v>
      </c>
    </row>
    <row r="435" spans="1:4" x14ac:dyDescent="0.3">
      <c r="A435" s="1">
        <v>433</v>
      </c>
      <c r="B435">
        <v>2.6914999999999981E-2</v>
      </c>
      <c r="C435">
        <v>0.26736439042466631</v>
      </c>
      <c r="D435">
        <v>39.28438402023577</v>
      </c>
    </row>
    <row r="436" spans="1:4" x14ac:dyDescent="0.3">
      <c r="A436" s="1">
        <v>434</v>
      </c>
      <c r="B436">
        <v>2.6979999999999959E-2</v>
      </c>
      <c r="C436">
        <v>0.26795878983276022</v>
      </c>
      <c r="D436">
        <v>39.375124212635853</v>
      </c>
    </row>
    <row r="437" spans="1:4" x14ac:dyDescent="0.3">
      <c r="A437" s="1">
        <v>435</v>
      </c>
      <c r="B437">
        <v>2.7334999999999981E-2</v>
      </c>
      <c r="C437">
        <v>0.26799419276246927</v>
      </c>
      <c r="D437">
        <v>39.465847534073689</v>
      </c>
    </row>
    <row r="438" spans="1:4" x14ac:dyDescent="0.3">
      <c r="A438" s="1">
        <v>436</v>
      </c>
      <c r="B438">
        <v>2.7464999999999969E-2</v>
      </c>
      <c r="C438">
        <v>0.26716280056658143</v>
      </c>
      <c r="D438">
        <v>39.556578673720317</v>
      </c>
    </row>
    <row r="439" spans="1:4" x14ac:dyDescent="0.3">
      <c r="A439" s="1">
        <v>437</v>
      </c>
      <c r="B439">
        <v>2.7299999999999939E-2</v>
      </c>
      <c r="C439">
        <v>0.26862541229740872</v>
      </c>
      <c r="D439">
        <v>39.647306544648238</v>
      </c>
    </row>
    <row r="440" spans="1:4" x14ac:dyDescent="0.3">
      <c r="A440" s="1">
        <v>438</v>
      </c>
      <c r="B440">
        <v>2.7339999999999968E-2</v>
      </c>
      <c r="C440">
        <v>0.26642446515129309</v>
      </c>
      <c r="D440">
        <v>39.738033291432551</v>
      </c>
    </row>
    <row r="441" spans="1:4" x14ac:dyDescent="0.3">
      <c r="A441" s="1">
        <v>439</v>
      </c>
      <c r="B441">
        <v>2.702499999999999E-2</v>
      </c>
      <c r="C441">
        <v>0.26678737462855612</v>
      </c>
      <c r="D441">
        <v>39.828762407302811</v>
      </c>
    </row>
    <row r="442" spans="1:4" x14ac:dyDescent="0.3">
      <c r="A442" s="1">
        <v>440</v>
      </c>
      <c r="B442">
        <v>2.733499999999996E-2</v>
      </c>
      <c r="C442">
        <v>0.2686345247320977</v>
      </c>
      <c r="D442">
        <v>39.919544216129466</v>
      </c>
    </row>
    <row r="443" spans="1:4" x14ac:dyDescent="0.3">
      <c r="A443" s="1">
        <v>441</v>
      </c>
      <c r="B443">
        <v>2.6694999999999979E-2</v>
      </c>
      <c r="C443">
        <v>0.26548967861348371</v>
      </c>
      <c r="D443">
        <v>40.010291760033979</v>
      </c>
    </row>
    <row r="444" spans="1:4" x14ac:dyDescent="0.3">
      <c r="A444" s="1">
        <v>442</v>
      </c>
      <c r="B444">
        <v>2.6950000000000002E-2</v>
      </c>
      <c r="C444">
        <v>0.26535195643166032</v>
      </c>
      <c r="D444">
        <v>40.101014599137777</v>
      </c>
    </row>
    <row r="445" spans="1:4" x14ac:dyDescent="0.3">
      <c r="A445" s="1">
        <v>443</v>
      </c>
      <c r="B445">
        <v>2.726499999999998E-2</v>
      </c>
      <c r="C445">
        <v>0.2654789430287488</v>
      </c>
      <c r="D445">
        <v>40.191751481691952</v>
      </c>
    </row>
    <row r="446" spans="1:4" x14ac:dyDescent="0.3">
      <c r="A446" s="1">
        <v>444</v>
      </c>
      <c r="B446">
        <v>2.752499999999998E-2</v>
      </c>
      <c r="C446">
        <v>0.26569826160258908</v>
      </c>
      <c r="D446">
        <v>40.282480355236217</v>
      </c>
    </row>
    <row r="447" spans="1:4" x14ac:dyDescent="0.3">
      <c r="A447" s="1">
        <v>445</v>
      </c>
      <c r="B447">
        <v>2.7445000000000001E-2</v>
      </c>
      <c r="C447">
        <v>0.26606950576129879</v>
      </c>
      <c r="D447">
        <v>40.373222585916473</v>
      </c>
    </row>
    <row r="448" spans="1:4" x14ac:dyDescent="0.3">
      <c r="A448" s="1">
        <v>446</v>
      </c>
      <c r="B448">
        <v>2.6960000000000001E-2</v>
      </c>
      <c r="C448">
        <v>0.26682433914599962</v>
      </c>
      <c r="D448">
        <v>40.463965262108331</v>
      </c>
    </row>
    <row r="449" spans="1:4" x14ac:dyDescent="0.3">
      <c r="A449" s="1">
        <v>447</v>
      </c>
      <c r="B449">
        <v>2.719499999999999E-2</v>
      </c>
      <c r="C449">
        <v>0.26523667706673448</v>
      </c>
      <c r="D449">
        <v>40.554711123969767</v>
      </c>
    </row>
    <row r="450" spans="1:4" x14ac:dyDescent="0.3">
      <c r="A450" s="1">
        <v>448</v>
      </c>
      <c r="B450">
        <v>2.7179999999999989E-2</v>
      </c>
      <c r="C450">
        <v>0.26530369049499841</v>
      </c>
      <c r="D450">
        <v>40.645452496475599</v>
      </c>
    </row>
    <row r="451" spans="1:4" x14ac:dyDescent="0.3">
      <c r="A451" s="1">
        <v>449</v>
      </c>
      <c r="B451">
        <v>2.7159999999999952E-2</v>
      </c>
      <c r="C451">
        <v>0.2651795130362623</v>
      </c>
      <c r="D451">
        <v>40.736206886172248</v>
      </c>
    </row>
    <row r="452" spans="1:4" x14ac:dyDescent="0.3">
      <c r="A452" s="1">
        <v>450</v>
      </c>
      <c r="B452">
        <v>2.713999999999998E-2</v>
      </c>
      <c r="C452">
        <v>0.26311570378516808</v>
      </c>
      <c r="D452">
        <v>40.826946967906373</v>
      </c>
    </row>
    <row r="453" spans="1:4" x14ac:dyDescent="0.3">
      <c r="A453" s="1">
        <v>451</v>
      </c>
      <c r="B453">
        <v>2.719499999999999E-2</v>
      </c>
      <c r="C453">
        <v>0.26590978991733621</v>
      </c>
      <c r="D453">
        <v>40.91769382019833</v>
      </c>
    </row>
    <row r="454" spans="1:4" x14ac:dyDescent="0.3">
      <c r="A454" s="1">
        <v>452</v>
      </c>
      <c r="B454">
        <v>2.7199999999999992E-2</v>
      </c>
      <c r="C454">
        <v>0.26502151820869518</v>
      </c>
      <c r="D454">
        <v>41.008436591161583</v>
      </c>
    </row>
    <row r="455" spans="1:4" x14ac:dyDescent="0.3">
      <c r="A455" s="1">
        <v>453</v>
      </c>
      <c r="B455">
        <v>2.7414999999999981E-2</v>
      </c>
      <c r="C455">
        <v>0.26393824060521548</v>
      </c>
      <c r="D455">
        <v>41.099168924358111</v>
      </c>
    </row>
    <row r="456" spans="1:4" x14ac:dyDescent="0.3">
      <c r="A456" s="1">
        <v>454</v>
      </c>
      <c r="B456">
        <v>2.6855E-2</v>
      </c>
      <c r="C456">
        <v>0.26541812077760901</v>
      </c>
      <c r="D456">
        <v>41.189942006799868</v>
      </c>
    </row>
    <row r="457" spans="1:4" x14ac:dyDescent="0.3">
      <c r="A457" s="1">
        <v>455</v>
      </c>
      <c r="B457">
        <v>2.7084999999999981E-2</v>
      </c>
      <c r="C457">
        <v>0.26378138808963719</v>
      </c>
      <c r="D457">
        <v>41.280701172749161</v>
      </c>
    </row>
    <row r="458" spans="1:4" x14ac:dyDescent="0.3">
      <c r="A458" s="1">
        <v>456</v>
      </c>
      <c r="B458">
        <v>2.7044999999999989E-2</v>
      </c>
      <c r="C458">
        <v>0.26322779569433141</v>
      </c>
      <c r="D458">
        <v>41.371435383756918</v>
      </c>
    </row>
    <row r="459" spans="1:4" x14ac:dyDescent="0.3">
      <c r="A459" s="1">
        <v>457</v>
      </c>
      <c r="B459">
        <v>2.7179999999999989E-2</v>
      </c>
      <c r="C459">
        <v>0.26325781702605477</v>
      </c>
      <c r="D459">
        <v>41.462174657318293</v>
      </c>
    </row>
    <row r="460" spans="1:4" x14ac:dyDescent="0.3">
      <c r="A460" s="1">
        <v>458</v>
      </c>
      <c r="B460">
        <v>2.716E-2</v>
      </c>
      <c r="C460">
        <v>0.2627525720929943</v>
      </c>
      <c r="D460">
        <v>41.552902526524292</v>
      </c>
    </row>
    <row r="461" spans="1:4" x14ac:dyDescent="0.3">
      <c r="A461" s="1">
        <v>459</v>
      </c>
      <c r="B461">
        <v>2.714999999999999E-2</v>
      </c>
      <c r="C461">
        <v>0.26256601801048601</v>
      </c>
      <c r="D461">
        <v>41.643642241160038</v>
      </c>
    </row>
    <row r="462" spans="1:4" x14ac:dyDescent="0.3">
      <c r="A462" s="1">
        <v>460</v>
      </c>
      <c r="B462">
        <v>2.7139999999999991E-2</v>
      </c>
      <c r="C462">
        <v>0.26280364595485772</v>
      </c>
      <c r="D462">
        <v>41.734383528100082</v>
      </c>
    </row>
    <row r="463" spans="1:4" x14ac:dyDescent="0.3">
      <c r="A463" s="1">
        <v>461</v>
      </c>
      <c r="B463">
        <v>2.695999999999997E-2</v>
      </c>
      <c r="C463">
        <v>0.26273496395330492</v>
      </c>
      <c r="D463">
        <v>41.825117672416859</v>
      </c>
    </row>
    <row r="464" spans="1:4" x14ac:dyDescent="0.3">
      <c r="A464" s="1">
        <v>462</v>
      </c>
      <c r="B464">
        <v>2.7089999999999989E-2</v>
      </c>
      <c r="C464">
        <v>0.26103553588951872</v>
      </c>
      <c r="D464">
        <v>41.915859707792563</v>
      </c>
    </row>
    <row r="465" spans="1:4" x14ac:dyDescent="0.3">
      <c r="A465" s="1">
        <v>463</v>
      </c>
      <c r="B465">
        <v>2.6984999999999992E-2</v>
      </c>
      <c r="C465">
        <v>0.26082820777718452</v>
      </c>
      <c r="D465">
        <v>42.006586830682181</v>
      </c>
    </row>
    <row r="466" spans="1:4" x14ac:dyDescent="0.3">
      <c r="A466" s="1">
        <v>464</v>
      </c>
      <c r="B466">
        <v>2.7089999999999979E-2</v>
      </c>
      <c r="C466">
        <v>0.26042646357589899</v>
      </c>
      <c r="D466">
        <v>42.097327777213479</v>
      </c>
    </row>
    <row r="467" spans="1:4" x14ac:dyDescent="0.3">
      <c r="A467" s="1">
        <v>465</v>
      </c>
      <c r="B467">
        <v>2.6859999999999998E-2</v>
      </c>
      <c r="C467">
        <v>0.26038390965699693</v>
      </c>
      <c r="D467">
        <v>42.188073422908737</v>
      </c>
    </row>
    <row r="468" spans="1:4" x14ac:dyDescent="0.3">
      <c r="A468" s="1">
        <v>466</v>
      </c>
      <c r="B468">
        <v>2.6729999999999979E-2</v>
      </c>
      <c r="C468">
        <v>0.26032660886816822</v>
      </c>
      <c r="D468">
        <v>42.278783459597122</v>
      </c>
    </row>
    <row r="469" spans="1:4" x14ac:dyDescent="0.3">
      <c r="A469" s="1">
        <v>467</v>
      </c>
      <c r="B469">
        <v>2.6579999999999979E-2</v>
      </c>
      <c r="C469">
        <v>0.2611192352417126</v>
      </c>
      <c r="D469">
        <v>42.369536167118241</v>
      </c>
    </row>
    <row r="470" spans="1:4" x14ac:dyDescent="0.3">
      <c r="A470" s="1">
        <v>468</v>
      </c>
      <c r="B470">
        <v>2.6769999999999992E-2</v>
      </c>
      <c r="C470">
        <v>0.26081514929709831</v>
      </c>
      <c r="D470">
        <v>42.460293613142397</v>
      </c>
    </row>
    <row r="471" spans="1:4" x14ac:dyDescent="0.3">
      <c r="A471" s="1">
        <v>469</v>
      </c>
      <c r="B471">
        <v>2.6949999999999981E-2</v>
      </c>
      <c r="C471">
        <v>0.25979532153695489</v>
      </c>
      <c r="D471">
        <v>42.551027870707998</v>
      </c>
    </row>
    <row r="472" spans="1:4" x14ac:dyDescent="0.3">
      <c r="A472" s="1">
        <v>470</v>
      </c>
      <c r="B472">
        <v>2.661999999999997E-2</v>
      </c>
      <c r="C472">
        <v>0.26028234413466689</v>
      </c>
      <c r="D472">
        <v>42.641777899463932</v>
      </c>
    </row>
    <row r="473" spans="1:4" x14ac:dyDescent="0.3">
      <c r="A473" s="1">
        <v>471</v>
      </c>
      <c r="B473">
        <v>2.6774999999999979E-2</v>
      </c>
      <c r="C473">
        <v>0.25949617047634788</v>
      </c>
      <c r="D473">
        <v>42.732502010332183</v>
      </c>
    </row>
    <row r="474" spans="1:4" x14ac:dyDescent="0.3">
      <c r="A474" s="1">
        <v>472</v>
      </c>
      <c r="B474">
        <v>2.6279999999999991E-2</v>
      </c>
      <c r="C474">
        <v>0.25940290092676971</v>
      </c>
      <c r="D474">
        <v>42.823241160379482</v>
      </c>
    </row>
    <row r="475" spans="1:4" x14ac:dyDescent="0.3">
      <c r="A475" s="1">
        <v>473</v>
      </c>
      <c r="B475">
        <v>2.643499999999999E-2</v>
      </c>
      <c r="C475">
        <v>0.26040648796854099</v>
      </c>
      <c r="D475">
        <v>42.913995585176643</v>
      </c>
    </row>
    <row r="476" spans="1:4" x14ac:dyDescent="0.3">
      <c r="A476" s="1">
        <v>474</v>
      </c>
      <c r="B476">
        <v>2.6399999999999989E-2</v>
      </c>
      <c r="C476">
        <v>0.25896917566824529</v>
      </c>
      <c r="D476">
        <v>43.004742262495853</v>
      </c>
    </row>
    <row r="477" spans="1:4" x14ac:dyDescent="0.3">
      <c r="A477" s="1">
        <v>475</v>
      </c>
      <c r="B477">
        <v>2.6309999999999951E-2</v>
      </c>
      <c r="C477">
        <v>0.2591346030207517</v>
      </c>
      <c r="D477">
        <v>43.09548594110538</v>
      </c>
    </row>
    <row r="478" spans="1:4" x14ac:dyDescent="0.3">
      <c r="A478" s="1">
        <v>476</v>
      </c>
      <c r="B478">
        <v>2.6339999999999981E-2</v>
      </c>
      <c r="C478">
        <v>0.25845496156559228</v>
      </c>
      <c r="D478">
        <v>43.186279977228871</v>
      </c>
    </row>
    <row r="479" spans="1:4" x14ac:dyDescent="0.3">
      <c r="A479" s="1">
        <v>477</v>
      </c>
      <c r="B479">
        <v>2.6805000000000009E-2</v>
      </c>
      <c r="C479">
        <v>0.25667918950764601</v>
      </c>
      <c r="D479">
        <v>43.277028613554073</v>
      </c>
    </row>
    <row r="480" spans="1:4" x14ac:dyDescent="0.3">
      <c r="A480" s="1">
        <v>478</v>
      </c>
      <c r="B480">
        <v>2.6325000000000001E-2</v>
      </c>
      <c r="C480">
        <v>0.25885123413002192</v>
      </c>
      <c r="D480">
        <v>43.367759971552388</v>
      </c>
    </row>
    <row r="481" spans="1:4" x14ac:dyDescent="0.3">
      <c r="A481" s="1">
        <v>479</v>
      </c>
      <c r="B481">
        <v>2.6769999999999981E-2</v>
      </c>
      <c r="C481">
        <v>0.25917857157800739</v>
      </c>
      <c r="D481">
        <v>43.458489947915041</v>
      </c>
    </row>
    <row r="482" spans="1:4" x14ac:dyDescent="0.3">
      <c r="A482" s="1">
        <v>480</v>
      </c>
      <c r="B482">
        <v>2.662999999999998E-2</v>
      </c>
      <c r="C482">
        <v>0.25822329709759562</v>
      </c>
      <c r="D482">
        <v>43.549239434136247</v>
      </c>
    </row>
    <row r="483" spans="1:4" x14ac:dyDescent="0.3">
      <c r="A483" s="1">
        <v>481</v>
      </c>
      <c r="B483">
        <v>2.6704999999999989E-2</v>
      </c>
      <c r="C483">
        <v>0.26053593659478469</v>
      </c>
      <c r="D483">
        <v>43.639987380637017</v>
      </c>
    </row>
    <row r="484" spans="1:4" x14ac:dyDescent="0.3">
      <c r="A484" s="1">
        <v>482</v>
      </c>
      <c r="B484">
        <v>2.6204999999999971E-2</v>
      </c>
      <c r="C484">
        <v>0.25997021270878162</v>
      </c>
      <c r="D484">
        <v>43.730732563336652</v>
      </c>
    </row>
    <row r="485" spans="1:4" x14ac:dyDescent="0.3">
      <c r="A485" s="1">
        <v>483</v>
      </c>
      <c r="B485">
        <v>2.6890000000000001E-2</v>
      </c>
      <c r="C485">
        <v>0.25627180622073858</v>
      </c>
      <c r="D485">
        <v>43.821496985024837</v>
      </c>
    </row>
    <row r="486" spans="1:4" x14ac:dyDescent="0.3">
      <c r="A486" s="1">
        <v>484</v>
      </c>
      <c r="B486">
        <v>2.6594999999999959E-2</v>
      </c>
      <c r="C486">
        <v>0.25793287323913872</v>
      </c>
      <c r="D486">
        <v>43.912239497502597</v>
      </c>
    </row>
    <row r="487" spans="1:4" x14ac:dyDescent="0.3">
      <c r="A487" s="1">
        <v>485</v>
      </c>
      <c r="B487">
        <v>2.7354999999999959E-2</v>
      </c>
      <c r="C487">
        <v>0.25801849270987598</v>
      </c>
      <c r="D487">
        <v>44.002975942095077</v>
      </c>
    </row>
    <row r="488" spans="1:4" x14ac:dyDescent="0.3">
      <c r="A488" s="1">
        <v>486</v>
      </c>
      <c r="B488">
        <v>2.6814999999999981E-2</v>
      </c>
      <c r="C488">
        <v>0.25716677767956092</v>
      </c>
      <c r="D488">
        <v>44.093714140322433</v>
      </c>
    </row>
    <row r="489" spans="1:4" x14ac:dyDescent="0.3">
      <c r="A489" s="1">
        <v>487</v>
      </c>
      <c r="B489">
        <v>2.6689999999999992E-2</v>
      </c>
      <c r="C489">
        <v>0.258599266920638</v>
      </c>
      <c r="D489">
        <v>44.184451507263667</v>
      </c>
    </row>
    <row r="490" spans="1:4" x14ac:dyDescent="0.3">
      <c r="A490" s="1">
        <v>488</v>
      </c>
      <c r="B490">
        <v>2.6255000000000001E-2</v>
      </c>
      <c r="C490">
        <v>0.25873939397743367</v>
      </c>
      <c r="D490">
        <v>44.275195383363247</v>
      </c>
    </row>
    <row r="491" spans="1:4" x14ac:dyDescent="0.3">
      <c r="A491" s="1">
        <v>489</v>
      </c>
      <c r="B491">
        <v>2.6249999999999982E-2</v>
      </c>
      <c r="C491">
        <v>0.25768567369348022</v>
      </c>
      <c r="D491">
        <v>44.365942043397119</v>
      </c>
    </row>
    <row r="492" spans="1:4" x14ac:dyDescent="0.3">
      <c r="A492" s="1">
        <v>490</v>
      </c>
      <c r="B492">
        <v>2.656499999999996E-2</v>
      </c>
      <c r="C492">
        <v>0.2600871952299163</v>
      </c>
      <c r="D492">
        <v>44.456703059209673</v>
      </c>
    </row>
    <row r="493" spans="1:4" x14ac:dyDescent="0.3">
      <c r="A493" s="1">
        <v>491</v>
      </c>
      <c r="B493">
        <v>2.6685E-2</v>
      </c>
      <c r="C493">
        <v>0.25744736634329102</v>
      </c>
      <c r="D493">
        <v>44.547458664377487</v>
      </c>
    </row>
    <row r="494" spans="1:4" x14ac:dyDescent="0.3">
      <c r="A494" s="1">
        <v>492</v>
      </c>
      <c r="B494">
        <v>2.6639999999999948E-2</v>
      </c>
      <c r="C494">
        <v>0.25891923428335267</v>
      </c>
      <c r="D494">
        <v>44.638188629150349</v>
      </c>
    </row>
    <row r="495" spans="1:4" x14ac:dyDescent="0.3">
      <c r="A495" s="1">
        <v>493</v>
      </c>
      <c r="B495">
        <v>2.6339999999999999E-2</v>
      </c>
      <c r="C495">
        <v>0.25678968972443023</v>
      </c>
      <c r="D495">
        <v>44.728944645259077</v>
      </c>
    </row>
    <row r="496" spans="1:4" x14ac:dyDescent="0.3">
      <c r="A496" s="1">
        <v>494</v>
      </c>
      <c r="B496">
        <v>2.6149999999999989E-2</v>
      </c>
      <c r="C496">
        <v>0.2566978845250284</v>
      </c>
      <c r="D496">
        <v>44.819657869338947</v>
      </c>
    </row>
    <row r="497" spans="1:4" x14ac:dyDescent="0.3">
      <c r="A497" s="1">
        <v>495</v>
      </c>
      <c r="B497">
        <v>2.655500000000002E-2</v>
      </c>
      <c r="C497">
        <v>0.25830477288357878</v>
      </c>
      <c r="D497">
        <v>44.910401969684457</v>
      </c>
    </row>
    <row r="498" spans="1:4" x14ac:dyDescent="0.3">
      <c r="A498" s="1">
        <v>496</v>
      </c>
      <c r="B498">
        <v>2.6399999999999989E-2</v>
      </c>
      <c r="C498">
        <v>0.25800307804070061</v>
      </c>
      <c r="D498">
        <v>45.001162086129149</v>
      </c>
    </row>
    <row r="499" spans="1:4" x14ac:dyDescent="0.3">
      <c r="A499" s="1">
        <v>497</v>
      </c>
      <c r="B499">
        <v>2.6189999999999981E-2</v>
      </c>
      <c r="C499">
        <v>0.25868350132236351</v>
      </c>
      <c r="D499">
        <v>45.091941387189721</v>
      </c>
    </row>
    <row r="500" spans="1:4" x14ac:dyDescent="0.3">
      <c r="A500" s="1">
        <v>498</v>
      </c>
      <c r="B500">
        <v>2.6689999999999981E-2</v>
      </c>
      <c r="C500">
        <v>0.25640664445419092</v>
      </c>
      <c r="D500">
        <v>45.182683040565877</v>
      </c>
    </row>
    <row r="501" spans="1:4" x14ac:dyDescent="0.3">
      <c r="A501" s="1">
        <v>499</v>
      </c>
      <c r="B501">
        <v>2.6419999999999989E-2</v>
      </c>
      <c r="C501">
        <v>0.25685007000823351</v>
      </c>
      <c r="D501">
        <v>45.273421531584489</v>
      </c>
    </row>
    <row r="502" spans="1:4" x14ac:dyDescent="0.3">
      <c r="A502" s="1">
        <v>500</v>
      </c>
      <c r="B502">
        <v>2.643999999999997E-2</v>
      </c>
      <c r="C502">
        <v>0.25734155848555418</v>
      </c>
      <c r="D502">
        <v>45.364169842865692</v>
      </c>
    </row>
    <row r="503" spans="1:4" x14ac:dyDescent="0.3">
      <c r="A503" s="1">
        <v>501</v>
      </c>
      <c r="B503">
        <v>2.6049999999999979E-2</v>
      </c>
      <c r="C503">
        <v>0.25767028899864258</v>
      </c>
      <c r="D503">
        <v>45.454892990257967</v>
      </c>
    </row>
    <row r="504" spans="1:4" x14ac:dyDescent="0.3">
      <c r="A504" s="1">
        <v>502</v>
      </c>
      <c r="B504">
        <v>2.5919999999999992E-2</v>
      </c>
      <c r="C504">
        <v>0.25779511590836651</v>
      </c>
      <c r="D504">
        <v>45.545645370682053</v>
      </c>
    </row>
    <row r="505" spans="1:4" x14ac:dyDescent="0.3">
      <c r="A505" s="1">
        <v>503</v>
      </c>
      <c r="B505">
        <v>2.701499999999997E-2</v>
      </c>
      <c r="C505">
        <v>0.25689345492416737</v>
      </c>
      <c r="D505">
        <v>45.636384925511123</v>
      </c>
    </row>
    <row r="506" spans="1:4" x14ac:dyDescent="0.3">
      <c r="A506" s="1">
        <v>504</v>
      </c>
      <c r="B506">
        <v>2.6964999999999989E-2</v>
      </c>
      <c r="C506">
        <v>0.25710969291331709</v>
      </c>
      <c r="D506">
        <v>45.727128910885888</v>
      </c>
    </row>
    <row r="507" spans="1:4" x14ac:dyDescent="0.3">
      <c r="A507" s="1">
        <v>505</v>
      </c>
      <c r="B507">
        <v>2.6079999999999982E-2</v>
      </c>
      <c r="C507">
        <v>0.25928811106663763</v>
      </c>
      <c r="D507">
        <v>45.817885489198858</v>
      </c>
    </row>
    <row r="508" spans="1:4" x14ac:dyDescent="0.3">
      <c r="A508" s="1">
        <v>506</v>
      </c>
      <c r="B508">
        <v>2.6044999999999999E-2</v>
      </c>
      <c r="C508">
        <v>0.25641852209823018</v>
      </c>
      <c r="D508">
        <v>45.908611832658423</v>
      </c>
    </row>
    <row r="509" spans="1:4" x14ac:dyDescent="0.3">
      <c r="A509" s="1">
        <v>507</v>
      </c>
      <c r="B509">
        <v>2.585999999999998E-2</v>
      </c>
      <c r="C509">
        <v>0.25640834120996631</v>
      </c>
      <c r="D509">
        <v>45.999347367551557</v>
      </c>
    </row>
    <row r="510" spans="1:4" x14ac:dyDescent="0.3">
      <c r="A510" s="1">
        <v>508</v>
      </c>
      <c r="B510">
        <v>2.6939999999999981E-2</v>
      </c>
      <c r="C510">
        <v>0.25823701661672671</v>
      </c>
      <c r="D510">
        <v>46.090096352299021</v>
      </c>
    </row>
    <row r="511" spans="1:4" x14ac:dyDescent="0.3">
      <c r="A511" s="1">
        <v>509</v>
      </c>
      <c r="B511">
        <v>2.632499999999998E-2</v>
      </c>
      <c r="C511">
        <v>0.25585608889905509</v>
      </c>
      <c r="D511">
        <v>46.180861553086139</v>
      </c>
    </row>
    <row r="512" spans="1:4" x14ac:dyDescent="0.3">
      <c r="A512" s="1">
        <v>510</v>
      </c>
      <c r="B512">
        <v>2.6654999999999991E-2</v>
      </c>
      <c r="C512">
        <v>0.25625485296312822</v>
      </c>
      <c r="D512">
        <v>46.271591768794551</v>
      </c>
    </row>
    <row r="513" spans="1:4" x14ac:dyDescent="0.3">
      <c r="A513" s="1">
        <v>511</v>
      </c>
      <c r="B513">
        <v>2.6774999999999979E-2</v>
      </c>
      <c r="C513">
        <v>0.25469894090996881</v>
      </c>
      <c r="D513">
        <v>46.362349228130412</v>
      </c>
    </row>
    <row r="514" spans="1:4" x14ac:dyDescent="0.3">
      <c r="A514" s="1">
        <v>512</v>
      </c>
      <c r="B514">
        <v>2.6294999999999989E-2</v>
      </c>
      <c r="C514">
        <v>0.25425099882721702</v>
      </c>
      <c r="D514">
        <v>46.453101946645269</v>
      </c>
    </row>
    <row r="515" spans="1:4" x14ac:dyDescent="0.3">
      <c r="A515" s="1">
        <v>513</v>
      </c>
      <c r="B515">
        <v>2.629999999999999E-2</v>
      </c>
      <c r="C515">
        <v>0.25761474467840312</v>
      </c>
      <c r="D515">
        <v>46.543848400579513</v>
      </c>
    </row>
    <row r="516" spans="1:4" x14ac:dyDescent="0.3">
      <c r="A516" s="1">
        <v>514</v>
      </c>
      <c r="B516">
        <v>2.6079999999999999E-2</v>
      </c>
      <c r="C516">
        <v>0.25685007000823351</v>
      </c>
      <c r="D516">
        <v>46.634590777688508</v>
      </c>
    </row>
    <row r="517" spans="1:4" x14ac:dyDescent="0.3">
      <c r="A517" s="1">
        <v>515</v>
      </c>
      <c r="B517">
        <v>2.6354999999999951E-2</v>
      </c>
      <c r="C517">
        <v>0.25729891254373438</v>
      </c>
      <c r="D517">
        <v>46.725342632796981</v>
      </c>
    </row>
    <row r="518" spans="1:4" x14ac:dyDescent="0.3">
      <c r="A518" s="1">
        <v>516</v>
      </c>
      <c r="B518">
        <v>2.6689999999999992E-2</v>
      </c>
      <c r="C518">
        <v>0.25636423103120137</v>
      </c>
      <c r="D518">
        <v>46.816083919737032</v>
      </c>
    </row>
    <row r="519" spans="1:4" x14ac:dyDescent="0.3">
      <c r="A519" s="1">
        <v>517</v>
      </c>
      <c r="B519">
        <v>2.658499999999998E-2</v>
      </c>
      <c r="C519">
        <v>0.25717359504491177</v>
      </c>
      <c r="D519">
        <v>46.906829538543967</v>
      </c>
    </row>
    <row r="520" spans="1:4" x14ac:dyDescent="0.3">
      <c r="A520" s="1">
        <v>518</v>
      </c>
      <c r="B520">
        <v>2.6559999999999979E-2</v>
      </c>
      <c r="C520">
        <v>0.25729891254373449</v>
      </c>
      <c r="D520">
        <v>46.997604207330227</v>
      </c>
    </row>
    <row r="521" spans="1:4" x14ac:dyDescent="0.3">
      <c r="A521" s="1">
        <v>519</v>
      </c>
      <c r="B521">
        <v>2.650000000000002E-2</v>
      </c>
      <c r="C521">
        <v>0.25790206072222771</v>
      </c>
      <c r="D521">
        <v>47.088346208996192</v>
      </c>
    </row>
    <row r="522" spans="1:4" x14ac:dyDescent="0.3">
      <c r="A522" s="1">
        <v>520</v>
      </c>
      <c r="B522">
        <v>2.6534999999999989E-2</v>
      </c>
      <c r="C522">
        <v>0.25919064335620362</v>
      </c>
      <c r="D522">
        <v>47.179070546560773</v>
      </c>
    </row>
    <row r="523" spans="1:4" x14ac:dyDescent="0.3">
      <c r="A523" s="1">
        <v>521</v>
      </c>
      <c r="B523">
        <v>2.646999999999999E-2</v>
      </c>
      <c r="C523">
        <v>0.25728015169849727</v>
      </c>
      <c r="D523">
        <v>47.269814208216083</v>
      </c>
    </row>
    <row r="524" spans="1:4" x14ac:dyDescent="0.3">
      <c r="A524" s="1">
        <v>522</v>
      </c>
      <c r="B524">
        <v>2.681E-2</v>
      </c>
      <c r="C524">
        <v>0.2574507805903703</v>
      </c>
      <c r="D524">
        <v>47.360568621291002</v>
      </c>
    </row>
    <row r="525" spans="1:4" x14ac:dyDescent="0.3">
      <c r="A525" s="1">
        <v>523</v>
      </c>
      <c r="B525">
        <v>2.6624999999999999E-2</v>
      </c>
      <c r="C525">
        <v>0.25680924719990639</v>
      </c>
      <c r="D525">
        <v>47.451330515079967</v>
      </c>
    </row>
    <row r="526" spans="1:4" x14ac:dyDescent="0.3">
      <c r="A526" s="1">
        <v>524</v>
      </c>
      <c r="B526">
        <v>2.6184999999999969E-2</v>
      </c>
      <c r="C526">
        <v>0.25741066749235891</v>
      </c>
      <c r="D526">
        <v>47.542051679823082</v>
      </c>
    </row>
    <row r="527" spans="1:4" x14ac:dyDescent="0.3">
      <c r="A527" s="1">
        <v>525</v>
      </c>
      <c r="B527">
        <v>2.6794999999999979E-2</v>
      </c>
      <c r="C527">
        <v>0.25857520756885299</v>
      </c>
      <c r="D527">
        <v>47.632801711757928</v>
      </c>
    </row>
    <row r="528" spans="1:4" x14ac:dyDescent="0.3">
      <c r="A528" s="1">
        <v>526</v>
      </c>
      <c r="B528">
        <v>2.6355E-2</v>
      </c>
      <c r="C528">
        <v>0.25760278364769879</v>
      </c>
      <c r="D528">
        <v>47.723603337009699</v>
      </c>
    </row>
    <row r="529" spans="1:4" x14ac:dyDescent="0.3">
      <c r="A529" s="1">
        <v>527</v>
      </c>
      <c r="B529">
        <v>2.6409999999999979E-2</v>
      </c>
      <c r="C529">
        <v>0.25659338860592013</v>
      </c>
      <c r="D529">
        <v>47.814364054666576</v>
      </c>
    </row>
    <row r="530" spans="1:4" x14ac:dyDescent="0.3">
      <c r="A530" s="1">
        <v>528</v>
      </c>
      <c r="B530">
        <v>2.6349999999999991E-2</v>
      </c>
      <c r="C530">
        <v>0.25731596964408582</v>
      </c>
      <c r="D530">
        <v>47.905106296473029</v>
      </c>
    </row>
    <row r="531" spans="1:4" x14ac:dyDescent="0.3">
      <c r="A531" s="1">
        <v>529</v>
      </c>
      <c r="B531">
        <v>2.6704999999999979E-2</v>
      </c>
      <c r="C531">
        <v>0.2592423892042367</v>
      </c>
      <c r="D531">
        <v>47.995841742422797</v>
      </c>
    </row>
    <row r="532" spans="1:4" x14ac:dyDescent="0.3">
      <c r="A532" s="1">
        <v>530</v>
      </c>
      <c r="B532">
        <v>2.6679999999999999E-2</v>
      </c>
      <c r="C532">
        <v>0.25913460302075159</v>
      </c>
      <c r="D532">
        <v>48.086592310468298</v>
      </c>
    </row>
    <row r="533" spans="1:4" x14ac:dyDescent="0.3">
      <c r="A533" s="1">
        <v>531</v>
      </c>
      <c r="B533">
        <v>2.616499999999999E-2</v>
      </c>
      <c r="C533">
        <v>0.22546582125921261</v>
      </c>
      <c r="D533">
        <v>48.177346623208727</v>
      </c>
    </row>
    <row r="534" spans="1:4" x14ac:dyDescent="0.3">
      <c r="A534" s="1">
        <v>532</v>
      </c>
      <c r="B534">
        <v>2.637999999999998E-2</v>
      </c>
      <c r="C534">
        <v>0.2144145203398137</v>
      </c>
      <c r="D534">
        <v>48.268070435921302</v>
      </c>
    </row>
    <row r="535" spans="1:4" x14ac:dyDescent="0.3">
      <c r="A535" s="1">
        <v>533</v>
      </c>
      <c r="B535">
        <v>2.5979999999999979E-2</v>
      </c>
      <c r="C535">
        <v>0.2109225558387498</v>
      </c>
      <c r="D535">
        <v>48.358820532229153</v>
      </c>
    </row>
    <row r="536" spans="1:4" x14ac:dyDescent="0.3">
      <c r="A536" s="1">
        <v>534</v>
      </c>
      <c r="B536">
        <v>2.5479999999999989E-2</v>
      </c>
      <c r="C536">
        <v>0.20861048578154859</v>
      </c>
      <c r="D536">
        <v>48.449570780263947</v>
      </c>
    </row>
    <row r="537" spans="1:4" x14ac:dyDescent="0.3">
      <c r="A537" s="1">
        <v>535</v>
      </c>
      <c r="B537">
        <v>2.587999999999999E-2</v>
      </c>
      <c r="C537">
        <v>0.20975550890830619</v>
      </c>
      <c r="D537">
        <v>48.540290474428012</v>
      </c>
    </row>
    <row r="538" spans="1:4" x14ac:dyDescent="0.3">
      <c r="A538" s="1">
        <v>536</v>
      </c>
      <c r="B538">
        <v>2.5684999999999999E-2</v>
      </c>
      <c r="C538">
        <v>0.20929567741287261</v>
      </c>
      <c r="D538">
        <v>48.63108148217195</v>
      </c>
    </row>
    <row r="539" spans="1:4" x14ac:dyDescent="0.3">
      <c r="A539" s="1">
        <v>537</v>
      </c>
      <c r="B539">
        <v>2.5624999999999998E-2</v>
      </c>
      <c r="C539">
        <v>0.21353944222548379</v>
      </c>
      <c r="D539">
        <v>48.721827018459578</v>
      </c>
    </row>
    <row r="540" spans="1:4" x14ac:dyDescent="0.3">
      <c r="A540" s="1">
        <v>538</v>
      </c>
      <c r="B540">
        <v>2.542999999999997E-2</v>
      </c>
      <c r="C540">
        <v>0.21598589916128899</v>
      </c>
      <c r="D540">
        <v>48.812572546535009</v>
      </c>
    </row>
    <row r="541" spans="1:4" x14ac:dyDescent="0.3">
      <c r="A541" s="1">
        <v>539</v>
      </c>
      <c r="B541">
        <v>2.551500000000001E-2</v>
      </c>
      <c r="C541">
        <v>0.22230522846171399</v>
      </c>
      <c r="D541">
        <v>48.903321560223837</v>
      </c>
    </row>
    <row r="542" spans="1:4" x14ac:dyDescent="0.3">
      <c r="A542" s="1">
        <v>540</v>
      </c>
      <c r="B542">
        <v>2.5714999999999981E-2</v>
      </c>
      <c r="C542">
        <v>0.22297650096822419</v>
      </c>
      <c r="D542">
        <v>48.994079216519928</v>
      </c>
    </row>
    <row r="543" spans="1:4" x14ac:dyDescent="0.3">
      <c r="A543" s="1">
        <v>541</v>
      </c>
      <c r="B543">
        <v>2.598E-2</v>
      </c>
      <c r="C543">
        <v>0.22607857956650809</v>
      </c>
      <c r="D543">
        <v>49.084837213622137</v>
      </c>
    </row>
    <row r="544" spans="1:4" x14ac:dyDescent="0.3">
      <c r="A544" s="1">
        <v>542</v>
      </c>
      <c r="B544">
        <v>2.6345000000000011E-2</v>
      </c>
      <c r="C544">
        <v>0.23038896302354309</v>
      </c>
      <c r="D544">
        <v>49.175589886307662</v>
      </c>
    </row>
    <row r="545" spans="1:4" x14ac:dyDescent="0.3">
      <c r="A545" s="1">
        <v>543</v>
      </c>
      <c r="B545">
        <v>2.5989999999999989E-2</v>
      </c>
      <c r="C545">
        <v>0.23262287550008201</v>
      </c>
      <c r="D545">
        <v>49.266345834400859</v>
      </c>
    </row>
    <row r="546" spans="1:4" x14ac:dyDescent="0.3">
      <c r="A546" s="1">
        <v>544</v>
      </c>
      <c r="B546">
        <v>2.5524999999999982E-2</v>
      </c>
      <c r="C546">
        <v>0.23404985637191031</v>
      </c>
      <c r="D546">
        <v>49.357084707485242</v>
      </c>
    </row>
    <row r="547" spans="1:4" x14ac:dyDescent="0.3">
      <c r="A547" s="1">
        <v>545</v>
      </c>
      <c r="B547">
        <v>2.586500000000001E-2</v>
      </c>
      <c r="C547">
        <v>0.23277131892959649</v>
      </c>
      <c r="D547">
        <v>49.447838904062841</v>
      </c>
    </row>
    <row r="548" spans="1:4" x14ac:dyDescent="0.3">
      <c r="A548" s="1">
        <v>546</v>
      </c>
      <c r="B548">
        <v>2.590000000000001E-2</v>
      </c>
      <c r="C548">
        <v>0.23410792870792921</v>
      </c>
      <c r="D548">
        <v>49.538586902154748</v>
      </c>
    </row>
    <row r="549" spans="1:4" x14ac:dyDescent="0.3">
      <c r="A549" s="1">
        <v>547</v>
      </c>
      <c r="B549">
        <v>2.5894999999999981E-2</v>
      </c>
      <c r="C549">
        <v>0.23672366270792131</v>
      </c>
      <c r="D549">
        <v>49.629358023669923</v>
      </c>
    </row>
    <row r="550" spans="1:4" x14ac:dyDescent="0.3">
      <c r="A550" s="1">
        <v>548</v>
      </c>
      <c r="B550">
        <v>2.5395000000000011E-2</v>
      </c>
      <c r="C550">
        <v>0.2356796264422317</v>
      </c>
      <c r="D550">
        <v>49.72009927464849</v>
      </c>
    </row>
    <row r="551" spans="1:4" x14ac:dyDescent="0.3">
      <c r="A551" s="1">
        <v>549</v>
      </c>
      <c r="B551">
        <v>2.6014999999999958E-2</v>
      </c>
      <c r="C551">
        <v>0.23438665246076709</v>
      </c>
      <c r="D551">
        <v>49.810852036409827</v>
      </c>
    </row>
    <row r="552" spans="1:4" x14ac:dyDescent="0.3">
      <c r="A552" s="1">
        <v>550</v>
      </c>
      <c r="B552">
        <v>2.5854999999999979E-2</v>
      </c>
      <c r="C552">
        <v>0.23826094564451339</v>
      </c>
      <c r="D552">
        <v>49.901594654122917</v>
      </c>
    </row>
    <row r="553" spans="1:4" x14ac:dyDescent="0.3">
      <c r="A553" s="1">
        <v>551</v>
      </c>
      <c r="B553">
        <v>2.6749999999999961E-2</v>
      </c>
      <c r="C553">
        <v>0.23911606051210421</v>
      </c>
      <c r="D553">
        <v>49.992356153925193</v>
      </c>
    </row>
    <row r="554" spans="1:4" x14ac:dyDescent="0.3">
      <c r="A554" s="1">
        <v>552</v>
      </c>
      <c r="B554">
        <v>2.624499999999998E-2</v>
      </c>
      <c r="C554">
        <v>0.2409825786451231</v>
      </c>
      <c r="D554">
        <v>50.083111398948489</v>
      </c>
    </row>
    <row r="555" spans="1:4" x14ac:dyDescent="0.3">
      <c r="A555" s="1">
        <v>553</v>
      </c>
      <c r="B555">
        <v>2.6195E-2</v>
      </c>
      <c r="C555">
        <v>0.24123780766746819</v>
      </c>
      <c r="D555">
        <v>50.1739227367109</v>
      </c>
    </row>
    <row r="556" spans="1:4" x14ac:dyDescent="0.3">
      <c r="A556" s="1">
        <v>554</v>
      </c>
      <c r="B556">
        <v>2.635000000000003E-2</v>
      </c>
      <c r="C556">
        <v>0.24040680529885489</v>
      </c>
      <c r="D556">
        <v>50.264679123891653</v>
      </c>
    </row>
    <row r="557" spans="1:4" x14ac:dyDescent="0.3">
      <c r="A557" s="1">
        <v>555</v>
      </c>
      <c r="B557">
        <v>2.6499999999999978E-2</v>
      </c>
      <c r="C557">
        <v>0.24429349727232011</v>
      </c>
      <c r="D557">
        <v>50.355434594750342</v>
      </c>
    </row>
    <row r="558" spans="1:4" x14ac:dyDescent="0.3">
      <c r="A558" s="1">
        <v>556</v>
      </c>
      <c r="B558">
        <v>2.6489999999999979E-2</v>
      </c>
      <c r="C558">
        <v>0.24452997556045711</v>
      </c>
      <c r="D558">
        <v>50.446185675991828</v>
      </c>
    </row>
    <row r="559" spans="1:4" x14ac:dyDescent="0.3">
      <c r="A559" s="1">
        <v>557</v>
      </c>
      <c r="B559">
        <v>2.6524999999999969E-2</v>
      </c>
      <c r="C559">
        <v>0.245110296614345</v>
      </c>
      <c r="D559">
        <v>50.53694643146455</v>
      </c>
    </row>
    <row r="560" spans="1:4" x14ac:dyDescent="0.3">
      <c r="A560" s="1">
        <v>558</v>
      </c>
      <c r="B560">
        <v>2.6970000000000029E-2</v>
      </c>
      <c r="C560">
        <v>0.24757309094675989</v>
      </c>
      <c r="D560">
        <v>50.627701233890249</v>
      </c>
    </row>
    <row r="561" spans="1:4" x14ac:dyDescent="0.3">
      <c r="A561" s="1">
        <v>559</v>
      </c>
      <c r="B561">
        <v>2.683499999999997E-2</v>
      </c>
      <c r="C561">
        <v>0.24798447029216811</v>
      </c>
      <c r="D561">
        <v>50.71843010180519</v>
      </c>
    </row>
    <row r="562" spans="1:4" x14ac:dyDescent="0.3">
      <c r="A562" s="1">
        <v>560</v>
      </c>
      <c r="B562">
        <v>2.688999999999999E-2</v>
      </c>
      <c r="C562">
        <v>0.24829567830247709</v>
      </c>
      <c r="D562">
        <v>50.80916263500842</v>
      </c>
    </row>
    <row r="563" spans="1:4" x14ac:dyDescent="0.3">
      <c r="A563" s="1">
        <v>561</v>
      </c>
      <c r="B563">
        <v>2.650000000000002E-2</v>
      </c>
      <c r="C563">
        <v>0.25123506492374409</v>
      </c>
      <c r="D563">
        <v>50.899915646182087</v>
      </c>
    </row>
    <row r="564" spans="1:4" x14ac:dyDescent="0.3">
      <c r="A564" s="1">
        <v>562</v>
      </c>
      <c r="B564">
        <v>2.6120000000000001E-2</v>
      </c>
      <c r="C564">
        <v>0.2537942007935976</v>
      </c>
      <c r="D564">
        <v>50.990652283363801</v>
      </c>
    </row>
    <row r="565" spans="1:4" x14ac:dyDescent="0.3">
      <c r="A565" s="1">
        <v>563</v>
      </c>
      <c r="B565">
        <v>2.7144999999999961E-2</v>
      </c>
      <c r="C565">
        <v>0.25141953828116409</v>
      </c>
      <c r="D565">
        <v>51.081401236322122</v>
      </c>
    </row>
    <row r="566" spans="1:4" x14ac:dyDescent="0.3">
      <c r="A566" s="1">
        <v>564</v>
      </c>
      <c r="B566">
        <v>2.664499999999996E-2</v>
      </c>
      <c r="C566">
        <v>0.25460069585428641</v>
      </c>
      <c r="D566">
        <v>51.172157035072573</v>
      </c>
    </row>
    <row r="567" spans="1:4" x14ac:dyDescent="0.3">
      <c r="A567" s="1">
        <v>565</v>
      </c>
      <c r="B567">
        <v>2.6259999999999971E-2</v>
      </c>
      <c r="C567">
        <v>0.25430462291538969</v>
      </c>
      <c r="D567">
        <v>51.262910270558393</v>
      </c>
    </row>
    <row r="568" spans="1:4" x14ac:dyDescent="0.3">
      <c r="A568" s="1">
        <v>566</v>
      </c>
      <c r="B568">
        <v>2.643999999999997E-2</v>
      </c>
      <c r="C568">
        <v>0.2561142057636529</v>
      </c>
      <c r="D568">
        <v>51.353678376409682</v>
      </c>
    </row>
    <row r="569" spans="1:4" x14ac:dyDescent="0.3">
      <c r="A569" s="1">
        <v>567</v>
      </c>
      <c r="B569">
        <v>2.6780000000000019E-2</v>
      </c>
      <c r="C569">
        <v>0.25617773685805922</v>
      </c>
      <c r="D569">
        <v>51.44442069431139</v>
      </c>
    </row>
    <row r="570" spans="1:4" x14ac:dyDescent="0.3">
      <c r="A570" s="1">
        <v>568</v>
      </c>
      <c r="B570">
        <v>2.6539999999999991E-2</v>
      </c>
      <c r="C570">
        <v>0.25614808607634548</v>
      </c>
      <c r="D570">
        <v>51.535175415144963</v>
      </c>
    </row>
    <row r="571" spans="1:4" x14ac:dyDescent="0.3">
      <c r="A571" s="1">
        <v>569</v>
      </c>
      <c r="B571">
        <v>2.6835000000000012E-2</v>
      </c>
      <c r="C571">
        <v>0.25914580961853562</v>
      </c>
      <c r="D571">
        <v>51.625934053526912</v>
      </c>
    </row>
    <row r="572" spans="1:4" x14ac:dyDescent="0.3">
      <c r="A572" s="1">
        <v>570</v>
      </c>
      <c r="B572">
        <v>2.625499999999999E-2</v>
      </c>
      <c r="C572">
        <v>0.26109220284648521</v>
      </c>
      <c r="D572">
        <v>51.716678535209688</v>
      </c>
    </row>
    <row r="573" spans="1:4" x14ac:dyDescent="0.3">
      <c r="A573" s="1">
        <v>571</v>
      </c>
      <c r="B573">
        <v>2.687999999999997E-2</v>
      </c>
      <c r="C573">
        <v>0.26105035466475451</v>
      </c>
      <c r="D573">
        <v>51.807420554492133</v>
      </c>
    </row>
    <row r="574" spans="1:4" x14ac:dyDescent="0.3">
      <c r="A574" s="1">
        <v>572</v>
      </c>
      <c r="B574">
        <v>2.6425000000000001E-2</v>
      </c>
      <c r="C574">
        <v>0.25991911213680968</v>
      </c>
      <c r="D574">
        <v>51.898226519624323</v>
      </c>
    </row>
    <row r="575" spans="1:4" x14ac:dyDescent="0.3">
      <c r="A575" s="1">
        <v>573</v>
      </c>
      <c r="B575">
        <v>2.663999999999999E-2</v>
      </c>
      <c r="C575">
        <v>0.26153310244583999</v>
      </c>
      <c r="D575">
        <v>51.98898600743869</v>
      </c>
    </row>
    <row r="576" spans="1:4" x14ac:dyDescent="0.3">
      <c r="A576" s="1">
        <v>574</v>
      </c>
      <c r="B576">
        <v>2.6544999999999951E-2</v>
      </c>
      <c r="C576">
        <v>0.26050378248610517</v>
      </c>
      <c r="D576">
        <v>52.079761025309487</v>
      </c>
    </row>
    <row r="577" spans="1:4" x14ac:dyDescent="0.3">
      <c r="A577" s="1">
        <v>575</v>
      </c>
      <c r="B577">
        <v>2.6454999999999961E-2</v>
      </c>
      <c r="C577">
        <v>0.26278779381329098</v>
      </c>
      <c r="D577">
        <v>52.170505241089323</v>
      </c>
    </row>
    <row r="578" spans="1:4" x14ac:dyDescent="0.3">
      <c r="A578" s="1">
        <v>576</v>
      </c>
      <c r="B578">
        <v>2.662999999999998E-2</v>
      </c>
      <c r="C578">
        <v>0.26475050010009971</v>
      </c>
      <c r="D578">
        <v>52.261258653667163</v>
      </c>
    </row>
    <row r="579" spans="1:4" x14ac:dyDescent="0.3">
      <c r="A579" s="1">
        <v>577</v>
      </c>
      <c r="B579">
        <v>2.5755E-2</v>
      </c>
      <c r="C579">
        <v>0.26546999722301717</v>
      </c>
      <c r="D579">
        <v>52.35201237744748</v>
      </c>
    </row>
    <row r="580" spans="1:4" x14ac:dyDescent="0.3">
      <c r="A580" s="1">
        <v>578</v>
      </c>
      <c r="B580">
        <v>2.6804999999999971E-2</v>
      </c>
      <c r="C580">
        <v>0.26737253133007682</v>
      </c>
      <c r="D580">
        <v>52.442773862083683</v>
      </c>
    </row>
    <row r="581" spans="1:4" x14ac:dyDescent="0.3">
      <c r="A581" s="1">
        <v>579</v>
      </c>
      <c r="B581">
        <v>2.5080000000000009E-2</v>
      </c>
      <c r="C581">
        <v>0.26583626312074798</v>
      </c>
      <c r="D581">
        <v>52.533527800440723</v>
      </c>
    </row>
    <row r="582" spans="1:4" x14ac:dyDescent="0.3">
      <c r="A582" s="1">
        <v>580</v>
      </c>
      <c r="B582">
        <v>2.7094999999999959E-2</v>
      </c>
      <c r="C582">
        <v>0.26641816831368598</v>
      </c>
      <c r="D582">
        <v>52.624288355774283</v>
      </c>
    </row>
    <row r="583" spans="1:4" x14ac:dyDescent="0.3">
      <c r="A583" s="1">
        <v>581</v>
      </c>
      <c r="B583">
        <v>2.7594999999999981E-2</v>
      </c>
      <c r="C583">
        <v>0.26853795762511129</v>
      </c>
      <c r="D583">
        <v>52.715032643278363</v>
      </c>
    </row>
    <row r="584" spans="1:4" x14ac:dyDescent="0.3">
      <c r="A584" s="1">
        <v>582</v>
      </c>
      <c r="B584">
        <v>2.6270000000000019E-2</v>
      </c>
      <c r="C584">
        <v>0.26849697864075173</v>
      </c>
      <c r="D584">
        <v>52.805784725016942</v>
      </c>
    </row>
    <row r="585" spans="1:4" x14ac:dyDescent="0.3">
      <c r="A585" s="1">
        <v>583</v>
      </c>
      <c r="B585">
        <v>2.6170000000000009E-2</v>
      </c>
      <c r="C585">
        <v>0.26825767548133977</v>
      </c>
      <c r="D585">
        <v>52.896540895303012</v>
      </c>
    </row>
    <row r="586" spans="1:4" x14ac:dyDescent="0.3">
      <c r="A586" s="1">
        <v>584</v>
      </c>
      <c r="B586">
        <v>2.826E-2</v>
      </c>
      <c r="C586">
        <v>0.26844872709583723</v>
      </c>
      <c r="D586">
        <v>52.987291219433068</v>
      </c>
    </row>
    <row r="587" spans="1:4" x14ac:dyDescent="0.3">
      <c r="A587" s="1">
        <v>585</v>
      </c>
      <c r="B587">
        <v>2.742E-2</v>
      </c>
      <c r="C587">
        <v>0.27028180513319039</v>
      </c>
      <c r="D587">
        <v>53.078045609063487</v>
      </c>
    </row>
    <row r="588" spans="1:4" x14ac:dyDescent="0.3">
      <c r="A588" s="1">
        <v>586</v>
      </c>
      <c r="B588">
        <v>2.6435E-2</v>
      </c>
      <c r="C588">
        <v>0.26992793709913909</v>
      </c>
      <c r="D588">
        <v>53.168809751205899</v>
      </c>
    </row>
    <row r="589" spans="1:4" x14ac:dyDescent="0.3">
      <c r="A589" s="1">
        <v>587</v>
      </c>
      <c r="B589">
        <v>2.7224999999999961E-2</v>
      </c>
      <c r="C589">
        <v>0.27001334984564412</v>
      </c>
      <c r="D589">
        <v>53.259588651789493</v>
      </c>
    </row>
    <row r="590" spans="1:4" x14ac:dyDescent="0.3">
      <c r="A590" s="1">
        <v>588</v>
      </c>
      <c r="B590">
        <v>2.7569999999999949E-2</v>
      </c>
      <c r="C590">
        <v>0.27078214510540821</v>
      </c>
      <c r="D590">
        <v>53.350323065121891</v>
      </c>
    </row>
    <row r="591" spans="1:4" x14ac:dyDescent="0.3">
      <c r="A591" s="1">
        <v>589</v>
      </c>
      <c r="B591">
        <v>2.6499999999999978E-2</v>
      </c>
      <c r="C591">
        <v>0.27206128525581469</v>
      </c>
      <c r="D591">
        <v>53.44108785145805</v>
      </c>
    </row>
    <row r="592" spans="1:4" x14ac:dyDescent="0.3">
      <c r="A592" s="1">
        <v>590</v>
      </c>
      <c r="B592">
        <v>2.662999999999998E-2</v>
      </c>
      <c r="C592">
        <v>0.27506540024249732</v>
      </c>
      <c r="D592">
        <v>53.531864415075972</v>
      </c>
    </row>
    <row r="593" spans="1:4" x14ac:dyDescent="0.3">
      <c r="A593" s="1">
        <v>591</v>
      </c>
      <c r="B593">
        <v>2.657E-2</v>
      </c>
      <c r="C593">
        <v>0.27211428724140269</v>
      </c>
      <c r="D593">
        <v>53.622599017487552</v>
      </c>
    </row>
    <row r="594" spans="1:4" x14ac:dyDescent="0.3">
      <c r="A594" s="1">
        <v>592</v>
      </c>
      <c r="B594">
        <v>2.6050000000000049E-2</v>
      </c>
      <c r="C594">
        <v>0.27307675470240111</v>
      </c>
      <c r="D594">
        <v>53.71336682922302</v>
      </c>
    </row>
    <row r="595" spans="1:4" x14ac:dyDescent="0.3">
      <c r="A595" s="1">
        <v>593</v>
      </c>
      <c r="B595">
        <v>2.5485000000000011E-2</v>
      </c>
      <c r="C595">
        <v>0.27042447852123008</v>
      </c>
      <c r="D595">
        <v>53.804137407210057</v>
      </c>
    </row>
    <row r="596" spans="1:4" x14ac:dyDescent="0.3">
      <c r="A596" s="1">
        <v>594</v>
      </c>
      <c r="B596">
        <v>2.6399999999999989E-2</v>
      </c>
      <c r="C596">
        <v>0.25888566120745421</v>
      </c>
      <c r="D596">
        <v>53.894884438183489</v>
      </c>
    </row>
    <row r="597" spans="1:4" x14ac:dyDescent="0.3">
      <c r="A597" s="1">
        <v>595</v>
      </c>
      <c r="B597">
        <v>2.6755000000000011E-2</v>
      </c>
      <c r="C597">
        <v>0.25503188213353672</v>
      </c>
      <c r="D597">
        <v>53.985640177196842</v>
      </c>
    </row>
    <row r="598" spans="1:4" x14ac:dyDescent="0.3">
      <c r="A598" s="1">
        <v>596</v>
      </c>
      <c r="B598">
        <v>2.6170000000000009E-2</v>
      </c>
      <c r="C598">
        <v>0.25768054530805612</v>
      </c>
      <c r="D598">
        <v>54.076384684046033</v>
      </c>
    </row>
    <row r="599" spans="1:4" x14ac:dyDescent="0.3">
      <c r="A599" s="1">
        <v>597</v>
      </c>
      <c r="B599">
        <v>2.5969999999999979E-2</v>
      </c>
      <c r="C599">
        <v>0.25988880545371212</v>
      </c>
      <c r="D599">
        <v>54.167144055167753</v>
      </c>
    </row>
    <row r="600" spans="1:4" x14ac:dyDescent="0.3">
      <c r="A600" s="1">
        <v>598</v>
      </c>
      <c r="B600">
        <v>2.665499999999997E-2</v>
      </c>
      <c r="C600">
        <v>0.25790291655050102</v>
      </c>
      <c r="D600">
        <v>54.257901809016793</v>
      </c>
    </row>
    <row r="601" spans="1:4" x14ac:dyDescent="0.3">
      <c r="A601" s="1">
        <v>599</v>
      </c>
      <c r="B601">
        <v>2.6394999999999991E-2</v>
      </c>
      <c r="C601">
        <v>0.25905100773930761</v>
      </c>
      <c r="D601">
        <v>54.34864041851619</v>
      </c>
    </row>
    <row r="602" spans="1:4" x14ac:dyDescent="0.3">
      <c r="A602" s="1">
        <v>600</v>
      </c>
      <c r="B602">
        <v>2.5014999999999982E-2</v>
      </c>
      <c r="C602">
        <v>0.26000140022273383</v>
      </c>
      <c r="D602">
        <v>54.439397341807613</v>
      </c>
    </row>
    <row r="603" spans="1:4" x14ac:dyDescent="0.3">
      <c r="A603" s="1">
        <v>601</v>
      </c>
      <c r="B603">
        <v>2.6544999999999999E-2</v>
      </c>
      <c r="C603">
        <v>0.26385226406210771</v>
      </c>
      <c r="D603">
        <v>54.53014176540897</v>
      </c>
    </row>
    <row r="604" spans="1:4" x14ac:dyDescent="0.3">
      <c r="A604" s="1">
        <v>602</v>
      </c>
      <c r="B604">
        <v>2.7119999999999998E-2</v>
      </c>
      <c r="C604">
        <v>0.26211367839398769</v>
      </c>
      <c r="D604">
        <v>54.620937415891149</v>
      </c>
    </row>
    <row r="605" spans="1:4" x14ac:dyDescent="0.3">
      <c r="A605" s="1">
        <v>603</v>
      </c>
      <c r="B605">
        <v>2.6195E-2</v>
      </c>
      <c r="C605">
        <v>0.259814360412079</v>
      </c>
      <c r="D605">
        <v>54.711693250338158</v>
      </c>
    </row>
    <row r="606" spans="1:4" x14ac:dyDescent="0.3">
      <c r="A606" s="1">
        <v>604</v>
      </c>
      <c r="B606">
        <v>2.659499999999999E-2</v>
      </c>
      <c r="C606">
        <v>0.2631615908009961</v>
      </c>
      <c r="D606">
        <v>54.802437297966677</v>
      </c>
    </row>
    <row r="607" spans="1:4" x14ac:dyDescent="0.3">
      <c r="A607" s="1">
        <v>605</v>
      </c>
      <c r="B607">
        <v>2.6345000000000021E-2</v>
      </c>
      <c r="C607">
        <v>0.25961542232194801</v>
      </c>
      <c r="D607">
        <v>54.89319975329763</v>
      </c>
    </row>
    <row r="608" spans="1:4" x14ac:dyDescent="0.3">
      <c r="A608" s="1">
        <v>606</v>
      </c>
      <c r="B608">
        <v>2.7194999999999969E-2</v>
      </c>
      <c r="C608">
        <v>0.26208210324187098</v>
      </c>
      <c r="D608">
        <v>54.983938749167592</v>
      </c>
    </row>
    <row r="609" spans="1:4" x14ac:dyDescent="0.3">
      <c r="A609" s="1">
        <v>607</v>
      </c>
      <c r="B609">
        <v>2.6824999999999981E-2</v>
      </c>
      <c r="C609">
        <v>0.2619094201758192</v>
      </c>
      <c r="D609">
        <v>55.074692643350957</v>
      </c>
    </row>
    <row r="610" spans="1:4" x14ac:dyDescent="0.3">
      <c r="A610" s="1">
        <v>608</v>
      </c>
      <c r="B610">
        <v>2.6170000000000009E-2</v>
      </c>
      <c r="C610">
        <v>0.26333996113657498</v>
      </c>
      <c r="D610">
        <v>55.165433889759854</v>
      </c>
    </row>
    <row r="611" spans="1:4" x14ac:dyDescent="0.3">
      <c r="A611" s="1">
        <v>609</v>
      </c>
      <c r="B611">
        <v>2.6759999999999989E-2</v>
      </c>
      <c r="C611">
        <v>0.26245963255723892</v>
      </c>
      <c r="D611">
        <v>55.256167199611603</v>
      </c>
    </row>
    <row r="612" spans="1:4" x14ac:dyDescent="0.3">
      <c r="A612" s="1">
        <v>610</v>
      </c>
      <c r="B612">
        <v>2.644999999999998E-2</v>
      </c>
      <c r="C612">
        <v>0.26216368431302872</v>
      </c>
      <c r="D612">
        <v>55.346932083898047</v>
      </c>
    </row>
    <row r="613" spans="1:4" x14ac:dyDescent="0.3">
      <c r="A613" s="1">
        <v>611</v>
      </c>
      <c r="B613">
        <v>2.678999999999997E-2</v>
      </c>
      <c r="C613">
        <v>0.26391341819512532</v>
      </c>
      <c r="D613">
        <v>55.437697047392462</v>
      </c>
    </row>
    <row r="614" spans="1:4" x14ac:dyDescent="0.3">
      <c r="A614" s="1">
        <v>612</v>
      </c>
      <c r="B614">
        <v>2.706999999999999E-2</v>
      </c>
      <c r="C614">
        <v>0.26361936968758137</v>
      </c>
      <c r="D614">
        <v>55.528450547986488</v>
      </c>
    </row>
    <row r="615" spans="1:4" x14ac:dyDescent="0.3">
      <c r="A615" s="1">
        <v>613</v>
      </c>
      <c r="B615">
        <v>2.6669999999999989E-2</v>
      </c>
      <c r="C615">
        <v>0.26557379735610381</v>
      </c>
      <c r="D615">
        <v>55.619205716980773</v>
      </c>
    </row>
    <row r="616" spans="1:4" x14ac:dyDescent="0.3">
      <c r="A616" s="1">
        <v>614</v>
      </c>
      <c r="B616">
        <v>2.6514999999999969E-2</v>
      </c>
      <c r="C616">
        <v>0.2659689929966757</v>
      </c>
      <c r="D616">
        <v>55.709942270318606</v>
      </c>
    </row>
    <row r="617" spans="1:4" x14ac:dyDescent="0.3">
      <c r="A617" s="1">
        <v>615</v>
      </c>
      <c r="B617">
        <v>2.687999999999997E-2</v>
      </c>
      <c r="C617">
        <v>0.26791885686426958</v>
      </c>
      <c r="D617">
        <v>55.800703502231123</v>
      </c>
    </row>
    <row r="618" spans="1:4" x14ac:dyDescent="0.3">
      <c r="A618" s="1">
        <v>616</v>
      </c>
      <c r="B618">
        <v>2.6574999999999939E-2</v>
      </c>
      <c r="C618">
        <v>0.26904508774896729</v>
      </c>
      <c r="D618">
        <v>55.89145396126635</v>
      </c>
    </row>
    <row r="619" spans="1:4" x14ac:dyDescent="0.3">
      <c r="A619" s="1">
        <v>617</v>
      </c>
      <c r="B619">
        <v>2.7029999999999998E-2</v>
      </c>
      <c r="C619">
        <v>0.26935045542052721</v>
      </c>
      <c r="D619">
        <v>55.982251219683157</v>
      </c>
    </row>
    <row r="620" spans="1:4" x14ac:dyDescent="0.3">
      <c r="A620" s="1">
        <v>618</v>
      </c>
      <c r="B620">
        <v>2.624499999999998E-2</v>
      </c>
      <c r="C620">
        <v>0.26866915641366818</v>
      </c>
      <c r="D620">
        <v>56.072990139722762</v>
      </c>
    </row>
    <row r="621" spans="1:4" x14ac:dyDescent="0.3">
      <c r="A621" s="1">
        <v>619</v>
      </c>
      <c r="B621">
        <v>2.6630000000000001E-2</v>
      </c>
      <c r="C621">
        <v>0.26953540387149522</v>
      </c>
      <c r="D621">
        <v>56.163750439352398</v>
      </c>
    </row>
    <row r="622" spans="1:4" x14ac:dyDescent="0.3">
      <c r="A622" s="1">
        <v>620</v>
      </c>
      <c r="B622">
        <v>2.6860000000000009E-2</v>
      </c>
      <c r="C622">
        <v>0.27376461241625449</v>
      </c>
      <c r="D622">
        <v>56.254500688711737</v>
      </c>
    </row>
    <row r="623" spans="1:4" x14ac:dyDescent="0.3">
      <c r="A623" s="1">
        <v>621</v>
      </c>
      <c r="B623">
        <v>2.6884999999999951E-2</v>
      </c>
      <c r="C623">
        <v>0.27429221774343249</v>
      </c>
      <c r="D623">
        <v>56.345266487134772</v>
      </c>
    </row>
    <row r="624" spans="1:4" x14ac:dyDescent="0.3">
      <c r="A624" s="1">
        <v>622</v>
      </c>
      <c r="B624">
        <v>2.696500000000002E-2</v>
      </c>
      <c r="C624">
        <v>0.27491596682870573</v>
      </c>
      <c r="D624">
        <v>56.436035345991399</v>
      </c>
    </row>
    <row r="625" spans="1:4" x14ac:dyDescent="0.3">
      <c r="A625" s="1">
        <v>623</v>
      </c>
      <c r="B625">
        <v>2.6599999999999981E-2</v>
      </c>
      <c r="C625">
        <v>0.27584589702007678</v>
      </c>
      <c r="D625">
        <v>56.52679367893267</v>
      </c>
    </row>
    <row r="626" spans="1:4" x14ac:dyDescent="0.3">
      <c r="A626" s="1">
        <v>624</v>
      </c>
      <c r="B626">
        <v>2.6409999999999979E-2</v>
      </c>
      <c r="C626">
        <v>0.27818586611845858</v>
      </c>
      <c r="D626">
        <v>56.617556559443422</v>
      </c>
    </row>
    <row r="627" spans="1:4" x14ac:dyDescent="0.3">
      <c r="A627" s="1">
        <v>625</v>
      </c>
      <c r="B627">
        <v>2.747999999999998E-2</v>
      </c>
      <c r="C627">
        <v>0.2780721965928194</v>
      </c>
      <c r="D627">
        <v>56.708339208496888</v>
      </c>
    </row>
    <row r="628" spans="1:4" x14ac:dyDescent="0.3">
      <c r="A628" s="1">
        <v>626</v>
      </c>
      <c r="B628">
        <v>2.7454999999999959E-2</v>
      </c>
      <c r="C628">
        <v>0.27882497641630632</v>
      </c>
      <c r="D628">
        <v>56.799081990851242</v>
      </c>
    </row>
    <row r="629" spans="1:4" x14ac:dyDescent="0.3">
      <c r="A629" s="1">
        <v>627</v>
      </c>
      <c r="B629">
        <v>2.643499999999999E-2</v>
      </c>
      <c r="C629">
        <v>0.27941212475707061</v>
      </c>
      <c r="D629">
        <v>56.889850372142213</v>
      </c>
    </row>
    <row r="630" spans="1:4" x14ac:dyDescent="0.3">
      <c r="A630" s="1">
        <v>628</v>
      </c>
      <c r="B630">
        <v>2.6550000000000021E-2</v>
      </c>
      <c r="C630">
        <v>0.28016596589651699</v>
      </c>
      <c r="D630">
        <v>56.980611204041317</v>
      </c>
    </row>
    <row r="631" spans="1:4" x14ac:dyDescent="0.3">
      <c r="A631" s="1">
        <v>629</v>
      </c>
      <c r="B631">
        <v>2.639499999999996E-2</v>
      </c>
      <c r="C631">
        <v>0.27973173658819928</v>
      </c>
      <c r="D631">
        <v>57.071386703252728</v>
      </c>
    </row>
    <row r="632" spans="1:4" x14ac:dyDescent="0.3">
      <c r="A632" s="1">
        <v>630</v>
      </c>
      <c r="B632">
        <v>2.6439999999999991E-2</v>
      </c>
      <c r="C632">
        <v>0.28051336362981782</v>
      </c>
      <c r="D632">
        <v>57.162126940952348</v>
      </c>
    </row>
    <row r="633" spans="1:4" x14ac:dyDescent="0.3">
      <c r="A633" s="1">
        <v>631</v>
      </c>
      <c r="B633">
        <v>2.6639999999999969E-2</v>
      </c>
      <c r="C633">
        <v>0.28225312463677621</v>
      </c>
      <c r="D633">
        <v>57.252960276934779</v>
      </c>
    </row>
    <row r="634" spans="1:4" x14ac:dyDescent="0.3">
      <c r="A634" s="1">
        <v>632</v>
      </c>
      <c r="B634">
        <v>2.5839999999999991E-2</v>
      </c>
      <c r="C634">
        <v>0.28198590576627652</v>
      </c>
      <c r="D634">
        <v>57.343737311098252</v>
      </c>
    </row>
    <row r="635" spans="1:4" x14ac:dyDescent="0.3">
      <c r="A635" s="1">
        <v>633</v>
      </c>
      <c r="B635">
        <v>2.6849999999999982E-2</v>
      </c>
      <c r="C635">
        <v>0.28158438441846351</v>
      </c>
      <c r="D635">
        <v>57.434495499730048</v>
      </c>
    </row>
    <row r="636" spans="1:4" x14ac:dyDescent="0.3">
      <c r="A636" s="1">
        <v>634</v>
      </c>
      <c r="B636">
        <v>2.7105000000000001E-2</v>
      </c>
      <c r="C636">
        <v>0.2806394209428007</v>
      </c>
      <c r="D636">
        <v>57.525261470874092</v>
      </c>
    </row>
    <row r="637" spans="1:4" x14ac:dyDescent="0.3">
      <c r="A637" s="1">
        <v>635</v>
      </c>
      <c r="B637">
        <v>2.6749999999999979E-2</v>
      </c>
      <c r="C637">
        <v>0.2806922167271913</v>
      </c>
      <c r="D637">
        <v>57.616017494930112</v>
      </c>
    </row>
    <row r="638" spans="1:4" x14ac:dyDescent="0.3">
      <c r="A638" s="1">
        <v>636</v>
      </c>
      <c r="B638">
        <v>2.6929999999999989E-2</v>
      </c>
      <c r="C638">
        <v>0.28229852431066038</v>
      </c>
      <c r="D638">
        <v>57.70677371230385</v>
      </c>
    </row>
    <row r="639" spans="1:4" x14ac:dyDescent="0.3">
      <c r="A639" s="1">
        <v>637</v>
      </c>
      <c r="B639">
        <v>2.7429999999999961E-2</v>
      </c>
      <c r="C639">
        <v>0.27640953495800069</v>
      </c>
      <c r="D639">
        <v>57.79752895911529</v>
      </c>
    </row>
    <row r="640" spans="1:4" x14ac:dyDescent="0.3">
      <c r="A640" s="1">
        <v>638</v>
      </c>
      <c r="B640">
        <v>2.678999999999997E-2</v>
      </c>
      <c r="C640">
        <v>0.27335943475455809</v>
      </c>
      <c r="D640">
        <v>57.888267964124623</v>
      </c>
    </row>
    <row r="641" spans="1:4" x14ac:dyDescent="0.3">
      <c r="A641" s="1">
        <v>639</v>
      </c>
      <c r="B641">
        <v>2.666499999999998E-2</v>
      </c>
      <c r="C641">
        <v>0.27505972316966693</v>
      </c>
      <c r="D641">
        <v>57.979040173755692</v>
      </c>
    </row>
    <row r="642" spans="1:4" x14ac:dyDescent="0.3">
      <c r="A642" s="1">
        <v>640</v>
      </c>
      <c r="B642">
        <v>2.7474999999999979E-2</v>
      </c>
      <c r="C642">
        <v>0.26171503178987399</v>
      </c>
      <c r="D642">
        <v>58.069794411659181</v>
      </c>
    </row>
    <row r="643" spans="1:4" x14ac:dyDescent="0.3">
      <c r="A643" s="1">
        <v>641</v>
      </c>
      <c r="B643">
        <v>2.7744999999999971E-2</v>
      </c>
      <c r="C643">
        <v>0.26114191086909788</v>
      </c>
      <c r="D643">
        <v>58.160564449628133</v>
      </c>
    </row>
    <row r="644" spans="1:4" x14ac:dyDescent="0.3">
      <c r="A644" s="1">
        <v>642</v>
      </c>
      <c r="B644">
        <v>2.700000000000001E-2</v>
      </c>
      <c r="C644">
        <v>0.26279660037716218</v>
      </c>
      <c r="D644">
        <v>58.251323761343897</v>
      </c>
    </row>
    <row r="645" spans="1:4" x14ac:dyDescent="0.3">
      <c r="A645" s="1">
        <v>643</v>
      </c>
      <c r="B645">
        <v>2.7344999999999949E-2</v>
      </c>
      <c r="C645">
        <v>0.25960418490326531</v>
      </c>
      <c r="D645">
        <v>58.342073032193653</v>
      </c>
    </row>
    <row r="646" spans="1:4" x14ac:dyDescent="0.3">
      <c r="A646" s="1">
        <v>644</v>
      </c>
      <c r="B646">
        <v>2.726E-2</v>
      </c>
      <c r="C646">
        <v>0.26291905860960402</v>
      </c>
      <c r="D646">
        <v>58.432872492869627</v>
      </c>
    </row>
    <row r="647" spans="1:4" x14ac:dyDescent="0.3">
      <c r="A647" s="1">
        <v>645</v>
      </c>
      <c r="B647">
        <v>2.677499999999999E-2</v>
      </c>
      <c r="C647">
        <v>0.26134612695511689</v>
      </c>
      <c r="D647">
        <v>58.523652774029237</v>
      </c>
    </row>
    <row r="648" spans="1:4" x14ac:dyDescent="0.3">
      <c r="A648" s="1">
        <v>646</v>
      </c>
      <c r="B648">
        <v>2.7489999999999959E-2</v>
      </c>
      <c r="C648">
        <v>0.26298076144448979</v>
      </c>
      <c r="D648">
        <v>58.614400135543548</v>
      </c>
    </row>
    <row r="649" spans="1:4" x14ac:dyDescent="0.3">
      <c r="A649" s="1">
        <v>647</v>
      </c>
      <c r="B649">
        <v>2.6399999999999969E-2</v>
      </c>
      <c r="C649">
        <v>0.26026932727597368</v>
      </c>
      <c r="D649">
        <v>58.705143457717313</v>
      </c>
    </row>
    <row r="650" spans="1:4" x14ac:dyDescent="0.3">
      <c r="A650" s="1">
        <v>648</v>
      </c>
      <c r="B650">
        <v>2.749499999999995E-2</v>
      </c>
      <c r="C650">
        <v>0.26134961994959072</v>
      </c>
      <c r="D650">
        <v>58.795909112890499</v>
      </c>
    </row>
    <row r="651" spans="1:4" x14ac:dyDescent="0.3">
      <c r="A651" s="1">
        <v>649</v>
      </c>
      <c r="B651">
        <v>2.814999999999996E-2</v>
      </c>
      <c r="C651">
        <v>0.26172115778023908</v>
      </c>
      <c r="D651">
        <v>58.886667810413513</v>
      </c>
    </row>
    <row r="652" spans="1:4" x14ac:dyDescent="0.3">
      <c r="A652" s="1">
        <v>650</v>
      </c>
      <c r="B652">
        <v>2.8199999999999961E-2</v>
      </c>
      <c r="C652">
        <v>0.26132080487901882</v>
      </c>
      <c r="D652">
        <v>58.977418077323122</v>
      </c>
    </row>
    <row r="653" spans="1:4" x14ac:dyDescent="0.3">
      <c r="A653" s="1">
        <v>651</v>
      </c>
      <c r="B653">
        <v>2.7720000000000002E-2</v>
      </c>
      <c r="C653">
        <v>0.26204001210738898</v>
      </c>
      <c r="D653">
        <v>59.068193345136059</v>
      </c>
    </row>
    <row r="654" spans="1:4" x14ac:dyDescent="0.3">
      <c r="A654" s="1">
        <v>652</v>
      </c>
      <c r="B654">
        <v>2.784499999999996E-2</v>
      </c>
      <c r="C654">
        <v>0.26103902254461953</v>
      </c>
      <c r="D654">
        <v>59.158962909976587</v>
      </c>
    </row>
    <row r="655" spans="1:4" x14ac:dyDescent="0.3">
      <c r="A655" s="1">
        <v>653</v>
      </c>
      <c r="B655">
        <v>2.7994999999999961E-2</v>
      </c>
      <c r="C655">
        <v>0.26145007406974929</v>
      </c>
      <c r="D655">
        <v>59.249713103108881</v>
      </c>
    </row>
    <row r="656" spans="1:4" x14ac:dyDescent="0.3">
      <c r="A656" s="1">
        <v>654</v>
      </c>
      <c r="B656">
        <v>2.7964999999999952E-2</v>
      </c>
      <c r="C656">
        <v>0.26035959788611529</v>
      </c>
      <c r="D656">
        <v>59.340476895968067</v>
      </c>
    </row>
    <row r="657" spans="1:4" x14ac:dyDescent="0.3">
      <c r="A657" s="1">
        <v>655</v>
      </c>
      <c r="B657">
        <v>2.772999999999997E-2</v>
      </c>
      <c r="C657">
        <v>0.26057418178582181</v>
      </c>
      <c r="D657">
        <v>59.431242174704813</v>
      </c>
    </row>
    <row r="658" spans="1:4" x14ac:dyDescent="0.3">
      <c r="A658" s="1">
        <v>656</v>
      </c>
      <c r="B658">
        <v>2.7439999999999971E-2</v>
      </c>
      <c r="C658">
        <v>0.26226725183812588</v>
      </c>
      <c r="D658">
        <v>59.521992793083143</v>
      </c>
    </row>
    <row r="659" spans="1:4" x14ac:dyDescent="0.3">
      <c r="A659" s="1">
        <v>657</v>
      </c>
      <c r="B659">
        <v>2.804999999999996E-2</v>
      </c>
      <c r="C659">
        <v>0.2608586814430795</v>
      </c>
      <c r="D659">
        <v>59.612797719372587</v>
      </c>
    </row>
    <row r="660" spans="1:4" x14ac:dyDescent="0.3">
      <c r="A660" s="1">
        <v>658</v>
      </c>
      <c r="B660">
        <v>2.7804999999999979E-2</v>
      </c>
      <c r="C660">
        <v>0.26447190655189229</v>
      </c>
      <c r="D660">
        <v>59.703553755217072</v>
      </c>
    </row>
    <row r="661" spans="1:4" x14ac:dyDescent="0.3">
      <c r="A661" s="1">
        <v>659</v>
      </c>
      <c r="B661">
        <v>2.7714999999999969E-2</v>
      </c>
      <c r="C661">
        <v>0.26487347481768198</v>
      </c>
      <c r="D661">
        <v>59.79433140635485</v>
      </c>
    </row>
    <row r="662" spans="1:4" x14ac:dyDescent="0.3">
      <c r="A662" s="1">
        <v>660</v>
      </c>
      <c r="B662">
        <v>2.864999999999996E-2</v>
      </c>
      <c r="C662">
        <v>0.2646934983540889</v>
      </c>
      <c r="D662">
        <v>59.885082639190827</v>
      </c>
    </row>
    <row r="663" spans="1:4" x14ac:dyDescent="0.3">
      <c r="A663" s="1">
        <v>661</v>
      </c>
      <c r="B663">
        <v>2.7984999999999951E-2</v>
      </c>
      <c r="C663">
        <v>0.26442833393005649</v>
      </c>
      <c r="D663">
        <v>59.975851006507817</v>
      </c>
    </row>
    <row r="664" spans="1:4" x14ac:dyDescent="0.3">
      <c r="A664" s="1">
        <v>662</v>
      </c>
      <c r="B664">
        <v>2.8144999999999969E-2</v>
      </c>
      <c r="C664">
        <v>0.26399144362167681</v>
      </c>
      <c r="D664">
        <v>60.066594597697211</v>
      </c>
    </row>
    <row r="665" spans="1:4" x14ac:dyDescent="0.3">
      <c r="A665" s="1">
        <v>663</v>
      </c>
      <c r="B665">
        <v>2.816499999999995E-2</v>
      </c>
      <c r="C665">
        <v>0.26558274859446351</v>
      </c>
      <c r="D665">
        <v>60.157366555598003</v>
      </c>
    </row>
    <row r="666" spans="1:4" x14ac:dyDescent="0.3">
      <c r="A666" s="1">
        <v>664</v>
      </c>
      <c r="B666">
        <v>2.838999999999996E-2</v>
      </c>
      <c r="C666">
        <v>0.26708060567579678</v>
      </c>
      <c r="D666">
        <v>60.248145329356149</v>
      </c>
    </row>
    <row r="667" spans="1:4" x14ac:dyDescent="0.3">
      <c r="A667" s="1">
        <v>665</v>
      </c>
      <c r="B667">
        <v>2.8009999999999959E-2</v>
      </c>
      <c r="C667">
        <v>0.26242008459942112</v>
      </c>
      <c r="D667">
        <v>60.338883234328648</v>
      </c>
    </row>
    <row r="668" spans="1:4" x14ac:dyDescent="0.3">
      <c r="A668" s="1">
        <v>666</v>
      </c>
      <c r="B668">
        <v>2.8924999999999961E-2</v>
      </c>
      <c r="C668">
        <v>0.26391962345981779</v>
      </c>
      <c r="D668">
        <v>60.429636356698097</v>
      </c>
    </row>
    <row r="669" spans="1:4" x14ac:dyDescent="0.3">
      <c r="A669" s="1">
        <v>667</v>
      </c>
      <c r="B669">
        <v>2.7629999999999971E-2</v>
      </c>
      <c r="C669">
        <v>0.26502508710137718</v>
      </c>
      <c r="D669">
        <v>60.520405176613018</v>
      </c>
    </row>
    <row r="670" spans="1:4" x14ac:dyDescent="0.3">
      <c r="A670" s="1">
        <v>668</v>
      </c>
      <c r="B670">
        <v>2.7984999999999979E-2</v>
      </c>
      <c r="C670">
        <v>0.26690190044614581</v>
      </c>
      <c r="D670">
        <v>60.611158490578283</v>
      </c>
    </row>
    <row r="671" spans="1:4" x14ac:dyDescent="0.3">
      <c r="A671" s="1">
        <v>669</v>
      </c>
      <c r="B671">
        <v>2.8484999999999951E-2</v>
      </c>
      <c r="C671">
        <v>0.26629407798402083</v>
      </c>
      <c r="D671">
        <v>60.701915336184982</v>
      </c>
    </row>
    <row r="672" spans="1:4" x14ac:dyDescent="0.3">
      <c r="A672" s="1">
        <v>670</v>
      </c>
      <c r="B672">
        <v>2.8204999999999938E-2</v>
      </c>
      <c r="C672">
        <v>0.26463651560490059</v>
      </c>
      <c r="D672">
        <v>60.792690621879323</v>
      </c>
    </row>
    <row r="673" spans="1:4" x14ac:dyDescent="0.3">
      <c r="A673" s="1">
        <v>671</v>
      </c>
      <c r="B673">
        <v>2.8299999999999961E-2</v>
      </c>
      <c r="C673">
        <v>0.26565706196457972</v>
      </c>
      <c r="D673">
        <v>60.883503096699663</v>
      </c>
    </row>
    <row r="674" spans="1:4" x14ac:dyDescent="0.3">
      <c r="A674" s="1">
        <v>672</v>
      </c>
      <c r="B674">
        <v>2.8269999999999951E-2</v>
      </c>
      <c r="C674">
        <v>0.26617277235114323</v>
      </c>
      <c r="D674">
        <v>60.974286107023502</v>
      </c>
    </row>
    <row r="675" spans="1:4" x14ac:dyDescent="0.3">
      <c r="A675" s="1">
        <v>673</v>
      </c>
      <c r="B675">
        <v>2.7974999999999979E-2</v>
      </c>
      <c r="C675">
        <v>0.26597796494875348</v>
      </c>
      <c r="D675">
        <v>61.065041956504132</v>
      </c>
    </row>
    <row r="676" spans="1:4" x14ac:dyDescent="0.3">
      <c r="A676" s="1">
        <v>674</v>
      </c>
      <c r="B676">
        <v>2.8529999999999941E-2</v>
      </c>
      <c r="C676">
        <v>0.26591158364889328</v>
      </c>
      <c r="D676">
        <v>61.155796404812023</v>
      </c>
    </row>
    <row r="677" spans="1:4" x14ac:dyDescent="0.3">
      <c r="A677" s="1">
        <v>675</v>
      </c>
      <c r="B677">
        <v>2.8124999999999959E-2</v>
      </c>
      <c r="C677">
        <v>0.26561497693324132</v>
      </c>
      <c r="D677">
        <v>61.246566394103837</v>
      </c>
    </row>
    <row r="678" spans="1:4" x14ac:dyDescent="0.3">
      <c r="A678" s="1">
        <v>676</v>
      </c>
      <c r="B678">
        <v>2.8099999999999951E-2</v>
      </c>
      <c r="C678">
        <v>0.26660357232169801</v>
      </c>
      <c r="D678">
        <v>61.337327608134963</v>
      </c>
    </row>
    <row r="679" spans="1:4" x14ac:dyDescent="0.3">
      <c r="A679" s="1">
        <v>677</v>
      </c>
      <c r="B679">
        <v>2.814999999999996E-2</v>
      </c>
      <c r="C679">
        <v>0.26584971078180869</v>
      </c>
      <c r="D679">
        <v>61.428077211115038</v>
      </c>
    </row>
    <row r="680" spans="1:4" x14ac:dyDescent="0.3">
      <c r="A680" s="1">
        <v>678</v>
      </c>
      <c r="B680">
        <v>2.7959999999999961E-2</v>
      </c>
      <c r="C680">
        <v>0.26843871433035299</v>
      </c>
      <c r="D680">
        <v>61.518843910495377</v>
      </c>
    </row>
    <row r="681" spans="1:4" x14ac:dyDescent="0.3">
      <c r="A681" s="1">
        <v>679</v>
      </c>
      <c r="B681">
        <v>2.7794999999999969E-2</v>
      </c>
      <c r="C681">
        <v>0.26566333083434462</v>
      </c>
      <c r="D681">
        <v>61.60961039344464</v>
      </c>
    </row>
    <row r="682" spans="1:4" x14ac:dyDescent="0.3">
      <c r="A682" s="1">
        <v>680</v>
      </c>
      <c r="B682">
        <v>2.8109999999999979E-2</v>
      </c>
      <c r="C682">
        <v>0.26490378652138402</v>
      </c>
      <c r="D682">
        <v>61.700382728444147</v>
      </c>
    </row>
    <row r="683" spans="1:4" x14ac:dyDescent="0.3">
      <c r="A683" s="1">
        <v>681</v>
      </c>
      <c r="B683">
        <v>2.797999999999996E-2</v>
      </c>
      <c r="C683">
        <v>0.25973129723801169</v>
      </c>
      <c r="D683">
        <v>61.79114901052575</v>
      </c>
    </row>
    <row r="684" spans="1:4" x14ac:dyDescent="0.3">
      <c r="A684" s="1">
        <v>682</v>
      </c>
      <c r="B684">
        <v>2.810499999999996E-2</v>
      </c>
      <c r="C684">
        <v>0.2671745459200448</v>
      </c>
      <c r="D684">
        <v>61.881909407310957</v>
      </c>
    </row>
    <row r="685" spans="1:4" x14ac:dyDescent="0.3">
      <c r="A685" s="1">
        <v>683</v>
      </c>
      <c r="B685">
        <v>2.8144999999999969E-2</v>
      </c>
      <c r="C685">
        <v>0.26632374356658922</v>
      </c>
      <c r="D685">
        <v>61.972735178205653</v>
      </c>
    </row>
    <row r="686" spans="1:4" x14ac:dyDescent="0.3">
      <c r="A686" s="1">
        <v>684</v>
      </c>
      <c r="B686">
        <v>2.801499999999995E-2</v>
      </c>
      <c r="C686">
        <v>0.26596540434766042</v>
      </c>
      <c r="D686">
        <v>62.063484062353723</v>
      </c>
    </row>
    <row r="687" spans="1:4" x14ac:dyDescent="0.3">
      <c r="A687" s="1">
        <v>685</v>
      </c>
      <c r="B687">
        <v>2.795999999999995E-2</v>
      </c>
      <c r="C687">
        <v>0.2649358871246616</v>
      </c>
      <c r="D687">
        <v>62.154258785247748</v>
      </c>
    </row>
    <row r="688" spans="1:4" x14ac:dyDescent="0.3">
      <c r="A688" s="1">
        <v>686</v>
      </c>
      <c r="B688">
        <v>2.8579999999999939E-2</v>
      </c>
      <c r="C688">
        <v>0.26498672540839718</v>
      </c>
      <c r="D688">
        <v>62.245032638311329</v>
      </c>
    </row>
    <row r="689" spans="1:4" x14ac:dyDescent="0.3">
      <c r="A689" s="1">
        <v>687</v>
      </c>
      <c r="B689">
        <v>2.7989999999999959E-2</v>
      </c>
      <c r="C689">
        <v>0.2632843108145726</v>
      </c>
      <c r="D689">
        <v>62.335803311400888</v>
      </c>
    </row>
    <row r="690" spans="1:4" x14ac:dyDescent="0.3">
      <c r="A690" s="1">
        <v>688</v>
      </c>
      <c r="B690">
        <v>2.8244999999999951E-2</v>
      </c>
      <c r="C690">
        <v>0.26545031809777359</v>
      </c>
      <c r="D690">
        <v>62.426568463378423</v>
      </c>
    </row>
    <row r="691" spans="1:4" x14ac:dyDescent="0.3">
      <c r="A691" s="1">
        <v>689</v>
      </c>
      <c r="B691">
        <v>2.8374999999999959E-2</v>
      </c>
      <c r="C691">
        <v>0.2653439111626556</v>
      </c>
      <c r="D691">
        <v>62.517340968251169</v>
      </c>
    </row>
    <row r="692" spans="1:4" x14ac:dyDescent="0.3">
      <c r="A692" s="1">
        <v>690</v>
      </c>
      <c r="B692">
        <v>2.8114999999999939E-2</v>
      </c>
      <c r="C692">
        <v>0.26622038578324497</v>
      </c>
      <c r="D692">
        <v>62.608108671572417</v>
      </c>
    </row>
    <row r="693" spans="1:4" x14ac:dyDescent="0.3">
      <c r="A693" s="1">
        <v>691</v>
      </c>
      <c r="B693">
        <v>2.886499999999995E-2</v>
      </c>
      <c r="C693">
        <v>0.26462227288437329</v>
      </c>
      <c r="D693">
        <v>62.698866347869178</v>
      </c>
    </row>
    <row r="694" spans="1:4" x14ac:dyDescent="0.3">
      <c r="A694" s="1">
        <v>692</v>
      </c>
      <c r="B694">
        <v>2.820499999999997E-2</v>
      </c>
      <c r="C694">
        <v>0.26348314519091459</v>
      </c>
      <c r="D694">
        <v>62.789631756808973</v>
      </c>
    </row>
    <row r="695" spans="1:4" x14ac:dyDescent="0.3">
      <c r="A695" s="1">
        <v>693</v>
      </c>
      <c r="B695">
        <v>2.8264999999999939E-2</v>
      </c>
      <c r="C695">
        <v>0.2650920176357317</v>
      </c>
      <c r="D695">
        <v>62.880392913288482</v>
      </c>
    </row>
    <row r="696" spans="1:4" x14ac:dyDescent="0.3">
      <c r="A696" s="1">
        <v>694</v>
      </c>
      <c r="B696">
        <v>2.817499999999994E-2</v>
      </c>
      <c r="C696">
        <v>0.26567945184064118</v>
      </c>
      <c r="D696">
        <v>62.971142415338043</v>
      </c>
    </row>
    <row r="697" spans="1:4" x14ac:dyDescent="0.3">
      <c r="A697" s="1">
        <v>695</v>
      </c>
      <c r="B697">
        <v>2.7824999999999961E-2</v>
      </c>
      <c r="C697">
        <v>0.26726220980596888</v>
      </c>
      <c r="D697">
        <v>63.061962068875573</v>
      </c>
    </row>
    <row r="698" spans="1:4" x14ac:dyDescent="0.3">
      <c r="A698" s="1">
        <v>696</v>
      </c>
      <c r="B698">
        <v>2.8174999999999971E-2</v>
      </c>
      <c r="C698">
        <v>0.26695061971562278</v>
      </c>
      <c r="D698">
        <v>63.152732803225462</v>
      </c>
    </row>
    <row r="699" spans="1:4" x14ac:dyDescent="0.3">
      <c r="A699" s="1">
        <v>697</v>
      </c>
      <c r="B699">
        <v>2.7879999999999971E-2</v>
      </c>
      <c r="C699">
        <v>0.26533497241883619</v>
      </c>
      <c r="D699">
        <v>63.243507819639262</v>
      </c>
    </row>
    <row r="700" spans="1:4" x14ac:dyDescent="0.3">
      <c r="A700" s="1">
        <v>698</v>
      </c>
      <c r="B700">
        <v>2.865999999999997E-2</v>
      </c>
      <c r="C700">
        <v>0.26767582998034523</v>
      </c>
      <c r="D700">
        <v>63.334308309488769</v>
      </c>
    </row>
    <row r="701" spans="1:4" x14ac:dyDescent="0.3">
      <c r="A701" s="1">
        <v>699</v>
      </c>
      <c r="B701">
        <v>2.912499999999997E-2</v>
      </c>
      <c r="C701">
        <v>0.26797785203787422</v>
      </c>
      <c r="D701">
        <v>63.425075145562431</v>
      </c>
    </row>
    <row r="702" spans="1:4" x14ac:dyDescent="0.3">
      <c r="A702" s="1">
        <v>700</v>
      </c>
      <c r="B702">
        <v>2.787999999999996E-2</v>
      </c>
      <c r="C702">
        <v>0.26798148317504888</v>
      </c>
      <c r="D702">
        <v>63.515858625239737</v>
      </c>
    </row>
    <row r="703" spans="1:4" x14ac:dyDescent="0.3">
      <c r="A703" s="1">
        <v>701</v>
      </c>
      <c r="B703">
        <v>2.8269999999999951E-2</v>
      </c>
      <c r="C703">
        <v>0.26781725137244389</v>
      </c>
      <c r="D703">
        <v>63.60664249724806</v>
      </c>
    </row>
    <row r="704" spans="1:4" x14ac:dyDescent="0.3">
      <c r="A704" s="1">
        <v>702</v>
      </c>
      <c r="B704">
        <v>2.7959999999999961E-2</v>
      </c>
      <c r="C704">
        <v>0.27066775792299508</v>
      </c>
      <c r="D704">
        <v>63.697409361667042</v>
      </c>
    </row>
    <row r="705" spans="1:4" x14ac:dyDescent="0.3">
      <c r="A705" s="1">
        <v>703</v>
      </c>
      <c r="B705">
        <v>2.8504999999999971E-2</v>
      </c>
      <c r="C705">
        <v>0.27128210251999518</v>
      </c>
      <c r="D705">
        <v>63.788171156644758</v>
      </c>
    </row>
    <row r="706" spans="1:4" x14ac:dyDescent="0.3">
      <c r="A706" s="1">
        <v>704</v>
      </c>
      <c r="B706">
        <v>2.7799999999999981E-2</v>
      </c>
      <c r="C706">
        <v>0.27236371002442861</v>
      </c>
      <c r="D706">
        <v>63.878940234449111</v>
      </c>
    </row>
    <row r="707" spans="1:4" x14ac:dyDescent="0.3">
      <c r="A707" s="1">
        <v>705</v>
      </c>
      <c r="B707">
        <v>2.8209999999999961E-2</v>
      </c>
      <c r="C707">
        <v>0.27271052788610572</v>
      </c>
      <c r="D707">
        <v>63.969725248283737</v>
      </c>
    </row>
    <row r="708" spans="1:4" x14ac:dyDescent="0.3">
      <c r="A708" s="1">
        <v>706</v>
      </c>
      <c r="B708">
        <v>2.7804999999999962E-2</v>
      </c>
      <c r="C708">
        <v>0.27581263193150801</v>
      </c>
      <c r="D708">
        <v>64.060540209346286</v>
      </c>
    </row>
    <row r="709" spans="1:4" x14ac:dyDescent="0.3">
      <c r="A709" s="1">
        <v>707</v>
      </c>
      <c r="B709">
        <v>2.8619999999999941E-2</v>
      </c>
      <c r="C709">
        <v>0.2764104886227689</v>
      </c>
      <c r="D709">
        <v>64.151297251118493</v>
      </c>
    </row>
    <row r="710" spans="1:4" x14ac:dyDescent="0.3">
      <c r="A710" s="1">
        <v>708</v>
      </c>
      <c r="B710">
        <v>2.8269999999999969E-2</v>
      </c>
      <c r="C710">
        <v>0.27700852909121287</v>
      </c>
      <c r="D710">
        <v>64.242075625326834</v>
      </c>
    </row>
    <row r="711" spans="1:4" x14ac:dyDescent="0.3">
      <c r="A711" s="1">
        <v>709</v>
      </c>
      <c r="B711">
        <v>2.7984999999999961E-2</v>
      </c>
      <c r="C711">
        <v>0.28018643888099731</v>
      </c>
      <c r="D711">
        <v>64.332841493354834</v>
      </c>
    </row>
    <row r="712" spans="1:4" x14ac:dyDescent="0.3">
      <c r="A712" s="1">
        <v>710</v>
      </c>
      <c r="B712">
        <v>2.7954999999999959E-2</v>
      </c>
      <c r="C712">
        <v>0.2783092541601811</v>
      </c>
      <c r="D712">
        <v>64.423625708288554</v>
      </c>
    </row>
    <row r="713" spans="1:4" x14ac:dyDescent="0.3">
      <c r="A713" s="1">
        <v>711</v>
      </c>
      <c r="B713">
        <v>2.795999999999995E-2</v>
      </c>
      <c r="C713">
        <v>0.28122695851898538</v>
      </c>
      <c r="D713">
        <v>64.514372105730843</v>
      </c>
    </row>
    <row r="714" spans="1:4" x14ac:dyDescent="0.3">
      <c r="A714" s="1">
        <v>712</v>
      </c>
      <c r="B714">
        <v>2.8009999999999959E-2</v>
      </c>
      <c r="C714">
        <v>0.2817860113529424</v>
      </c>
      <c r="D714">
        <v>64.605130665699576</v>
      </c>
    </row>
    <row r="715" spans="1:4" x14ac:dyDescent="0.3">
      <c r="A715" s="1">
        <v>713</v>
      </c>
      <c r="B715">
        <v>2.7704999999999969E-2</v>
      </c>
      <c r="C715">
        <v>0.27674842061974392</v>
      </c>
      <c r="D715">
        <v>64.695888258814747</v>
      </c>
    </row>
    <row r="716" spans="1:4" x14ac:dyDescent="0.3">
      <c r="A716" s="1">
        <v>714</v>
      </c>
      <c r="B716">
        <v>2.7734999999999961E-2</v>
      </c>
      <c r="C716">
        <v>0.27928502902130697</v>
      </c>
      <c r="D716">
        <v>64.78665052023193</v>
      </c>
    </row>
    <row r="717" spans="1:4" x14ac:dyDescent="0.3">
      <c r="A717" s="1">
        <v>715</v>
      </c>
      <c r="B717">
        <v>2.8204999999999959E-2</v>
      </c>
      <c r="C717">
        <v>0.28233406290076768</v>
      </c>
      <c r="D717">
        <v>64.877426081365954</v>
      </c>
    </row>
    <row r="718" spans="1:4" x14ac:dyDescent="0.3">
      <c r="A718" s="1">
        <v>716</v>
      </c>
      <c r="B718">
        <v>2.8489999999999949E-2</v>
      </c>
      <c r="C718">
        <v>0.28109360627649188</v>
      </c>
      <c r="D718">
        <v>64.968207049767116</v>
      </c>
    </row>
    <row r="719" spans="1:4" x14ac:dyDescent="0.3">
      <c r="A719" s="1">
        <v>717</v>
      </c>
      <c r="B719">
        <v>2.801499999999995E-2</v>
      </c>
      <c r="C719">
        <v>0.28187165177302331</v>
      </c>
      <c r="D719">
        <v>65.058994423150949</v>
      </c>
    </row>
    <row r="720" spans="1:4" x14ac:dyDescent="0.3">
      <c r="A720" s="1">
        <v>718</v>
      </c>
      <c r="B720">
        <v>2.7824999999999961E-2</v>
      </c>
      <c r="C720">
        <v>0.28327456620441699</v>
      </c>
      <c r="D720">
        <v>65.149822181065815</v>
      </c>
    </row>
    <row r="721" spans="1:4" x14ac:dyDescent="0.3">
      <c r="A721" s="1">
        <v>719</v>
      </c>
      <c r="B721">
        <v>2.7949999999999961E-2</v>
      </c>
      <c r="C721">
        <v>0.28090943750016178</v>
      </c>
      <c r="D721">
        <v>65.240587951872016</v>
      </c>
    </row>
    <row r="722" spans="1:4" x14ac:dyDescent="0.3">
      <c r="A722" s="1">
        <v>720</v>
      </c>
      <c r="B722">
        <v>2.8304999999999959E-2</v>
      </c>
      <c r="C722">
        <v>0.28346726461865651</v>
      </c>
      <c r="D722">
        <v>65.331355832351505</v>
      </c>
    </row>
    <row r="723" spans="1:4" x14ac:dyDescent="0.3">
      <c r="A723" s="1">
        <v>721</v>
      </c>
      <c r="B723">
        <v>2.7759999999999951E-2</v>
      </c>
      <c r="C723">
        <v>0.28336592188360049</v>
      </c>
      <c r="D723">
        <v>65.422118682795031</v>
      </c>
    </row>
    <row r="724" spans="1:4" x14ac:dyDescent="0.3">
      <c r="A724" s="1">
        <v>722</v>
      </c>
      <c r="B724">
        <v>2.8034999999999938E-2</v>
      </c>
      <c r="C724">
        <v>0.28456701115471777</v>
      </c>
      <c r="D724">
        <v>65.512875039246282</v>
      </c>
    </row>
    <row r="725" spans="1:4" x14ac:dyDescent="0.3">
      <c r="A725" s="1">
        <v>723</v>
      </c>
      <c r="B725">
        <v>2.8034999999999932E-2</v>
      </c>
      <c r="C725">
        <v>0.28528169073514242</v>
      </c>
      <c r="D725">
        <v>65.603653435839476</v>
      </c>
    </row>
    <row r="726" spans="1:4" x14ac:dyDescent="0.3">
      <c r="A726" s="1">
        <v>724</v>
      </c>
      <c r="B726">
        <v>2.805999999999996E-2</v>
      </c>
      <c r="C726">
        <v>0.27885302838671999</v>
      </c>
      <c r="D726">
        <v>65.694423604739967</v>
      </c>
    </row>
    <row r="727" spans="1:4" x14ac:dyDescent="0.3">
      <c r="A727" s="1">
        <v>725</v>
      </c>
      <c r="B727">
        <v>2.8219999999999929E-2</v>
      </c>
      <c r="C727">
        <v>0.28336294212404828</v>
      </c>
      <c r="D727">
        <v>65.785191656880841</v>
      </c>
    </row>
    <row r="728" spans="1:4" x14ac:dyDescent="0.3">
      <c r="A728" s="1">
        <v>726</v>
      </c>
      <c r="B728">
        <v>2.8074999999999951E-2</v>
      </c>
      <c r="C728">
        <v>0.28239331030407372</v>
      </c>
      <c r="D728">
        <v>65.875969242718412</v>
      </c>
    </row>
    <row r="729" spans="1:4" x14ac:dyDescent="0.3">
      <c r="A729" s="1">
        <v>727</v>
      </c>
      <c r="B729">
        <v>2.8434999999999929E-2</v>
      </c>
      <c r="C729">
        <v>0.28223634954665239</v>
      </c>
      <c r="D729">
        <v>65.96672462456749</v>
      </c>
    </row>
    <row r="730" spans="1:4" x14ac:dyDescent="0.3">
      <c r="A730" s="1">
        <v>728</v>
      </c>
      <c r="B730">
        <v>2.8329999999999949E-2</v>
      </c>
      <c r="C730">
        <v>0.28274823681852262</v>
      </c>
      <c r="D730">
        <v>66.057510186632399</v>
      </c>
    </row>
    <row r="731" spans="1:4" x14ac:dyDescent="0.3">
      <c r="A731" s="1">
        <v>729</v>
      </c>
      <c r="B731">
        <v>2.8404999999999951E-2</v>
      </c>
      <c r="C731">
        <v>0.2833887684322024</v>
      </c>
      <c r="D731">
        <v>66.148285808960523</v>
      </c>
    </row>
    <row r="732" spans="1:4" x14ac:dyDescent="0.3">
      <c r="A732" s="1">
        <v>730</v>
      </c>
      <c r="B732">
        <v>2.7619999999999961E-2</v>
      </c>
      <c r="C732">
        <v>0.28256030092604478</v>
      </c>
      <c r="D732">
        <v>66.239107550515001</v>
      </c>
    </row>
    <row r="733" spans="1:4" x14ac:dyDescent="0.3">
      <c r="A733" s="1">
        <v>731</v>
      </c>
      <c r="B733">
        <v>2.8294999999999959E-2</v>
      </c>
      <c r="C733">
        <v>0.28303647654181457</v>
      </c>
      <c r="D733">
        <v>66.329872385925654</v>
      </c>
    </row>
    <row r="734" spans="1:4" x14ac:dyDescent="0.3">
      <c r="A734" s="1">
        <v>732</v>
      </c>
      <c r="B734">
        <v>2.8164999999999961E-2</v>
      </c>
      <c r="C734">
        <v>0.28387522973547691</v>
      </c>
      <c r="D734">
        <v>66.420652870469567</v>
      </c>
    </row>
    <row r="735" spans="1:4" x14ac:dyDescent="0.3">
      <c r="A735" s="1">
        <v>733</v>
      </c>
      <c r="B735">
        <v>2.824999999999997E-2</v>
      </c>
      <c r="C735">
        <v>0.2830751435590772</v>
      </c>
      <c r="D735">
        <v>66.511415440307672</v>
      </c>
    </row>
    <row r="736" spans="1:4" x14ac:dyDescent="0.3">
      <c r="A736" s="1">
        <v>734</v>
      </c>
      <c r="B736">
        <v>2.8429999999999941E-2</v>
      </c>
      <c r="C736">
        <v>0.28310588511950652</v>
      </c>
      <c r="D736">
        <v>66.602177877028737</v>
      </c>
    </row>
    <row r="737" spans="1:4" x14ac:dyDescent="0.3">
      <c r="A737" s="1">
        <v>735</v>
      </c>
      <c r="B737">
        <v>2.7859999999999972E-2</v>
      </c>
      <c r="C737">
        <v>0.28255931233603482</v>
      </c>
      <c r="D737">
        <v>66.692946256134192</v>
      </c>
    </row>
    <row r="738" spans="1:4" x14ac:dyDescent="0.3">
      <c r="A738" s="1">
        <v>736</v>
      </c>
      <c r="B738">
        <v>2.8204999999999932E-2</v>
      </c>
      <c r="C738">
        <v>0.2784481722235701</v>
      </c>
      <c r="D738">
        <v>66.783706475628691</v>
      </c>
    </row>
    <row r="739" spans="1:4" x14ac:dyDescent="0.3">
      <c r="A739" s="1">
        <v>737</v>
      </c>
      <c r="B739">
        <v>2.8079999999999949E-2</v>
      </c>
      <c r="C739">
        <v>0.28202236491596411</v>
      </c>
      <c r="D739">
        <v>66.874474707312004</v>
      </c>
    </row>
    <row r="740" spans="1:4" x14ac:dyDescent="0.3">
      <c r="A740" s="1">
        <v>738</v>
      </c>
      <c r="B740">
        <v>2.8359999999999979E-2</v>
      </c>
      <c r="C740">
        <v>0.28383737737952269</v>
      </c>
      <c r="D740">
        <v>66.965237844122726</v>
      </c>
    </row>
    <row r="741" spans="1:4" x14ac:dyDescent="0.3">
      <c r="A741" s="1">
        <v>739</v>
      </c>
      <c r="B741">
        <v>2.821999999999996E-2</v>
      </c>
      <c r="C741">
        <v>0.27973076421790072</v>
      </c>
      <c r="D741">
        <v>67.056011848052293</v>
      </c>
    </row>
    <row r="742" spans="1:4" x14ac:dyDescent="0.3">
      <c r="A742" s="1">
        <v>740</v>
      </c>
      <c r="B742">
        <v>2.8049999999999971E-2</v>
      </c>
      <c r="C742">
        <v>0.28155882920355529</v>
      </c>
      <c r="D742">
        <v>67.146780979765737</v>
      </c>
    </row>
    <row r="743" spans="1:4" x14ac:dyDescent="0.3">
      <c r="A743" s="1">
        <v>741</v>
      </c>
      <c r="B743">
        <v>2.8609999999999941E-2</v>
      </c>
      <c r="C743">
        <v>0.28350006483862911</v>
      </c>
      <c r="D743">
        <v>67.237640016476263</v>
      </c>
    </row>
    <row r="744" spans="1:4" x14ac:dyDescent="0.3">
      <c r="A744" s="1">
        <v>742</v>
      </c>
      <c r="B744">
        <v>2.8074999999999951E-2</v>
      </c>
      <c r="C744">
        <v>0.285727243618633</v>
      </c>
      <c r="D744">
        <v>67.328410874472667</v>
      </c>
    </row>
    <row r="745" spans="1:4" x14ac:dyDescent="0.3">
      <c r="A745" s="1">
        <v>743</v>
      </c>
      <c r="B745">
        <v>2.9149999999999929E-2</v>
      </c>
      <c r="C745">
        <v>0.28425820868981821</v>
      </c>
      <c r="D745">
        <v>67.419184655414625</v>
      </c>
    </row>
    <row r="746" spans="1:4" x14ac:dyDescent="0.3">
      <c r="A746" s="1">
        <v>744</v>
      </c>
      <c r="B746">
        <v>2.7849999999999951E-2</v>
      </c>
      <c r="C746">
        <v>0.28214658144970972</v>
      </c>
      <c r="D746">
        <v>67.509944215218169</v>
      </c>
    </row>
    <row r="747" spans="1:4" x14ac:dyDescent="0.3">
      <c r="A747" s="1">
        <v>745</v>
      </c>
      <c r="B747">
        <v>2.909999999999997E-2</v>
      </c>
      <c r="C747">
        <v>0.29222599139885752</v>
      </c>
      <c r="D747">
        <v>67.60070662180577</v>
      </c>
    </row>
    <row r="748" spans="1:4" x14ac:dyDescent="0.3">
      <c r="A748" s="1">
        <v>746</v>
      </c>
      <c r="B748">
        <v>2.9299999999999951E-2</v>
      </c>
      <c r="C748">
        <v>0.30105079600569262</v>
      </c>
      <c r="D748">
        <v>67.691472504403805</v>
      </c>
    </row>
    <row r="749" spans="1:4" x14ac:dyDescent="0.3">
      <c r="A749" s="1">
        <v>747</v>
      </c>
      <c r="B749">
        <v>2.985999999999997E-2</v>
      </c>
      <c r="C749">
        <v>0.31074256339624318</v>
      </c>
      <c r="D749">
        <v>67.782238037652391</v>
      </c>
    </row>
    <row r="750" spans="1:4" x14ac:dyDescent="0.3">
      <c r="A750" s="1">
        <v>748</v>
      </c>
      <c r="B750">
        <v>3.0949999999999971E-2</v>
      </c>
      <c r="C750">
        <v>0.31822351898011131</v>
      </c>
      <c r="D750">
        <v>67.872991431090512</v>
      </c>
    </row>
    <row r="751" spans="1:4" x14ac:dyDescent="0.3">
      <c r="A751" s="1">
        <v>749</v>
      </c>
      <c r="B751">
        <v>3.1134999999999989E-2</v>
      </c>
      <c r="C751">
        <v>0.32839981635058602</v>
      </c>
      <c r="D751">
        <v>67.963758810427393</v>
      </c>
    </row>
    <row r="752" spans="1:4" x14ac:dyDescent="0.3">
      <c r="A752" s="1">
        <v>750</v>
      </c>
      <c r="B752">
        <v>3.2170000000000011E-2</v>
      </c>
      <c r="C752">
        <v>0.33603487994135511</v>
      </c>
      <c r="D752">
        <v>68.054534350964701</v>
      </c>
    </row>
    <row r="753" spans="1:4" x14ac:dyDescent="0.3">
      <c r="A753" s="1">
        <v>751</v>
      </c>
      <c r="B753">
        <v>3.2514999999999988E-2</v>
      </c>
      <c r="C753">
        <v>0.34486736939212792</v>
      </c>
      <c r="D753">
        <v>68.145306044750683</v>
      </c>
    </row>
    <row r="754" spans="1:4" x14ac:dyDescent="0.3">
      <c r="A754" s="1">
        <v>752</v>
      </c>
      <c r="B754">
        <v>3.2965000000000008E-2</v>
      </c>
      <c r="C754">
        <v>0.35271156555984279</v>
      </c>
      <c r="D754">
        <v>68.236114566855903</v>
      </c>
    </row>
    <row r="755" spans="1:4" x14ac:dyDescent="0.3">
      <c r="A755" s="1">
        <v>753</v>
      </c>
      <c r="B755">
        <v>3.3645000000000043E-2</v>
      </c>
      <c r="C755">
        <v>0.35976752888814878</v>
      </c>
      <c r="D755">
        <v>68.32695791158406</v>
      </c>
    </row>
    <row r="756" spans="1:4" x14ac:dyDescent="0.3">
      <c r="A756" s="1">
        <v>754</v>
      </c>
      <c r="B756">
        <v>3.3920000000000013E-2</v>
      </c>
      <c r="C756">
        <v>0.36822829459268369</v>
      </c>
      <c r="D756">
        <v>68.41773022916577</v>
      </c>
    </row>
    <row r="757" spans="1:4" x14ac:dyDescent="0.3">
      <c r="A757" s="1">
        <v>755</v>
      </c>
      <c r="B757">
        <v>3.5229999999999977E-2</v>
      </c>
      <c r="C757">
        <v>0.37616466998753473</v>
      </c>
      <c r="D757">
        <v>68.50849690801563</v>
      </c>
    </row>
    <row r="758" spans="1:4" x14ac:dyDescent="0.3">
      <c r="A758" s="1">
        <v>756</v>
      </c>
      <c r="B758">
        <v>3.5209999999999977E-2</v>
      </c>
      <c r="C758">
        <v>0.38305792600447519</v>
      </c>
      <c r="D758">
        <v>68.599283199376487</v>
      </c>
    </row>
    <row r="759" spans="1:4" x14ac:dyDescent="0.3">
      <c r="A759" s="1">
        <v>757</v>
      </c>
      <c r="B759">
        <v>3.7044999999999953E-2</v>
      </c>
      <c r="C759">
        <v>0.38979784884439728</v>
      </c>
      <c r="D759">
        <v>68.690044214924129</v>
      </c>
    </row>
    <row r="760" spans="1:4" x14ac:dyDescent="0.3">
      <c r="A760" s="1">
        <v>758</v>
      </c>
      <c r="B760">
        <v>3.7219999999999948E-2</v>
      </c>
      <c r="C760">
        <v>0.39700156162175632</v>
      </c>
      <c r="D760">
        <v>68.780823230743366</v>
      </c>
    </row>
    <row r="761" spans="1:4" x14ac:dyDescent="0.3">
      <c r="A761" s="1">
        <v>759</v>
      </c>
      <c r="B761">
        <v>3.8484999999999971E-2</v>
      </c>
      <c r="C761">
        <v>0.40378940162097871</v>
      </c>
      <c r="D761">
        <v>68.871594253447284</v>
      </c>
    </row>
    <row r="762" spans="1:4" x14ac:dyDescent="0.3">
      <c r="A762" s="1">
        <v>760</v>
      </c>
      <c r="B762">
        <v>3.9784999999999987E-2</v>
      </c>
      <c r="C762">
        <v>0.4101600571251412</v>
      </c>
      <c r="D762">
        <v>68.962329818275208</v>
      </c>
    </row>
    <row r="763" spans="1:4" x14ac:dyDescent="0.3">
      <c r="A763" s="1">
        <v>761</v>
      </c>
      <c r="B763">
        <v>4.0180000000000007E-2</v>
      </c>
      <c r="C763">
        <v>0.41722652590975828</v>
      </c>
      <c r="D763">
        <v>69.053103909691146</v>
      </c>
    </row>
    <row r="764" spans="1:4" x14ac:dyDescent="0.3">
      <c r="A764" s="1">
        <v>762</v>
      </c>
      <c r="B764">
        <v>4.1604999999999989E-2</v>
      </c>
      <c r="C764">
        <v>0.42378286396321962</v>
      </c>
      <c r="D764">
        <v>69.143881444334951</v>
      </c>
    </row>
    <row r="765" spans="1:4" x14ac:dyDescent="0.3">
      <c r="A765" s="1">
        <v>763</v>
      </c>
      <c r="B765">
        <v>4.2604999999999983E-2</v>
      </c>
      <c r="C765">
        <v>0.42944142838502708</v>
      </c>
      <c r="D765">
        <v>69.234694195522167</v>
      </c>
    </row>
    <row r="766" spans="1:4" x14ac:dyDescent="0.3">
      <c r="A766" s="1">
        <v>764</v>
      </c>
      <c r="B766">
        <v>4.307499999999994E-2</v>
      </c>
      <c r="C766">
        <v>0.43554747709531522</v>
      </c>
      <c r="D766">
        <v>69.325471776988735</v>
      </c>
    </row>
    <row r="767" spans="1:4" x14ac:dyDescent="0.3">
      <c r="A767" s="1">
        <v>765</v>
      </c>
      <c r="B767">
        <v>4.3589999999999907E-2</v>
      </c>
      <c r="C767">
        <v>0.44143597505888599</v>
      </c>
      <c r="D767">
        <v>69.416257586280466</v>
      </c>
    </row>
    <row r="768" spans="1:4" x14ac:dyDescent="0.3">
      <c r="A768" s="1">
        <v>766</v>
      </c>
      <c r="B768">
        <v>4.4689999999999973E-2</v>
      </c>
      <c r="C768">
        <v>0.44741521919181038</v>
      </c>
      <c r="D768">
        <v>69.507036495672295</v>
      </c>
    </row>
    <row r="769" spans="1:4" x14ac:dyDescent="0.3">
      <c r="A769" s="1">
        <v>767</v>
      </c>
      <c r="B769">
        <v>4.4949999999999983E-2</v>
      </c>
      <c r="C769">
        <v>0.45352783951635289</v>
      </c>
      <c r="D769">
        <v>69.597804858684498</v>
      </c>
    </row>
    <row r="770" spans="1:4" x14ac:dyDescent="0.3">
      <c r="A770" s="1">
        <v>768</v>
      </c>
      <c r="B770">
        <v>4.6554999999999992E-2</v>
      </c>
      <c r="C770">
        <v>0.45731796683214038</v>
      </c>
      <c r="D770">
        <v>69.688578576445536</v>
      </c>
    </row>
    <row r="771" spans="1:4" x14ac:dyDescent="0.3">
      <c r="A771" s="1">
        <v>769</v>
      </c>
      <c r="B771">
        <v>4.7360000000000013E-2</v>
      </c>
      <c r="C771">
        <v>0.46217197045281178</v>
      </c>
      <c r="D771">
        <v>69.779352762897773</v>
      </c>
    </row>
    <row r="772" spans="1:4" x14ac:dyDescent="0.3">
      <c r="A772" s="1">
        <v>770</v>
      </c>
      <c r="B772">
        <v>4.9005000000000021E-2</v>
      </c>
      <c r="C772">
        <v>0.46683927555775911</v>
      </c>
      <c r="D772">
        <v>69.870136339333285</v>
      </c>
    </row>
    <row r="773" spans="1:4" x14ac:dyDescent="0.3">
      <c r="A773" s="1">
        <v>771</v>
      </c>
      <c r="B773">
        <v>5.0135000000000041E-2</v>
      </c>
      <c r="C773">
        <v>0.47177204801392891</v>
      </c>
      <c r="D773">
        <v>69.960892975992593</v>
      </c>
    </row>
    <row r="774" spans="1:4" x14ac:dyDescent="0.3">
      <c r="A774" s="1">
        <v>772</v>
      </c>
      <c r="B774">
        <v>5.092500000000004E-2</v>
      </c>
      <c r="C774">
        <v>0.47542524347201609</v>
      </c>
      <c r="D774">
        <v>70.051674185726341</v>
      </c>
    </row>
    <row r="775" spans="1:4" x14ac:dyDescent="0.3">
      <c r="A775" s="1">
        <v>773</v>
      </c>
      <c r="B775">
        <v>5.1874999999999991E-2</v>
      </c>
      <c r="C775">
        <v>0.48225777233527423</v>
      </c>
      <c r="D775">
        <v>70.14244584884905</v>
      </c>
    </row>
    <row r="776" spans="1:4" x14ac:dyDescent="0.3">
      <c r="A776" s="1">
        <v>774</v>
      </c>
      <c r="B776">
        <v>5.3335000000000028E-2</v>
      </c>
      <c r="C776">
        <v>0.48631709473550261</v>
      </c>
      <c r="D776">
        <v>70.23326848301619</v>
      </c>
    </row>
    <row r="777" spans="1:4" x14ac:dyDescent="0.3">
      <c r="A777" s="1">
        <v>775</v>
      </c>
      <c r="B777">
        <v>5.4274999999999983E-2</v>
      </c>
      <c r="C777">
        <v>0.49142161373056698</v>
      </c>
      <c r="D777">
        <v>70.324045158757073</v>
      </c>
    </row>
    <row r="778" spans="1:4" x14ac:dyDescent="0.3">
      <c r="A778" s="1">
        <v>776</v>
      </c>
      <c r="B778">
        <v>5.5599999999999941E-2</v>
      </c>
      <c r="C778">
        <v>0.49735549739187768</v>
      </c>
      <c r="D778">
        <v>70.41482421788902</v>
      </c>
    </row>
    <row r="779" spans="1:4" x14ac:dyDescent="0.3">
      <c r="A779" s="1">
        <v>777</v>
      </c>
      <c r="B779">
        <v>5.6954999999999957E-2</v>
      </c>
      <c r="C779">
        <v>0.50222618801673213</v>
      </c>
      <c r="D779">
        <v>70.505596527059851</v>
      </c>
    </row>
    <row r="780" spans="1:4" x14ac:dyDescent="0.3">
      <c r="A780" s="1">
        <v>778</v>
      </c>
      <c r="B780">
        <v>5.9994999999999951E-2</v>
      </c>
      <c r="C780">
        <v>0.50704116794968801</v>
      </c>
      <c r="D780">
        <v>70.596386737823465</v>
      </c>
    </row>
    <row r="781" spans="1:4" x14ac:dyDescent="0.3">
      <c r="A781" s="1">
        <v>779</v>
      </c>
      <c r="B781">
        <v>6.1114999999999968E-2</v>
      </c>
      <c r="C781">
        <v>0.51221142077558091</v>
      </c>
      <c r="D781">
        <v>70.687149544954281</v>
      </c>
    </row>
    <row r="782" spans="1:4" x14ac:dyDescent="0.3">
      <c r="A782" s="1">
        <v>780</v>
      </c>
      <c r="B782">
        <v>6.2084999999999953E-2</v>
      </c>
      <c r="C782">
        <v>0.51658440613777312</v>
      </c>
      <c r="D782">
        <v>70.777935093376357</v>
      </c>
    </row>
    <row r="783" spans="1:4" x14ac:dyDescent="0.3">
      <c r="A783" s="1">
        <v>781</v>
      </c>
      <c r="B783">
        <v>6.4435000000000103E-2</v>
      </c>
      <c r="C783">
        <v>0.52123180053170282</v>
      </c>
      <c r="D783">
        <v>70.868702982200503</v>
      </c>
    </row>
    <row r="784" spans="1:4" x14ac:dyDescent="0.3">
      <c r="A784" s="1">
        <v>782</v>
      </c>
      <c r="B784">
        <v>6.4900000000000069E-2</v>
      </c>
      <c r="C784">
        <v>0.52461881282506939</v>
      </c>
      <c r="D784">
        <v>70.95948879010146</v>
      </c>
    </row>
    <row r="785" spans="1:4" x14ac:dyDescent="0.3">
      <c r="A785" s="1">
        <v>783</v>
      </c>
      <c r="B785">
        <v>6.7400000000000015E-2</v>
      </c>
      <c r="C785">
        <v>0.5284070406287481</v>
      </c>
      <c r="D785">
        <v>71.050265944268958</v>
      </c>
    </row>
    <row r="786" spans="1:4" x14ac:dyDescent="0.3">
      <c r="A786" s="1">
        <v>784</v>
      </c>
      <c r="B786">
        <v>6.8855000000000055E-2</v>
      </c>
      <c r="C786">
        <v>0.53351211936545206</v>
      </c>
      <c r="D786">
        <v>71.141097244752771</v>
      </c>
    </row>
    <row r="787" spans="1:4" x14ac:dyDescent="0.3">
      <c r="A787" s="1">
        <v>785</v>
      </c>
      <c r="B787">
        <v>7.0450000000000026E-2</v>
      </c>
      <c r="C787">
        <v>0.53965250093441097</v>
      </c>
      <c r="D787">
        <v>71.231880585816171</v>
      </c>
    </row>
    <row r="788" spans="1:4" x14ac:dyDescent="0.3">
      <c r="A788" s="1">
        <v>786</v>
      </c>
      <c r="B788">
        <v>7.1999999999999897E-2</v>
      </c>
      <c r="C788">
        <v>0.54377036443039972</v>
      </c>
      <c r="D788">
        <v>71.322650559014747</v>
      </c>
    </row>
    <row r="789" spans="1:4" x14ac:dyDescent="0.3">
      <c r="A789" s="1">
        <v>787</v>
      </c>
      <c r="B789">
        <v>7.3194999999999899E-2</v>
      </c>
      <c r="C789">
        <v>0.54786384133038757</v>
      </c>
      <c r="D789">
        <v>71.413441962798444</v>
      </c>
    </row>
    <row r="790" spans="1:4" x14ac:dyDescent="0.3">
      <c r="A790" s="1">
        <v>788</v>
      </c>
      <c r="B790">
        <v>7.4614999999999904E-2</v>
      </c>
      <c r="C790">
        <v>0.55342584243613413</v>
      </c>
      <c r="D790">
        <v>71.504222293893505</v>
      </c>
    </row>
    <row r="791" spans="1:4" x14ac:dyDescent="0.3">
      <c r="A791" s="1">
        <v>789</v>
      </c>
      <c r="B791">
        <v>7.6329999999999967E-2</v>
      </c>
      <c r="C791">
        <v>0.55850825803518644</v>
      </c>
      <c r="D791">
        <v>71.595005904701026</v>
      </c>
    </row>
    <row r="792" spans="1:4" x14ac:dyDescent="0.3">
      <c r="A792" s="1">
        <v>790</v>
      </c>
      <c r="B792">
        <v>7.7724999999999947E-2</v>
      </c>
      <c r="C792">
        <v>0.56357752695081909</v>
      </c>
      <c r="D792">
        <v>71.685784958402323</v>
      </c>
    </row>
    <row r="793" spans="1:4" x14ac:dyDescent="0.3">
      <c r="A793" s="1">
        <v>791</v>
      </c>
      <c r="B793">
        <v>7.9055000000000042E-2</v>
      </c>
      <c r="C793">
        <v>0.56927693729539586</v>
      </c>
      <c r="D793">
        <v>71.776564993527202</v>
      </c>
    </row>
    <row r="794" spans="1:4" x14ac:dyDescent="0.3">
      <c r="A794" s="1">
        <v>792</v>
      </c>
      <c r="B794">
        <v>7.9940000000000094E-2</v>
      </c>
      <c r="C794">
        <v>0.57475196914203375</v>
      </c>
      <c r="D794">
        <v>71.867333908743333</v>
      </c>
    </row>
    <row r="795" spans="1:4" x14ac:dyDescent="0.3">
      <c r="A795" s="1">
        <v>793</v>
      </c>
      <c r="B795">
        <v>8.1890000000000157E-2</v>
      </c>
      <c r="C795">
        <v>0.57805412925018818</v>
      </c>
      <c r="D795">
        <v>71.958111345767975</v>
      </c>
    </row>
    <row r="796" spans="1:4" x14ac:dyDescent="0.3">
      <c r="A796" s="1">
        <v>794</v>
      </c>
      <c r="B796">
        <v>8.3555000000000046E-2</v>
      </c>
      <c r="C796">
        <v>0.58323049155172169</v>
      </c>
      <c r="D796">
        <v>72.048862683110769</v>
      </c>
    </row>
    <row r="797" spans="1:4" x14ac:dyDescent="0.3">
      <c r="A797" s="1">
        <v>795</v>
      </c>
      <c r="B797">
        <v>8.4690000000000043E-2</v>
      </c>
      <c r="C797">
        <v>0.58744746559565175</v>
      </c>
      <c r="D797">
        <v>72.139676128692102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8844-3C14-40A7-86BD-432B70FF7F0B}">
  <dimension ref="A1:D758"/>
  <sheetViews>
    <sheetView workbookViewId="0">
      <selection activeCell="N14" sqref="N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1.8710000000000001E-2</v>
      </c>
      <c r="C2">
        <v>1.182850389955187E-4</v>
      </c>
      <c r="D2">
        <v>6.6227383083767364E-10</v>
      </c>
    </row>
    <row r="3" spans="1:4" x14ac:dyDescent="0.3">
      <c r="A3" s="1">
        <v>1</v>
      </c>
      <c r="B3">
        <v>1.881E-2</v>
      </c>
      <c r="C3">
        <v>1.5548736776188119E-4</v>
      </c>
      <c r="D3">
        <v>9.0705233282513092E-2</v>
      </c>
    </row>
    <row r="4" spans="1:4" x14ac:dyDescent="0.3">
      <c r="A4" s="1">
        <v>2</v>
      </c>
      <c r="B4">
        <v>1.8800000000000001E-2</v>
      </c>
      <c r="C4">
        <v>7.8502565430215686E-3</v>
      </c>
      <c r="D4">
        <v>0.1813781680001153</v>
      </c>
    </row>
    <row r="5" spans="1:4" x14ac:dyDescent="0.3">
      <c r="A5" s="1">
        <v>3</v>
      </c>
      <c r="B5">
        <v>1.881E-2</v>
      </c>
      <c r="C5">
        <v>7.8485885924200367E-3</v>
      </c>
      <c r="D5">
        <v>0.27205708437495763</v>
      </c>
    </row>
    <row r="6" spans="1:4" x14ac:dyDescent="0.3">
      <c r="A6" s="1">
        <v>4</v>
      </c>
      <c r="B6">
        <v>1.8845000000000001E-2</v>
      </c>
      <c r="C6">
        <v>7.9898660718646271E-3</v>
      </c>
      <c r="D6">
        <v>0.36275370909108062</v>
      </c>
    </row>
    <row r="7" spans="1:4" x14ac:dyDescent="0.3">
      <c r="A7" s="1">
        <v>5</v>
      </c>
      <c r="B7">
        <v>1.8695E-2</v>
      </c>
      <c r="C7">
        <v>8.0427360833301431E-3</v>
      </c>
      <c r="D7">
        <v>0.45345157729254831</v>
      </c>
    </row>
    <row r="8" spans="1:4" x14ac:dyDescent="0.3">
      <c r="A8" s="1">
        <v>6</v>
      </c>
      <c r="B8">
        <v>1.8855E-2</v>
      </c>
      <c r="C8">
        <v>8.1373863992078126E-3</v>
      </c>
      <c r="D8">
        <v>0.54413618173864153</v>
      </c>
    </row>
    <row r="9" spans="1:4" x14ac:dyDescent="0.3">
      <c r="A9" s="1">
        <v>7</v>
      </c>
      <c r="B9">
        <v>1.901499999999999E-2</v>
      </c>
      <c r="C9">
        <v>8.3225699568361833E-3</v>
      </c>
      <c r="D9">
        <v>0.63482803675863475</v>
      </c>
    </row>
    <row r="10" spans="1:4" x14ac:dyDescent="0.3">
      <c r="A10" s="1">
        <v>8</v>
      </c>
      <c r="B10">
        <v>1.9414999999999991E-2</v>
      </c>
      <c r="C10">
        <v>8.4744698345926035E-3</v>
      </c>
      <c r="D10">
        <v>0.72550318102041877</v>
      </c>
    </row>
    <row r="11" spans="1:4" x14ac:dyDescent="0.3">
      <c r="A11" s="1">
        <v>9</v>
      </c>
      <c r="B11">
        <v>1.8755000000000001E-2</v>
      </c>
      <c r="C11">
        <v>8.5487025697617101E-3</v>
      </c>
      <c r="D11">
        <v>0.81618670523166648</v>
      </c>
    </row>
    <row r="12" spans="1:4" x14ac:dyDescent="0.3">
      <c r="A12" s="1">
        <v>10</v>
      </c>
      <c r="B12">
        <v>1.875499999999999E-2</v>
      </c>
      <c r="C12">
        <v>8.7253907236840619E-3</v>
      </c>
      <c r="D12">
        <v>0.9068802336189481</v>
      </c>
    </row>
    <row r="13" spans="1:4" x14ac:dyDescent="0.3">
      <c r="A13" s="1">
        <v>11</v>
      </c>
      <c r="B13">
        <v>1.8589999999999971E-2</v>
      </c>
      <c r="C13">
        <v>8.7201749703862495E-3</v>
      </c>
      <c r="D13">
        <v>0.99756623797946498</v>
      </c>
    </row>
    <row r="14" spans="1:4" x14ac:dyDescent="0.3">
      <c r="A14" s="1">
        <v>12</v>
      </c>
      <c r="B14">
        <v>1.8839999999999989E-2</v>
      </c>
      <c r="C14">
        <v>8.7960053266213211E-3</v>
      </c>
      <c r="D14">
        <v>1.0882394723097479</v>
      </c>
    </row>
    <row r="15" spans="1:4" x14ac:dyDescent="0.3">
      <c r="A15" s="1">
        <v>13</v>
      </c>
      <c r="B15">
        <v>1.8669999999999978E-2</v>
      </c>
      <c r="C15">
        <v>8.9224018715785489E-3</v>
      </c>
      <c r="D15">
        <v>1.178917557663387</v>
      </c>
    </row>
    <row r="16" spans="1:4" x14ac:dyDescent="0.3">
      <c r="A16" s="1">
        <v>14</v>
      </c>
      <c r="B16">
        <v>1.875499999999999E-2</v>
      </c>
      <c r="C16">
        <v>8.9833964530726968E-3</v>
      </c>
      <c r="D16">
        <v>1.2696001542939079</v>
      </c>
    </row>
    <row r="17" spans="1:4" x14ac:dyDescent="0.3">
      <c r="A17" s="1">
        <v>15</v>
      </c>
      <c r="B17">
        <v>1.8630000000000001E-2</v>
      </c>
      <c r="C17">
        <v>9.1127321623729503E-3</v>
      </c>
      <c r="D17">
        <v>1.360290099051263</v>
      </c>
    </row>
    <row r="18" spans="1:4" x14ac:dyDescent="0.3">
      <c r="A18" s="1">
        <v>16</v>
      </c>
      <c r="B18">
        <v>1.859499999999999E-2</v>
      </c>
      <c r="C18">
        <v>9.1668843805274118E-3</v>
      </c>
      <c r="D18">
        <v>1.4509476774268679</v>
      </c>
    </row>
    <row r="19" spans="1:4" x14ac:dyDescent="0.3">
      <c r="A19" s="1">
        <v>17</v>
      </c>
      <c r="B19">
        <v>1.8755000000000011E-2</v>
      </c>
      <c r="C19">
        <v>9.2440342252263202E-3</v>
      </c>
      <c r="D19">
        <v>1.5416267922189499</v>
      </c>
    </row>
    <row r="20" spans="1:4" x14ac:dyDescent="0.3">
      <c r="A20" s="1">
        <v>18</v>
      </c>
      <c r="B20">
        <v>1.8749999999999999E-2</v>
      </c>
      <c r="C20">
        <v>9.2943030935625365E-3</v>
      </c>
      <c r="D20">
        <v>1.6323086692227251</v>
      </c>
    </row>
    <row r="21" spans="1:4" x14ac:dyDescent="0.3">
      <c r="A21" s="1">
        <v>19</v>
      </c>
      <c r="B21">
        <v>1.8579999999999978E-2</v>
      </c>
      <c r="C21">
        <v>9.3771201081777646E-3</v>
      </c>
      <c r="D21">
        <v>1.7229912247922681</v>
      </c>
    </row>
    <row r="22" spans="1:4" x14ac:dyDescent="0.3">
      <c r="A22" s="1">
        <v>20</v>
      </c>
      <c r="B22">
        <v>1.8699999999999991E-2</v>
      </c>
      <c r="C22">
        <v>9.4206945954997349E-3</v>
      </c>
      <c r="D22">
        <v>1.813684635824627</v>
      </c>
    </row>
    <row r="23" spans="1:4" x14ac:dyDescent="0.3">
      <c r="A23" s="1">
        <v>21</v>
      </c>
      <c r="B23">
        <v>1.8794999999999999E-2</v>
      </c>
      <c r="C23">
        <v>9.4422054104716328E-3</v>
      </c>
      <c r="D23">
        <v>1.90438039527999</v>
      </c>
    </row>
    <row r="24" spans="1:4" x14ac:dyDescent="0.3">
      <c r="A24" s="1">
        <v>22</v>
      </c>
      <c r="B24">
        <v>1.8789999999999991E-2</v>
      </c>
      <c r="C24">
        <v>9.4740089644805292E-3</v>
      </c>
      <c r="D24">
        <v>1.995052298506101</v>
      </c>
    </row>
    <row r="25" spans="1:4" x14ac:dyDescent="0.3">
      <c r="A25" s="1">
        <v>23</v>
      </c>
      <c r="B25">
        <v>1.8685E-2</v>
      </c>
      <c r="C25">
        <v>9.4792477643610464E-3</v>
      </c>
      <c r="D25">
        <v>2.085721858872307</v>
      </c>
    </row>
    <row r="26" spans="1:4" x14ac:dyDescent="0.3">
      <c r="A26" s="1">
        <v>24</v>
      </c>
      <c r="B26">
        <v>1.881E-2</v>
      </c>
      <c r="C26">
        <v>9.4874804884910978E-3</v>
      </c>
      <c r="D26">
        <v>2.1763779237535261</v>
      </c>
    </row>
    <row r="27" spans="1:4" x14ac:dyDescent="0.3">
      <c r="A27" s="1">
        <v>25</v>
      </c>
      <c r="B27">
        <v>1.8824999999999991E-2</v>
      </c>
      <c r="C27">
        <v>9.5406285193276527E-3</v>
      </c>
      <c r="D27">
        <v>2.2670623420344449</v>
      </c>
    </row>
    <row r="28" spans="1:4" x14ac:dyDescent="0.3">
      <c r="A28" s="1">
        <v>26</v>
      </c>
      <c r="B28">
        <v>1.8734999999999991E-2</v>
      </c>
      <c r="C28">
        <v>9.5788154719128639E-3</v>
      </c>
      <c r="D28">
        <v>2.3577854326036238</v>
      </c>
    </row>
    <row r="29" spans="1:4" x14ac:dyDescent="0.3">
      <c r="A29" s="1">
        <v>27</v>
      </c>
      <c r="B29">
        <v>1.8669999999999989E-2</v>
      </c>
      <c r="C29">
        <v>9.6808763842088433E-3</v>
      </c>
      <c r="D29">
        <v>2.4484987005922521</v>
      </c>
    </row>
    <row r="30" spans="1:4" x14ac:dyDescent="0.3">
      <c r="A30" s="1">
        <v>28</v>
      </c>
      <c r="B30">
        <v>1.8699999999999981E-2</v>
      </c>
      <c r="C30">
        <v>9.7198441396221802E-3</v>
      </c>
      <c r="D30">
        <v>2.539200949801339</v>
      </c>
    </row>
    <row r="31" spans="1:4" x14ac:dyDescent="0.3">
      <c r="A31" s="1">
        <v>29</v>
      </c>
      <c r="B31">
        <v>1.9110000000000009E-2</v>
      </c>
      <c r="C31">
        <v>9.6752567676261694E-3</v>
      </c>
      <c r="D31">
        <v>2.6299126351541942</v>
      </c>
    </row>
    <row r="32" spans="1:4" x14ac:dyDescent="0.3">
      <c r="A32" s="1">
        <v>30</v>
      </c>
      <c r="B32">
        <v>1.8734999999999991E-2</v>
      </c>
      <c r="C32">
        <v>9.7189073105485007E-3</v>
      </c>
      <c r="D32">
        <v>2.7206110862228599</v>
      </c>
    </row>
    <row r="33" spans="1:4" x14ac:dyDescent="0.3">
      <c r="A33" s="1">
        <v>31</v>
      </c>
      <c r="B33">
        <v>1.8589999999999999E-2</v>
      </c>
      <c r="C33">
        <v>9.7383944123450028E-3</v>
      </c>
      <c r="D33">
        <v>2.811312684019406</v>
      </c>
    </row>
    <row r="34" spans="1:4" x14ac:dyDescent="0.3">
      <c r="A34" s="1">
        <v>32</v>
      </c>
      <c r="B34">
        <v>1.8814999999999998E-2</v>
      </c>
      <c r="C34">
        <v>9.7910581725423815E-3</v>
      </c>
      <c r="D34">
        <v>2.9020080773697949</v>
      </c>
    </row>
    <row r="35" spans="1:4" x14ac:dyDescent="0.3">
      <c r="A35" s="1">
        <v>33</v>
      </c>
      <c r="B35">
        <v>1.8699999999999991E-2</v>
      </c>
      <c r="C35">
        <v>9.8506758786225737E-3</v>
      </c>
      <c r="D35">
        <v>2.992709959016906</v>
      </c>
    </row>
    <row r="36" spans="1:4" x14ac:dyDescent="0.3">
      <c r="A36" s="1">
        <v>34</v>
      </c>
      <c r="B36">
        <v>1.8779999999999991E-2</v>
      </c>
      <c r="C36">
        <v>9.8731785295069416E-3</v>
      </c>
      <c r="D36">
        <v>3.0834543119536502</v>
      </c>
    </row>
    <row r="37" spans="1:4" x14ac:dyDescent="0.3">
      <c r="A37" s="1">
        <v>35</v>
      </c>
      <c r="B37">
        <v>1.860499999999999E-2</v>
      </c>
      <c r="C37">
        <v>1.0022896535505491E-2</v>
      </c>
      <c r="D37">
        <v>3.174186789724561</v>
      </c>
    </row>
    <row r="38" spans="1:4" x14ac:dyDescent="0.3">
      <c r="A38" s="1">
        <v>36</v>
      </c>
      <c r="B38">
        <v>1.867499999999999E-2</v>
      </c>
      <c r="C38">
        <v>1.008766485771455E-2</v>
      </c>
      <c r="D38">
        <v>3.2648850430382619</v>
      </c>
    </row>
    <row r="39" spans="1:4" x14ac:dyDescent="0.3">
      <c r="A39" s="1">
        <v>37</v>
      </c>
      <c r="B39">
        <v>1.8714999999999989E-2</v>
      </c>
      <c r="C39">
        <v>1.028794474837666E-2</v>
      </c>
      <c r="D39">
        <v>3.355582112669945</v>
      </c>
    </row>
    <row r="40" spans="1:4" x14ac:dyDescent="0.3">
      <c r="A40" s="1">
        <v>38</v>
      </c>
      <c r="B40">
        <v>1.8759999999999999E-2</v>
      </c>
      <c r="C40">
        <v>1.033400847872392E-2</v>
      </c>
      <c r="D40">
        <v>3.446292400360107</v>
      </c>
    </row>
    <row r="41" spans="1:4" x14ac:dyDescent="0.3">
      <c r="A41" s="1">
        <v>39</v>
      </c>
      <c r="B41">
        <v>1.8745000000000001E-2</v>
      </c>
      <c r="C41">
        <v>1.0440848887030179E-2</v>
      </c>
      <c r="D41">
        <v>3.5370131849580342</v>
      </c>
    </row>
    <row r="42" spans="1:4" x14ac:dyDescent="0.3">
      <c r="A42" s="1">
        <v>40</v>
      </c>
      <c r="B42">
        <v>1.8770000000000009E-2</v>
      </c>
      <c r="C42">
        <v>1.054794437359759E-2</v>
      </c>
      <c r="D42">
        <v>3.627710683809386</v>
      </c>
    </row>
    <row r="43" spans="1:4" x14ac:dyDescent="0.3">
      <c r="A43" s="1">
        <v>41</v>
      </c>
      <c r="B43">
        <v>1.8649999999999979E-2</v>
      </c>
      <c r="C43">
        <v>1.067752734027915E-2</v>
      </c>
      <c r="D43">
        <v>3.7184009398354418</v>
      </c>
    </row>
    <row r="44" spans="1:4" x14ac:dyDescent="0.3">
      <c r="A44" s="1">
        <v>42</v>
      </c>
      <c r="B44">
        <v>1.8544999999999971E-2</v>
      </c>
      <c r="C44">
        <v>1.07408477553228E-2</v>
      </c>
      <c r="D44">
        <v>3.8090820200575721</v>
      </c>
    </row>
    <row r="45" spans="1:4" x14ac:dyDescent="0.3">
      <c r="A45" s="1">
        <v>43</v>
      </c>
      <c r="B45">
        <v>1.872999999999999E-2</v>
      </c>
      <c r="C45">
        <v>1.091434518504571E-2</v>
      </c>
      <c r="D45">
        <v>3.8998118048906329</v>
      </c>
    </row>
    <row r="46" spans="1:4" x14ac:dyDescent="0.3">
      <c r="A46" s="1">
        <v>44</v>
      </c>
      <c r="B46">
        <v>1.8699999999999991E-2</v>
      </c>
      <c r="C46">
        <v>1.110142925442047E-2</v>
      </c>
      <c r="D46">
        <v>3.990533249047068</v>
      </c>
    </row>
    <row r="47" spans="1:4" x14ac:dyDescent="0.3">
      <c r="A47" s="1">
        <v>45</v>
      </c>
      <c r="B47">
        <v>1.8735000000000002E-2</v>
      </c>
      <c r="C47">
        <v>1.12369144936263E-2</v>
      </c>
      <c r="D47">
        <v>4.0812489043341742</v>
      </c>
    </row>
    <row r="48" spans="1:4" x14ac:dyDescent="0.3">
      <c r="A48" s="1">
        <v>46</v>
      </c>
      <c r="B48">
        <v>1.883E-2</v>
      </c>
      <c r="C48">
        <v>1.157486685687649E-2</v>
      </c>
      <c r="D48">
        <v>4.1719568326075871</v>
      </c>
    </row>
    <row r="49" spans="1:4" x14ac:dyDescent="0.3">
      <c r="A49" s="1">
        <v>47</v>
      </c>
      <c r="B49">
        <v>1.8789999999999991E-2</v>
      </c>
      <c r="C49">
        <v>1.1772915144111541E-2</v>
      </c>
      <c r="D49">
        <v>4.2626811814308168</v>
      </c>
    </row>
    <row r="50" spans="1:4" x14ac:dyDescent="0.3">
      <c r="A50" s="1">
        <v>48</v>
      </c>
      <c r="B50">
        <v>1.8634999999999999E-2</v>
      </c>
      <c r="C50">
        <v>1.2144803855037011E-2</v>
      </c>
      <c r="D50">
        <v>4.3533976790640088</v>
      </c>
    </row>
    <row r="51" spans="1:4" x14ac:dyDescent="0.3">
      <c r="A51" s="1">
        <v>49</v>
      </c>
      <c r="B51">
        <v>1.8790000000000001E-2</v>
      </c>
      <c r="C51">
        <v>1.238842188744534E-2</v>
      </c>
      <c r="D51">
        <v>4.4440877665413749</v>
      </c>
    </row>
    <row r="52" spans="1:4" x14ac:dyDescent="0.3">
      <c r="A52" s="1">
        <v>50</v>
      </c>
      <c r="B52">
        <v>1.8534999999999979E-2</v>
      </c>
      <c r="C52">
        <v>1.2668411943027071E-2</v>
      </c>
      <c r="D52">
        <v>4.5347851736015743</v>
      </c>
    </row>
    <row r="53" spans="1:4" x14ac:dyDescent="0.3">
      <c r="A53" s="1">
        <v>51</v>
      </c>
      <c r="B53">
        <v>1.8749999999999989E-2</v>
      </c>
      <c r="C53">
        <v>1.3030602411173139E-2</v>
      </c>
      <c r="D53">
        <v>4.6254832259151666</v>
      </c>
    </row>
    <row r="54" spans="1:4" x14ac:dyDescent="0.3">
      <c r="A54" s="1">
        <v>52</v>
      </c>
      <c r="B54">
        <v>1.8554999999999981E-2</v>
      </c>
      <c r="C54">
        <v>2.961242457915059E-3</v>
      </c>
      <c r="D54">
        <v>4.7161504707071513</v>
      </c>
    </row>
    <row r="55" spans="1:4" x14ac:dyDescent="0.3">
      <c r="A55" s="1">
        <v>53</v>
      </c>
      <c r="B55">
        <v>1.876499999999999E-2</v>
      </c>
      <c r="C55">
        <v>2.5116323854785811E-2</v>
      </c>
      <c r="D55">
        <v>4.8068315476841397</v>
      </c>
    </row>
    <row r="56" spans="1:4" x14ac:dyDescent="0.3">
      <c r="A56" s="1">
        <v>54</v>
      </c>
      <c r="B56">
        <v>1.8779999999999991E-2</v>
      </c>
      <c r="C56">
        <v>2.687685196067505E-2</v>
      </c>
      <c r="D56">
        <v>4.8975266993708084</v>
      </c>
    </row>
    <row r="57" spans="1:4" x14ac:dyDescent="0.3">
      <c r="A57" s="1">
        <v>55</v>
      </c>
      <c r="B57">
        <v>1.8890000000000011E-2</v>
      </c>
      <c r="C57">
        <v>2.8039345895540892E-2</v>
      </c>
      <c r="D57">
        <v>4.9882149990399682</v>
      </c>
    </row>
    <row r="58" spans="1:4" x14ac:dyDescent="0.3">
      <c r="A58" s="1">
        <v>56</v>
      </c>
      <c r="B58">
        <v>1.8824999999999991E-2</v>
      </c>
      <c r="C58">
        <v>3.0266570258407871E-2</v>
      </c>
      <c r="D58">
        <v>5.0789091133409077</v>
      </c>
    </row>
    <row r="59" spans="1:4" x14ac:dyDescent="0.3">
      <c r="A59" s="1">
        <v>57</v>
      </c>
      <c r="B59">
        <v>1.8780000000000002E-2</v>
      </c>
      <c r="C59">
        <v>3.1148231062800812E-2</v>
      </c>
      <c r="D59">
        <v>5.1695953362517884</v>
      </c>
    </row>
    <row r="60" spans="1:4" x14ac:dyDescent="0.3">
      <c r="A60" s="1">
        <v>58</v>
      </c>
      <c r="B60">
        <v>1.8679999999999999E-2</v>
      </c>
      <c r="C60">
        <v>3.1663610907853981E-2</v>
      </c>
      <c r="D60">
        <v>5.2602784656816057</v>
      </c>
    </row>
    <row r="61" spans="1:4" x14ac:dyDescent="0.3">
      <c r="A61" s="1">
        <v>59</v>
      </c>
      <c r="B61">
        <v>1.8759999999999988E-2</v>
      </c>
      <c r="C61">
        <v>3.2081435192265827E-2</v>
      </c>
      <c r="D61">
        <v>5.350957152843475</v>
      </c>
    </row>
    <row r="62" spans="1:4" x14ac:dyDescent="0.3">
      <c r="A62" s="1">
        <v>60</v>
      </c>
      <c r="B62">
        <v>1.8714999999999999E-2</v>
      </c>
      <c r="C62">
        <v>3.2202985654100437E-2</v>
      </c>
      <c r="D62">
        <v>5.441636959844165</v>
      </c>
    </row>
    <row r="63" spans="1:4" x14ac:dyDescent="0.3">
      <c r="A63" s="1">
        <v>61</v>
      </c>
      <c r="B63">
        <v>1.8749999999999989E-2</v>
      </c>
      <c r="C63">
        <v>3.2884111148987052E-2</v>
      </c>
      <c r="D63">
        <v>5.5323333049482768</v>
      </c>
    </row>
    <row r="64" spans="1:4" x14ac:dyDescent="0.3">
      <c r="A64" s="1">
        <v>62</v>
      </c>
      <c r="B64">
        <v>1.8749999999999989E-2</v>
      </c>
      <c r="C64">
        <v>3.3159600784933907E-2</v>
      </c>
      <c r="D64">
        <v>5.6230074752039378</v>
      </c>
    </row>
    <row r="65" spans="1:4" x14ac:dyDescent="0.3">
      <c r="A65" s="1">
        <v>63</v>
      </c>
      <c r="B65">
        <v>1.866E-2</v>
      </c>
      <c r="C65">
        <v>3.3697255680262501E-2</v>
      </c>
      <c r="D65">
        <v>5.7136977453364262</v>
      </c>
    </row>
    <row r="66" spans="1:4" x14ac:dyDescent="0.3">
      <c r="A66" s="1">
        <v>64</v>
      </c>
      <c r="B66">
        <v>1.8659999999999979E-2</v>
      </c>
      <c r="C66">
        <v>3.4136942535889198E-2</v>
      </c>
      <c r="D66">
        <v>5.8044030251767893</v>
      </c>
    </row>
    <row r="67" spans="1:4" x14ac:dyDescent="0.3">
      <c r="A67" s="1">
        <v>65</v>
      </c>
      <c r="B67">
        <v>1.8659999999999989E-2</v>
      </c>
      <c r="C67">
        <v>3.4597915955178457E-2</v>
      </c>
      <c r="D67">
        <v>5.8950741040044354</v>
      </c>
    </row>
    <row r="68" spans="1:4" x14ac:dyDescent="0.3">
      <c r="A68" s="1">
        <v>66</v>
      </c>
      <c r="B68">
        <v>1.868499999999999E-2</v>
      </c>
      <c r="C68">
        <v>3.5172298123913447E-2</v>
      </c>
      <c r="D68">
        <v>5.985805608961317</v>
      </c>
    </row>
    <row r="69" spans="1:4" x14ac:dyDescent="0.3">
      <c r="A69" s="1">
        <v>67</v>
      </c>
      <c r="B69">
        <v>1.8679999999999999E-2</v>
      </c>
      <c r="C69">
        <v>3.5903590661064147E-2</v>
      </c>
      <c r="D69">
        <v>6.0765149461560766</v>
      </c>
    </row>
    <row r="70" spans="1:4" x14ac:dyDescent="0.3">
      <c r="A70" s="1">
        <v>68</v>
      </c>
      <c r="B70">
        <v>1.8604999999999979E-2</v>
      </c>
      <c r="C70">
        <v>3.6274352384349479E-2</v>
      </c>
      <c r="D70">
        <v>6.1672375244564472</v>
      </c>
    </row>
    <row r="71" spans="1:4" x14ac:dyDescent="0.3">
      <c r="A71" s="1">
        <v>69</v>
      </c>
      <c r="B71">
        <v>1.859499999999998E-2</v>
      </c>
      <c r="C71">
        <v>3.6922929466877433E-2</v>
      </c>
      <c r="D71">
        <v>6.257943512068854</v>
      </c>
    </row>
    <row r="72" spans="1:4" x14ac:dyDescent="0.3">
      <c r="A72" s="1">
        <v>70</v>
      </c>
      <c r="B72">
        <v>1.8589999999999971E-2</v>
      </c>
      <c r="C72">
        <v>3.7503645843599893E-2</v>
      </c>
      <c r="D72">
        <v>6.3486479622125618</v>
      </c>
    </row>
    <row r="73" spans="1:4" x14ac:dyDescent="0.3">
      <c r="A73" s="1">
        <v>71</v>
      </c>
      <c r="B73">
        <v>1.8659999999999979E-2</v>
      </c>
      <c r="C73">
        <v>3.8373450393814623E-2</v>
      </c>
      <c r="D73">
        <v>6.4393586782614376</v>
      </c>
    </row>
    <row r="74" spans="1:4" x14ac:dyDescent="0.3">
      <c r="A74" s="1">
        <v>72</v>
      </c>
      <c r="B74">
        <v>1.8569999999999989E-2</v>
      </c>
      <c r="C74">
        <v>3.9082104434930057E-2</v>
      </c>
      <c r="D74">
        <v>6.5300471662812756</v>
      </c>
    </row>
    <row r="75" spans="1:4" x14ac:dyDescent="0.3">
      <c r="A75" s="1">
        <v>73</v>
      </c>
      <c r="B75">
        <v>1.855999999999999E-2</v>
      </c>
      <c r="C75">
        <v>3.9749480727569883E-2</v>
      </c>
      <c r="D75">
        <v>6.62075646314356</v>
      </c>
    </row>
    <row r="76" spans="1:4" x14ac:dyDescent="0.3">
      <c r="A76" s="1">
        <v>74</v>
      </c>
      <c r="B76">
        <v>1.8619999999999991E-2</v>
      </c>
      <c r="C76">
        <v>4.0559665234122681E-2</v>
      </c>
      <c r="D76">
        <v>6.7114339347018133</v>
      </c>
    </row>
    <row r="77" spans="1:4" x14ac:dyDescent="0.3">
      <c r="A77" s="1">
        <v>75</v>
      </c>
      <c r="B77">
        <v>1.870500000000001E-2</v>
      </c>
      <c r="C77">
        <v>4.1504756380163613E-2</v>
      </c>
      <c r="D77">
        <v>6.8021235942178304</v>
      </c>
    </row>
    <row r="78" spans="1:4" x14ac:dyDescent="0.3">
      <c r="A78" s="1">
        <v>76</v>
      </c>
      <c r="B78">
        <v>1.874E-2</v>
      </c>
      <c r="C78">
        <v>4.2097875736409482E-2</v>
      </c>
      <c r="D78">
        <v>6.8928254945410616</v>
      </c>
    </row>
    <row r="79" spans="1:4" x14ac:dyDescent="0.3">
      <c r="A79" s="1">
        <v>77</v>
      </c>
      <c r="B79">
        <v>1.8489999999999989E-2</v>
      </c>
      <c r="C79">
        <v>4.3220564877438493E-2</v>
      </c>
      <c r="D79">
        <v>6.9835205678807357</v>
      </c>
    </row>
    <row r="80" spans="1:4" x14ac:dyDescent="0.3">
      <c r="A80" s="1">
        <v>78</v>
      </c>
      <c r="B80">
        <v>1.880999999999999E-2</v>
      </c>
      <c r="C80">
        <v>4.4368800565565233E-2</v>
      </c>
      <c r="D80">
        <v>7.0742170760366641</v>
      </c>
    </row>
    <row r="81" spans="1:4" x14ac:dyDescent="0.3">
      <c r="A81" s="1">
        <v>79</v>
      </c>
      <c r="B81">
        <v>1.8689999999999981E-2</v>
      </c>
      <c r="C81">
        <v>4.5423876607677667E-2</v>
      </c>
      <c r="D81">
        <v>7.1649367800023809</v>
      </c>
    </row>
    <row r="82" spans="1:4" x14ac:dyDescent="0.3">
      <c r="A82" s="1">
        <v>80</v>
      </c>
      <c r="B82">
        <v>1.8755000000000001E-2</v>
      </c>
      <c r="C82">
        <v>4.6944708549622467E-2</v>
      </c>
      <c r="D82">
        <v>7.2556482891241698</v>
      </c>
    </row>
    <row r="83" spans="1:4" x14ac:dyDescent="0.3">
      <c r="A83" s="1">
        <v>81</v>
      </c>
      <c r="B83">
        <v>1.9005000000000001E-2</v>
      </c>
      <c r="C83">
        <v>4.8061096096392759E-2</v>
      </c>
      <c r="D83">
        <v>7.3463587962918799</v>
      </c>
    </row>
    <row r="84" spans="1:4" x14ac:dyDescent="0.3">
      <c r="A84" s="1">
        <v>82</v>
      </c>
      <c r="B84">
        <v>1.8509999999999981E-2</v>
      </c>
      <c r="C84">
        <v>4.9122053314166428E-2</v>
      </c>
      <c r="D84">
        <v>7.4370747580793157</v>
      </c>
    </row>
    <row r="85" spans="1:4" x14ac:dyDescent="0.3">
      <c r="A85" s="1">
        <v>83</v>
      </c>
      <c r="B85">
        <v>1.845999999999998E-2</v>
      </c>
      <c r="C85">
        <v>5.0738677331069557E-2</v>
      </c>
      <c r="D85">
        <v>7.5277680784463872</v>
      </c>
    </row>
    <row r="86" spans="1:4" x14ac:dyDescent="0.3">
      <c r="A86" s="1">
        <v>84</v>
      </c>
      <c r="B86">
        <v>1.8514999999999979E-2</v>
      </c>
      <c r="C86">
        <v>5.1943745906653169E-2</v>
      </c>
      <c r="D86">
        <v>7.6184436510668849</v>
      </c>
    </row>
    <row r="87" spans="1:4" x14ac:dyDescent="0.3">
      <c r="A87" s="1">
        <v>85</v>
      </c>
      <c r="B87">
        <v>1.854999999999999E-2</v>
      </c>
      <c r="C87">
        <v>5.3568996190928447E-2</v>
      </c>
      <c r="D87">
        <v>7.7091650736331916</v>
      </c>
    </row>
    <row r="88" spans="1:4" x14ac:dyDescent="0.3">
      <c r="A88" s="1">
        <v>86</v>
      </c>
      <c r="B88">
        <v>1.8484999999999981E-2</v>
      </c>
      <c r="C88">
        <v>5.51179452202415E-2</v>
      </c>
      <c r="D88">
        <v>7.7998972135782223</v>
      </c>
    </row>
    <row r="89" spans="1:4" x14ac:dyDescent="0.3">
      <c r="A89" s="1">
        <v>87</v>
      </c>
      <c r="B89">
        <v>1.8464999999999988E-2</v>
      </c>
      <c r="C89">
        <v>5.6689932181711547E-2</v>
      </c>
      <c r="D89">
        <v>7.8906058800220471</v>
      </c>
    </row>
    <row r="90" spans="1:4" x14ac:dyDescent="0.3">
      <c r="A90" s="1">
        <v>88</v>
      </c>
      <c r="B90">
        <v>1.836999999999997E-2</v>
      </c>
      <c r="C90">
        <v>5.8681198680800177E-2</v>
      </c>
      <c r="D90">
        <v>7.9813151466184173</v>
      </c>
    </row>
    <row r="91" spans="1:4" x14ac:dyDescent="0.3">
      <c r="A91" s="1">
        <v>89</v>
      </c>
      <c r="B91">
        <v>1.8524999999999989E-2</v>
      </c>
      <c r="C91">
        <v>6.0595736873717318E-2</v>
      </c>
      <c r="D91">
        <v>8.0720338998238219</v>
      </c>
    </row>
    <row r="92" spans="1:4" x14ac:dyDescent="0.3">
      <c r="A92" s="1">
        <v>90</v>
      </c>
      <c r="B92">
        <v>1.8579999999999989E-2</v>
      </c>
      <c r="C92">
        <v>6.2259393407239072E-2</v>
      </c>
      <c r="D92">
        <v>8.1627546620368925</v>
      </c>
    </row>
    <row r="93" spans="1:4" x14ac:dyDescent="0.3">
      <c r="A93" s="1">
        <v>91</v>
      </c>
      <c r="B93">
        <v>1.862999999999998E-2</v>
      </c>
      <c r="C93">
        <v>6.4469704164503913E-2</v>
      </c>
      <c r="D93">
        <v>8.2534507768683927</v>
      </c>
    </row>
    <row r="94" spans="1:4" x14ac:dyDescent="0.3">
      <c r="A94" s="1">
        <v>92</v>
      </c>
      <c r="B94">
        <v>1.8569999999999989E-2</v>
      </c>
      <c r="C94">
        <v>6.6863830767059054E-2</v>
      </c>
      <c r="D94">
        <v>8.3441502022080911</v>
      </c>
    </row>
    <row r="95" spans="1:4" x14ac:dyDescent="0.3">
      <c r="A95" s="1">
        <v>93</v>
      </c>
      <c r="B95">
        <v>1.8454999999999971E-2</v>
      </c>
      <c r="C95">
        <v>6.9510041565700786E-2</v>
      </c>
      <c r="D95">
        <v>8.43486865619818</v>
      </c>
    </row>
    <row r="96" spans="1:4" x14ac:dyDescent="0.3">
      <c r="A96" s="1">
        <v>94</v>
      </c>
      <c r="B96">
        <v>1.8339999999999981E-2</v>
      </c>
      <c r="C96">
        <v>7.2007327765354359E-2</v>
      </c>
      <c r="D96">
        <v>8.5255791053507028</v>
      </c>
    </row>
    <row r="97" spans="1:4" x14ac:dyDescent="0.3">
      <c r="A97" s="1">
        <v>95</v>
      </c>
      <c r="B97">
        <v>1.8624999999999989E-2</v>
      </c>
      <c r="C97">
        <v>7.4708966722975403E-2</v>
      </c>
      <c r="D97">
        <v>8.616279021700219</v>
      </c>
    </row>
    <row r="98" spans="1:4" x14ac:dyDescent="0.3">
      <c r="A98" s="1">
        <v>96</v>
      </c>
      <c r="B98">
        <v>1.8850000000000009E-2</v>
      </c>
      <c r="C98">
        <v>7.7280319573432385E-2</v>
      </c>
      <c r="D98">
        <v>8.7069768013556761</v>
      </c>
    </row>
    <row r="99" spans="1:4" x14ac:dyDescent="0.3">
      <c r="A99" s="1">
        <v>97</v>
      </c>
      <c r="B99">
        <v>1.8814999999999991E-2</v>
      </c>
      <c r="C99">
        <v>7.9467234098319295E-2</v>
      </c>
      <c r="D99">
        <v>8.7977004194921875</v>
      </c>
    </row>
    <row r="100" spans="1:4" x14ac:dyDescent="0.3">
      <c r="A100" s="1">
        <v>98</v>
      </c>
      <c r="B100">
        <v>1.8595E-2</v>
      </c>
      <c r="C100">
        <v>8.3899049753355992E-2</v>
      </c>
      <c r="D100">
        <v>8.8884294517834945</v>
      </c>
    </row>
    <row r="101" spans="1:4" x14ac:dyDescent="0.3">
      <c r="A101" s="1">
        <v>99</v>
      </c>
      <c r="B101">
        <v>1.849499999999998E-2</v>
      </c>
      <c r="C101">
        <v>8.721002729041788E-2</v>
      </c>
      <c r="D101">
        <v>8.9791557491487897</v>
      </c>
    </row>
    <row r="102" spans="1:4" x14ac:dyDescent="0.3">
      <c r="A102" s="1">
        <v>100</v>
      </c>
      <c r="B102">
        <v>1.850499999999998E-2</v>
      </c>
      <c r="C102">
        <v>9.1190903868619014E-2</v>
      </c>
      <c r="D102">
        <v>9.0698219970862048</v>
      </c>
    </row>
    <row r="103" spans="1:4" x14ac:dyDescent="0.3">
      <c r="A103" s="1">
        <v>101</v>
      </c>
      <c r="B103">
        <v>1.8479999999999989E-2</v>
      </c>
      <c r="C103">
        <v>9.4602351230340373E-2</v>
      </c>
      <c r="D103">
        <v>9.1605326587623992</v>
      </c>
    </row>
    <row r="104" spans="1:4" x14ac:dyDescent="0.3">
      <c r="A104" s="1">
        <v>102</v>
      </c>
      <c r="B104">
        <v>1.8599999999999971E-2</v>
      </c>
      <c r="C104">
        <v>9.8785557195874646E-2</v>
      </c>
      <c r="D104">
        <v>9.2512653148174255</v>
      </c>
    </row>
    <row r="105" spans="1:4" x14ac:dyDescent="0.3">
      <c r="A105" s="1">
        <v>103</v>
      </c>
      <c r="B105">
        <v>1.8494999999999991E-2</v>
      </c>
      <c r="C105">
        <v>0.1035102513367757</v>
      </c>
      <c r="D105">
        <v>9.3419767016172379</v>
      </c>
    </row>
    <row r="106" spans="1:4" x14ac:dyDescent="0.3">
      <c r="A106" s="1">
        <v>104</v>
      </c>
      <c r="B106">
        <v>1.8479999999999979E-2</v>
      </c>
      <c r="C106">
        <v>0.1075079671713258</v>
      </c>
      <c r="D106">
        <v>9.4326759793360999</v>
      </c>
    </row>
    <row r="107" spans="1:4" x14ac:dyDescent="0.3">
      <c r="A107" s="1">
        <v>105</v>
      </c>
      <c r="B107">
        <v>1.864999999999999E-2</v>
      </c>
      <c r="C107">
        <v>0.11256253372603769</v>
      </c>
      <c r="D107">
        <v>9.5233605906036143</v>
      </c>
    </row>
    <row r="108" spans="1:4" x14ac:dyDescent="0.3">
      <c r="A108" s="1">
        <v>106</v>
      </c>
      <c r="B108">
        <v>1.8599999999999981E-2</v>
      </c>
      <c r="C108">
        <v>0.1175720482948074</v>
      </c>
      <c r="D108">
        <v>9.6140623290671225</v>
      </c>
    </row>
    <row r="109" spans="1:4" x14ac:dyDescent="0.3">
      <c r="A109" s="1">
        <v>107</v>
      </c>
      <c r="B109">
        <v>1.8469999999999969E-2</v>
      </c>
      <c r="C109">
        <v>0.12388073200558861</v>
      </c>
      <c r="D109">
        <v>9.7047863659593769</v>
      </c>
    </row>
    <row r="110" spans="1:4" x14ac:dyDescent="0.3">
      <c r="A110" s="1">
        <v>108</v>
      </c>
      <c r="B110">
        <v>1.8544999999999989E-2</v>
      </c>
      <c r="C110">
        <v>0.12814436740144641</v>
      </c>
      <c r="D110">
        <v>9.7955339747005006</v>
      </c>
    </row>
    <row r="111" spans="1:4" x14ac:dyDescent="0.3">
      <c r="A111" s="1">
        <v>109</v>
      </c>
      <c r="B111">
        <v>1.8544999999999971E-2</v>
      </c>
      <c r="C111">
        <v>0.13428013613916409</v>
      </c>
      <c r="D111">
        <v>9.8862201089329158</v>
      </c>
    </row>
    <row r="112" spans="1:4" x14ac:dyDescent="0.3">
      <c r="A112" s="1">
        <v>110</v>
      </c>
      <c r="B112">
        <v>1.8359999999999981E-2</v>
      </c>
      <c r="C112">
        <v>0.1416031702933313</v>
      </c>
      <c r="D112">
        <v>9.9769306043121517</v>
      </c>
    </row>
    <row r="113" spans="1:4" x14ac:dyDescent="0.3">
      <c r="A113" s="1">
        <v>111</v>
      </c>
      <c r="B113">
        <v>1.8554999999999999E-2</v>
      </c>
      <c r="C113">
        <v>0.14791463839564101</v>
      </c>
      <c r="D113">
        <v>10.06763771911462</v>
      </c>
    </row>
    <row r="114" spans="1:4" x14ac:dyDescent="0.3">
      <c r="A114" s="1">
        <v>112</v>
      </c>
      <c r="B114">
        <v>1.8484999999999991E-2</v>
      </c>
      <c r="C114">
        <v>0.15543230523598389</v>
      </c>
      <c r="D114">
        <v>10.158369893299209</v>
      </c>
    </row>
    <row r="115" spans="1:4" x14ac:dyDescent="0.3">
      <c r="A115" s="1">
        <v>113</v>
      </c>
      <c r="B115">
        <v>1.8484999999999981E-2</v>
      </c>
      <c r="C115">
        <v>0.16185327441116629</v>
      </c>
      <c r="D115">
        <v>10.2491066037284</v>
      </c>
    </row>
    <row r="116" spans="1:4" x14ac:dyDescent="0.3">
      <c r="A116" s="1">
        <v>114</v>
      </c>
      <c r="B116">
        <v>1.8589999999999982E-2</v>
      </c>
      <c r="C116">
        <v>0.16997663647512209</v>
      </c>
      <c r="D116">
        <v>10.339809610578749</v>
      </c>
    </row>
    <row r="117" spans="1:4" x14ac:dyDescent="0.3">
      <c r="A117" s="1">
        <v>115</v>
      </c>
      <c r="B117">
        <v>1.8609999999999991E-2</v>
      </c>
      <c r="C117">
        <v>0.17696109007854771</v>
      </c>
      <c r="D117">
        <v>10.43051908055941</v>
      </c>
    </row>
    <row r="118" spans="1:4" x14ac:dyDescent="0.3">
      <c r="A118" s="1">
        <v>116</v>
      </c>
      <c r="B118">
        <v>1.8534999999999979E-2</v>
      </c>
      <c r="C118">
        <v>0.18634937843178431</v>
      </c>
      <c r="D118">
        <v>10.521247729129261</v>
      </c>
    </row>
    <row r="119" spans="1:4" x14ac:dyDescent="0.3">
      <c r="A119" s="1">
        <v>117</v>
      </c>
      <c r="B119">
        <v>1.8849999999999999E-2</v>
      </c>
      <c r="C119">
        <v>0.19354807455912221</v>
      </c>
      <c r="D119">
        <v>10.61192277087105</v>
      </c>
    </row>
    <row r="120" spans="1:4" x14ac:dyDescent="0.3">
      <c r="A120" s="1">
        <v>118</v>
      </c>
      <c r="B120">
        <v>1.871999999999999E-2</v>
      </c>
      <c r="C120">
        <v>0.2027676203410016</v>
      </c>
      <c r="D120">
        <v>10.70263827125231</v>
      </c>
    </row>
    <row r="121" spans="1:4" x14ac:dyDescent="0.3">
      <c r="A121" s="1">
        <v>119</v>
      </c>
      <c r="B121">
        <v>1.8704999999999989E-2</v>
      </c>
      <c r="C121">
        <v>0.21086987016377171</v>
      </c>
      <c r="D121">
        <v>10.79332532094584</v>
      </c>
    </row>
    <row r="122" spans="1:4" x14ac:dyDescent="0.3">
      <c r="A122" s="1">
        <v>120</v>
      </c>
      <c r="B122">
        <v>1.8684999999999979E-2</v>
      </c>
      <c r="C122">
        <v>0.22072476478299299</v>
      </c>
      <c r="D122">
        <v>10.88404805031087</v>
      </c>
    </row>
    <row r="123" spans="1:4" x14ac:dyDescent="0.3">
      <c r="A123" s="1">
        <v>121</v>
      </c>
      <c r="B123">
        <v>1.8800000000000011E-2</v>
      </c>
      <c r="C123">
        <v>0.23546294702396209</v>
      </c>
      <c r="D123">
        <v>10.97477513763639</v>
      </c>
    </row>
    <row r="124" spans="1:4" x14ac:dyDescent="0.3">
      <c r="A124" s="1">
        <v>122</v>
      </c>
      <c r="B124">
        <v>1.8794999999999999E-2</v>
      </c>
      <c r="C124">
        <v>0.23932064681327689</v>
      </c>
      <c r="D124">
        <v>11.065461215443079</v>
      </c>
    </row>
    <row r="125" spans="1:4" x14ac:dyDescent="0.3">
      <c r="A125" s="1">
        <v>123</v>
      </c>
      <c r="B125">
        <v>1.8709999999999991E-2</v>
      </c>
      <c r="C125">
        <v>0.2490061030744295</v>
      </c>
      <c r="D125">
        <v>11.15614496939712</v>
      </c>
    </row>
    <row r="126" spans="1:4" x14ac:dyDescent="0.3">
      <c r="A126" s="1">
        <v>124</v>
      </c>
      <c r="B126">
        <v>1.8755000000000001E-2</v>
      </c>
      <c r="C126">
        <v>0.26049130036410451</v>
      </c>
      <c r="D126">
        <v>11.24688944935798</v>
      </c>
    </row>
    <row r="127" spans="1:4" x14ac:dyDescent="0.3">
      <c r="A127" s="1">
        <v>125</v>
      </c>
      <c r="B127">
        <v>1.9089999999999999E-2</v>
      </c>
      <c r="C127">
        <v>0.27328111714456671</v>
      </c>
      <c r="D127">
        <v>11.337616352703829</v>
      </c>
    </row>
    <row r="128" spans="1:4" x14ac:dyDescent="0.3">
      <c r="A128" s="1">
        <v>126</v>
      </c>
      <c r="B128">
        <v>1.9314999999999999E-2</v>
      </c>
      <c r="C128">
        <v>0.27651941886352321</v>
      </c>
      <c r="D128">
        <v>11.42835246682167</v>
      </c>
    </row>
    <row r="129" spans="1:4" x14ac:dyDescent="0.3">
      <c r="A129" s="1">
        <v>127</v>
      </c>
      <c r="B129">
        <v>1.9020000000000009E-2</v>
      </c>
      <c r="C129">
        <v>0.27809568164355858</v>
      </c>
      <c r="D129">
        <v>11.51905321213934</v>
      </c>
    </row>
    <row r="130" spans="1:4" x14ac:dyDescent="0.3">
      <c r="A130" s="1">
        <v>128</v>
      </c>
      <c r="B130">
        <v>1.918000000000001E-2</v>
      </c>
      <c r="C130">
        <v>0.28563717982237508</v>
      </c>
      <c r="D130">
        <v>11.609749123719</v>
      </c>
    </row>
    <row r="131" spans="1:4" x14ac:dyDescent="0.3">
      <c r="A131" s="1">
        <v>129</v>
      </c>
      <c r="B131">
        <v>1.9134999999999999E-2</v>
      </c>
      <c r="C131">
        <v>0.29321762129477391</v>
      </c>
      <c r="D131">
        <v>11.70048840443293</v>
      </c>
    </row>
    <row r="132" spans="1:4" x14ac:dyDescent="0.3">
      <c r="A132" s="1">
        <v>130</v>
      </c>
      <c r="B132">
        <v>1.9220000000000011E-2</v>
      </c>
      <c r="C132">
        <v>0.29573414882797422</v>
      </c>
      <c r="D132">
        <v>11.79122185137537</v>
      </c>
    </row>
    <row r="133" spans="1:4" x14ac:dyDescent="0.3">
      <c r="A133" s="1">
        <v>131</v>
      </c>
      <c r="B133">
        <v>1.9250000000000021E-2</v>
      </c>
      <c r="C133">
        <v>0.3006858013519681</v>
      </c>
      <c r="D133">
        <v>11.881911640895741</v>
      </c>
    </row>
    <row r="134" spans="1:4" x14ac:dyDescent="0.3">
      <c r="A134" s="1">
        <v>132</v>
      </c>
      <c r="B134">
        <v>1.8915000000000019E-2</v>
      </c>
      <c r="C134">
        <v>0.30571529396295027</v>
      </c>
      <c r="D134">
        <v>11.972601778573461</v>
      </c>
    </row>
    <row r="135" spans="1:4" x14ac:dyDescent="0.3">
      <c r="A135" s="1">
        <v>133</v>
      </c>
      <c r="B135">
        <v>1.967E-2</v>
      </c>
      <c r="C135">
        <v>0.31213411427382343</v>
      </c>
      <c r="D135">
        <v>12.06327532556322</v>
      </c>
    </row>
    <row r="136" spans="1:4" x14ac:dyDescent="0.3">
      <c r="A136" s="1">
        <v>134</v>
      </c>
      <c r="B136">
        <v>1.9144999999999999E-2</v>
      </c>
      <c r="C136">
        <v>0.31467073731870021</v>
      </c>
      <c r="D136">
        <v>12.154016278717251</v>
      </c>
    </row>
    <row r="137" spans="1:4" x14ac:dyDescent="0.3">
      <c r="A137" s="1">
        <v>135</v>
      </c>
      <c r="B137">
        <v>1.959E-2</v>
      </c>
      <c r="C137">
        <v>0.32500970381511263</v>
      </c>
      <c r="D137">
        <v>12.244747290545041</v>
      </c>
    </row>
    <row r="138" spans="1:4" x14ac:dyDescent="0.3">
      <c r="A138" s="1">
        <v>136</v>
      </c>
      <c r="B138">
        <v>1.9355000000000011E-2</v>
      </c>
      <c r="C138">
        <v>0.32169006024251462</v>
      </c>
      <c r="D138">
        <v>12.33545863687992</v>
      </c>
    </row>
    <row r="139" spans="1:4" x14ac:dyDescent="0.3">
      <c r="A139" s="1">
        <v>137</v>
      </c>
      <c r="B139">
        <v>1.931500000000002E-2</v>
      </c>
      <c r="C139">
        <v>0.33450137238033878</v>
      </c>
      <c r="D139">
        <v>12.42614009274376</v>
      </c>
    </row>
    <row r="140" spans="1:4" x14ac:dyDescent="0.3">
      <c r="A140" s="1">
        <v>138</v>
      </c>
      <c r="B140">
        <v>1.9230000000000011E-2</v>
      </c>
      <c r="C140">
        <v>0.33012299910335707</v>
      </c>
      <c r="D140">
        <v>12.5168606030941</v>
      </c>
    </row>
    <row r="141" spans="1:4" x14ac:dyDescent="0.3">
      <c r="A141" s="1">
        <v>139</v>
      </c>
      <c r="B141">
        <v>1.9539999999999998E-2</v>
      </c>
      <c r="C141">
        <v>0.3383507431146181</v>
      </c>
      <c r="D141">
        <v>12.607564974493449</v>
      </c>
    </row>
    <row r="142" spans="1:4" x14ac:dyDescent="0.3">
      <c r="A142" s="1">
        <v>140</v>
      </c>
      <c r="B142">
        <v>1.9564999999999999E-2</v>
      </c>
      <c r="C142">
        <v>0.33999264898365289</v>
      </c>
      <c r="D142">
        <v>12.69831750584973</v>
      </c>
    </row>
    <row r="143" spans="1:4" x14ac:dyDescent="0.3">
      <c r="A143" s="1">
        <v>141</v>
      </c>
      <c r="B143">
        <v>1.949E-2</v>
      </c>
      <c r="C143">
        <v>0.34669305087303037</v>
      </c>
      <c r="D143">
        <v>12.7890006748173</v>
      </c>
    </row>
    <row r="144" spans="1:4" x14ac:dyDescent="0.3">
      <c r="A144" s="1">
        <v>142</v>
      </c>
      <c r="B144">
        <v>1.9325000000000019E-2</v>
      </c>
      <c r="C144">
        <v>0.34804028755531929</v>
      </c>
      <c r="D144">
        <v>12.879725483987061</v>
      </c>
    </row>
    <row r="145" spans="1:4" x14ac:dyDescent="0.3">
      <c r="A145" s="1">
        <v>143</v>
      </c>
      <c r="B145">
        <v>1.9630000000000009E-2</v>
      </c>
      <c r="C145">
        <v>0.35424058425420751</v>
      </c>
      <c r="D145">
        <v>12.97044274581803</v>
      </c>
    </row>
    <row r="146" spans="1:4" x14ac:dyDescent="0.3">
      <c r="A146" s="1">
        <v>144</v>
      </c>
      <c r="B146">
        <v>1.947500000000001E-2</v>
      </c>
      <c r="C146">
        <v>0.35700314967344338</v>
      </c>
      <c r="D146">
        <v>13.06115605586105</v>
      </c>
    </row>
    <row r="147" spans="1:4" x14ac:dyDescent="0.3">
      <c r="A147" s="1">
        <v>145</v>
      </c>
      <c r="B147">
        <v>1.951E-2</v>
      </c>
      <c r="C147">
        <v>0.36159598696967088</v>
      </c>
      <c r="D147">
        <v>13.15187528967857</v>
      </c>
    </row>
    <row r="148" spans="1:4" x14ac:dyDescent="0.3">
      <c r="A148" s="1">
        <v>146</v>
      </c>
      <c r="B148">
        <v>1.9394999999999999E-2</v>
      </c>
      <c r="C148">
        <v>0.36260686058800368</v>
      </c>
      <c r="D148">
        <v>13.242599367366889</v>
      </c>
    </row>
    <row r="149" spans="1:4" x14ac:dyDescent="0.3">
      <c r="A149" s="1">
        <v>147</v>
      </c>
      <c r="B149">
        <v>1.9880000000000019E-2</v>
      </c>
      <c r="C149">
        <v>0.36388969511627151</v>
      </c>
      <c r="D149">
        <v>13.333317793011661</v>
      </c>
    </row>
    <row r="150" spans="1:4" x14ac:dyDescent="0.3">
      <c r="A150" s="1">
        <v>148</v>
      </c>
      <c r="B150">
        <v>2.041500000000001E-2</v>
      </c>
      <c r="C150">
        <v>0.36730024415861479</v>
      </c>
      <c r="D150">
        <v>13.42405136995845</v>
      </c>
    </row>
    <row r="151" spans="1:4" x14ac:dyDescent="0.3">
      <c r="A151" s="1">
        <v>149</v>
      </c>
      <c r="B151">
        <v>1.9674999999999991E-2</v>
      </c>
      <c r="C151">
        <v>0.36930357294350302</v>
      </c>
      <c r="D151">
        <v>13.514746504359771</v>
      </c>
    </row>
    <row r="152" spans="1:4" x14ac:dyDescent="0.3">
      <c r="A152" s="1">
        <v>150</v>
      </c>
      <c r="B152">
        <v>1.9740000000000011E-2</v>
      </c>
      <c r="C152">
        <v>0.36626735424879581</v>
      </c>
      <c r="D152">
        <v>13.60546148386266</v>
      </c>
    </row>
    <row r="153" spans="1:4" x14ac:dyDescent="0.3">
      <c r="A153" s="1">
        <v>151</v>
      </c>
      <c r="B153">
        <v>1.9804999999999989E-2</v>
      </c>
      <c r="C153">
        <v>0.37527231975236819</v>
      </c>
      <c r="D153">
        <v>13.69618265178468</v>
      </c>
    </row>
    <row r="154" spans="1:4" x14ac:dyDescent="0.3">
      <c r="A154" s="1">
        <v>152</v>
      </c>
      <c r="B154">
        <v>1.9495000000000009E-2</v>
      </c>
      <c r="C154">
        <v>0.37684655449505883</v>
      </c>
      <c r="D154">
        <v>13.78689560949802</v>
      </c>
    </row>
    <row r="155" spans="1:4" x14ac:dyDescent="0.3">
      <c r="A155" s="1">
        <v>153</v>
      </c>
      <c r="B155">
        <v>1.959000000000001E-2</v>
      </c>
      <c r="C155">
        <v>0.37465362922473622</v>
      </c>
      <c r="D155">
        <v>13.87764370653364</v>
      </c>
    </row>
    <row r="156" spans="1:4" x14ac:dyDescent="0.3">
      <c r="A156" s="1">
        <v>154</v>
      </c>
      <c r="B156">
        <v>1.9855000000000001E-2</v>
      </c>
      <c r="C156">
        <v>0.37894614421108419</v>
      </c>
      <c r="D156">
        <v>13.968359323143959</v>
      </c>
    </row>
    <row r="157" spans="1:4" x14ac:dyDescent="0.3">
      <c r="A157" s="1">
        <v>155</v>
      </c>
      <c r="B157">
        <v>1.9955000000000021E-2</v>
      </c>
      <c r="C157">
        <v>0.38039417238390921</v>
      </c>
      <c r="D157">
        <v>14.059056312309369</v>
      </c>
    </row>
    <row r="158" spans="1:4" x14ac:dyDescent="0.3">
      <c r="A158" s="1">
        <v>156</v>
      </c>
      <c r="B158">
        <v>1.9869999999999999E-2</v>
      </c>
      <c r="C158">
        <v>0.37947143019479451</v>
      </c>
      <c r="D158">
        <v>14.149777834084301</v>
      </c>
    </row>
    <row r="159" spans="1:4" x14ac:dyDescent="0.3">
      <c r="A159" s="1">
        <v>157</v>
      </c>
      <c r="B159">
        <v>1.945500000000001E-2</v>
      </c>
      <c r="C159">
        <v>0.38602078798091299</v>
      </c>
      <c r="D159">
        <v>14.24048261947102</v>
      </c>
    </row>
    <row r="160" spans="1:4" x14ac:dyDescent="0.3">
      <c r="A160" s="1">
        <v>158</v>
      </c>
      <c r="B160">
        <v>1.9335000000000008E-2</v>
      </c>
      <c r="C160">
        <v>0.38388152900552042</v>
      </c>
      <c r="D160">
        <v>14.331212044093339</v>
      </c>
    </row>
    <row r="161" spans="1:4" x14ac:dyDescent="0.3">
      <c r="A161" s="1">
        <v>159</v>
      </c>
      <c r="B161">
        <v>1.9910000000000001E-2</v>
      </c>
      <c r="C161">
        <v>0.38757124013110678</v>
      </c>
      <c r="D161">
        <v>14.42190406858921</v>
      </c>
    </row>
    <row r="162" spans="1:4" x14ac:dyDescent="0.3">
      <c r="A162" s="1">
        <v>160</v>
      </c>
      <c r="B162">
        <v>1.962500000000001E-2</v>
      </c>
      <c r="C162">
        <v>0.38565562574668732</v>
      </c>
      <c r="D162">
        <v>14.512628046936459</v>
      </c>
    </row>
    <row r="163" spans="1:4" x14ac:dyDescent="0.3">
      <c r="A163" s="1">
        <v>161</v>
      </c>
      <c r="B163">
        <v>1.9335000000000001E-2</v>
      </c>
      <c r="C163">
        <v>0.39062280336758631</v>
      </c>
      <c r="D163">
        <v>14.603349375857251</v>
      </c>
    </row>
    <row r="164" spans="1:4" x14ac:dyDescent="0.3">
      <c r="A164" s="1">
        <v>162</v>
      </c>
      <c r="B164">
        <v>1.9035E-2</v>
      </c>
      <c r="C164">
        <v>0.38627652737912488</v>
      </c>
      <c r="D164">
        <v>14.69409939116902</v>
      </c>
    </row>
    <row r="165" spans="1:4" x14ac:dyDescent="0.3">
      <c r="A165" s="1">
        <v>163</v>
      </c>
      <c r="B165">
        <v>1.915E-2</v>
      </c>
      <c r="C165">
        <v>0.38300133618190862</v>
      </c>
      <c r="D165">
        <v>14.784811361961889</v>
      </c>
    </row>
    <row r="166" spans="1:4" x14ac:dyDescent="0.3">
      <c r="A166" s="1">
        <v>164</v>
      </c>
      <c r="B166">
        <v>1.9410000000000011E-2</v>
      </c>
      <c r="C166">
        <v>0.39484349371516231</v>
      </c>
      <c r="D166">
        <v>14.87551897115177</v>
      </c>
    </row>
    <row r="167" spans="1:4" x14ac:dyDescent="0.3">
      <c r="A167" s="1">
        <v>165</v>
      </c>
      <c r="B167">
        <v>1.9509999999999989E-2</v>
      </c>
      <c r="C167">
        <v>0.39138249265012809</v>
      </c>
      <c r="D167">
        <v>14.9662453575929</v>
      </c>
    </row>
    <row r="168" spans="1:4" x14ac:dyDescent="0.3">
      <c r="A168" s="1">
        <v>166</v>
      </c>
      <c r="B168">
        <v>1.9304999999999999E-2</v>
      </c>
      <c r="C168">
        <v>0.38988551513973391</v>
      </c>
      <c r="D168">
        <v>15.056989082097999</v>
      </c>
    </row>
    <row r="169" spans="1:4" x14ac:dyDescent="0.3">
      <c r="A169" s="1">
        <v>167</v>
      </c>
      <c r="B169">
        <v>1.9325000000000009E-2</v>
      </c>
      <c r="C169">
        <v>0.38636298942335479</v>
      </c>
      <c r="D169">
        <v>15.14769569370482</v>
      </c>
    </row>
    <row r="170" spans="1:4" x14ac:dyDescent="0.3">
      <c r="A170" s="1">
        <v>168</v>
      </c>
      <c r="B170">
        <v>1.9445000000000021E-2</v>
      </c>
      <c r="C170">
        <v>0.39147507071771048</v>
      </c>
      <c r="D170">
        <v>15.238414952754971</v>
      </c>
    </row>
    <row r="171" spans="1:4" x14ac:dyDescent="0.3">
      <c r="A171" s="1">
        <v>169</v>
      </c>
      <c r="B171">
        <v>1.9144999999999999E-2</v>
      </c>
      <c r="C171">
        <v>0.38606310252734799</v>
      </c>
      <c r="D171">
        <v>15.329110159476601</v>
      </c>
    </row>
    <row r="172" spans="1:4" x14ac:dyDescent="0.3">
      <c r="A172" s="1">
        <v>170</v>
      </c>
      <c r="B172">
        <v>1.9040000000000008E-2</v>
      </c>
      <c r="C172">
        <v>0.38570967467032963</v>
      </c>
      <c r="D172">
        <v>15.41984945058822</v>
      </c>
    </row>
    <row r="173" spans="1:4" x14ac:dyDescent="0.3">
      <c r="A173" s="1">
        <v>171</v>
      </c>
      <c r="B173">
        <v>1.8970000000000011E-2</v>
      </c>
      <c r="C173">
        <v>0.39358116902243401</v>
      </c>
      <c r="D173">
        <v>15.510566043721299</v>
      </c>
    </row>
    <row r="174" spans="1:4" x14ac:dyDescent="0.3">
      <c r="A174" s="1">
        <v>172</v>
      </c>
      <c r="B174">
        <v>1.939999999999999E-2</v>
      </c>
      <c r="C174">
        <v>0.39137026910475542</v>
      </c>
      <c r="D174">
        <v>15.60126461876763</v>
      </c>
    </row>
    <row r="175" spans="1:4" x14ac:dyDescent="0.3">
      <c r="A175" s="1">
        <v>173</v>
      </c>
      <c r="B175">
        <v>1.9085000000000001E-2</v>
      </c>
      <c r="C175">
        <v>0.39417654937911978</v>
      </c>
      <c r="D175">
        <v>15.691960265371531</v>
      </c>
    </row>
    <row r="176" spans="1:4" x14ac:dyDescent="0.3">
      <c r="A176" s="1">
        <v>174</v>
      </c>
      <c r="B176">
        <v>1.9015000000000011E-2</v>
      </c>
      <c r="C176">
        <v>0.38867804610574141</v>
      </c>
      <c r="D176">
        <v>15.78268978416919</v>
      </c>
    </row>
    <row r="177" spans="1:4" x14ac:dyDescent="0.3">
      <c r="A177" s="1">
        <v>175</v>
      </c>
      <c r="B177">
        <v>1.9415000000000009E-2</v>
      </c>
      <c r="C177">
        <v>0.39291735894036572</v>
      </c>
      <c r="D177">
        <v>15.873430819047821</v>
      </c>
    </row>
    <row r="178" spans="1:4" x14ac:dyDescent="0.3">
      <c r="A178" s="1">
        <v>176</v>
      </c>
      <c r="B178">
        <v>1.8950000000000002E-2</v>
      </c>
      <c r="C178">
        <v>0.3956562283663389</v>
      </c>
      <c r="D178">
        <v>15.96412150376373</v>
      </c>
    </row>
    <row r="179" spans="1:4" x14ac:dyDescent="0.3">
      <c r="A179" s="1">
        <v>177</v>
      </c>
      <c r="B179">
        <v>1.9220000000000011E-2</v>
      </c>
      <c r="C179">
        <v>0.39386974046432682</v>
      </c>
      <c r="D179">
        <v>16.054835395216941</v>
      </c>
    </row>
    <row r="180" spans="1:4" x14ac:dyDescent="0.3">
      <c r="A180" s="1">
        <v>178</v>
      </c>
      <c r="B180">
        <v>1.9470000000000012E-2</v>
      </c>
      <c r="C180">
        <v>0.39071671039176759</v>
      </c>
      <c r="D180">
        <v>16.145560918913951</v>
      </c>
    </row>
    <row r="181" spans="1:4" x14ac:dyDescent="0.3">
      <c r="A181" s="1">
        <v>179</v>
      </c>
      <c r="B181">
        <v>1.895500000000001E-2</v>
      </c>
      <c r="C181">
        <v>0.38947229131701672</v>
      </c>
      <c r="D181">
        <v>16.23631307787365</v>
      </c>
    </row>
    <row r="182" spans="1:4" x14ac:dyDescent="0.3">
      <c r="A182" s="1">
        <v>180</v>
      </c>
      <c r="B182">
        <v>1.9474999999999999E-2</v>
      </c>
      <c r="C182">
        <v>0.38887066904676931</v>
      </c>
      <c r="D182">
        <v>16.327052191363439</v>
      </c>
    </row>
    <row r="183" spans="1:4" x14ac:dyDescent="0.3">
      <c r="A183" s="1">
        <v>181</v>
      </c>
      <c r="B183">
        <v>1.9189999999999999E-2</v>
      </c>
      <c r="C183">
        <v>0.38852685159650657</v>
      </c>
      <c r="D183">
        <v>16.417775078018501</v>
      </c>
    </row>
    <row r="184" spans="1:4" x14ac:dyDescent="0.3">
      <c r="A184" s="1">
        <v>182</v>
      </c>
      <c r="B184">
        <v>1.9345000000000001E-2</v>
      </c>
      <c r="C184">
        <v>0.39064192839365702</v>
      </c>
      <c r="D184">
        <v>16.508497901293961</v>
      </c>
    </row>
    <row r="185" spans="1:4" x14ac:dyDescent="0.3">
      <c r="A185" s="1">
        <v>183</v>
      </c>
      <c r="B185">
        <v>1.9050000000000018E-2</v>
      </c>
      <c r="C185">
        <v>0.38827458586280711</v>
      </c>
      <c r="D185">
        <v>16.599228245086142</v>
      </c>
    </row>
    <row r="186" spans="1:4" x14ac:dyDescent="0.3">
      <c r="A186" s="1">
        <v>184</v>
      </c>
      <c r="B186">
        <v>1.8940000000000009E-2</v>
      </c>
      <c r="C186">
        <v>0.3929860919131789</v>
      </c>
      <c r="D186">
        <v>16.689938687152331</v>
      </c>
    </row>
    <row r="187" spans="1:4" x14ac:dyDescent="0.3">
      <c r="A187" s="1">
        <v>185</v>
      </c>
      <c r="B187">
        <v>1.9105000000000011E-2</v>
      </c>
      <c r="C187">
        <v>0.39267613111315169</v>
      </c>
      <c r="D187">
        <v>16.780665366119809</v>
      </c>
    </row>
    <row r="188" spans="1:4" x14ac:dyDescent="0.3">
      <c r="A188" s="1">
        <v>186</v>
      </c>
      <c r="B188">
        <v>1.921500000000002E-2</v>
      </c>
      <c r="C188">
        <v>0.39009163557841092</v>
      </c>
      <c r="D188">
        <v>16.871366329193108</v>
      </c>
    </row>
    <row r="189" spans="1:4" x14ac:dyDescent="0.3">
      <c r="A189" s="1">
        <v>187</v>
      </c>
      <c r="B189">
        <v>1.926000000000001E-2</v>
      </c>
      <c r="C189">
        <v>0.38939287317395688</v>
      </c>
      <c r="D189">
        <v>16.962095013724429</v>
      </c>
    </row>
    <row r="190" spans="1:4" x14ac:dyDescent="0.3">
      <c r="A190" s="1">
        <v>188</v>
      </c>
      <c r="B190">
        <v>1.9130000000000012E-2</v>
      </c>
      <c r="C190">
        <v>0.39154847008655319</v>
      </c>
      <c r="D190">
        <v>17.052810487813421</v>
      </c>
    </row>
    <row r="191" spans="1:4" x14ac:dyDescent="0.3">
      <c r="A191" s="1">
        <v>189</v>
      </c>
      <c r="B191">
        <v>1.901000000000001E-2</v>
      </c>
      <c r="C191">
        <v>0.38967618496117729</v>
      </c>
      <c r="D191">
        <v>17.14357261207368</v>
      </c>
    </row>
    <row r="192" spans="1:4" x14ac:dyDescent="0.3">
      <c r="A192" s="1">
        <v>190</v>
      </c>
      <c r="B192">
        <v>1.9085000000000012E-2</v>
      </c>
      <c r="C192">
        <v>0.39277645463622279</v>
      </c>
      <c r="D192">
        <v>17.23429512745804</v>
      </c>
    </row>
    <row r="193" spans="1:4" x14ac:dyDescent="0.3">
      <c r="A193" s="1">
        <v>191</v>
      </c>
      <c r="B193">
        <v>1.9085000000000012E-2</v>
      </c>
      <c r="C193">
        <v>0.38825400916388447</v>
      </c>
      <c r="D193">
        <v>17.325013157857789</v>
      </c>
    </row>
    <row r="194" spans="1:4" x14ac:dyDescent="0.3">
      <c r="A194" s="1">
        <v>192</v>
      </c>
      <c r="B194">
        <v>1.9095000000000022E-2</v>
      </c>
      <c r="C194">
        <v>0.3893169424955033</v>
      </c>
      <c r="D194">
        <v>17.415773024691472</v>
      </c>
    </row>
    <row r="195" spans="1:4" x14ac:dyDescent="0.3">
      <c r="A195" s="1">
        <v>193</v>
      </c>
      <c r="B195">
        <v>1.9165000000000019E-2</v>
      </c>
      <c r="C195">
        <v>0.39416767433930622</v>
      </c>
      <c r="D195">
        <v>17.506521493858759</v>
      </c>
    </row>
    <row r="196" spans="1:4" x14ac:dyDescent="0.3">
      <c r="A196" s="1">
        <v>194</v>
      </c>
      <c r="B196">
        <v>1.9095000000000022E-2</v>
      </c>
      <c r="C196">
        <v>0.39002925359639068</v>
      </c>
      <c r="D196">
        <v>17.597224162817</v>
      </c>
    </row>
    <row r="197" spans="1:4" x14ac:dyDescent="0.3">
      <c r="A197" s="1">
        <v>195</v>
      </c>
      <c r="B197">
        <v>1.921500000000002E-2</v>
      </c>
      <c r="C197">
        <v>0.38914794525741098</v>
      </c>
      <c r="D197">
        <v>17.687940826747148</v>
      </c>
    </row>
    <row r="198" spans="1:4" x14ac:dyDescent="0.3">
      <c r="A198" s="1">
        <v>196</v>
      </c>
      <c r="B198">
        <v>1.9270000000000009E-2</v>
      </c>
      <c r="C198">
        <v>0.38257122578092989</v>
      </c>
      <c r="D198">
        <v>17.778666473295949</v>
      </c>
    </row>
    <row r="199" spans="1:4" x14ac:dyDescent="0.3">
      <c r="A199" s="1">
        <v>197</v>
      </c>
      <c r="B199">
        <v>1.9605000000000022E-2</v>
      </c>
      <c r="C199">
        <v>0.3913126555869143</v>
      </c>
      <c r="D199">
        <v>17.86942169189453</v>
      </c>
    </row>
    <row r="200" spans="1:4" x14ac:dyDescent="0.3">
      <c r="A200" s="1">
        <v>198</v>
      </c>
      <c r="B200">
        <v>1.968000000000001E-2</v>
      </c>
      <c r="C200">
        <v>0.38460675076757961</v>
      </c>
      <c r="D200">
        <v>17.960159553289412</v>
      </c>
    </row>
    <row r="201" spans="1:4" x14ac:dyDescent="0.3">
      <c r="A201" s="1">
        <v>199</v>
      </c>
      <c r="B201">
        <v>1.9565000000000009E-2</v>
      </c>
      <c r="C201">
        <v>0.38384810567123567</v>
      </c>
      <c r="D201">
        <v>18.050858976046239</v>
      </c>
    </row>
    <row r="202" spans="1:4" x14ac:dyDescent="0.3">
      <c r="A202" s="1">
        <v>200</v>
      </c>
      <c r="B202">
        <v>1.989500000000001E-2</v>
      </c>
      <c r="C202">
        <v>0.37439887250125842</v>
      </c>
      <c r="D202">
        <v>18.141733240816318</v>
      </c>
    </row>
    <row r="203" spans="1:4" x14ac:dyDescent="0.3">
      <c r="A203" s="1">
        <v>201</v>
      </c>
      <c r="B203">
        <v>1.9280000000000019E-2</v>
      </c>
      <c r="C203">
        <v>0.36158278366364072</v>
      </c>
      <c r="D203">
        <v>18.23241648972034</v>
      </c>
    </row>
    <row r="204" spans="1:4" x14ac:dyDescent="0.3">
      <c r="A204" s="1">
        <v>202</v>
      </c>
      <c r="B204">
        <v>1.9050000000000001E-2</v>
      </c>
      <c r="C204">
        <v>0.36043215278753099</v>
      </c>
      <c r="D204">
        <v>18.32311520106262</v>
      </c>
    </row>
    <row r="205" spans="1:4" x14ac:dyDescent="0.3">
      <c r="A205" s="1">
        <v>203</v>
      </c>
      <c r="B205">
        <v>1.921500000000002E-2</v>
      </c>
      <c r="C205">
        <v>0.35356036050050099</v>
      </c>
      <c r="D205">
        <v>18.413828858468261</v>
      </c>
    </row>
    <row r="206" spans="1:4" x14ac:dyDescent="0.3">
      <c r="A206" s="1">
        <v>204</v>
      </c>
      <c r="B206">
        <v>1.9380000000000019E-2</v>
      </c>
      <c r="C206">
        <v>0.35275182744619932</v>
      </c>
      <c r="D206">
        <v>18.50454519748687</v>
      </c>
    </row>
    <row r="207" spans="1:4" x14ac:dyDescent="0.3">
      <c r="A207" s="1">
        <v>205</v>
      </c>
      <c r="B207">
        <v>1.9380000000000008E-2</v>
      </c>
      <c r="C207">
        <v>0.34802266996730868</v>
      </c>
      <c r="D207">
        <v>18.595231945580899</v>
      </c>
    </row>
    <row r="208" spans="1:4" x14ac:dyDescent="0.3">
      <c r="A208" s="1">
        <v>206</v>
      </c>
      <c r="B208">
        <v>1.898E-2</v>
      </c>
      <c r="C208">
        <v>0.3400663634863047</v>
      </c>
      <c r="D208">
        <v>18.685914773411209</v>
      </c>
    </row>
    <row r="209" spans="1:4" x14ac:dyDescent="0.3">
      <c r="A209" s="1">
        <v>207</v>
      </c>
      <c r="B209">
        <v>1.908000000000001E-2</v>
      </c>
      <c r="C209">
        <v>0.33445880651324361</v>
      </c>
      <c r="D209">
        <v>18.776627815564471</v>
      </c>
    </row>
    <row r="210" spans="1:4" x14ac:dyDescent="0.3">
      <c r="A210" s="1">
        <v>208</v>
      </c>
      <c r="B210">
        <v>1.9525000000000011E-2</v>
      </c>
      <c r="C210">
        <v>0.32276218322700839</v>
      </c>
      <c r="D210">
        <v>18.867319446139859</v>
      </c>
    </row>
    <row r="211" spans="1:4" x14ac:dyDescent="0.3">
      <c r="A211" s="1">
        <v>209</v>
      </c>
      <c r="B211">
        <v>1.9310000000000011E-2</v>
      </c>
      <c r="C211">
        <v>0.32289199285746217</v>
      </c>
      <c r="D211">
        <v>18.9580092646016</v>
      </c>
    </row>
    <row r="212" spans="1:4" x14ac:dyDescent="0.3">
      <c r="A212" s="1">
        <v>210</v>
      </c>
      <c r="B212">
        <v>1.9250000000000021E-2</v>
      </c>
      <c r="C212">
        <v>0.32069390136454978</v>
      </c>
      <c r="D212">
        <v>19.048705975148408</v>
      </c>
    </row>
    <row r="213" spans="1:4" x14ac:dyDescent="0.3">
      <c r="A213" s="1">
        <v>211</v>
      </c>
      <c r="B213">
        <v>1.9320000000000011E-2</v>
      </c>
      <c r="C213">
        <v>0.311086011286412</v>
      </c>
      <c r="D213">
        <v>19.139384360313411</v>
      </c>
    </row>
    <row r="214" spans="1:4" x14ac:dyDescent="0.3">
      <c r="A214" s="1">
        <v>212</v>
      </c>
      <c r="B214">
        <v>1.9390000000000011E-2</v>
      </c>
      <c r="C214">
        <v>0.30334894037193672</v>
      </c>
      <c r="D214">
        <v>19.230081288218489</v>
      </c>
    </row>
    <row r="215" spans="1:4" x14ac:dyDescent="0.3">
      <c r="A215" s="1">
        <v>213</v>
      </c>
      <c r="B215">
        <v>1.9275000000000011E-2</v>
      </c>
      <c r="C215">
        <v>0.30099739124676422</v>
      </c>
      <c r="D215">
        <v>19.32079501668612</v>
      </c>
    </row>
    <row r="216" spans="1:4" x14ac:dyDescent="0.3">
      <c r="A216" s="1">
        <v>214</v>
      </c>
      <c r="B216">
        <v>1.916000000000001E-2</v>
      </c>
      <c r="C216">
        <v>0.29560145491887069</v>
      </c>
      <c r="D216">
        <v>19.411501001715649</v>
      </c>
    </row>
    <row r="217" spans="1:4" x14ac:dyDescent="0.3">
      <c r="A217" s="1">
        <v>215</v>
      </c>
      <c r="B217">
        <v>1.9109999999999999E-2</v>
      </c>
      <c r="C217">
        <v>0.29046929874177102</v>
      </c>
      <c r="D217">
        <v>19.50220370027753</v>
      </c>
    </row>
    <row r="218" spans="1:4" x14ac:dyDescent="0.3">
      <c r="A218" s="1">
        <v>216</v>
      </c>
      <c r="B218">
        <v>1.9195000000000011E-2</v>
      </c>
      <c r="C218">
        <v>0.28694430342835681</v>
      </c>
      <c r="D218">
        <v>19.59291724052693</v>
      </c>
    </row>
    <row r="219" spans="1:4" x14ac:dyDescent="0.3">
      <c r="A219" s="1">
        <v>217</v>
      </c>
      <c r="B219">
        <v>1.9275000000000021E-2</v>
      </c>
      <c r="C219">
        <v>0.28073844725428998</v>
      </c>
      <c r="D219">
        <v>19.68362635069423</v>
      </c>
    </row>
    <row r="220" spans="1:4" x14ac:dyDescent="0.3">
      <c r="A220" s="1">
        <v>218</v>
      </c>
      <c r="B220">
        <v>1.930500000000001E-2</v>
      </c>
      <c r="C220">
        <v>0.27610781295848003</v>
      </c>
      <c r="D220">
        <v>19.77432305216789</v>
      </c>
    </row>
    <row r="221" spans="1:4" x14ac:dyDescent="0.3">
      <c r="A221" s="1">
        <v>219</v>
      </c>
      <c r="B221">
        <v>1.8970000000000001E-2</v>
      </c>
      <c r="C221">
        <v>0.27287984395127651</v>
      </c>
      <c r="D221">
        <v>19.86502935826778</v>
      </c>
    </row>
    <row r="222" spans="1:4" x14ac:dyDescent="0.3">
      <c r="A222" s="1">
        <v>220</v>
      </c>
      <c r="B222">
        <v>1.9140000000000001E-2</v>
      </c>
      <c r="C222">
        <v>0.26575313402221762</v>
      </c>
      <c r="D222">
        <v>19.955789990954919</v>
      </c>
    </row>
    <row r="223" spans="1:4" x14ac:dyDescent="0.3">
      <c r="A223" s="1">
        <v>221</v>
      </c>
      <c r="B223">
        <v>1.898E-2</v>
      </c>
      <c r="C223">
        <v>0.26422058695802553</v>
      </c>
      <c r="D223">
        <v>20.04650635752412</v>
      </c>
    </row>
    <row r="224" spans="1:4" x14ac:dyDescent="0.3">
      <c r="A224" s="1">
        <v>222</v>
      </c>
      <c r="B224">
        <v>1.8915000000000001E-2</v>
      </c>
      <c r="C224">
        <v>0.2590396214762426</v>
      </c>
      <c r="D224">
        <v>20.1372018185589</v>
      </c>
    </row>
    <row r="225" spans="1:4" x14ac:dyDescent="0.3">
      <c r="A225" s="1">
        <v>223</v>
      </c>
      <c r="B225">
        <v>1.903500000000001E-2</v>
      </c>
      <c r="C225">
        <v>0.2536595136955766</v>
      </c>
      <c r="D225">
        <v>20.227930598590099</v>
      </c>
    </row>
    <row r="226" spans="1:4" x14ac:dyDescent="0.3">
      <c r="A226" s="1">
        <v>224</v>
      </c>
      <c r="B226">
        <v>1.9095000000000011E-2</v>
      </c>
      <c r="C226">
        <v>0.25286461070563587</v>
      </c>
      <c r="D226">
        <v>20.318692174288952</v>
      </c>
    </row>
    <row r="227" spans="1:4" x14ac:dyDescent="0.3">
      <c r="A227" s="1">
        <v>225</v>
      </c>
      <c r="B227">
        <v>1.8935E-2</v>
      </c>
      <c r="C227">
        <v>0.24702492302526621</v>
      </c>
      <c r="D227">
        <v>20.409444966647349</v>
      </c>
    </row>
    <row r="228" spans="1:4" x14ac:dyDescent="0.3">
      <c r="A228" s="1">
        <v>226</v>
      </c>
      <c r="B228">
        <v>1.9025000000000011E-2</v>
      </c>
      <c r="C228">
        <v>0.23948649096810209</v>
      </c>
      <c r="D228">
        <v>20.500152760744079</v>
      </c>
    </row>
    <row r="229" spans="1:4" x14ac:dyDescent="0.3">
      <c r="A229" s="1">
        <v>227</v>
      </c>
      <c r="B229">
        <v>1.9320000000000021E-2</v>
      </c>
      <c r="C229">
        <v>0.2374735319255426</v>
      </c>
      <c r="D229">
        <v>20.59086416509415</v>
      </c>
    </row>
    <row r="230" spans="1:4" x14ac:dyDescent="0.3">
      <c r="A230" s="1">
        <v>228</v>
      </c>
      <c r="B230">
        <v>1.9720000000000001E-2</v>
      </c>
      <c r="C230">
        <v>0.22976866382482361</v>
      </c>
      <c r="D230">
        <v>20.681561528245599</v>
      </c>
    </row>
    <row r="231" spans="1:4" x14ac:dyDescent="0.3">
      <c r="A231" s="1">
        <v>229</v>
      </c>
      <c r="B231">
        <v>1.9945000000000001E-2</v>
      </c>
      <c r="C231">
        <v>0.23020216137948579</v>
      </c>
      <c r="D231">
        <v>20.772282671928401</v>
      </c>
    </row>
    <row r="232" spans="1:4" x14ac:dyDescent="0.3">
      <c r="A232" s="1">
        <v>230</v>
      </c>
      <c r="B232">
        <v>1.9735000000000009E-2</v>
      </c>
      <c r="C232">
        <v>0.2267352340993872</v>
      </c>
      <c r="D232">
        <v>20.86299821926487</v>
      </c>
    </row>
    <row r="233" spans="1:4" x14ac:dyDescent="0.3">
      <c r="A233" s="1">
        <v>231</v>
      </c>
      <c r="B233">
        <v>1.9130000000000019E-2</v>
      </c>
      <c r="C233">
        <v>0.22159395542984411</v>
      </c>
      <c r="D233">
        <v>20.953709489305801</v>
      </c>
    </row>
    <row r="234" spans="1:4" x14ac:dyDescent="0.3">
      <c r="A234" s="1">
        <v>232</v>
      </c>
      <c r="B234">
        <v>1.9410000000000011E-2</v>
      </c>
      <c r="C234">
        <v>0.21709418413033851</v>
      </c>
      <c r="D234">
        <v>21.044425321552481</v>
      </c>
    </row>
    <row r="235" spans="1:4" x14ac:dyDescent="0.3">
      <c r="A235" s="1">
        <v>233</v>
      </c>
      <c r="B235">
        <v>1.932500000000003E-2</v>
      </c>
      <c r="C235">
        <v>0.21394628185749989</v>
      </c>
      <c r="D235">
        <v>21.135128115349339</v>
      </c>
    </row>
    <row r="236" spans="1:4" x14ac:dyDescent="0.3">
      <c r="A236" s="1">
        <v>234</v>
      </c>
      <c r="B236">
        <v>1.9365000000000011E-2</v>
      </c>
      <c r="C236">
        <v>0.2093690386996907</v>
      </c>
      <c r="D236">
        <v>21.225830612182609</v>
      </c>
    </row>
    <row r="237" spans="1:4" x14ac:dyDescent="0.3">
      <c r="A237" s="1">
        <v>235</v>
      </c>
      <c r="B237">
        <v>1.9335000000000019E-2</v>
      </c>
      <c r="C237">
        <v>0.2108759461996314</v>
      </c>
      <c r="D237">
        <v>21.316552587747559</v>
      </c>
    </row>
    <row r="238" spans="1:4" x14ac:dyDescent="0.3">
      <c r="A238" s="1">
        <v>236</v>
      </c>
      <c r="B238">
        <v>1.9275000000000021E-2</v>
      </c>
      <c r="C238">
        <v>0.2048442615956555</v>
      </c>
      <c r="D238">
        <v>21.407259205182381</v>
      </c>
    </row>
    <row r="239" spans="1:4" x14ac:dyDescent="0.3">
      <c r="A239" s="1">
        <v>237</v>
      </c>
      <c r="B239">
        <v>1.9390000000000018E-2</v>
      </c>
      <c r="C239">
        <v>0.20036699253283499</v>
      </c>
      <c r="D239">
        <v>21.4979715064499</v>
      </c>
    </row>
    <row r="240" spans="1:4" x14ac:dyDescent="0.3">
      <c r="A240" s="1">
        <v>238</v>
      </c>
      <c r="B240">
        <v>1.9240000000000011E-2</v>
      </c>
      <c r="C240">
        <v>0.2000393268243679</v>
      </c>
      <c r="D240">
        <v>21.58867250303426</v>
      </c>
    </row>
    <row r="241" spans="1:4" x14ac:dyDescent="0.3">
      <c r="A241" s="1">
        <v>239</v>
      </c>
      <c r="B241">
        <v>1.9175000000000011E-2</v>
      </c>
      <c r="C241">
        <v>0.19244420316719049</v>
      </c>
      <c r="D241">
        <v>21.67939336948924</v>
      </c>
    </row>
    <row r="242" spans="1:4" x14ac:dyDescent="0.3">
      <c r="A242" s="1">
        <v>240</v>
      </c>
      <c r="B242">
        <v>1.9335000000000001E-2</v>
      </c>
      <c r="C242">
        <v>0.18859821987591721</v>
      </c>
      <c r="D242">
        <v>21.77009483251306</v>
      </c>
    </row>
    <row r="243" spans="1:4" x14ac:dyDescent="0.3">
      <c r="A243" s="1">
        <v>241</v>
      </c>
      <c r="B243">
        <v>1.931500000000002E-2</v>
      </c>
      <c r="C243">
        <v>0.1857608046906809</v>
      </c>
      <c r="D243">
        <v>21.860800225337339</v>
      </c>
    </row>
    <row r="244" spans="1:4" x14ac:dyDescent="0.3">
      <c r="A244" s="1">
        <v>242</v>
      </c>
      <c r="B244">
        <v>1.930500000000002E-2</v>
      </c>
      <c r="C244">
        <v>0.18416454993735351</v>
      </c>
      <c r="D244">
        <v>21.951501961747802</v>
      </c>
    </row>
    <row r="245" spans="1:4" x14ac:dyDescent="0.3">
      <c r="A245" s="1">
        <v>243</v>
      </c>
      <c r="B245">
        <v>1.9275000000000021E-2</v>
      </c>
      <c r="C245">
        <v>0.1810701587271874</v>
      </c>
      <c r="D245">
        <v>22.04220012784004</v>
      </c>
    </row>
    <row r="246" spans="1:4" x14ac:dyDescent="0.3">
      <c r="A246" s="1">
        <v>244</v>
      </c>
      <c r="B246">
        <v>1.9235000000000009E-2</v>
      </c>
      <c r="C246">
        <v>0.17775421516716311</v>
      </c>
      <c r="D246">
        <v>22.132915733721511</v>
      </c>
    </row>
    <row r="247" spans="1:4" x14ac:dyDescent="0.3">
      <c r="A247" s="1">
        <v>245</v>
      </c>
      <c r="B247">
        <v>1.900000000000001E-2</v>
      </c>
      <c r="C247">
        <v>0.17655596036314269</v>
      </c>
      <c r="D247">
        <v>22.223632118238331</v>
      </c>
    </row>
    <row r="248" spans="1:4" x14ac:dyDescent="0.3">
      <c r="A248" s="1">
        <v>246</v>
      </c>
      <c r="B248">
        <v>1.9195000000000011E-2</v>
      </c>
      <c r="C248">
        <v>0.1699972066686524</v>
      </c>
      <c r="D248">
        <v>22.314350377122551</v>
      </c>
    </row>
    <row r="249" spans="1:4" x14ac:dyDescent="0.3">
      <c r="A249" s="1">
        <v>247</v>
      </c>
      <c r="B249">
        <v>1.930500000000002E-2</v>
      </c>
      <c r="C249">
        <v>0.16643504980605139</v>
      </c>
      <c r="D249">
        <v>22.405056829386279</v>
      </c>
    </row>
    <row r="250" spans="1:4" x14ac:dyDescent="0.3">
      <c r="A250" s="1">
        <v>248</v>
      </c>
      <c r="B250">
        <v>1.929500000000002E-2</v>
      </c>
      <c r="C250">
        <v>0.1634306059809634</v>
      </c>
      <c r="D250">
        <v>22.49577458865112</v>
      </c>
    </row>
    <row r="251" spans="1:4" x14ac:dyDescent="0.3">
      <c r="A251" s="1">
        <v>249</v>
      </c>
      <c r="B251">
        <v>1.9650000000000011E-2</v>
      </c>
      <c r="C251">
        <v>0.1606704651479223</v>
      </c>
      <c r="D251">
        <v>22.586483761072159</v>
      </c>
    </row>
    <row r="252" spans="1:4" x14ac:dyDescent="0.3">
      <c r="A252" s="1">
        <v>250</v>
      </c>
      <c r="B252">
        <v>1.9150000000000011E-2</v>
      </c>
      <c r="C252">
        <v>0.15587221110639621</v>
      </c>
      <c r="D252">
        <v>22.67720833877722</v>
      </c>
    </row>
    <row r="253" spans="1:4" x14ac:dyDescent="0.3">
      <c r="A253" s="1">
        <v>251</v>
      </c>
      <c r="B253">
        <v>1.9210000000000008E-2</v>
      </c>
      <c r="C253">
        <v>0.15385272631741631</v>
      </c>
      <c r="D253">
        <v>22.767929066287142</v>
      </c>
    </row>
    <row r="254" spans="1:4" x14ac:dyDescent="0.3">
      <c r="A254" s="1">
        <v>252</v>
      </c>
      <c r="B254">
        <v>1.933000000000001E-2</v>
      </c>
      <c r="C254">
        <v>0.15254962688560361</v>
      </c>
      <c r="D254">
        <v>22.858654118577629</v>
      </c>
    </row>
    <row r="255" spans="1:4" x14ac:dyDescent="0.3">
      <c r="A255" s="1">
        <v>253</v>
      </c>
      <c r="B255">
        <v>1.9235000000000009E-2</v>
      </c>
      <c r="C255">
        <v>0.14868578402184501</v>
      </c>
      <c r="D255">
        <v>22.949372797211009</v>
      </c>
    </row>
    <row r="256" spans="1:4" x14ac:dyDescent="0.3">
      <c r="A256" s="1">
        <v>254</v>
      </c>
      <c r="B256">
        <v>1.9185000000000011E-2</v>
      </c>
      <c r="C256">
        <v>0.14654237076574</v>
      </c>
      <c r="D256">
        <v>23.04008562280071</v>
      </c>
    </row>
    <row r="257" spans="1:4" x14ac:dyDescent="0.3">
      <c r="A257" s="1">
        <v>255</v>
      </c>
      <c r="B257">
        <v>1.9390000000000018E-2</v>
      </c>
      <c r="C257">
        <v>0.14328777654625241</v>
      </c>
      <c r="D257">
        <v>23.130796730849472</v>
      </c>
    </row>
    <row r="258" spans="1:4" x14ac:dyDescent="0.3">
      <c r="A258" s="1">
        <v>256</v>
      </c>
      <c r="B258">
        <v>1.9420000000000021E-2</v>
      </c>
      <c r="C258">
        <v>0.14010763363043899</v>
      </c>
      <c r="D258">
        <v>23.221534803046119</v>
      </c>
    </row>
    <row r="259" spans="1:4" x14ac:dyDescent="0.3">
      <c r="A259" s="1">
        <v>257</v>
      </c>
      <c r="B259">
        <v>1.9515000000000018E-2</v>
      </c>
      <c r="C259">
        <v>0.13840539463989121</v>
      </c>
      <c r="D259">
        <v>23.312245163851308</v>
      </c>
    </row>
    <row r="260" spans="1:4" x14ac:dyDescent="0.3">
      <c r="A260" s="1">
        <v>258</v>
      </c>
      <c r="B260">
        <v>1.874E-2</v>
      </c>
      <c r="C260">
        <f>(C259+C261)/2</f>
        <v>0.13542741455581397</v>
      </c>
      <c r="D260">
        <v>23.402938901119761</v>
      </c>
    </row>
    <row r="261" spans="1:4" x14ac:dyDescent="0.3">
      <c r="A261" s="1">
        <v>259</v>
      </c>
      <c r="B261">
        <v>2.0404999999999979E-2</v>
      </c>
      <c r="C261">
        <v>0.13244943447173671</v>
      </c>
      <c r="D261">
        <v>23.493625569674698</v>
      </c>
    </row>
    <row r="262" spans="1:4" x14ac:dyDescent="0.3">
      <c r="A262" s="1">
        <v>260</v>
      </c>
      <c r="B262">
        <v>1.937500000000001E-2</v>
      </c>
      <c r="C262">
        <v>0.1293629346645476</v>
      </c>
      <c r="D262">
        <v>23.584321987628929</v>
      </c>
    </row>
    <row r="263" spans="1:4" x14ac:dyDescent="0.3">
      <c r="A263" s="1">
        <v>261</v>
      </c>
      <c r="B263">
        <v>1.916000000000001E-2</v>
      </c>
      <c r="C263">
        <v>0.1273600248483357</v>
      </c>
      <c r="D263">
        <v>23.675022202796399</v>
      </c>
    </row>
    <row r="264" spans="1:4" x14ac:dyDescent="0.3">
      <c r="A264" s="1">
        <v>262</v>
      </c>
      <c r="B264">
        <v>1.9155000000000019E-2</v>
      </c>
      <c r="C264">
        <v>0.12347426146802459</v>
      </c>
      <c r="D264">
        <v>23.76574386073483</v>
      </c>
    </row>
    <row r="265" spans="1:4" x14ac:dyDescent="0.3">
      <c r="A265" s="1">
        <v>263</v>
      </c>
      <c r="B265">
        <v>1.9165000000000001E-2</v>
      </c>
      <c r="C265">
        <v>0.12084688477465221</v>
      </c>
      <c r="D265">
        <v>23.856447047458751</v>
      </c>
    </row>
    <row r="266" spans="1:4" x14ac:dyDescent="0.3">
      <c r="A266" s="1">
        <v>264</v>
      </c>
      <c r="B266">
        <v>1.9130000000000019E-2</v>
      </c>
      <c r="C266">
        <v>0.11858904507445529</v>
      </c>
      <c r="D266">
        <v>23.9471519030465</v>
      </c>
    </row>
    <row r="267" spans="1:4" x14ac:dyDescent="0.3">
      <c r="A267" s="1">
        <v>265</v>
      </c>
      <c r="B267">
        <v>1.9175000000000001E-2</v>
      </c>
      <c r="C267">
        <v>0.11709494772714921</v>
      </c>
      <c r="D267">
        <v>24.037864942285751</v>
      </c>
    </row>
    <row r="268" spans="1:4" x14ac:dyDescent="0.3">
      <c r="A268" s="1">
        <v>266</v>
      </c>
      <c r="B268">
        <v>1.9029999999999998E-2</v>
      </c>
      <c r="C268">
        <v>0.112029643280455</v>
      </c>
      <c r="D268">
        <v>24.128568955792321</v>
      </c>
    </row>
    <row r="269" spans="1:4" x14ac:dyDescent="0.3">
      <c r="A269" s="1">
        <v>267</v>
      </c>
      <c r="B269">
        <v>1.912500000000001E-2</v>
      </c>
      <c r="C269">
        <v>0.11161329572043591</v>
      </c>
      <c r="D269">
        <v>24.219288202126819</v>
      </c>
    </row>
    <row r="270" spans="1:4" x14ac:dyDescent="0.3">
      <c r="A270" s="1">
        <v>268</v>
      </c>
      <c r="B270">
        <v>1.9265000000000022E-2</v>
      </c>
      <c r="C270">
        <v>0.1094831514157453</v>
      </c>
      <c r="D270">
        <v>24.310003094938061</v>
      </c>
    </row>
    <row r="271" spans="1:4" x14ac:dyDescent="0.3">
      <c r="A271" s="1">
        <v>269</v>
      </c>
      <c r="B271">
        <v>1.9200000000000009E-2</v>
      </c>
      <c r="C271">
        <v>0.1067521291227537</v>
      </c>
      <c r="D271">
        <v>24.40072308374776</v>
      </c>
    </row>
    <row r="272" spans="1:4" x14ac:dyDescent="0.3">
      <c r="A272" s="1">
        <v>270</v>
      </c>
      <c r="B272">
        <v>1.912500000000001E-2</v>
      </c>
      <c r="C272">
        <v>0.1054926687934266</v>
      </c>
      <c r="D272">
        <v>24.491424073245788</v>
      </c>
    </row>
    <row r="273" spans="1:4" x14ac:dyDescent="0.3">
      <c r="A273" s="1">
        <v>271</v>
      </c>
      <c r="B273">
        <v>1.917000000000001E-2</v>
      </c>
      <c r="C273">
        <v>0.10169199136403401</v>
      </c>
      <c r="D273">
        <v>24.58213758753406</v>
      </c>
    </row>
    <row r="274" spans="1:4" x14ac:dyDescent="0.3">
      <c r="A274" s="1">
        <v>272</v>
      </c>
      <c r="B274">
        <v>1.9085000000000019E-2</v>
      </c>
      <c r="C274">
        <v>0.1005685474537904</v>
      </c>
      <c r="D274">
        <v>24.672855586475791</v>
      </c>
    </row>
    <row r="275" spans="1:4" x14ac:dyDescent="0.3">
      <c r="A275" s="1">
        <v>273</v>
      </c>
      <c r="B275">
        <v>1.9285000000000021E-2</v>
      </c>
      <c r="C275">
        <v>9.9425838471249875E-2</v>
      </c>
      <c r="D275">
        <v>24.763552009264629</v>
      </c>
    </row>
    <row r="276" spans="1:4" x14ac:dyDescent="0.3">
      <c r="A276" s="1">
        <v>274</v>
      </c>
      <c r="B276">
        <v>1.9065000000000009E-2</v>
      </c>
      <c r="C276">
        <v>9.769634547277932E-2</v>
      </c>
      <c r="D276">
        <v>24.85426307155026</v>
      </c>
    </row>
    <row r="277" spans="1:4" x14ac:dyDescent="0.3">
      <c r="A277" s="1">
        <v>275</v>
      </c>
      <c r="B277">
        <v>1.9110000000000019E-2</v>
      </c>
      <c r="C277">
        <v>9.5629229209909836E-2</v>
      </c>
      <c r="D277">
        <v>24.944956391188828</v>
      </c>
    </row>
    <row r="278" spans="1:4" x14ac:dyDescent="0.3">
      <c r="A278" s="1">
        <v>276</v>
      </c>
      <c r="B278">
        <v>1.918000000000001E-2</v>
      </c>
      <c r="C278">
        <v>9.2800679577239392E-2</v>
      </c>
      <c r="D278">
        <v>25.03565510392189</v>
      </c>
    </row>
    <row r="279" spans="1:4" x14ac:dyDescent="0.3">
      <c r="A279" s="1">
        <v>277</v>
      </c>
      <c r="B279">
        <v>1.911500000000001E-2</v>
      </c>
      <c r="C279">
        <v>9.133036305079982E-2</v>
      </c>
      <c r="D279">
        <v>25.126363477441998</v>
      </c>
    </row>
    <row r="280" spans="1:4" x14ac:dyDescent="0.3">
      <c r="A280" s="1">
        <v>278</v>
      </c>
      <c r="B280">
        <v>1.939500000000002E-2</v>
      </c>
      <c r="C280">
        <v>9.0677516165202254E-2</v>
      </c>
      <c r="D280">
        <v>25.217069899174898</v>
      </c>
    </row>
    <row r="281" spans="1:4" x14ac:dyDescent="0.3">
      <c r="A281" s="1">
        <v>279</v>
      </c>
      <c r="B281">
        <v>1.934000000000001E-2</v>
      </c>
      <c r="C281">
        <v>8.8209340944426631E-2</v>
      </c>
      <c r="D281">
        <v>25.3077604946163</v>
      </c>
    </row>
    <row r="282" spans="1:4" x14ac:dyDescent="0.3">
      <c r="A282" s="1">
        <v>280</v>
      </c>
      <c r="B282">
        <v>1.9460000000000009E-2</v>
      </c>
      <c r="C282">
        <v>8.6622631349043702E-2</v>
      </c>
      <c r="D282">
        <v>25.39846853428417</v>
      </c>
    </row>
    <row r="283" spans="1:4" x14ac:dyDescent="0.3">
      <c r="A283" s="1">
        <v>281</v>
      </c>
      <c r="B283">
        <v>1.9290000000000009E-2</v>
      </c>
      <c r="C283">
        <v>8.5061281867877883E-2</v>
      </c>
      <c r="D283">
        <v>25.48919241766135</v>
      </c>
    </row>
    <row r="284" spans="1:4" x14ac:dyDescent="0.3">
      <c r="A284" s="1">
        <v>282</v>
      </c>
      <c r="B284">
        <v>1.908000000000001E-2</v>
      </c>
      <c r="C284">
        <v>8.4037024728157259E-2</v>
      </c>
      <c r="D284">
        <v>25.57992147478792</v>
      </c>
    </row>
    <row r="285" spans="1:4" x14ac:dyDescent="0.3">
      <c r="A285" s="1">
        <v>283</v>
      </c>
      <c r="B285">
        <v>1.8925000000000001E-2</v>
      </c>
      <c r="C285">
        <v>8.0730993082934979E-2</v>
      </c>
      <c r="D285">
        <v>25.67064223607381</v>
      </c>
    </row>
    <row r="286" spans="1:4" x14ac:dyDescent="0.3">
      <c r="A286" s="1">
        <v>284</v>
      </c>
      <c r="B286">
        <v>1.8995000000000008E-2</v>
      </c>
      <c r="C286">
        <v>8.0438046733402685E-2</v>
      </c>
      <c r="D286">
        <v>25.761365129616522</v>
      </c>
    </row>
    <row r="287" spans="1:4" x14ac:dyDescent="0.3">
      <c r="A287" s="1">
        <v>285</v>
      </c>
      <c r="B287">
        <v>1.9110000000000009E-2</v>
      </c>
      <c r="C287">
        <v>7.8200441753970965E-2</v>
      </c>
      <c r="D287">
        <v>25.852085115843341</v>
      </c>
    </row>
    <row r="288" spans="1:4" x14ac:dyDescent="0.3">
      <c r="A288" s="1">
        <v>286</v>
      </c>
      <c r="B288">
        <v>1.9105000000000011E-2</v>
      </c>
      <c r="C288">
        <v>7.760468380397631E-2</v>
      </c>
      <c r="D288">
        <v>25.94279367023044</v>
      </c>
    </row>
    <row r="289" spans="1:4" x14ac:dyDescent="0.3">
      <c r="A289" s="1">
        <v>287</v>
      </c>
      <c r="B289">
        <v>1.9030000000000009E-2</v>
      </c>
      <c r="C289">
        <v>7.3835470813376658E-2</v>
      </c>
      <c r="D289">
        <v>26.033512969546841</v>
      </c>
    </row>
    <row r="290" spans="1:4" x14ac:dyDescent="0.3">
      <c r="A290" s="1">
        <v>288</v>
      </c>
      <c r="B290">
        <v>1.909000000000001E-2</v>
      </c>
      <c r="C290">
        <v>7.3870368732087383E-2</v>
      </c>
      <c r="D290">
        <v>26.12423278086715</v>
      </c>
    </row>
    <row r="291" spans="1:4" x14ac:dyDescent="0.3">
      <c r="A291" s="1">
        <v>289</v>
      </c>
      <c r="B291">
        <v>1.904500000000002E-2</v>
      </c>
      <c r="C291">
        <v>7.2630149022380713E-2</v>
      </c>
      <c r="D291">
        <v>26.214949279957342</v>
      </c>
    </row>
    <row r="292" spans="1:4" x14ac:dyDescent="0.3">
      <c r="A292" s="1">
        <v>290</v>
      </c>
      <c r="B292">
        <v>1.8974999999999999E-2</v>
      </c>
      <c r="C292">
        <v>7.1296226983103408E-2</v>
      </c>
      <c r="D292">
        <v>26.305709228714299</v>
      </c>
    </row>
    <row r="293" spans="1:4" x14ac:dyDescent="0.3">
      <c r="A293" s="1">
        <v>291</v>
      </c>
      <c r="B293">
        <v>1.916E-2</v>
      </c>
      <c r="C293">
        <v>7.0278071810643231E-2</v>
      </c>
      <c r="D293">
        <v>26.396420070926339</v>
      </c>
    </row>
    <row r="294" spans="1:4" x14ac:dyDescent="0.3">
      <c r="A294" s="1">
        <v>292</v>
      </c>
      <c r="B294">
        <v>1.9035000000000021E-2</v>
      </c>
      <c r="C294">
        <v>6.9417567395359508E-2</v>
      </c>
      <c r="D294">
        <v>26.48711322247981</v>
      </c>
    </row>
    <row r="295" spans="1:4" x14ac:dyDescent="0.3">
      <c r="A295" s="1">
        <v>293</v>
      </c>
      <c r="B295">
        <v>1.9050000000000011E-2</v>
      </c>
      <c r="C295">
        <v>6.7574042083282479E-2</v>
      </c>
      <c r="D295">
        <v>26.57783946481015</v>
      </c>
    </row>
    <row r="296" spans="1:4" x14ac:dyDescent="0.3">
      <c r="A296" s="1">
        <v>294</v>
      </c>
      <c r="B296">
        <v>1.901000000000001E-2</v>
      </c>
      <c r="C296">
        <v>6.468559620030595E-2</v>
      </c>
      <c r="D296">
        <v>26.66855165421962</v>
      </c>
    </row>
    <row r="297" spans="1:4" x14ac:dyDescent="0.3">
      <c r="A297" s="1">
        <v>295</v>
      </c>
      <c r="B297">
        <v>1.9025000000000021E-2</v>
      </c>
      <c r="C297">
        <v>6.5700005073914269E-2</v>
      </c>
      <c r="D297">
        <v>26.759267379773981</v>
      </c>
    </row>
    <row r="298" spans="1:4" x14ac:dyDescent="0.3">
      <c r="A298" s="1">
        <v>296</v>
      </c>
      <c r="B298">
        <v>1.900000000000001E-2</v>
      </c>
      <c r="C298">
        <v>6.4149725121711271E-2</v>
      </c>
      <c r="D298">
        <v>26.849968844718401</v>
      </c>
    </row>
    <row r="299" spans="1:4" x14ac:dyDescent="0.3">
      <c r="A299" s="1">
        <v>297</v>
      </c>
      <c r="B299">
        <v>1.897500000000002E-2</v>
      </c>
      <c r="C299">
        <v>6.2641970570200517E-2</v>
      </c>
      <c r="D299">
        <v>26.940688307881349</v>
      </c>
    </row>
    <row r="300" spans="1:4" x14ac:dyDescent="0.3">
      <c r="A300" s="1">
        <v>298</v>
      </c>
      <c r="B300">
        <v>1.9105E-2</v>
      </c>
      <c r="C300">
        <v>6.2247929307518643E-2</v>
      </c>
      <c r="D300">
        <v>27.031400500734641</v>
      </c>
    </row>
    <row r="301" spans="1:4" x14ac:dyDescent="0.3">
      <c r="A301" s="1">
        <v>299</v>
      </c>
      <c r="B301">
        <v>1.8940000000000009E-2</v>
      </c>
      <c r="C301">
        <v>6.0457532642164358E-2</v>
      </c>
      <c r="D301">
        <v>27.122132646772599</v>
      </c>
    </row>
    <row r="302" spans="1:4" x14ac:dyDescent="0.3">
      <c r="A302" s="1">
        <v>300</v>
      </c>
      <c r="B302">
        <v>1.9075000000000009E-2</v>
      </c>
      <c r="C302">
        <v>6.1993878406975643E-2</v>
      </c>
      <c r="D302">
        <v>27.212848141392069</v>
      </c>
    </row>
    <row r="303" spans="1:4" x14ac:dyDescent="0.3">
      <c r="A303" s="1">
        <v>301</v>
      </c>
      <c r="B303">
        <v>1.896500000000001E-2</v>
      </c>
      <c r="C303">
        <v>6.1148661146582413E-2</v>
      </c>
      <c r="D303">
        <v>27.3035199723641</v>
      </c>
    </row>
    <row r="304" spans="1:4" x14ac:dyDescent="0.3">
      <c r="A304" s="1">
        <v>302</v>
      </c>
      <c r="B304">
        <v>1.8895000000000009E-2</v>
      </c>
      <c r="C304">
        <v>5.9514025842797302E-2</v>
      </c>
      <c r="D304">
        <v>27.394231383005771</v>
      </c>
    </row>
    <row r="305" spans="1:4" x14ac:dyDescent="0.3">
      <c r="A305" s="1">
        <v>303</v>
      </c>
      <c r="B305">
        <v>1.8895000000000019E-2</v>
      </c>
      <c r="C305">
        <v>5.9259245387846493E-2</v>
      </c>
      <c r="D305">
        <v>27.484958429998819</v>
      </c>
    </row>
    <row r="306" spans="1:4" x14ac:dyDescent="0.3">
      <c r="A306" s="1">
        <v>304</v>
      </c>
      <c r="B306">
        <v>1.897500000000002E-2</v>
      </c>
      <c r="C306">
        <v>5.7747664791365713E-2</v>
      </c>
      <c r="D306">
        <v>27.575675712492728</v>
      </c>
    </row>
    <row r="307" spans="1:4" x14ac:dyDescent="0.3">
      <c r="A307" s="1">
        <v>305</v>
      </c>
      <c r="B307">
        <v>1.8990000000000021E-2</v>
      </c>
      <c r="C307">
        <v>5.6231129851516848E-2</v>
      </c>
      <c r="D307">
        <v>27.666367829177108</v>
      </c>
    </row>
    <row r="308" spans="1:4" x14ac:dyDescent="0.3">
      <c r="A308" s="1">
        <v>306</v>
      </c>
      <c r="B308">
        <v>1.934000000000001E-2</v>
      </c>
      <c r="C308">
        <v>5.5773310064970841E-2</v>
      </c>
      <c r="D308">
        <v>27.757082485424149</v>
      </c>
    </row>
    <row r="309" spans="1:4" x14ac:dyDescent="0.3">
      <c r="A309" s="1">
        <v>307</v>
      </c>
      <c r="B309">
        <v>1.9230000000000001E-2</v>
      </c>
      <c r="C309">
        <v>5.4396210649718883E-2</v>
      </c>
      <c r="D309">
        <v>27.8477947529157</v>
      </c>
    </row>
    <row r="310" spans="1:4" x14ac:dyDescent="0.3">
      <c r="A310" s="1">
        <v>308</v>
      </c>
      <c r="B310">
        <v>1.925000000000001E-2</v>
      </c>
      <c r="C310">
        <v>5.39672974687989E-2</v>
      </c>
      <c r="D310">
        <v>27.93851886100239</v>
      </c>
    </row>
    <row r="311" spans="1:4" x14ac:dyDescent="0.3">
      <c r="A311" s="1">
        <v>309</v>
      </c>
      <c r="B311">
        <v>1.8964999999999999E-2</v>
      </c>
      <c r="C311">
        <v>5.3379262929956893E-2</v>
      </c>
      <c r="D311">
        <v>28.02922503471375</v>
      </c>
    </row>
    <row r="312" spans="1:4" x14ac:dyDescent="0.3">
      <c r="A312" s="1">
        <v>310</v>
      </c>
      <c r="B312">
        <v>1.8985000000000009E-2</v>
      </c>
      <c r="C312">
        <v>5.301032197528905E-2</v>
      </c>
      <c r="D312">
        <v>28.11995387931665</v>
      </c>
    </row>
    <row r="313" spans="1:4" x14ac:dyDescent="0.3">
      <c r="A313" s="1">
        <v>311</v>
      </c>
      <c r="B313">
        <v>1.8914999999999991E-2</v>
      </c>
      <c r="C313">
        <v>5.1897700850563097E-2</v>
      </c>
      <c r="D313">
        <v>28.210676475432191</v>
      </c>
    </row>
    <row r="314" spans="1:4" x14ac:dyDescent="0.3">
      <c r="A314" s="1">
        <v>312</v>
      </c>
      <c r="B314">
        <v>1.8874999999999999E-2</v>
      </c>
      <c r="C314">
        <v>5.1140697107166448E-2</v>
      </c>
      <c r="D314">
        <v>28.301439232163961</v>
      </c>
    </row>
    <row r="315" spans="1:4" x14ac:dyDescent="0.3">
      <c r="A315" s="1">
        <v>313</v>
      </c>
      <c r="B315">
        <v>1.875499999999999E-2</v>
      </c>
      <c r="C315">
        <v>4.9867072386644597E-2</v>
      </c>
      <c r="D315">
        <v>28.39213449398677</v>
      </c>
    </row>
    <row r="316" spans="1:4" x14ac:dyDescent="0.3">
      <c r="A316" s="1">
        <v>314</v>
      </c>
      <c r="B316">
        <v>1.881E-2</v>
      </c>
      <c r="C316">
        <v>4.9392400553693087E-2</v>
      </c>
      <c r="D316">
        <v>28.482851418985259</v>
      </c>
    </row>
    <row r="317" spans="1:4" x14ac:dyDescent="0.3">
      <c r="A317" s="1">
        <v>315</v>
      </c>
      <c r="B317">
        <v>1.8895000000000019E-2</v>
      </c>
      <c r="C317">
        <v>4.8824339931904381E-2</v>
      </c>
      <c r="D317">
        <v>28.573589852982099</v>
      </c>
    </row>
    <row r="318" spans="1:4" x14ac:dyDescent="0.3">
      <c r="A318" s="1">
        <v>316</v>
      </c>
      <c r="B318">
        <v>1.8835000000000001E-2</v>
      </c>
      <c r="C318">
        <v>4.8293609095594638E-2</v>
      </c>
      <c r="D318">
        <v>28.664343803591201</v>
      </c>
    </row>
    <row r="319" spans="1:4" x14ac:dyDescent="0.3">
      <c r="A319" s="1">
        <v>317</v>
      </c>
      <c r="B319">
        <v>1.8915000000000001E-2</v>
      </c>
      <c r="C319">
        <v>4.7169642831105779E-2</v>
      </c>
      <c r="D319">
        <v>28.755080691642231</v>
      </c>
    </row>
    <row r="320" spans="1:4" x14ac:dyDescent="0.3">
      <c r="A320" s="1">
        <v>318</v>
      </c>
      <c r="B320">
        <v>1.8839999999999999E-2</v>
      </c>
      <c r="C320">
        <v>4.6246386975618503E-2</v>
      </c>
      <c r="D320">
        <v>28.845765370329229</v>
      </c>
    </row>
    <row r="321" spans="1:4" x14ac:dyDescent="0.3">
      <c r="A321" s="1">
        <v>319</v>
      </c>
      <c r="B321">
        <v>1.8859999999999998E-2</v>
      </c>
      <c r="C321">
        <v>4.5347704322330658E-2</v>
      </c>
      <c r="D321">
        <v>28.93648763755958</v>
      </c>
    </row>
    <row r="322" spans="1:4" x14ac:dyDescent="0.3">
      <c r="A322" s="1">
        <v>320</v>
      </c>
      <c r="B322">
        <v>1.8919999999999999E-2</v>
      </c>
      <c r="C322">
        <v>4.4627823316834202E-2</v>
      </c>
      <c r="D322">
        <v>29.027209204302899</v>
      </c>
    </row>
    <row r="323" spans="1:4" x14ac:dyDescent="0.3">
      <c r="A323" s="1">
        <v>321</v>
      </c>
      <c r="B323">
        <v>1.898E-2</v>
      </c>
      <c r="C323">
        <v>4.4043053727541782E-2</v>
      </c>
      <c r="D323">
        <v>29.117933539946879</v>
      </c>
    </row>
    <row r="324" spans="1:4" x14ac:dyDescent="0.3">
      <c r="A324" s="1">
        <v>322</v>
      </c>
      <c r="B324">
        <v>1.8960000000000012E-2</v>
      </c>
      <c r="C324">
        <v>4.3531959737098523E-2</v>
      </c>
      <c r="D324">
        <v>29.20863870349195</v>
      </c>
    </row>
    <row r="325" spans="1:4" x14ac:dyDescent="0.3">
      <c r="A325" s="1">
        <v>323</v>
      </c>
      <c r="B325">
        <v>1.8935000000000011E-2</v>
      </c>
      <c r="C325">
        <v>4.2847183250738198E-2</v>
      </c>
      <c r="D325">
        <v>29.299349266688029</v>
      </c>
    </row>
    <row r="326" spans="1:4" x14ac:dyDescent="0.3">
      <c r="A326" s="1">
        <v>324</v>
      </c>
      <c r="B326">
        <v>1.8919999999999999E-2</v>
      </c>
      <c r="C326">
        <v>4.2158116419244003E-2</v>
      </c>
      <c r="D326">
        <v>29.390071815782129</v>
      </c>
    </row>
    <row r="327" spans="1:4" x14ac:dyDescent="0.3">
      <c r="A327" s="1">
        <v>325</v>
      </c>
      <c r="B327">
        <v>1.8790000000000001E-2</v>
      </c>
      <c r="C327">
        <v>4.1427828830352023E-2</v>
      </c>
      <c r="D327">
        <v>29.48080024825202</v>
      </c>
    </row>
    <row r="328" spans="1:4" x14ac:dyDescent="0.3">
      <c r="A328" s="1">
        <v>326</v>
      </c>
      <c r="B328">
        <v>1.89E-2</v>
      </c>
      <c r="C328">
        <v>4.1104930446208353E-2</v>
      </c>
      <c r="D328">
        <v>29.571497890551889</v>
      </c>
    </row>
    <row r="329" spans="1:4" x14ac:dyDescent="0.3">
      <c r="A329" s="1">
        <v>327</v>
      </c>
      <c r="B329">
        <v>1.8794999999999989E-2</v>
      </c>
      <c r="C329">
        <v>4.0260352100445047E-2</v>
      </c>
      <c r="D329">
        <v>29.66221343225903</v>
      </c>
    </row>
    <row r="330" spans="1:4" x14ac:dyDescent="0.3">
      <c r="A330" s="1">
        <v>328</v>
      </c>
      <c r="B330">
        <v>1.878500000000001E-2</v>
      </c>
      <c r="C330">
        <v>3.962981228896495E-2</v>
      </c>
      <c r="D330">
        <v>29.752938804361559</v>
      </c>
    </row>
    <row r="331" spans="1:4" x14ac:dyDescent="0.3">
      <c r="A331" s="1">
        <v>329</v>
      </c>
      <c r="B331">
        <v>1.8850000000000009E-2</v>
      </c>
      <c r="C331">
        <v>3.9309842966676313E-2</v>
      </c>
      <c r="D331">
        <v>29.843653999037219</v>
      </c>
    </row>
    <row r="332" spans="1:4" x14ac:dyDescent="0.3">
      <c r="A332" s="1">
        <v>330</v>
      </c>
      <c r="B332">
        <v>1.8865E-2</v>
      </c>
      <c r="C332">
        <v>3.8688119183066888E-2</v>
      </c>
      <c r="D332">
        <v>29.93438569896751</v>
      </c>
    </row>
    <row r="333" spans="1:4" x14ac:dyDescent="0.3">
      <c r="A333" s="1">
        <v>331</v>
      </c>
      <c r="B333">
        <v>1.9075000000000019E-2</v>
      </c>
      <c r="C333">
        <v>3.814761862328947E-2</v>
      </c>
      <c r="D333">
        <v>30.025105514791282</v>
      </c>
    </row>
    <row r="334" spans="1:4" x14ac:dyDescent="0.3">
      <c r="A334" s="1">
        <v>332</v>
      </c>
      <c r="B334">
        <v>1.8775E-2</v>
      </c>
      <c r="C334">
        <v>3.7512683539758652E-2</v>
      </c>
      <c r="D334">
        <v>30.115826707548571</v>
      </c>
    </row>
    <row r="335" spans="1:4" x14ac:dyDescent="0.3">
      <c r="A335" s="1">
        <v>333</v>
      </c>
      <c r="B335">
        <v>1.882E-2</v>
      </c>
      <c r="C335">
        <v>3.6884709694987958E-2</v>
      </c>
      <c r="D335">
        <v>30.206553766793679</v>
      </c>
    </row>
    <row r="336" spans="1:4" x14ac:dyDescent="0.3">
      <c r="A336" s="1">
        <v>334</v>
      </c>
      <c r="B336">
        <v>1.881E-2</v>
      </c>
      <c r="C336">
        <v>3.665776366517124E-2</v>
      </c>
      <c r="D336">
        <v>30.29727446132237</v>
      </c>
    </row>
    <row r="337" spans="1:4" x14ac:dyDescent="0.3">
      <c r="A337" s="1">
        <v>335</v>
      </c>
      <c r="B337">
        <v>1.8789999999999991E-2</v>
      </c>
      <c r="C337">
        <v>3.5961032318043283E-2</v>
      </c>
      <c r="D337">
        <v>30.387995562884552</v>
      </c>
    </row>
    <row r="338" spans="1:4" x14ac:dyDescent="0.3">
      <c r="A338" s="1">
        <v>336</v>
      </c>
      <c r="B338">
        <v>1.8749999999999999E-2</v>
      </c>
      <c r="C338">
        <v>3.5483957031073307E-2</v>
      </c>
      <c r="D338">
        <v>30.478719691170589</v>
      </c>
    </row>
    <row r="339" spans="1:4" x14ac:dyDescent="0.3">
      <c r="A339" s="1">
        <v>337</v>
      </c>
      <c r="B339">
        <v>1.8744999999999991E-2</v>
      </c>
      <c r="C339">
        <v>3.4951955321641637E-2</v>
      </c>
      <c r="D339">
        <v>30.569430307878399</v>
      </c>
    </row>
    <row r="340" spans="1:4" x14ac:dyDescent="0.3">
      <c r="A340" s="1">
        <v>338</v>
      </c>
      <c r="B340">
        <v>1.8735000000000002E-2</v>
      </c>
      <c r="C340">
        <v>3.4400822180396057E-2</v>
      </c>
      <c r="D340">
        <v>30.660192617707789</v>
      </c>
    </row>
    <row r="341" spans="1:4" x14ac:dyDescent="0.3">
      <c r="A341" s="1">
        <v>339</v>
      </c>
      <c r="B341">
        <v>1.876499999999999E-2</v>
      </c>
      <c r="C341">
        <v>3.3780918431840203E-2</v>
      </c>
      <c r="D341">
        <v>30.750973412526989</v>
      </c>
    </row>
    <row r="342" spans="1:4" x14ac:dyDescent="0.3">
      <c r="A342" s="1">
        <v>340</v>
      </c>
      <c r="B342">
        <v>1.8935000000000011E-2</v>
      </c>
      <c r="C342">
        <v>3.3962832069700223E-2</v>
      </c>
      <c r="D342">
        <v>30.841692450443912</v>
      </c>
    </row>
    <row r="343" spans="1:4" x14ac:dyDescent="0.3">
      <c r="A343" s="1">
        <v>341</v>
      </c>
      <c r="B343">
        <v>1.8870000000000008E-2</v>
      </c>
      <c r="C343">
        <v>3.3157022051217462E-2</v>
      </c>
      <c r="D343">
        <v>30.932437732881979</v>
      </c>
    </row>
    <row r="344" spans="1:4" x14ac:dyDescent="0.3">
      <c r="A344" s="1">
        <v>342</v>
      </c>
      <c r="B344">
        <v>1.883E-2</v>
      </c>
      <c r="C344">
        <v>3.2408258086269418E-2</v>
      </c>
      <c r="D344">
        <v>31.023200279672949</v>
      </c>
    </row>
    <row r="345" spans="1:4" x14ac:dyDescent="0.3">
      <c r="A345" s="1">
        <v>343</v>
      </c>
      <c r="B345">
        <v>1.8614999999999989E-2</v>
      </c>
      <c r="C345">
        <v>3.2075456028829247E-2</v>
      </c>
      <c r="D345">
        <v>31.113957724637459</v>
      </c>
    </row>
    <row r="346" spans="1:4" x14ac:dyDescent="0.3">
      <c r="A346" s="1">
        <v>344</v>
      </c>
      <c r="B346">
        <v>1.8699999999999981E-2</v>
      </c>
      <c r="C346">
        <v>3.1716235955086193E-2</v>
      </c>
      <c r="D346">
        <v>31.2046843101581</v>
      </c>
    </row>
    <row r="347" spans="1:4" x14ac:dyDescent="0.3">
      <c r="A347" s="1">
        <v>345</v>
      </c>
      <c r="B347">
        <v>1.8624999999999971E-2</v>
      </c>
      <c r="C347">
        <v>3.1117862997967968E-2</v>
      </c>
      <c r="D347">
        <v>31.29541321509415</v>
      </c>
    </row>
    <row r="348" spans="1:4" x14ac:dyDescent="0.3">
      <c r="A348" s="1">
        <v>346</v>
      </c>
      <c r="B348">
        <v>1.841499999999997E-2</v>
      </c>
      <c r="C348">
        <v>3.108558956876847E-2</v>
      </c>
      <c r="D348">
        <v>31.386124423808528</v>
      </c>
    </row>
    <row r="349" spans="1:4" x14ac:dyDescent="0.3">
      <c r="A349" s="1">
        <v>347</v>
      </c>
      <c r="B349">
        <v>1.8589999999999988E-2</v>
      </c>
      <c r="C349">
        <v>3.0310101668383539E-2</v>
      </c>
      <c r="D349">
        <v>31.476875366104981</v>
      </c>
    </row>
    <row r="350" spans="1:4" x14ac:dyDescent="0.3">
      <c r="A350" s="1">
        <v>348</v>
      </c>
      <c r="B350">
        <v>1.8579999999999989E-2</v>
      </c>
      <c r="C350">
        <v>2.97528501002037E-2</v>
      </c>
      <c r="D350">
        <v>31.56760647747252</v>
      </c>
    </row>
    <row r="351" spans="1:4" x14ac:dyDescent="0.3">
      <c r="A351" s="1">
        <v>349</v>
      </c>
      <c r="B351">
        <v>1.8669999999999978E-2</v>
      </c>
      <c r="C351">
        <v>2.9633870442345629E-2</v>
      </c>
      <c r="D351">
        <v>31.65831983533171</v>
      </c>
    </row>
    <row r="352" spans="1:4" x14ac:dyDescent="0.3">
      <c r="A352" s="1">
        <v>350</v>
      </c>
      <c r="B352">
        <v>1.859499999999998E-2</v>
      </c>
      <c r="C352">
        <v>2.9560418157164502E-2</v>
      </c>
      <c r="D352">
        <v>31.749058661990698</v>
      </c>
    </row>
    <row r="353" spans="1:4" x14ac:dyDescent="0.3">
      <c r="A353" s="1">
        <v>351</v>
      </c>
      <c r="B353">
        <v>1.8579999999999978E-2</v>
      </c>
      <c r="C353">
        <v>2.8819454515019799E-2</v>
      </c>
      <c r="D353">
        <v>31.839793160359068</v>
      </c>
    </row>
    <row r="354" spans="1:4" x14ac:dyDescent="0.3">
      <c r="A354" s="1">
        <v>352</v>
      </c>
      <c r="B354">
        <v>1.8619999999999991E-2</v>
      </c>
      <c r="C354">
        <v>2.855713992617262E-2</v>
      </c>
      <c r="D354">
        <v>31.930566170281839</v>
      </c>
    </row>
    <row r="355" spans="1:4" x14ac:dyDescent="0.3">
      <c r="A355" s="1">
        <v>353</v>
      </c>
      <c r="B355">
        <v>1.8680000000000009E-2</v>
      </c>
      <c r="C355">
        <v>2.8050608300605229E-2</v>
      </c>
      <c r="D355">
        <v>32.021318939725568</v>
      </c>
    </row>
    <row r="356" spans="1:4" x14ac:dyDescent="0.3">
      <c r="A356" s="1">
        <v>354</v>
      </c>
      <c r="B356">
        <v>1.849499999999998E-2</v>
      </c>
      <c r="C356">
        <v>2.7326944248184631E-2</v>
      </c>
      <c r="D356">
        <v>32.112021756702013</v>
      </c>
    </row>
    <row r="357" spans="1:4" x14ac:dyDescent="0.3">
      <c r="A357" s="1">
        <v>355</v>
      </c>
      <c r="B357">
        <v>1.8529999999999981E-2</v>
      </c>
      <c r="C357">
        <v>2.747155695819329E-2</v>
      </c>
      <c r="D357">
        <v>32.202774206466152</v>
      </c>
    </row>
    <row r="358" spans="1:4" x14ac:dyDescent="0.3">
      <c r="A358" s="1">
        <v>356</v>
      </c>
      <c r="B358">
        <v>1.8649999999999979E-2</v>
      </c>
      <c r="C358">
        <v>2.6766480351333659E-2</v>
      </c>
      <c r="D358">
        <v>32.293504113091373</v>
      </c>
    </row>
    <row r="359" spans="1:4" x14ac:dyDescent="0.3">
      <c r="A359" s="1">
        <v>357</v>
      </c>
      <c r="B359">
        <v>1.8664999999999991E-2</v>
      </c>
      <c r="C359">
        <v>2.6772483728427811E-2</v>
      </c>
      <c r="D359">
        <v>32.384243213269457</v>
      </c>
    </row>
    <row r="360" spans="1:4" x14ac:dyDescent="0.3">
      <c r="A360" s="1">
        <v>358</v>
      </c>
      <c r="B360">
        <v>1.857499999999998E-2</v>
      </c>
      <c r="C360">
        <v>2.6406043196239921E-2</v>
      </c>
      <c r="D360">
        <v>32.4749623878797</v>
      </c>
    </row>
    <row r="361" spans="1:4" x14ac:dyDescent="0.3">
      <c r="A361" s="1">
        <v>359</v>
      </c>
      <c r="B361">
        <v>1.8614999999999979E-2</v>
      </c>
      <c r="C361">
        <v>2.6067185601480351E-2</v>
      </c>
      <c r="D361">
        <v>32.565724500351493</v>
      </c>
    </row>
    <row r="362" spans="1:4" x14ac:dyDescent="0.3">
      <c r="A362" s="1">
        <v>360</v>
      </c>
      <c r="B362">
        <v>1.850499999999998E-2</v>
      </c>
      <c r="C362">
        <v>2.5701429010619808E-2</v>
      </c>
      <c r="D362">
        <v>32.656494747863889</v>
      </c>
    </row>
    <row r="363" spans="1:4" x14ac:dyDescent="0.3">
      <c r="A363" s="1">
        <v>361</v>
      </c>
      <c r="B363">
        <v>1.8644999999999991E-2</v>
      </c>
      <c r="C363">
        <v>2.523979113727259E-2</v>
      </c>
      <c r="D363">
        <v>32.747246522638548</v>
      </c>
    </row>
    <row r="364" spans="1:4" x14ac:dyDescent="0.3">
      <c r="A364" s="1">
        <v>362</v>
      </c>
      <c r="B364">
        <v>1.859499999999998E-2</v>
      </c>
      <c r="C364">
        <v>2.5097052955420019E-2</v>
      </c>
      <c r="D364">
        <v>32.837967292467773</v>
      </c>
    </row>
    <row r="365" spans="1:4" x14ac:dyDescent="0.3">
      <c r="A365" s="1">
        <v>363</v>
      </c>
      <c r="B365">
        <v>1.8559999999999979E-2</v>
      </c>
      <c r="C365">
        <v>2.475157057588814E-2</v>
      </c>
      <c r="D365">
        <v>32.92871533042856</v>
      </c>
    </row>
    <row r="366" spans="1:4" x14ac:dyDescent="0.3">
      <c r="A366" s="1">
        <v>364</v>
      </c>
      <c r="B366">
        <v>1.861999999999998E-2</v>
      </c>
      <c r="C366">
        <v>2.4331053790820428E-2</v>
      </c>
      <c r="D366">
        <v>33.019468480944653</v>
      </c>
    </row>
    <row r="367" spans="1:4" x14ac:dyDescent="0.3">
      <c r="A367" s="1">
        <v>365</v>
      </c>
      <c r="B367">
        <v>1.856499999999997E-2</v>
      </c>
      <c r="C367">
        <v>2.4039465764522469E-2</v>
      </c>
      <c r="D367">
        <v>33.110218785405173</v>
      </c>
    </row>
    <row r="368" spans="1:4" x14ac:dyDescent="0.3">
      <c r="A368" s="1">
        <v>366</v>
      </c>
      <c r="B368">
        <v>1.875499999999999E-2</v>
      </c>
      <c r="C368">
        <v>2.3912179442293069E-2</v>
      </c>
      <c r="D368">
        <v>33.200937312841432</v>
      </c>
    </row>
    <row r="369" spans="1:4" x14ac:dyDescent="0.3">
      <c r="A369" s="1">
        <v>367</v>
      </c>
      <c r="B369">
        <v>1.8624999999999989E-2</v>
      </c>
      <c r="C369">
        <v>2.3471178580763259E-2</v>
      </c>
      <c r="D369">
        <v>33.291662988464047</v>
      </c>
    </row>
    <row r="370" spans="1:4" x14ac:dyDescent="0.3">
      <c r="A370" s="1">
        <v>368</v>
      </c>
      <c r="B370">
        <v>1.8644999999999991E-2</v>
      </c>
      <c r="C370">
        <v>2.3326256659446029E-2</v>
      </c>
      <c r="D370">
        <v>33.382374451292897</v>
      </c>
    </row>
    <row r="371" spans="1:4" x14ac:dyDescent="0.3">
      <c r="A371" s="1">
        <v>369</v>
      </c>
      <c r="B371">
        <v>1.8569999999999989E-2</v>
      </c>
      <c r="C371">
        <v>2.2880691655769791E-2</v>
      </c>
      <c r="D371">
        <v>33.473132165537962</v>
      </c>
    </row>
    <row r="372" spans="1:4" x14ac:dyDescent="0.3">
      <c r="A372" s="1">
        <v>370</v>
      </c>
      <c r="B372">
        <v>1.848499999999997E-2</v>
      </c>
      <c r="C372">
        <v>2.2744559017063501E-2</v>
      </c>
      <c r="D372">
        <v>33.563898983730233</v>
      </c>
    </row>
    <row r="373" spans="1:4" x14ac:dyDescent="0.3">
      <c r="A373" s="1">
        <v>371</v>
      </c>
      <c r="B373">
        <v>1.845999999999999E-2</v>
      </c>
      <c r="C373">
        <v>2.2281952477410358E-2</v>
      </c>
      <c r="D373">
        <v>33.65462405317362</v>
      </c>
    </row>
    <row r="374" spans="1:4" x14ac:dyDescent="0.3">
      <c r="A374" s="1">
        <v>372</v>
      </c>
      <c r="B374">
        <v>1.860499999999999E-2</v>
      </c>
      <c r="C374">
        <v>2.2158183878001472E-2</v>
      </c>
      <c r="D374">
        <v>33.745370958182569</v>
      </c>
    </row>
    <row r="375" spans="1:4" x14ac:dyDescent="0.3">
      <c r="A375" s="1">
        <v>373</v>
      </c>
      <c r="B375">
        <v>1.8634999999999988E-2</v>
      </c>
      <c r="C375">
        <v>2.1880735787956729E-2</v>
      </c>
      <c r="D375">
        <v>33.836110548906881</v>
      </c>
    </row>
    <row r="376" spans="1:4" x14ac:dyDescent="0.3">
      <c r="A376" s="1">
        <v>374</v>
      </c>
      <c r="B376">
        <v>1.862999999999999E-2</v>
      </c>
      <c r="C376">
        <v>2.1573611997498389E-2</v>
      </c>
      <c r="D376">
        <v>33.926859672599392</v>
      </c>
    </row>
    <row r="377" spans="1:4" x14ac:dyDescent="0.3">
      <c r="A377" s="1">
        <v>375</v>
      </c>
      <c r="B377">
        <v>1.8495000000000001E-2</v>
      </c>
      <c r="C377">
        <v>2.139277169717459E-2</v>
      </c>
      <c r="D377">
        <v>34.017584359447177</v>
      </c>
    </row>
    <row r="378" spans="1:4" x14ac:dyDescent="0.3">
      <c r="A378" s="1">
        <v>376</v>
      </c>
      <c r="B378">
        <v>1.8589999999999982E-2</v>
      </c>
      <c r="C378">
        <v>2.122194198677179E-2</v>
      </c>
      <c r="D378">
        <v>34.108306217723452</v>
      </c>
    </row>
    <row r="379" spans="1:4" x14ac:dyDescent="0.3">
      <c r="A379" s="1">
        <v>377</v>
      </c>
      <c r="B379">
        <v>1.8519999999999981E-2</v>
      </c>
      <c r="C379">
        <v>2.0855794978436069E-2</v>
      </c>
      <c r="D379">
        <v>34.199098618096798</v>
      </c>
    </row>
    <row r="380" spans="1:4" x14ac:dyDescent="0.3">
      <c r="A380" s="1">
        <v>378</v>
      </c>
      <c r="B380">
        <v>1.862999999999999E-2</v>
      </c>
      <c r="C380">
        <v>2.0559288529117242E-2</v>
      </c>
      <c r="D380">
        <v>34.289857148130757</v>
      </c>
    </row>
    <row r="381" spans="1:4" x14ac:dyDescent="0.3">
      <c r="A381" s="1">
        <v>379</v>
      </c>
      <c r="B381">
        <v>1.8509999999999988E-2</v>
      </c>
      <c r="C381">
        <v>2.0458705080077889E-2</v>
      </c>
      <c r="D381">
        <v>34.380578686131393</v>
      </c>
    </row>
    <row r="382" spans="1:4" x14ac:dyDescent="0.3">
      <c r="A382" s="1">
        <v>380</v>
      </c>
      <c r="B382">
        <v>1.8605E-2</v>
      </c>
      <c r="C382">
        <v>2.0331464006422221E-2</v>
      </c>
      <c r="D382">
        <v>34.471290642288018</v>
      </c>
    </row>
    <row r="383" spans="1:4" x14ac:dyDescent="0.3">
      <c r="A383" s="1">
        <v>381</v>
      </c>
      <c r="B383">
        <v>1.8564999999999981E-2</v>
      </c>
      <c r="C383">
        <v>2.0068506851052562E-2</v>
      </c>
      <c r="D383">
        <v>34.562037918766357</v>
      </c>
    </row>
    <row r="384" spans="1:4" x14ac:dyDescent="0.3">
      <c r="A384" s="1">
        <v>382</v>
      </c>
      <c r="B384">
        <v>1.854999999999999E-2</v>
      </c>
      <c r="C384">
        <v>1.9961049920421369E-2</v>
      </c>
      <c r="D384">
        <v>34.652820806370869</v>
      </c>
    </row>
    <row r="385" spans="1:4" x14ac:dyDescent="0.3">
      <c r="A385" s="1">
        <v>383</v>
      </c>
      <c r="B385">
        <v>1.8654999999999981E-2</v>
      </c>
      <c r="C385">
        <v>1.9472971779062209E-2</v>
      </c>
      <c r="D385">
        <v>34.743567802707382</v>
      </c>
    </row>
    <row r="386" spans="1:4" x14ac:dyDescent="0.3">
      <c r="A386" s="1">
        <v>384</v>
      </c>
      <c r="B386">
        <v>1.8619999999999991E-2</v>
      </c>
      <c r="C386">
        <v>1.9436476560982581E-2</v>
      </c>
      <c r="D386">
        <v>34.834320680896468</v>
      </c>
    </row>
    <row r="387" spans="1:4" x14ac:dyDescent="0.3">
      <c r="A387" s="1">
        <v>385</v>
      </c>
      <c r="B387">
        <v>1.8399999999999968E-2</v>
      </c>
      <c r="C387">
        <v>1.9102629434562961E-2</v>
      </c>
      <c r="D387">
        <v>34.925054756734127</v>
      </c>
    </row>
    <row r="388" spans="1:4" x14ac:dyDescent="0.3">
      <c r="A388" s="1">
        <v>386</v>
      </c>
      <c r="B388">
        <v>1.8469999999999979E-2</v>
      </c>
      <c r="C388">
        <v>1.9030793919324579E-2</v>
      </c>
      <c r="D388">
        <v>35.015807402001514</v>
      </c>
    </row>
    <row r="389" spans="1:4" x14ac:dyDescent="0.3">
      <c r="A389" s="1">
        <v>387</v>
      </c>
      <c r="B389">
        <v>1.8624999999999978E-2</v>
      </c>
      <c r="C389">
        <v>1.881546827986837E-2</v>
      </c>
      <c r="D389">
        <v>35.10655048853824</v>
      </c>
    </row>
    <row r="390" spans="1:4" x14ac:dyDescent="0.3">
      <c r="A390" s="1">
        <v>388</v>
      </c>
      <c r="B390">
        <v>1.8529999999999981E-2</v>
      </c>
      <c r="C390">
        <v>1.854101992285297E-2</v>
      </c>
      <c r="D390">
        <v>35.197304411596747</v>
      </c>
    </row>
    <row r="391" spans="1:4" x14ac:dyDescent="0.3">
      <c r="A391" s="1">
        <v>389</v>
      </c>
      <c r="B391">
        <v>1.8564999999999991E-2</v>
      </c>
      <c r="C391">
        <v>1.852701315624395E-2</v>
      </c>
      <c r="D391">
        <v>35.288032616178221</v>
      </c>
    </row>
    <row r="392" spans="1:4" x14ac:dyDescent="0.3">
      <c r="A392" s="1">
        <v>390</v>
      </c>
      <c r="B392">
        <v>1.854999999999999E-2</v>
      </c>
      <c r="C392">
        <v>1.814867303112342E-2</v>
      </c>
      <c r="D392">
        <v>35.378779631323312</v>
      </c>
    </row>
    <row r="393" spans="1:4" x14ac:dyDescent="0.3">
      <c r="A393" s="1">
        <v>391</v>
      </c>
      <c r="B393">
        <v>1.8519999999999991E-2</v>
      </c>
      <c r="C393">
        <v>1.8118756835468122E-2</v>
      </c>
      <c r="D393">
        <v>35.469512775143023</v>
      </c>
    </row>
    <row r="394" spans="1:4" x14ac:dyDescent="0.3">
      <c r="A394" s="1">
        <v>392</v>
      </c>
      <c r="B394">
        <v>1.8519999999999981E-2</v>
      </c>
      <c r="C394">
        <v>1.7858392158677131E-2</v>
      </c>
      <c r="D394">
        <v>35.560283133917423</v>
      </c>
    </row>
    <row r="395" spans="1:4" x14ac:dyDescent="0.3">
      <c r="A395" s="1">
        <v>393</v>
      </c>
      <c r="B395">
        <v>1.8544999999999989E-2</v>
      </c>
      <c r="C395">
        <v>1.7692233574788059E-2</v>
      </c>
      <c r="D395">
        <v>35.65101212773061</v>
      </c>
    </row>
    <row r="396" spans="1:4" x14ac:dyDescent="0.3">
      <c r="A396" s="1">
        <v>394</v>
      </c>
      <c r="B396">
        <v>1.8519999999999981E-2</v>
      </c>
      <c r="C396">
        <v>1.7595087952854849E-2</v>
      </c>
      <c r="D396">
        <v>35.741762014296349</v>
      </c>
    </row>
    <row r="397" spans="1:4" x14ac:dyDescent="0.3">
      <c r="A397" s="1">
        <v>395</v>
      </c>
      <c r="B397">
        <v>1.8534999999999989E-2</v>
      </c>
      <c r="C397">
        <v>1.7360987825111251E-2</v>
      </c>
      <c r="D397">
        <v>35.83251865963144</v>
      </c>
    </row>
    <row r="398" spans="1:4" x14ac:dyDescent="0.3">
      <c r="A398" s="1">
        <v>396</v>
      </c>
      <c r="B398">
        <v>1.8504999999999969E-2</v>
      </c>
      <c r="C398">
        <v>1.7177695999035181E-2</v>
      </c>
      <c r="D398">
        <v>35.923253397941608</v>
      </c>
    </row>
    <row r="399" spans="1:4" x14ac:dyDescent="0.3">
      <c r="A399" s="1">
        <v>397</v>
      </c>
      <c r="B399">
        <v>1.8634999999999988E-2</v>
      </c>
      <c r="C399">
        <v>1.6825567705110549E-2</v>
      </c>
      <c r="D399">
        <v>36.014031386110553</v>
      </c>
    </row>
    <row r="400" spans="1:4" x14ac:dyDescent="0.3">
      <c r="A400" s="1">
        <v>398</v>
      </c>
      <c r="B400">
        <v>1.846999999999999E-2</v>
      </c>
      <c r="C400">
        <v>1.6793343434031362E-2</v>
      </c>
      <c r="D400">
        <v>36.104733374516186</v>
      </c>
    </row>
    <row r="401" spans="1:4" x14ac:dyDescent="0.3">
      <c r="A401" s="1">
        <v>399</v>
      </c>
      <c r="B401">
        <v>1.854999999999999E-2</v>
      </c>
      <c r="C401">
        <v>1.6743944677480981E-2</v>
      </c>
      <c r="D401">
        <v>36.195487969054142</v>
      </c>
    </row>
    <row r="402" spans="1:4" x14ac:dyDescent="0.3">
      <c r="A402" s="1">
        <v>400</v>
      </c>
      <c r="B402">
        <v>1.868499999999999E-2</v>
      </c>
      <c r="C402">
        <v>1.6543177304513931E-2</v>
      </c>
      <c r="D402">
        <v>36.286243615150482</v>
      </c>
    </row>
    <row r="403" spans="1:4" x14ac:dyDescent="0.3">
      <c r="A403" s="1">
        <v>401</v>
      </c>
      <c r="B403">
        <v>1.855999999999999E-2</v>
      </c>
      <c r="C403">
        <v>1.6345177374981881E-2</v>
      </c>
      <c r="D403">
        <v>36.376991207599673</v>
      </c>
    </row>
    <row r="404" spans="1:4" x14ac:dyDescent="0.3">
      <c r="A404" s="1">
        <v>402</v>
      </c>
      <c r="B404">
        <v>1.8484999999999991E-2</v>
      </c>
      <c r="C404">
        <v>1.6129703891438679E-2</v>
      </c>
      <c r="D404">
        <v>36.467715747422673</v>
      </c>
    </row>
    <row r="405" spans="1:4" x14ac:dyDescent="0.3">
      <c r="A405" s="1">
        <v>403</v>
      </c>
      <c r="B405">
        <v>1.8509999999999981E-2</v>
      </c>
      <c r="C405">
        <v>1.6062217477148189E-2</v>
      </c>
      <c r="D405">
        <v>36.558410197430213</v>
      </c>
    </row>
    <row r="406" spans="1:4" x14ac:dyDescent="0.3">
      <c r="A406" s="1">
        <v>404</v>
      </c>
      <c r="B406">
        <v>1.8620000000000001E-2</v>
      </c>
      <c r="C406">
        <v>1.578943165293829E-2</v>
      </c>
      <c r="D406">
        <v>36.649166033268003</v>
      </c>
    </row>
    <row r="407" spans="1:4" x14ac:dyDescent="0.3">
      <c r="A407" s="1">
        <v>405</v>
      </c>
      <c r="B407">
        <v>1.8534999999999979E-2</v>
      </c>
      <c r="C407">
        <v>1.5727319098418499E-2</v>
      </c>
      <c r="D407">
        <v>36.739921653072066</v>
      </c>
    </row>
    <row r="408" spans="1:4" x14ac:dyDescent="0.3">
      <c r="A408" s="1">
        <v>406</v>
      </c>
      <c r="B408">
        <v>1.8444999999999979E-2</v>
      </c>
      <c r="C408">
        <v>1.5638071813108171E-2</v>
      </c>
      <c r="D408">
        <v>36.830642363031743</v>
      </c>
    </row>
    <row r="409" spans="1:4" x14ac:dyDescent="0.3">
      <c r="A409" s="1">
        <v>407</v>
      </c>
      <c r="B409">
        <v>1.853999999999998E-2</v>
      </c>
      <c r="C409">
        <v>1.5542473693919579E-2</v>
      </c>
      <c r="D409">
        <v>36.921382578346503</v>
      </c>
    </row>
    <row r="410" spans="1:4" x14ac:dyDescent="0.3">
      <c r="A410" s="1">
        <v>408</v>
      </c>
      <c r="B410">
        <v>1.841499999999997E-2</v>
      </c>
      <c r="C410">
        <v>1.5340206886666839E-2</v>
      </c>
      <c r="D410">
        <v>37.012134385705018</v>
      </c>
    </row>
    <row r="411" spans="1:4" x14ac:dyDescent="0.3">
      <c r="A411" s="1">
        <v>409</v>
      </c>
      <c r="B411">
        <v>1.8444999999999979E-2</v>
      </c>
      <c r="C411">
        <v>1.526664422480937E-2</v>
      </c>
      <c r="D411">
        <v>37.102898293005133</v>
      </c>
    </row>
    <row r="412" spans="1:4" x14ac:dyDescent="0.3">
      <c r="A412" s="1">
        <v>410</v>
      </c>
      <c r="B412">
        <v>1.8484999999999991E-2</v>
      </c>
      <c r="C412">
        <v>1.504653253488948E-2</v>
      </c>
      <c r="D412">
        <v>37.193669635521069</v>
      </c>
    </row>
    <row r="413" spans="1:4" x14ac:dyDescent="0.3">
      <c r="A413" s="1">
        <v>411</v>
      </c>
      <c r="B413">
        <v>1.8519999999999981E-2</v>
      </c>
      <c r="C413">
        <v>1.49823705294679E-2</v>
      </c>
      <c r="D413">
        <v>37.284409798251282</v>
      </c>
    </row>
    <row r="414" spans="1:4" x14ac:dyDescent="0.3">
      <c r="A414" s="1">
        <v>412</v>
      </c>
      <c r="B414">
        <v>1.8709999999999991E-2</v>
      </c>
      <c r="C414">
        <v>1.4758185898112839E-2</v>
      </c>
      <c r="D414">
        <v>37.375172273980269</v>
      </c>
    </row>
    <row r="415" spans="1:4" x14ac:dyDescent="0.3">
      <c r="A415" s="1">
        <v>413</v>
      </c>
      <c r="B415">
        <v>1.8634999999999981E-2</v>
      </c>
      <c r="C415">
        <v>1.4737539395754871E-2</v>
      </c>
      <c r="D415">
        <v>37.465909708672122</v>
      </c>
    </row>
    <row r="416" spans="1:4" x14ac:dyDescent="0.3">
      <c r="A416" s="1">
        <v>414</v>
      </c>
      <c r="B416">
        <v>1.8769999999999998E-2</v>
      </c>
      <c r="C416">
        <v>1.463203032100509E-2</v>
      </c>
      <c r="D416">
        <v>37.556674710313501</v>
      </c>
    </row>
    <row r="417" spans="1:4" x14ac:dyDescent="0.3">
      <c r="A417" s="1">
        <v>415</v>
      </c>
      <c r="B417">
        <v>1.8630000000000001E-2</v>
      </c>
      <c r="C417">
        <v>1.461024222546882E-2</v>
      </c>
      <c r="D417">
        <v>37.647406792839391</v>
      </c>
    </row>
    <row r="418" spans="1:4" x14ac:dyDescent="0.3">
      <c r="A418" s="1">
        <v>416</v>
      </c>
      <c r="B418">
        <v>1.8474999999999981E-2</v>
      </c>
      <c r="C418">
        <v>1.4482654439936149E-2</v>
      </c>
      <c r="D418">
        <v>37.738134838210243</v>
      </c>
    </row>
    <row r="419" spans="1:4" x14ac:dyDescent="0.3">
      <c r="A419" s="1">
        <v>417</v>
      </c>
      <c r="B419">
        <v>1.8489999999999968E-2</v>
      </c>
      <c r="C419">
        <v>1.392062983542184E-2</v>
      </c>
      <c r="D419">
        <v>37.828862580259667</v>
      </c>
    </row>
    <row r="420" spans="1:4" x14ac:dyDescent="0.3">
      <c r="A420" s="1">
        <v>418</v>
      </c>
      <c r="B420">
        <v>1.8389999999999969E-2</v>
      </c>
      <c r="C420">
        <v>1.41256451501352E-2</v>
      </c>
      <c r="D420">
        <v>37.919656471411407</v>
      </c>
    </row>
    <row r="421" spans="1:4" x14ac:dyDescent="0.3">
      <c r="A421" s="1">
        <v>419</v>
      </c>
      <c r="B421">
        <v>1.8469999999999979E-2</v>
      </c>
      <c r="C421">
        <v>1.406989969321845E-2</v>
      </c>
      <c r="D421">
        <v>38.010448096394569</v>
      </c>
    </row>
    <row r="422" spans="1:4" x14ac:dyDescent="0.3">
      <c r="A422" s="1">
        <v>420</v>
      </c>
      <c r="B422">
        <v>1.8489999999999979E-2</v>
      </c>
      <c r="C422">
        <v>1.3902388275268881E-2</v>
      </c>
      <c r="D422">
        <v>38.101187445388931</v>
      </c>
    </row>
    <row r="423" spans="1:4" x14ac:dyDescent="0.3">
      <c r="A423" s="1">
        <v>421</v>
      </c>
      <c r="B423">
        <v>1.8620000000000001E-2</v>
      </c>
      <c r="C423">
        <v>1.3823491940590149E-2</v>
      </c>
      <c r="D423">
        <v>38.191948876778312</v>
      </c>
    </row>
    <row r="424" spans="1:4" x14ac:dyDescent="0.3">
      <c r="A424" s="1">
        <v>422</v>
      </c>
      <c r="B424">
        <v>1.854999999999999E-2</v>
      </c>
      <c r="C424">
        <v>1.3556167886310529E-2</v>
      </c>
      <c r="D424">
        <v>38.282713338997659</v>
      </c>
    </row>
    <row r="425" spans="1:4" x14ac:dyDescent="0.3">
      <c r="A425" s="1">
        <v>423</v>
      </c>
      <c r="B425">
        <v>1.8464999999999961E-2</v>
      </c>
      <c r="C425">
        <v>1.3625930989053519E-2</v>
      </c>
      <c r="D425">
        <v>38.373504486084023</v>
      </c>
    </row>
    <row r="426" spans="1:4" x14ac:dyDescent="0.3">
      <c r="A426" s="1">
        <v>424</v>
      </c>
      <c r="B426">
        <v>1.8669999999999999E-2</v>
      </c>
      <c r="C426">
        <v>1.3454832115045541E-2</v>
      </c>
      <c r="D426">
        <v>38.464239711761508</v>
      </c>
    </row>
    <row r="427" spans="1:4" x14ac:dyDescent="0.3">
      <c r="A427" s="1">
        <v>425</v>
      </c>
      <c r="B427">
        <v>1.8544999999999989E-2</v>
      </c>
      <c r="C427">
        <v>1.3352790805082259E-2</v>
      </c>
      <c r="D427">
        <v>38.555001518130332</v>
      </c>
    </row>
    <row r="428" spans="1:4" x14ac:dyDescent="0.3">
      <c r="A428" s="1">
        <v>426</v>
      </c>
      <c r="B428">
        <v>1.8489999999999989E-2</v>
      </c>
      <c r="C428">
        <v>1.329748804121743E-2</v>
      </c>
      <c r="D428">
        <v>38.645764872895377</v>
      </c>
    </row>
    <row r="429" spans="1:4" x14ac:dyDescent="0.3">
      <c r="A429" s="1">
        <v>427</v>
      </c>
      <c r="B429">
        <v>1.8399999999999989E-2</v>
      </c>
      <c r="C429">
        <v>1.3509419538927229E-2</v>
      </c>
      <c r="D429">
        <v>38.736550311446223</v>
      </c>
    </row>
    <row r="430" spans="1:4" x14ac:dyDescent="0.3">
      <c r="A430" s="1">
        <v>428</v>
      </c>
      <c r="B430">
        <v>1.859499999999999E-2</v>
      </c>
      <c r="C430">
        <v>1.3148699535189601E-2</v>
      </c>
      <c r="D430">
        <v>38.827283164858848</v>
      </c>
    </row>
    <row r="431" spans="1:4" x14ac:dyDescent="0.3">
      <c r="A431" s="1">
        <v>429</v>
      </c>
      <c r="B431">
        <v>1.8469999999999969E-2</v>
      </c>
      <c r="C431">
        <v>1.303022035221924E-2</v>
      </c>
      <c r="D431">
        <v>38.918040093183549</v>
      </c>
    </row>
    <row r="432" spans="1:4" x14ac:dyDescent="0.3">
      <c r="A432" s="1">
        <v>430</v>
      </c>
      <c r="B432">
        <v>1.845999999999999E-2</v>
      </c>
      <c r="C432">
        <v>1.300080437616848E-2</v>
      </c>
      <c r="D432">
        <v>39.008803884718183</v>
      </c>
    </row>
    <row r="433" spans="1:4" x14ac:dyDescent="0.3">
      <c r="A433" s="1">
        <v>431</v>
      </c>
      <c r="B433">
        <v>1.856499999999997E-2</v>
      </c>
      <c r="C433">
        <v>1.2760699568005461E-2</v>
      </c>
      <c r="D433">
        <v>39.099581070277459</v>
      </c>
    </row>
    <row r="434" spans="1:4" x14ac:dyDescent="0.3">
      <c r="A434" s="1">
        <v>432</v>
      </c>
      <c r="B434">
        <v>1.8554999999999981E-2</v>
      </c>
      <c r="C434">
        <v>1.277443256280807E-2</v>
      </c>
      <c r="D434">
        <v>39.190320666896007</v>
      </c>
    </row>
    <row r="435" spans="1:4" x14ac:dyDescent="0.3">
      <c r="A435" s="1">
        <v>433</v>
      </c>
      <c r="B435">
        <v>1.8559999999999979E-2</v>
      </c>
      <c r="C435">
        <v>1.2708829317474E-2</v>
      </c>
      <c r="D435">
        <v>39.281094985339408</v>
      </c>
    </row>
    <row r="436" spans="1:4" x14ac:dyDescent="0.3">
      <c r="A436" s="1">
        <v>434</v>
      </c>
      <c r="B436">
        <v>1.8630000000000001E-2</v>
      </c>
      <c r="C436">
        <v>1.259179767490291E-2</v>
      </c>
      <c r="D436">
        <v>39.371871784196991</v>
      </c>
    </row>
    <row r="437" spans="1:4" x14ac:dyDescent="0.3">
      <c r="A437" s="1">
        <v>435</v>
      </c>
      <c r="B437">
        <v>1.8479999999999979E-2</v>
      </c>
      <c r="C437">
        <v>1.2568553367101529E-2</v>
      </c>
      <c r="D437">
        <v>39.46264549692475</v>
      </c>
    </row>
    <row r="438" spans="1:4" x14ac:dyDescent="0.3">
      <c r="A438" s="1">
        <v>436</v>
      </c>
      <c r="B438">
        <v>1.863999999999998E-2</v>
      </c>
      <c r="C438">
        <v>1.247675019027563E-2</v>
      </c>
      <c r="D438">
        <v>39.553375063141218</v>
      </c>
    </row>
    <row r="439" spans="1:4" x14ac:dyDescent="0.3">
      <c r="A439" s="1">
        <v>437</v>
      </c>
      <c r="B439">
        <v>1.8564999999999981E-2</v>
      </c>
      <c r="C439">
        <v>1.238233196198104E-2</v>
      </c>
      <c r="D439">
        <v>39.644143950475623</v>
      </c>
    </row>
    <row r="440" spans="1:4" x14ac:dyDescent="0.3">
      <c r="A440" s="1">
        <v>438</v>
      </c>
      <c r="B440">
        <v>1.8454999999999989E-2</v>
      </c>
      <c r="C440">
        <v>1.2286254036277479E-2</v>
      </c>
      <c r="D440">
        <v>39.734913645320503</v>
      </c>
    </row>
    <row r="441" spans="1:4" x14ac:dyDescent="0.3">
      <c r="A441" s="1">
        <v>439</v>
      </c>
      <c r="B441">
        <v>1.842499999999998E-2</v>
      </c>
      <c r="C441">
        <v>1.225753626699741E-2</v>
      </c>
      <c r="D441">
        <v>39.825666195485347</v>
      </c>
    </row>
    <row r="442" spans="1:4" x14ac:dyDescent="0.3">
      <c r="A442" s="1">
        <v>440</v>
      </c>
      <c r="B442">
        <v>1.8564999999999981E-2</v>
      </c>
      <c r="C442">
        <v>1.2241562906860031E-2</v>
      </c>
      <c r="D442">
        <v>39.916459157268243</v>
      </c>
    </row>
    <row r="443" spans="1:4" x14ac:dyDescent="0.3">
      <c r="A443" s="1">
        <v>441</v>
      </c>
      <c r="B443">
        <v>1.8569999999999979E-2</v>
      </c>
      <c r="C443">
        <v>1.203708364528183E-2</v>
      </c>
      <c r="D443">
        <v>40.00720618446671</v>
      </c>
    </row>
    <row r="444" spans="1:4" x14ac:dyDescent="0.3">
      <c r="A444" s="1">
        <v>442</v>
      </c>
      <c r="B444">
        <v>1.868499999999999E-2</v>
      </c>
      <c r="C444">
        <v>1.1969864153518949E-2</v>
      </c>
      <c r="D444">
        <v>40.097959426244131</v>
      </c>
    </row>
    <row r="445" spans="1:4" x14ac:dyDescent="0.3">
      <c r="A445" s="1">
        <v>443</v>
      </c>
      <c r="B445">
        <v>1.8549999999999969E-2</v>
      </c>
      <c r="C445">
        <v>1.199739436589361E-2</v>
      </c>
      <c r="D445">
        <v>40.188678402437127</v>
      </c>
    </row>
    <row r="446" spans="1:4" x14ac:dyDescent="0.3">
      <c r="A446" s="1">
        <v>444</v>
      </c>
      <c r="B446">
        <v>1.8534999999999989E-2</v>
      </c>
      <c r="C446">
        <v>1.1866428150906289E-2</v>
      </c>
      <c r="D446">
        <v>40.279421593215758</v>
      </c>
    </row>
    <row r="447" spans="1:4" x14ac:dyDescent="0.3">
      <c r="A447" s="1">
        <v>445</v>
      </c>
      <c r="B447">
        <v>1.8515E-2</v>
      </c>
      <c r="C447">
        <v>1.195069055542897E-2</v>
      </c>
      <c r="D447">
        <v>40.370154538883128</v>
      </c>
    </row>
    <row r="448" spans="1:4" x14ac:dyDescent="0.3">
      <c r="A448" s="1">
        <v>446</v>
      </c>
      <c r="B448">
        <v>1.8524999999999969E-2</v>
      </c>
      <c r="C448">
        <v>1.183208984750612E-2</v>
      </c>
      <c r="D448">
        <v>40.460909232166102</v>
      </c>
    </row>
    <row r="449" spans="1:4" x14ac:dyDescent="0.3">
      <c r="A449" s="1">
        <v>447</v>
      </c>
      <c r="B449">
        <v>1.8544999999999982E-2</v>
      </c>
      <c r="C449">
        <v>1.180193094927795E-2</v>
      </c>
      <c r="D449">
        <v>40.551659423907623</v>
      </c>
    </row>
    <row r="450" spans="1:4" x14ac:dyDescent="0.3">
      <c r="A450" s="1">
        <v>448</v>
      </c>
      <c r="B450">
        <v>1.8399999999999979E-2</v>
      </c>
      <c r="C450">
        <v>1.176229621095763E-2</v>
      </c>
      <c r="D450">
        <v>40.642429333792819</v>
      </c>
    </row>
    <row r="451" spans="1:4" x14ac:dyDescent="0.3">
      <c r="A451" s="1">
        <v>449</v>
      </c>
      <c r="B451">
        <v>1.8429999999999981E-2</v>
      </c>
      <c r="C451">
        <v>1.139785999763329E-2</v>
      </c>
      <c r="D451">
        <v>40.733170415957787</v>
      </c>
    </row>
    <row r="452" spans="1:4" x14ac:dyDescent="0.3">
      <c r="A452" s="1">
        <v>450</v>
      </c>
      <c r="B452">
        <v>1.8489999999999979E-2</v>
      </c>
      <c r="C452">
        <v>1.152184023153007E-2</v>
      </c>
      <c r="D452">
        <v>40.823911206722293</v>
      </c>
    </row>
    <row r="453" spans="1:4" x14ac:dyDescent="0.3">
      <c r="A453" s="1">
        <v>451</v>
      </c>
      <c r="B453">
        <v>1.8554999999999992E-2</v>
      </c>
      <c r="C453">
        <v>1.143722107965719E-2</v>
      </c>
      <c r="D453">
        <v>40.914677890737877</v>
      </c>
    </row>
    <row r="454" spans="1:4" x14ac:dyDescent="0.3">
      <c r="A454" s="1">
        <v>452</v>
      </c>
      <c r="B454">
        <v>1.8494999999999991E-2</v>
      </c>
      <c r="C454">
        <v>1.1394832597373729E-2</v>
      </c>
      <c r="D454">
        <v>41.005451493064591</v>
      </c>
    </row>
    <row r="455" spans="1:4" x14ac:dyDescent="0.3">
      <c r="A455" s="1">
        <v>453</v>
      </c>
      <c r="B455">
        <v>1.8409999999999978E-2</v>
      </c>
      <c r="C455">
        <v>1.14449808236732E-2</v>
      </c>
      <c r="D455">
        <v>41.096223399572928</v>
      </c>
    </row>
    <row r="456" spans="1:4" x14ac:dyDescent="0.3">
      <c r="A456" s="1">
        <v>454</v>
      </c>
      <c r="B456">
        <v>1.844999999999998E-2</v>
      </c>
      <c r="C456">
        <v>1.136588578912693E-2</v>
      </c>
      <c r="D456">
        <v>41.186955925424918</v>
      </c>
    </row>
    <row r="457" spans="1:4" x14ac:dyDescent="0.3">
      <c r="A457" s="1">
        <v>455</v>
      </c>
      <c r="B457">
        <v>1.843999999999997E-2</v>
      </c>
      <c r="C457">
        <v>1.1157348782652151E-2</v>
      </c>
      <c r="D457">
        <v>41.277718360424068</v>
      </c>
    </row>
    <row r="458" spans="1:4" x14ac:dyDescent="0.3">
      <c r="A458" s="1">
        <v>456</v>
      </c>
      <c r="B458">
        <v>1.879500000000001E-2</v>
      </c>
      <c r="C458">
        <v>1.115867142531554E-2</v>
      </c>
      <c r="D458">
        <v>41.368493007620202</v>
      </c>
    </row>
    <row r="459" spans="1:4" x14ac:dyDescent="0.3">
      <c r="A459" s="1">
        <v>457</v>
      </c>
      <c r="B459">
        <v>1.8765E-2</v>
      </c>
      <c r="C459">
        <v>1.1217633891637021E-2</v>
      </c>
      <c r="D459">
        <v>41.459284077949022</v>
      </c>
    </row>
    <row r="460" spans="1:4" x14ac:dyDescent="0.3">
      <c r="A460" s="1">
        <v>458</v>
      </c>
      <c r="B460">
        <v>1.8689999999999981E-2</v>
      </c>
      <c r="C460">
        <v>1.110482924407021E-2</v>
      </c>
      <c r="D460">
        <v>41.550029020640608</v>
      </c>
    </row>
    <row r="461" spans="1:4" x14ac:dyDescent="0.3">
      <c r="A461" s="1">
        <v>459</v>
      </c>
      <c r="B461">
        <v>1.8569999999999989E-2</v>
      </c>
      <c r="C461">
        <v>1.116660749616177E-2</v>
      </c>
      <c r="D461">
        <v>41.640789380073578</v>
      </c>
    </row>
    <row r="462" spans="1:4" x14ac:dyDescent="0.3">
      <c r="A462" s="1">
        <v>460</v>
      </c>
      <c r="B462">
        <v>1.8589999999999988E-2</v>
      </c>
      <c r="C462">
        <v>1.1096329396709429E-2</v>
      </c>
      <c r="D462">
        <v>41.731558038393693</v>
      </c>
    </row>
    <row r="463" spans="1:4" x14ac:dyDescent="0.3">
      <c r="A463" s="1">
        <v>461</v>
      </c>
      <c r="B463">
        <v>1.8444999999999979E-2</v>
      </c>
      <c r="C463">
        <v>1.1056480191478899E-2</v>
      </c>
      <c r="D463">
        <v>41.82234219868981</v>
      </c>
    </row>
    <row r="464" spans="1:4" x14ac:dyDescent="0.3">
      <c r="A464" s="1">
        <v>462</v>
      </c>
      <c r="B464">
        <v>1.8619999999999991E-2</v>
      </c>
      <c r="C464">
        <v>1.1016640271368641E-2</v>
      </c>
      <c r="D464">
        <v>41.913098049362532</v>
      </c>
    </row>
    <row r="465" spans="1:4" x14ac:dyDescent="0.3">
      <c r="A465" s="1">
        <v>463</v>
      </c>
      <c r="B465">
        <v>1.8569999999999989E-2</v>
      </c>
      <c r="C465">
        <v>1.092000567497233E-2</v>
      </c>
      <c r="D465">
        <v>42.003830029235978</v>
      </c>
    </row>
    <row r="466" spans="1:4" x14ac:dyDescent="0.3">
      <c r="A466" s="1">
        <v>464</v>
      </c>
      <c r="B466">
        <v>1.8534999999999972E-2</v>
      </c>
      <c r="C466">
        <v>1.1032877222361299E-2</v>
      </c>
      <c r="D466">
        <v>42.094600415627191</v>
      </c>
    </row>
    <row r="467" spans="1:4" x14ac:dyDescent="0.3">
      <c r="A467" s="1">
        <v>465</v>
      </c>
      <c r="B467">
        <v>1.859499999999999E-2</v>
      </c>
      <c r="C467">
        <v>1.081229983038849E-2</v>
      </c>
      <c r="D467">
        <v>42.185387978620028</v>
      </c>
    </row>
    <row r="468" spans="1:4" x14ac:dyDescent="0.3">
      <c r="A468" s="1">
        <v>466</v>
      </c>
      <c r="B468">
        <v>1.8609999999999991E-2</v>
      </c>
      <c r="C468">
        <v>1.082550005093383E-2</v>
      </c>
      <c r="D468">
        <v>42.276108474069197</v>
      </c>
    </row>
    <row r="469" spans="1:4" x14ac:dyDescent="0.3">
      <c r="A469" s="1">
        <v>467</v>
      </c>
      <c r="B469">
        <v>1.8474999999999981E-2</v>
      </c>
      <c r="C469">
        <v>1.107498719811271E-2</v>
      </c>
      <c r="D469">
        <v>42.366821690334241</v>
      </c>
    </row>
    <row r="470" spans="1:4" x14ac:dyDescent="0.3">
      <c r="A470" s="1">
        <v>468</v>
      </c>
      <c r="B470">
        <v>1.8574999999999991E-2</v>
      </c>
      <c r="C470">
        <v>1.066339651982978E-2</v>
      </c>
      <c r="D470">
        <v>42.457557645771267</v>
      </c>
    </row>
    <row r="471" spans="1:4" x14ac:dyDescent="0.3">
      <c r="A471" s="1">
        <v>469</v>
      </c>
      <c r="B471">
        <v>1.884000000000001E-2</v>
      </c>
      <c r="C471">
        <v>7.0911695366319286E-3</v>
      </c>
      <c r="D471">
        <v>42.548293015559537</v>
      </c>
    </row>
    <row r="472" spans="1:4" x14ac:dyDescent="0.3">
      <c r="A472" s="1">
        <v>470</v>
      </c>
      <c r="B472">
        <v>1.9125E-2</v>
      </c>
      <c r="C472">
        <v>6.5284253132908447E-3</v>
      </c>
      <c r="D472">
        <v>42.639043649832438</v>
      </c>
    </row>
    <row r="473" spans="1:4" x14ac:dyDescent="0.3">
      <c r="A473" s="1">
        <v>471</v>
      </c>
      <c r="B473">
        <v>1.876499999999999E-2</v>
      </c>
      <c r="C473">
        <v>6.9471296394934684E-3</v>
      </c>
      <c r="D473">
        <v>42.729766392442947</v>
      </c>
    </row>
    <row r="474" spans="1:4" x14ac:dyDescent="0.3">
      <c r="A474" s="1">
        <v>472</v>
      </c>
      <c r="B474">
        <v>2.0305E-2</v>
      </c>
      <c r="C474">
        <v>6.4089310841372593E-3</v>
      </c>
      <c r="D474">
        <v>42.820510744253824</v>
      </c>
    </row>
    <row r="475" spans="1:4" x14ac:dyDescent="0.3">
      <c r="A475" s="1">
        <v>473</v>
      </c>
      <c r="B475">
        <v>1.898E-2</v>
      </c>
      <c r="C475">
        <v>6.2742784725010256E-3</v>
      </c>
      <c r="D475">
        <v>42.911232956979042</v>
      </c>
    </row>
    <row r="476" spans="1:4" x14ac:dyDescent="0.3">
      <c r="A476" s="1">
        <v>474</v>
      </c>
      <c r="B476">
        <v>1.9095000000000011E-2</v>
      </c>
      <c r="C476">
        <v>6.0410459440422611E-3</v>
      </c>
      <c r="D476">
        <v>43.001980033583138</v>
      </c>
    </row>
    <row r="477" spans="1:4" x14ac:dyDescent="0.3">
      <c r="A477" s="1">
        <v>475</v>
      </c>
      <c r="B477">
        <v>1.896500000000002E-2</v>
      </c>
      <c r="C477">
        <v>5.9893411467477394E-3</v>
      </c>
      <c r="D477">
        <v>43.092718491488057</v>
      </c>
    </row>
    <row r="478" spans="1:4" x14ac:dyDescent="0.3">
      <c r="A478" s="1">
        <v>476</v>
      </c>
      <c r="B478">
        <v>1.9235000000000009E-2</v>
      </c>
      <c r="C478">
        <v>6.0570005805113758E-3</v>
      </c>
      <c r="D478">
        <v>43.183455538418592</v>
      </c>
    </row>
    <row r="479" spans="1:4" x14ac:dyDescent="0.3">
      <c r="A479" s="1">
        <v>477</v>
      </c>
      <c r="B479">
        <v>1.8704999999999999E-2</v>
      </c>
      <c r="C479">
        <v>6.1012045329981342E-3</v>
      </c>
      <c r="D479">
        <v>43.274199044704467</v>
      </c>
    </row>
    <row r="480" spans="1:4" x14ac:dyDescent="0.3">
      <c r="A480" s="1">
        <v>478</v>
      </c>
      <c r="B480">
        <v>1.8685E-2</v>
      </c>
      <c r="C480">
        <v>6.2144260966854169E-3</v>
      </c>
      <c r="D480">
        <v>43.364921103782159</v>
      </c>
    </row>
    <row r="481" spans="1:4" x14ac:dyDescent="0.3">
      <c r="A481" s="1">
        <v>479</v>
      </c>
      <c r="B481">
        <v>1.871999999999999E-2</v>
      </c>
      <c r="C481">
        <v>6.1347778250364074E-3</v>
      </c>
      <c r="D481">
        <v>43.455650409526328</v>
      </c>
    </row>
    <row r="482" spans="1:4" x14ac:dyDescent="0.3">
      <c r="A482" s="1">
        <v>480</v>
      </c>
      <c r="B482">
        <v>1.8784999999999989E-2</v>
      </c>
      <c r="C482">
        <v>6.1221182685696424E-3</v>
      </c>
      <c r="D482">
        <v>43.546361869110036</v>
      </c>
    </row>
    <row r="483" spans="1:4" x14ac:dyDescent="0.3">
      <c r="A483" s="1">
        <v>481</v>
      </c>
      <c r="B483">
        <v>1.8494999999999991E-2</v>
      </c>
      <c r="C483">
        <v>6.4578217050399169E-3</v>
      </c>
      <c r="D483">
        <v>43.63710219767362</v>
      </c>
    </row>
    <row r="484" spans="1:4" x14ac:dyDescent="0.3">
      <c r="A484" s="1">
        <v>482</v>
      </c>
      <c r="B484">
        <v>1.8694999999999989E-2</v>
      </c>
      <c r="C484">
        <v>6.1512916987516899E-3</v>
      </c>
      <c r="D484">
        <v>43.72783817774723</v>
      </c>
    </row>
    <row r="485" spans="1:4" x14ac:dyDescent="0.3">
      <c r="A485" s="1">
        <v>483</v>
      </c>
      <c r="B485">
        <v>1.8659999999999989E-2</v>
      </c>
      <c r="C485">
        <v>6.0874468913762556E-3</v>
      </c>
      <c r="D485">
        <v>43.818632270362677</v>
      </c>
    </row>
    <row r="486" spans="1:4" x14ac:dyDescent="0.3">
      <c r="A486" s="1">
        <v>484</v>
      </c>
      <c r="B486">
        <v>1.8619999999999991E-2</v>
      </c>
      <c r="C486">
        <v>5.9706432613619853E-3</v>
      </c>
      <c r="D486">
        <v>43.909353187018013</v>
      </c>
    </row>
    <row r="487" spans="1:4" x14ac:dyDescent="0.3">
      <c r="A487" s="1">
        <v>485</v>
      </c>
      <c r="B487">
        <v>1.8595E-2</v>
      </c>
      <c r="C487">
        <v>6.1134956290725684E-3</v>
      </c>
      <c r="D487">
        <v>44.000098500516707</v>
      </c>
    </row>
    <row r="488" spans="1:4" x14ac:dyDescent="0.3">
      <c r="A488" s="1">
        <v>486</v>
      </c>
      <c r="B488">
        <v>1.8679999999999988E-2</v>
      </c>
      <c r="C488">
        <v>6.0687382750650911E-3</v>
      </c>
      <c r="D488">
        <v>44.090862860812123</v>
      </c>
    </row>
    <row r="489" spans="1:4" x14ac:dyDescent="0.3">
      <c r="A489" s="1">
        <v>487</v>
      </c>
      <c r="B489">
        <v>1.8509999999999981E-2</v>
      </c>
      <c r="C489">
        <v>5.6845640935384882E-3</v>
      </c>
      <c r="D489">
        <v>44.181599750320153</v>
      </c>
    </row>
    <row r="490" spans="1:4" x14ac:dyDescent="0.3">
      <c r="A490" s="1">
        <v>488</v>
      </c>
      <c r="B490">
        <v>1.8699999999999981E-2</v>
      </c>
      <c r="C490">
        <v>6.0966185294592133E-3</v>
      </c>
      <c r="D490">
        <v>44.272350942492523</v>
      </c>
    </row>
    <row r="491" spans="1:4" x14ac:dyDescent="0.3">
      <c r="A491" s="1">
        <v>489</v>
      </c>
      <c r="B491">
        <v>1.8765E-2</v>
      </c>
      <c r="C491">
        <v>5.9924576597807904E-3</v>
      </c>
      <c r="D491">
        <v>44.363093744648857</v>
      </c>
    </row>
    <row r="492" spans="1:4" x14ac:dyDescent="0.3">
      <c r="A492" s="1">
        <v>490</v>
      </c>
      <c r="B492">
        <v>1.8814999999999998E-2</v>
      </c>
      <c r="C492">
        <v>6.1835901061793692E-3</v>
      </c>
      <c r="D492">
        <v>44.453850530518473</v>
      </c>
    </row>
    <row r="493" spans="1:4" x14ac:dyDescent="0.3">
      <c r="A493" s="1">
        <v>491</v>
      </c>
      <c r="B493">
        <v>2.864499999999998E-2</v>
      </c>
      <c r="C493">
        <v>6.2724421985357664E-3</v>
      </c>
      <c r="D493">
        <v>44.544611089229633</v>
      </c>
    </row>
    <row r="494" spans="1:4" x14ac:dyDescent="0.3">
      <c r="A494" s="1">
        <v>492</v>
      </c>
      <c r="B494">
        <v>1.8615E-2</v>
      </c>
      <c r="C494">
        <v>5.7629043865818899E-3</v>
      </c>
      <c r="D494">
        <v>44.63540323754156</v>
      </c>
    </row>
    <row r="495" spans="1:4" x14ac:dyDescent="0.3">
      <c r="A495" s="1">
        <v>493</v>
      </c>
      <c r="B495">
        <v>1.8744999999999991E-2</v>
      </c>
      <c r="C495">
        <v>5.5387783370700319E-3</v>
      </c>
      <c r="D495">
        <v>44.726126439902558</v>
      </c>
    </row>
    <row r="496" spans="1:4" x14ac:dyDescent="0.3">
      <c r="A496" s="1">
        <v>494</v>
      </c>
      <c r="B496">
        <v>1.8620000000000001E-2</v>
      </c>
      <c r="C496">
        <v>6.1942352362718339E-3</v>
      </c>
      <c r="D496">
        <v>44.816889867319041</v>
      </c>
    </row>
    <row r="497" spans="1:4" x14ac:dyDescent="0.3">
      <c r="A497" s="1">
        <v>495</v>
      </c>
      <c r="B497">
        <v>1.8599999999999992E-2</v>
      </c>
      <c r="C497">
        <v>5.6673633213965204E-3</v>
      </c>
      <c r="D497">
        <v>44.907622335553206</v>
      </c>
    </row>
    <row r="498" spans="1:4" x14ac:dyDescent="0.3">
      <c r="A498" s="1">
        <v>496</v>
      </c>
      <c r="B498">
        <v>1.8615E-2</v>
      </c>
      <c r="C498">
        <v>5.5524919004501542E-3</v>
      </c>
      <c r="D498">
        <v>44.998344411585101</v>
      </c>
    </row>
    <row r="499" spans="1:4" x14ac:dyDescent="0.3">
      <c r="A499" s="1">
        <v>497</v>
      </c>
      <c r="B499">
        <v>1.8880000000000001E-2</v>
      </c>
      <c r="C499">
        <v>5.6744996019345382E-3</v>
      </c>
      <c r="D499">
        <v>45.089084137413273</v>
      </c>
    </row>
    <row r="500" spans="1:4" x14ac:dyDescent="0.3">
      <c r="A500" s="1">
        <v>498</v>
      </c>
      <c r="B500">
        <v>1.8855E-2</v>
      </c>
      <c r="C500">
        <v>5.7841429863387667E-3</v>
      </c>
      <c r="D500">
        <v>45.179821153614292</v>
      </c>
    </row>
    <row r="501" spans="1:4" x14ac:dyDescent="0.3">
      <c r="A501" s="1">
        <v>499</v>
      </c>
      <c r="B501">
        <v>1.8880000000000011E-2</v>
      </c>
      <c r="C501">
        <v>5.7143950668502187E-3</v>
      </c>
      <c r="D501">
        <v>45.270572985609412</v>
      </c>
    </row>
    <row r="502" spans="1:4" x14ac:dyDescent="0.3">
      <c r="A502" s="1">
        <v>500</v>
      </c>
      <c r="B502">
        <v>1.8769999999999981E-2</v>
      </c>
      <c r="C502">
        <v>5.6554701823421892E-3</v>
      </c>
      <c r="D502">
        <v>45.361316382885008</v>
      </c>
    </row>
    <row r="503" spans="1:4" x14ac:dyDescent="0.3">
      <c r="A503" s="1">
        <v>501</v>
      </c>
      <c r="B503">
        <v>1.871999999999998E-2</v>
      </c>
      <c r="C503">
        <v>5.6530916537992646E-3</v>
      </c>
      <c r="D503">
        <v>45.452076330847248</v>
      </c>
    </row>
    <row r="504" spans="1:4" x14ac:dyDescent="0.3">
      <c r="A504" s="1">
        <v>502</v>
      </c>
      <c r="B504">
        <v>1.891E-2</v>
      </c>
      <c r="C504">
        <v>5.4124824288816261E-3</v>
      </c>
      <c r="D504">
        <v>45.542819639643071</v>
      </c>
    </row>
    <row r="505" spans="1:4" x14ac:dyDescent="0.3">
      <c r="A505" s="1">
        <v>503</v>
      </c>
      <c r="B505">
        <v>1.8845000000000001E-2</v>
      </c>
      <c r="C505">
        <v>5.4238105249404646E-3</v>
      </c>
      <c r="D505">
        <v>45.63355270054609</v>
      </c>
    </row>
    <row r="506" spans="1:4" x14ac:dyDescent="0.3">
      <c r="A506" s="1">
        <v>504</v>
      </c>
      <c r="B506">
        <v>1.907E-2</v>
      </c>
      <c r="C506">
        <v>5.6904200703691479E-3</v>
      </c>
      <c r="D506">
        <v>45.724348890450301</v>
      </c>
    </row>
    <row r="507" spans="1:4" x14ac:dyDescent="0.3">
      <c r="A507" s="1">
        <v>505</v>
      </c>
      <c r="B507">
        <v>1.8874999999999999E-2</v>
      </c>
      <c r="C507">
        <v>5.7092703576328979E-3</v>
      </c>
      <c r="D507">
        <v>45.815095179213451</v>
      </c>
    </row>
    <row r="508" spans="1:4" x14ac:dyDescent="0.3">
      <c r="A508" s="1">
        <v>506</v>
      </c>
      <c r="B508">
        <v>1.8745000000000001E-2</v>
      </c>
      <c r="C508">
        <v>5.6798062600382747E-3</v>
      </c>
      <c r="D508">
        <v>45.905837458041013</v>
      </c>
    </row>
    <row r="509" spans="1:4" x14ac:dyDescent="0.3">
      <c r="A509" s="1">
        <v>507</v>
      </c>
      <c r="B509">
        <v>1.871999999999999E-2</v>
      </c>
      <c r="C509">
        <v>5.6336987327056907E-3</v>
      </c>
      <c r="D509">
        <v>45.996566993461748</v>
      </c>
    </row>
    <row r="510" spans="1:4" x14ac:dyDescent="0.3">
      <c r="A510" s="1">
        <v>508</v>
      </c>
      <c r="B510">
        <v>1.8634999999999988E-2</v>
      </c>
      <c r="C510">
        <v>5.4356875606081682E-3</v>
      </c>
      <c r="D510">
        <v>46.087303075989119</v>
      </c>
    </row>
    <row r="511" spans="1:4" x14ac:dyDescent="0.3">
      <c r="A511" s="1">
        <v>509</v>
      </c>
      <c r="B511">
        <v>1.8724999999999981E-2</v>
      </c>
      <c r="C511">
        <v>5.5684010120382122E-3</v>
      </c>
      <c r="D511">
        <v>46.178041985895931</v>
      </c>
    </row>
    <row r="512" spans="1:4" x14ac:dyDescent="0.3">
      <c r="A512" s="1">
        <v>510</v>
      </c>
      <c r="B512">
        <v>1.8900000000000011E-2</v>
      </c>
      <c r="C512">
        <v>5.893673505223327E-3</v>
      </c>
      <c r="D512">
        <v>46.268797785639798</v>
      </c>
    </row>
    <row r="513" spans="1:4" x14ac:dyDescent="0.3">
      <c r="A513" s="1">
        <v>511</v>
      </c>
      <c r="B513">
        <v>1.877499999999999E-2</v>
      </c>
      <c r="C513">
        <v>5.9585457191258986E-3</v>
      </c>
      <c r="D513">
        <v>46.359538681639599</v>
      </c>
    </row>
    <row r="514" spans="1:4" x14ac:dyDescent="0.3">
      <c r="A514" s="1">
        <v>512</v>
      </c>
      <c r="B514">
        <v>1.891E-2</v>
      </c>
      <c r="C514">
        <v>5.884879167474601E-3</v>
      </c>
      <c r="D514">
        <v>46.450272037122019</v>
      </c>
    </row>
    <row r="515" spans="1:4" x14ac:dyDescent="0.3">
      <c r="A515" s="1">
        <v>513</v>
      </c>
      <c r="B515">
        <v>1.8835000000000001E-2</v>
      </c>
      <c r="C515">
        <v>5.755215199213696E-3</v>
      </c>
      <c r="D515">
        <v>46.540997911426793</v>
      </c>
    </row>
    <row r="516" spans="1:4" x14ac:dyDescent="0.3">
      <c r="A516" s="1">
        <v>514</v>
      </c>
      <c r="B516">
        <v>1.8724999999999999E-2</v>
      </c>
      <c r="C516">
        <v>5.908148504366305E-3</v>
      </c>
      <c r="D516">
        <v>46.631750975317459</v>
      </c>
    </row>
    <row r="517" spans="1:4" x14ac:dyDescent="0.3">
      <c r="A517" s="1">
        <v>515</v>
      </c>
      <c r="B517">
        <v>1.8664999999999991E-2</v>
      </c>
      <c r="C517">
        <v>5.8595979657764634E-3</v>
      </c>
      <c r="D517">
        <v>46.72248966150817</v>
      </c>
    </row>
    <row r="518" spans="1:4" x14ac:dyDescent="0.3">
      <c r="A518" s="1">
        <v>516</v>
      </c>
      <c r="B518">
        <v>1.8689999999999991E-2</v>
      </c>
      <c r="C518">
        <v>6.1353282617980431E-3</v>
      </c>
      <c r="D518">
        <v>46.813242811097084</v>
      </c>
    </row>
    <row r="519" spans="1:4" x14ac:dyDescent="0.3">
      <c r="A519" s="1">
        <v>517</v>
      </c>
      <c r="B519">
        <v>1.8709999999999991E-2</v>
      </c>
      <c r="C519">
        <v>6.1791854186154169E-3</v>
      </c>
      <c r="D519">
        <v>46.903998906413747</v>
      </c>
    </row>
    <row r="520" spans="1:4" x14ac:dyDescent="0.3">
      <c r="A520" s="1">
        <v>518</v>
      </c>
      <c r="B520">
        <v>1.8534999999999989E-2</v>
      </c>
      <c r="C520">
        <v>5.9052167600079251E-3</v>
      </c>
      <c r="D520">
        <v>46.994784206284457</v>
      </c>
    </row>
    <row r="521" spans="1:4" x14ac:dyDescent="0.3">
      <c r="A521" s="1">
        <v>519</v>
      </c>
      <c r="B521">
        <v>1.8775E-2</v>
      </c>
      <c r="C521">
        <v>5.840731098949001E-3</v>
      </c>
      <c r="D521">
        <v>47.085522873401679</v>
      </c>
    </row>
    <row r="522" spans="1:4" x14ac:dyDescent="0.3">
      <c r="A522" s="1">
        <v>520</v>
      </c>
      <c r="B522">
        <v>1.871999999999999E-2</v>
      </c>
      <c r="C522">
        <v>5.8709557243844714E-3</v>
      </c>
      <c r="D522">
        <v>47.176291100978887</v>
      </c>
    </row>
    <row r="523" spans="1:4" x14ac:dyDescent="0.3">
      <c r="A523" s="1">
        <v>521</v>
      </c>
      <c r="B523">
        <v>1.8775E-2</v>
      </c>
      <c r="C523">
        <v>5.7920165858326581E-3</v>
      </c>
      <c r="D523">
        <v>47.267047604719828</v>
      </c>
    </row>
    <row r="524" spans="1:4" x14ac:dyDescent="0.3">
      <c r="A524" s="1">
        <v>522</v>
      </c>
      <c r="B524">
        <v>1.871999999999999E-2</v>
      </c>
      <c r="C524">
        <v>5.8374341902793251E-3</v>
      </c>
      <c r="D524">
        <v>47.357829068435599</v>
      </c>
    </row>
    <row r="525" spans="1:4" x14ac:dyDescent="0.3">
      <c r="A525" s="1">
        <v>523</v>
      </c>
      <c r="B525">
        <v>1.896999999999999E-2</v>
      </c>
      <c r="C525">
        <v>5.7473432941754212E-3</v>
      </c>
      <c r="D525">
        <v>47.448610199424991</v>
      </c>
    </row>
    <row r="526" spans="1:4" x14ac:dyDescent="0.3">
      <c r="A526" s="1">
        <v>524</v>
      </c>
      <c r="B526">
        <v>1.9020000000000009E-2</v>
      </c>
      <c r="C526">
        <v>5.6907860755804384E-3</v>
      </c>
      <c r="D526">
        <v>47.539370696279782</v>
      </c>
    </row>
    <row r="527" spans="1:4" x14ac:dyDescent="0.3">
      <c r="A527" s="1">
        <v>525</v>
      </c>
      <c r="B527">
        <v>1.868499999999999E-2</v>
      </c>
      <c r="C527">
        <v>6.1303743947353226E-3</v>
      </c>
      <c r="D527">
        <v>47.630177205801047</v>
      </c>
    </row>
    <row r="528" spans="1:4" x14ac:dyDescent="0.3">
      <c r="A528" s="1">
        <v>526</v>
      </c>
      <c r="B528">
        <v>1.8605E-2</v>
      </c>
      <c r="C528">
        <v>5.7568628531116358E-3</v>
      </c>
      <c r="D528">
        <v>47.720975784990557</v>
      </c>
    </row>
    <row r="529" spans="1:4" x14ac:dyDescent="0.3">
      <c r="A529" s="1">
        <v>527</v>
      </c>
      <c r="B529">
        <v>1.8634999999999988E-2</v>
      </c>
      <c r="C529">
        <v>5.8346868149485578E-3</v>
      </c>
      <c r="D529">
        <v>47.81173323783613</v>
      </c>
    </row>
    <row r="530" spans="1:4" x14ac:dyDescent="0.3">
      <c r="A530" s="1">
        <v>528</v>
      </c>
      <c r="B530">
        <v>1.8644999999999998E-2</v>
      </c>
      <c r="C530">
        <v>5.7008515259265096E-3</v>
      </c>
      <c r="D530">
        <v>47.902472303774658</v>
      </c>
    </row>
    <row r="531" spans="1:4" x14ac:dyDescent="0.3">
      <c r="A531" s="1">
        <v>529</v>
      </c>
      <c r="B531">
        <v>1.8654999999999991E-2</v>
      </c>
      <c r="C531">
        <v>5.8808485805041154E-3</v>
      </c>
      <c r="D531">
        <v>47.993243815700247</v>
      </c>
    </row>
    <row r="532" spans="1:4" x14ac:dyDescent="0.3">
      <c r="A532" s="1">
        <v>530</v>
      </c>
      <c r="B532">
        <v>1.867499999999999E-2</v>
      </c>
      <c r="C532">
        <v>6.0052909590562501E-3</v>
      </c>
      <c r="D532">
        <v>48.084010465145141</v>
      </c>
    </row>
    <row r="533" spans="1:4" x14ac:dyDescent="0.3">
      <c r="A533" s="1">
        <v>531</v>
      </c>
      <c r="B533">
        <v>1.8624999999999999E-2</v>
      </c>
      <c r="C533">
        <v>6.3659335969269782E-3</v>
      </c>
      <c r="D533">
        <v>48.174763719240858</v>
      </c>
    </row>
    <row r="534" spans="1:4" x14ac:dyDescent="0.3">
      <c r="A534" s="1">
        <v>532</v>
      </c>
      <c r="B534">
        <v>1.872999999999999E-2</v>
      </c>
      <c r="C534">
        <v>5.9044838317727551E-3</v>
      </c>
      <c r="D534">
        <v>48.265526204042999</v>
      </c>
    </row>
    <row r="535" spans="1:4" x14ac:dyDescent="0.3">
      <c r="A535" s="1">
        <v>533</v>
      </c>
      <c r="B535">
        <v>1.8699999999999991E-2</v>
      </c>
      <c r="C535">
        <v>5.8280932942625166E-3</v>
      </c>
      <c r="D535">
        <v>48.356286024385057</v>
      </c>
    </row>
    <row r="536" spans="1:4" x14ac:dyDescent="0.3">
      <c r="A536" s="1">
        <v>534</v>
      </c>
      <c r="B536">
        <v>1.8734999999999991E-2</v>
      </c>
      <c r="C536">
        <v>6.3488478542074204E-3</v>
      </c>
      <c r="D536">
        <v>48.447044695549579</v>
      </c>
    </row>
    <row r="537" spans="1:4" x14ac:dyDescent="0.3">
      <c r="A537" s="1">
        <v>535</v>
      </c>
      <c r="B537">
        <v>1.8669999999999989E-2</v>
      </c>
      <c r="C537">
        <v>5.7956788486734851E-3</v>
      </c>
      <c r="D537">
        <v>48.537834314637749</v>
      </c>
    </row>
    <row r="538" spans="1:4" x14ac:dyDescent="0.3">
      <c r="A538" s="1">
        <v>536</v>
      </c>
      <c r="B538">
        <v>1.8634999999999988E-2</v>
      </c>
      <c r="C538">
        <v>6.3394789781699426E-3</v>
      </c>
      <c r="D538">
        <v>48.628605104287502</v>
      </c>
    </row>
    <row r="539" spans="1:4" x14ac:dyDescent="0.3">
      <c r="A539" s="1">
        <v>537</v>
      </c>
      <c r="B539">
        <v>1.8614999999999989E-2</v>
      </c>
      <c r="C539">
        <v>6.050765258004704E-3</v>
      </c>
      <c r="D539">
        <v>48.719343762132887</v>
      </c>
    </row>
    <row r="540" spans="1:4" x14ac:dyDescent="0.3">
      <c r="A540" s="1">
        <v>538</v>
      </c>
      <c r="B540">
        <v>1.873E-2</v>
      </c>
      <c r="C540">
        <v>6.2650972998762721E-3</v>
      </c>
      <c r="D540">
        <v>48.810120280517509</v>
      </c>
    </row>
    <row r="541" spans="1:4" x14ac:dyDescent="0.3">
      <c r="A541" s="1">
        <v>539</v>
      </c>
      <c r="B541">
        <v>1.8785E-2</v>
      </c>
      <c r="C541">
        <v>6.42014160777718E-3</v>
      </c>
      <c r="D541">
        <v>48.900895667076149</v>
      </c>
    </row>
    <row r="542" spans="1:4" x14ac:dyDescent="0.3">
      <c r="A542" s="1">
        <v>540</v>
      </c>
      <c r="B542">
        <v>1.8564999999999991E-2</v>
      </c>
      <c r="C542">
        <v>6.5933548800697853E-3</v>
      </c>
      <c r="D542">
        <v>48.991689269741407</v>
      </c>
    </row>
    <row r="543" spans="1:4" x14ac:dyDescent="0.3">
      <c r="A543" s="1">
        <v>541</v>
      </c>
      <c r="B543">
        <v>1.8745000000000001E-2</v>
      </c>
      <c r="C543">
        <v>6.1799195253295592E-3</v>
      </c>
      <c r="D543">
        <v>49.08242798692654</v>
      </c>
    </row>
    <row r="544" spans="1:4" x14ac:dyDescent="0.3">
      <c r="A544" s="1">
        <v>542</v>
      </c>
      <c r="B544">
        <v>1.8729999999999979E-2</v>
      </c>
      <c r="C544">
        <v>6.566129283715404E-3</v>
      </c>
      <c r="D544">
        <v>49.173222028745577</v>
      </c>
    </row>
    <row r="545" spans="1:4" x14ac:dyDescent="0.3">
      <c r="A545" s="1">
        <v>543</v>
      </c>
      <c r="B545">
        <v>1.8654999999999991E-2</v>
      </c>
      <c r="C545">
        <v>6.2917240588158318E-3</v>
      </c>
      <c r="D545">
        <v>49.264009529352229</v>
      </c>
    </row>
    <row r="546" spans="1:4" x14ac:dyDescent="0.3">
      <c r="A546" s="1">
        <v>544</v>
      </c>
      <c r="B546">
        <v>1.8714999999999999E-2</v>
      </c>
      <c r="C546">
        <v>6.1188159297246754E-3</v>
      </c>
      <c r="D546">
        <v>49.354801285598057</v>
      </c>
    </row>
    <row r="547" spans="1:4" x14ac:dyDescent="0.3">
      <c r="A547" s="1">
        <v>545</v>
      </c>
      <c r="B547">
        <v>1.8729999999999979E-2</v>
      </c>
      <c r="C547">
        <v>6.1562461718977224E-3</v>
      </c>
      <c r="D547">
        <v>49.445559537013423</v>
      </c>
    </row>
    <row r="548" spans="1:4" x14ac:dyDescent="0.3">
      <c r="A548" s="1">
        <v>546</v>
      </c>
      <c r="B548">
        <v>1.863999999999999E-2</v>
      </c>
      <c r="C548">
        <v>6.0751576676130771E-3</v>
      </c>
      <c r="D548">
        <v>49.536334357923977</v>
      </c>
    </row>
    <row r="549" spans="1:4" x14ac:dyDescent="0.3">
      <c r="A549" s="1">
        <v>547</v>
      </c>
      <c r="B549">
        <v>1.8734999999999991E-2</v>
      </c>
      <c r="C549">
        <v>6.1984567644882667E-3</v>
      </c>
      <c r="D549">
        <v>49.627111283938127</v>
      </c>
    </row>
    <row r="550" spans="1:4" x14ac:dyDescent="0.3">
      <c r="A550" s="1">
        <v>548</v>
      </c>
      <c r="B550">
        <v>1.8589999999999988E-2</v>
      </c>
      <c r="C550">
        <v>6.16542150127985E-3</v>
      </c>
      <c r="D550">
        <v>49.717871112823531</v>
      </c>
    </row>
    <row r="551" spans="1:4" x14ac:dyDescent="0.3">
      <c r="A551" s="1">
        <v>549</v>
      </c>
      <c r="B551">
        <v>1.8775E-2</v>
      </c>
      <c r="C551">
        <v>6.4763890994514097E-3</v>
      </c>
      <c r="D551">
        <v>49.808608055181018</v>
      </c>
    </row>
    <row r="552" spans="1:4" x14ac:dyDescent="0.3">
      <c r="A552" s="1">
        <v>550</v>
      </c>
      <c r="B552">
        <v>1.8704999999999989E-2</v>
      </c>
      <c r="C552">
        <v>6.3602381596484991E-3</v>
      </c>
      <c r="D552">
        <v>49.899352226323593</v>
      </c>
    </row>
    <row r="553" spans="1:4" x14ac:dyDescent="0.3">
      <c r="A553" s="1">
        <v>551</v>
      </c>
      <c r="B553">
        <v>1.8669999999999989E-2</v>
      </c>
      <c r="C553">
        <v>6.6526039283682902E-3</v>
      </c>
      <c r="D553">
        <v>49.990097666978883</v>
      </c>
    </row>
    <row r="554" spans="1:4" x14ac:dyDescent="0.3">
      <c r="A554" s="1">
        <v>552</v>
      </c>
      <c r="B554">
        <v>1.8634999999999999E-2</v>
      </c>
      <c r="C554">
        <v>6.6636463933272203E-3</v>
      </c>
      <c r="D554">
        <v>50.08086108267311</v>
      </c>
    </row>
    <row r="555" spans="1:4" x14ac:dyDescent="0.3">
      <c r="A555" s="1">
        <v>553</v>
      </c>
      <c r="B555">
        <v>1.8769999999999998E-2</v>
      </c>
      <c r="C555">
        <v>6.5885716911291336E-3</v>
      </c>
      <c r="D555">
        <v>50.171645583709108</v>
      </c>
    </row>
    <row r="556" spans="1:4" x14ac:dyDescent="0.3">
      <c r="A556" s="1">
        <v>554</v>
      </c>
      <c r="B556">
        <v>1.8735000000000002E-2</v>
      </c>
      <c r="C556">
        <v>6.5137138238248451E-3</v>
      </c>
      <c r="D556">
        <v>50.262400128444071</v>
      </c>
    </row>
    <row r="557" spans="1:4" x14ac:dyDescent="0.3">
      <c r="A557" s="1">
        <v>555</v>
      </c>
      <c r="B557">
        <v>1.883E-2</v>
      </c>
      <c r="C557">
        <v>6.7269702948526307E-3</v>
      </c>
      <c r="D557">
        <v>50.353156725102039</v>
      </c>
    </row>
    <row r="558" spans="1:4" x14ac:dyDescent="0.3">
      <c r="A558" s="1">
        <v>556</v>
      </c>
      <c r="B558">
        <v>1.9155000000000009E-2</v>
      </c>
      <c r="C558">
        <v>6.9793943576012436E-3</v>
      </c>
      <c r="D558">
        <v>50.443937807679212</v>
      </c>
    </row>
    <row r="559" spans="1:4" x14ac:dyDescent="0.3">
      <c r="A559" s="1">
        <v>557</v>
      </c>
      <c r="B559">
        <v>1.8659999999999989E-2</v>
      </c>
      <c r="C559">
        <v>7.2392088550292336E-3</v>
      </c>
      <c r="D559">
        <v>50.53470504224304</v>
      </c>
    </row>
    <row r="560" spans="1:4" x14ac:dyDescent="0.3">
      <c r="A560" s="1">
        <v>558</v>
      </c>
      <c r="B560">
        <v>1.8894999999999999E-2</v>
      </c>
      <c r="C560">
        <v>7.1068534182752189E-3</v>
      </c>
      <c r="D560">
        <v>50.625449951224887</v>
      </c>
    </row>
    <row r="561" spans="1:4" x14ac:dyDescent="0.3">
      <c r="A561" s="1">
        <v>559</v>
      </c>
      <c r="B561">
        <v>1.862999999999998E-2</v>
      </c>
      <c r="C561">
        <v>7.6202330329016863E-3</v>
      </c>
      <c r="D561">
        <v>50.716204947763053</v>
      </c>
    </row>
    <row r="562" spans="1:4" x14ac:dyDescent="0.3">
      <c r="A562" s="1">
        <v>560</v>
      </c>
      <c r="B562">
        <v>1.862999999999998E-2</v>
      </c>
      <c r="C562">
        <v>7.4517086029232613E-3</v>
      </c>
      <c r="D562">
        <v>50.807027470535743</v>
      </c>
    </row>
    <row r="563" spans="1:4" x14ac:dyDescent="0.3">
      <c r="A563" s="1">
        <v>561</v>
      </c>
      <c r="B563">
        <v>1.8655000000000001E-2</v>
      </c>
      <c r="C563">
        <v>7.8908483569056411E-3</v>
      </c>
      <c r="D563">
        <v>50.897795027163333</v>
      </c>
    </row>
    <row r="564" spans="1:4" x14ac:dyDescent="0.3">
      <c r="A564" s="1">
        <v>562</v>
      </c>
      <c r="B564">
        <v>1.859499999999999E-2</v>
      </c>
      <c r="C564">
        <v>7.6318934447902071E-3</v>
      </c>
      <c r="D564">
        <v>50.988545803295267</v>
      </c>
    </row>
    <row r="565" spans="1:4" x14ac:dyDescent="0.3">
      <c r="A565" s="1">
        <v>563</v>
      </c>
      <c r="B565">
        <v>1.877499999999999E-2</v>
      </c>
      <c r="C565">
        <v>7.6100539583423138E-3</v>
      </c>
      <c r="D565">
        <v>51.079317697882693</v>
      </c>
    </row>
    <row r="566" spans="1:4" x14ac:dyDescent="0.3">
      <c r="A566" s="1">
        <v>564</v>
      </c>
      <c r="B566">
        <v>1.8569999999999989E-2</v>
      </c>
      <c r="C566">
        <v>7.752801399941848E-3</v>
      </c>
      <c r="D566">
        <v>51.170083037681081</v>
      </c>
    </row>
    <row r="567" spans="1:4" x14ac:dyDescent="0.3">
      <c r="A567" s="1">
        <v>565</v>
      </c>
      <c r="B567">
        <v>1.858499999999998E-2</v>
      </c>
      <c r="C567">
        <v>7.9418334644497067E-3</v>
      </c>
      <c r="D567">
        <v>51.260869728922877</v>
      </c>
    </row>
    <row r="568" spans="1:4" x14ac:dyDescent="0.3">
      <c r="A568" s="1">
        <v>566</v>
      </c>
      <c r="B568">
        <v>1.8664999999999991E-2</v>
      </c>
      <c r="C568">
        <v>8.027708206580603E-3</v>
      </c>
      <c r="D568">
        <v>51.351625668870113</v>
      </c>
    </row>
    <row r="569" spans="1:4" x14ac:dyDescent="0.3">
      <c r="A569" s="1">
        <v>567</v>
      </c>
      <c r="B569">
        <v>1.867499999999999E-2</v>
      </c>
      <c r="C569">
        <v>8.1247633293886502E-3</v>
      </c>
      <c r="D569">
        <v>51.442383174697603</v>
      </c>
    </row>
    <row r="570" spans="1:4" x14ac:dyDescent="0.3">
      <c r="A570" s="1">
        <v>568</v>
      </c>
      <c r="B570">
        <v>1.8609999999999991E-2</v>
      </c>
      <c r="C570">
        <v>8.3456158435325986E-3</v>
      </c>
      <c r="D570">
        <v>51.53312024308579</v>
      </c>
    </row>
    <row r="571" spans="1:4" x14ac:dyDescent="0.3">
      <c r="A571" s="1">
        <v>569</v>
      </c>
      <c r="B571">
        <v>1.862999999999999E-2</v>
      </c>
      <c r="C571">
        <v>8.5503773640940098E-3</v>
      </c>
      <c r="D571">
        <v>51.623914615975522</v>
      </c>
    </row>
    <row r="572" spans="1:4" x14ac:dyDescent="0.3">
      <c r="A572" s="1">
        <v>570</v>
      </c>
      <c r="B572">
        <v>1.8574999999999991E-2</v>
      </c>
      <c r="C572">
        <v>8.7682404337817519E-3</v>
      </c>
      <c r="D572">
        <v>51.714709186620219</v>
      </c>
    </row>
    <row r="573" spans="1:4" x14ac:dyDescent="0.3">
      <c r="A573" s="1">
        <v>571</v>
      </c>
      <c r="B573">
        <v>1.8634999999999999E-2</v>
      </c>
      <c r="C573">
        <v>8.8744794999359999E-3</v>
      </c>
      <c r="D573">
        <v>51.805445424185898</v>
      </c>
    </row>
    <row r="574" spans="1:4" x14ac:dyDescent="0.3">
      <c r="A574" s="1">
        <v>572</v>
      </c>
      <c r="B574">
        <v>1.8695E-2</v>
      </c>
      <c r="C574">
        <v>8.9871277147094697E-3</v>
      </c>
      <c r="D574">
        <v>51.896201731562662</v>
      </c>
    </row>
    <row r="575" spans="1:4" x14ac:dyDescent="0.3">
      <c r="A575" s="1">
        <v>573</v>
      </c>
      <c r="B575">
        <v>1.8619999999999991E-2</v>
      </c>
      <c r="C575">
        <v>9.2675783979078528E-3</v>
      </c>
      <c r="D575">
        <v>51.986989670130981</v>
      </c>
    </row>
    <row r="576" spans="1:4" x14ac:dyDescent="0.3">
      <c r="A576" s="1">
        <v>574</v>
      </c>
      <c r="B576">
        <v>1.8704999999999989E-2</v>
      </c>
      <c r="C576">
        <v>9.5490513786802376E-3</v>
      </c>
      <c r="D576">
        <v>52.077774779664182</v>
      </c>
    </row>
    <row r="577" spans="1:4" x14ac:dyDescent="0.3">
      <c r="A577" s="1">
        <v>575</v>
      </c>
      <c r="B577">
        <v>1.868499999999999E-2</v>
      </c>
      <c r="C577">
        <v>9.7445782838497478E-3</v>
      </c>
      <c r="D577">
        <v>52.168538632260457</v>
      </c>
    </row>
    <row r="578" spans="1:4" x14ac:dyDescent="0.3">
      <c r="A578" s="1">
        <v>576</v>
      </c>
      <c r="B578">
        <v>1.8720000000000001E-2</v>
      </c>
      <c r="C578">
        <v>9.781686210279009E-3</v>
      </c>
      <c r="D578">
        <v>52.259318821364012</v>
      </c>
    </row>
    <row r="579" spans="1:4" x14ac:dyDescent="0.3">
      <c r="A579" s="1">
        <v>577</v>
      </c>
      <c r="B579">
        <v>1.898E-2</v>
      </c>
      <c r="C579">
        <v>1.011264006891081E-2</v>
      </c>
      <c r="D579">
        <v>52.350121068093543</v>
      </c>
    </row>
    <row r="580" spans="1:4" x14ac:dyDescent="0.3">
      <c r="A580" s="1">
        <v>578</v>
      </c>
      <c r="B580">
        <v>1.8469999999999979E-2</v>
      </c>
      <c r="C580">
        <v>1.048883593346887E-2</v>
      </c>
      <c r="D580">
        <v>52.44086853749225</v>
      </c>
    </row>
    <row r="581" spans="1:4" x14ac:dyDescent="0.3">
      <c r="A581" s="1">
        <v>579</v>
      </c>
      <c r="B581">
        <v>1.857499999999998E-2</v>
      </c>
      <c r="C581">
        <v>1.064135477161156E-2</v>
      </c>
      <c r="D581">
        <v>52.531638673014143</v>
      </c>
    </row>
    <row r="582" spans="1:4" x14ac:dyDescent="0.3">
      <c r="A582" s="1">
        <v>580</v>
      </c>
      <c r="B582">
        <v>1.8544999999999989E-2</v>
      </c>
      <c r="C582">
        <v>1.0961899125674371E-2</v>
      </c>
      <c r="D582">
        <v>52.622408805423341</v>
      </c>
    </row>
    <row r="583" spans="1:4" x14ac:dyDescent="0.3">
      <c r="A583" s="1">
        <v>581</v>
      </c>
      <c r="B583">
        <v>1.8619999999999991E-2</v>
      </c>
      <c r="C583">
        <v>1.111162942620339E-2</v>
      </c>
      <c r="D583">
        <v>52.713188325696549</v>
      </c>
    </row>
    <row r="584" spans="1:4" x14ac:dyDescent="0.3">
      <c r="A584" s="1">
        <v>582</v>
      </c>
      <c r="B584">
        <v>1.8609999999999981E-2</v>
      </c>
      <c r="C584">
        <v>1.1523355049772709E-2</v>
      </c>
      <c r="D584">
        <v>52.803937401175517</v>
      </c>
    </row>
    <row r="585" spans="1:4" x14ac:dyDescent="0.3">
      <c r="A585" s="1">
        <v>583</v>
      </c>
      <c r="B585">
        <v>1.8494999999999991E-2</v>
      </c>
      <c r="C585">
        <v>1.1739164389748841E-2</v>
      </c>
      <c r="D585">
        <v>52.894705739551142</v>
      </c>
    </row>
    <row r="586" spans="1:4" x14ac:dyDescent="0.3">
      <c r="A586" s="1">
        <v>584</v>
      </c>
      <c r="B586">
        <v>1.850499999999998E-2</v>
      </c>
      <c r="C586">
        <v>1.200423014004345E-2</v>
      </c>
      <c r="D586">
        <v>52.985479810105453</v>
      </c>
    </row>
    <row r="587" spans="1:4" x14ac:dyDescent="0.3">
      <c r="A587" s="1">
        <v>585</v>
      </c>
      <c r="B587">
        <v>1.858499999999999E-2</v>
      </c>
      <c r="C587">
        <v>1.229519366409065E-2</v>
      </c>
      <c r="D587">
        <v>53.076247597800382</v>
      </c>
    </row>
    <row r="588" spans="1:4" x14ac:dyDescent="0.3">
      <c r="A588" s="1">
        <v>586</v>
      </c>
      <c r="B588">
        <v>1.8659999999999989E-2</v>
      </c>
      <c r="C588">
        <v>1.272274883255349E-2</v>
      </c>
      <c r="D588">
        <v>53.167023074958081</v>
      </c>
    </row>
    <row r="589" spans="1:4" x14ac:dyDescent="0.3">
      <c r="A589" s="1">
        <v>587</v>
      </c>
      <c r="B589">
        <v>1.8624999999999971E-2</v>
      </c>
      <c r="C589">
        <v>1.302334343703059E-2</v>
      </c>
      <c r="D589">
        <v>53.25778796679446</v>
      </c>
    </row>
    <row r="590" spans="1:4" x14ac:dyDescent="0.3">
      <c r="A590" s="1">
        <v>588</v>
      </c>
      <c r="B590">
        <v>1.858499999999999E-2</v>
      </c>
      <c r="C590">
        <v>1.3444299705732601E-2</v>
      </c>
      <c r="D590">
        <v>53.348547204534228</v>
      </c>
    </row>
    <row r="591" spans="1:4" x14ac:dyDescent="0.3">
      <c r="A591" s="1">
        <v>589</v>
      </c>
      <c r="B591">
        <v>1.8574999999999991E-2</v>
      </c>
      <c r="C591">
        <v>1.3759787165432949E-2</v>
      </c>
      <c r="D591">
        <v>53.439335463179503</v>
      </c>
    </row>
    <row r="592" spans="1:4" x14ac:dyDescent="0.3">
      <c r="A592" s="1">
        <v>590</v>
      </c>
      <c r="B592">
        <v>1.864999999999999E-2</v>
      </c>
      <c r="C592">
        <v>1.426701250876157E-2</v>
      </c>
      <c r="D592">
        <v>53.530108508467698</v>
      </c>
    </row>
    <row r="593" spans="1:4" x14ac:dyDescent="0.3">
      <c r="A593" s="1">
        <v>591</v>
      </c>
      <c r="B593">
        <v>1.8669999999999989E-2</v>
      </c>
      <c r="C593">
        <v>1.461448393792561E-2</v>
      </c>
      <c r="D593">
        <v>53.620877666804553</v>
      </c>
    </row>
    <row r="594" spans="1:4" x14ac:dyDescent="0.3">
      <c r="A594" s="1">
        <v>592</v>
      </c>
      <c r="B594">
        <v>1.884499999999999E-2</v>
      </c>
      <c r="C594">
        <v>1.5011356405690139E-2</v>
      </c>
      <c r="D594">
        <v>53.71166560133301</v>
      </c>
    </row>
    <row r="595" spans="1:4" x14ac:dyDescent="0.3">
      <c r="A595" s="1">
        <v>593</v>
      </c>
      <c r="B595">
        <v>1.9110000000000009E-2</v>
      </c>
      <c r="C595">
        <v>1.5563411509536719E-2</v>
      </c>
      <c r="D595">
        <v>53.802435891164698</v>
      </c>
    </row>
    <row r="596" spans="1:4" x14ac:dyDescent="0.3">
      <c r="A596" s="1">
        <v>594</v>
      </c>
      <c r="B596">
        <v>1.8850000000000009E-2</v>
      </c>
      <c r="C596">
        <v>1.6328038559711971E-2</v>
      </c>
      <c r="D596">
        <v>53.893222059408849</v>
      </c>
    </row>
    <row r="597" spans="1:4" x14ac:dyDescent="0.3">
      <c r="A597" s="1">
        <v>595</v>
      </c>
      <c r="B597">
        <v>1.8964999999999999E-2</v>
      </c>
      <c r="C597">
        <v>1.7578215753882871E-2</v>
      </c>
      <c r="D597">
        <v>53.984009639422133</v>
      </c>
    </row>
    <row r="598" spans="1:4" x14ac:dyDescent="0.3">
      <c r="A598" s="1">
        <v>596</v>
      </c>
      <c r="B598">
        <v>1.8939999999999999E-2</v>
      </c>
      <c r="C598">
        <v>1.8904610650364761E-2</v>
      </c>
      <c r="D598">
        <v>54.074773841235398</v>
      </c>
    </row>
    <row r="599" spans="1:4" x14ac:dyDescent="0.3">
      <c r="A599" s="1">
        <v>597</v>
      </c>
      <c r="B599">
        <v>1.8865E-2</v>
      </c>
      <c r="C599">
        <v>2.0283623524813572E-2</v>
      </c>
      <c r="D599">
        <v>54.165536298354489</v>
      </c>
    </row>
    <row r="600" spans="1:4" x14ac:dyDescent="0.3">
      <c r="A600" s="1">
        <v>598</v>
      </c>
      <c r="B600">
        <v>1.8980000000000011E-2</v>
      </c>
      <c r="C600">
        <v>2.1859613416109699E-2</v>
      </c>
      <c r="D600">
        <v>54.25632501522702</v>
      </c>
    </row>
    <row r="601" spans="1:4" x14ac:dyDescent="0.3">
      <c r="A601" s="1">
        <v>599</v>
      </c>
      <c r="B601">
        <v>1.8845000000000011E-2</v>
      </c>
      <c r="C601">
        <v>2.355404629046914E-2</v>
      </c>
      <c r="D601">
        <v>54.347129211094668</v>
      </c>
    </row>
    <row r="602" spans="1:4" x14ac:dyDescent="0.3">
      <c r="A602" s="1">
        <v>600</v>
      </c>
      <c r="B602">
        <v>1.8880000000000001E-2</v>
      </c>
      <c r="C602">
        <v>2.5411809446488041E-2</v>
      </c>
      <c r="D602">
        <v>54.437878058751437</v>
      </c>
    </row>
    <row r="603" spans="1:4" x14ac:dyDescent="0.3">
      <c r="A603" s="1">
        <v>601</v>
      </c>
      <c r="B603">
        <v>1.9095000000000011E-2</v>
      </c>
      <c r="C603">
        <v>2.769016252231505E-2</v>
      </c>
      <c r="D603">
        <v>54.528649393452561</v>
      </c>
    </row>
    <row r="604" spans="1:4" x14ac:dyDescent="0.3">
      <c r="A604" s="1">
        <v>602</v>
      </c>
      <c r="B604">
        <v>1.9075000000000019E-2</v>
      </c>
      <c r="C604">
        <v>2.9500879721011269E-2</v>
      </c>
      <c r="D604">
        <v>54.619429641763389</v>
      </c>
    </row>
    <row r="605" spans="1:4" x14ac:dyDescent="0.3">
      <c r="A605" s="1">
        <v>603</v>
      </c>
      <c r="B605">
        <v>1.9060000000000001E-2</v>
      </c>
      <c r="C605">
        <v>3.1767171970582299E-2</v>
      </c>
      <c r="D605">
        <v>54.710174000726823</v>
      </c>
    </row>
    <row r="606" spans="1:4" x14ac:dyDescent="0.3">
      <c r="A606" s="1">
        <v>604</v>
      </c>
      <c r="B606">
        <v>1.8905000000000002E-2</v>
      </c>
      <c r="C606">
        <v>3.4473785366590598E-2</v>
      </c>
      <c r="D606">
        <v>54.800917569067757</v>
      </c>
    </row>
    <row r="607" spans="1:4" x14ac:dyDescent="0.3">
      <c r="A607" s="1">
        <v>605</v>
      </c>
      <c r="B607">
        <v>1.9040000000000008E-2</v>
      </c>
      <c r="C607">
        <v>3.6758908389285833E-2</v>
      </c>
      <c r="D607">
        <v>54.891676065325747</v>
      </c>
    </row>
    <row r="608" spans="1:4" x14ac:dyDescent="0.3">
      <c r="A608" s="1">
        <v>606</v>
      </c>
      <c r="B608">
        <v>1.8859999999999998E-2</v>
      </c>
      <c r="C608">
        <v>4.0077658828631901E-2</v>
      </c>
      <c r="D608">
        <v>54.982457865609078</v>
      </c>
    </row>
    <row r="609" spans="1:4" x14ac:dyDescent="0.3">
      <c r="A609" s="1">
        <v>607</v>
      </c>
      <c r="B609">
        <v>1.8925000000000001E-2</v>
      </c>
      <c r="C609">
        <v>4.3290094763173637E-2</v>
      </c>
      <c r="D609">
        <v>55.07323157648247</v>
      </c>
    </row>
    <row r="610" spans="1:4" x14ac:dyDescent="0.3">
      <c r="A610" s="1">
        <v>608</v>
      </c>
      <c r="B610">
        <v>1.9040000000000001E-2</v>
      </c>
      <c r="C610">
        <v>4.6759854734503607E-2</v>
      </c>
      <c r="D610">
        <v>55.164000544216911</v>
      </c>
    </row>
    <row r="611" spans="1:4" x14ac:dyDescent="0.3">
      <c r="A611" s="1">
        <v>609</v>
      </c>
      <c r="B611">
        <v>1.9115000000000021E-2</v>
      </c>
      <c r="C611">
        <v>5.0362551219523932E-2</v>
      </c>
      <c r="D611">
        <v>55.254776671926187</v>
      </c>
    </row>
    <row r="612" spans="1:4" x14ac:dyDescent="0.3">
      <c r="A612" s="1">
        <v>610</v>
      </c>
      <c r="B612">
        <v>1.8990000000000021E-2</v>
      </c>
      <c r="C612">
        <v>5.4549568077434392E-2</v>
      </c>
      <c r="D612">
        <v>55.345564762685051</v>
      </c>
    </row>
    <row r="613" spans="1:4" x14ac:dyDescent="0.3">
      <c r="A613" s="1">
        <v>611</v>
      </c>
      <c r="B613">
        <v>1.9175000000000001E-2</v>
      </c>
      <c r="C613">
        <v>5.8652260273618168E-2</v>
      </c>
      <c r="D613">
        <v>55.436317209468967</v>
      </c>
    </row>
    <row r="614" spans="1:4" x14ac:dyDescent="0.3">
      <c r="A614" s="1">
        <v>612</v>
      </c>
      <c r="B614">
        <v>1.8970000000000022E-2</v>
      </c>
      <c r="C614">
        <v>6.3741147153782637E-2</v>
      </c>
      <c r="D614">
        <v>55.527060033480353</v>
      </c>
    </row>
    <row r="615" spans="1:4" x14ac:dyDescent="0.3">
      <c r="A615" s="1">
        <v>613</v>
      </c>
      <c r="B615">
        <v>1.9140000000000001E-2</v>
      </c>
      <c r="C615">
        <v>6.8808965502214811E-2</v>
      </c>
      <c r="D615">
        <v>55.617807172007048</v>
      </c>
    </row>
    <row r="616" spans="1:4" x14ac:dyDescent="0.3">
      <c r="A616" s="1">
        <v>614</v>
      </c>
      <c r="B616">
        <v>1.9175000000000011E-2</v>
      </c>
      <c r="C616">
        <v>7.4787351097018437E-2</v>
      </c>
      <c r="D616">
        <v>55.708583356075827</v>
      </c>
    </row>
    <row r="617" spans="1:4" x14ac:dyDescent="0.3">
      <c r="A617" s="1">
        <v>615</v>
      </c>
      <c r="B617">
        <v>1.9214999999999999E-2</v>
      </c>
      <c r="C617">
        <v>8.1639390520880387E-2</v>
      </c>
      <c r="D617">
        <v>55.799380349781799</v>
      </c>
    </row>
    <row r="618" spans="1:4" x14ac:dyDescent="0.3">
      <c r="A618" s="1">
        <v>616</v>
      </c>
      <c r="B618">
        <v>1.9140000000000011E-2</v>
      </c>
      <c r="C618">
        <v>8.8097589206634505E-2</v>
      </c>
      <c r="D618">
        <v>55.890131258500958</v>
      </c>
    </row>
    <row r="619" spans="1:4" x14ac:dyDescent="0.3">
      <c r="A619" s="1">
        <v>617</v>
      </c>
      <c r="B619">
        <v>1.9255000000000012E-2</v>
      </c>
      <c r="C619">
        <v>9.5357862670697222E-2</v>
      </c>
      <c r="D619">
        <v>55.980893651909319</v>
      </c>
    </row>
    <row r="620" spans="1:4" x14ac:dyDescent="0.3">
      <c r="A620" s="1">
        <v>618</v>
      </c>
      <c r="B620">
        <v>1.9220000000000011E-2</v>
      </c>
      <c r="C620">
        <v>0.10298119836085309</v>
      </c>
      <c r="D620">
        <v>56.071663283242138</v>
      </c>
    </row>
    <row r="621" spans="1:4" x14ac:dyDescent="0.3">
      <c r="A621" s="1">
        <v>619</v>
      </c>
      <c r="B621">
        <v>1.9470000000000019E-2</v>
      </c>
      <c r="C621">
        <v>0.1116370985826146</v>
      </c>
      <c r="D621">
        <v>56.162411271731081</v>
      </c>
    </row>
    <row r="622" spans="1:4" x14ac:dyDescent="0.3">
      <c r="A622" s="1">
        <v>620</v>
      </c>
      <c r="B622">
        <v>1.9300000000000019E-2</v>
      </c>
      <c r="C622">
        <v>0.1206410092906423</v>
      </c>
      <c r="D622">
        <v>56.253175829251632</v>
      </c>
    </row>
    <row r="623" spans="1:4" x14ac:dyDescent="0.3">
      <c r="A623" s="1">
        <v>621</v>
      </c>
      <c r="B623">
        <v>1.9330000000000021E-2</v>
      </c>
      <c r="C623">
        <v>0.13072517687250301</v>
      </c>
      <c r="D623">
        <v>56.3439434755511</v>
      </c>
    </row>
    <row r="624" spans="1:4" x14ac:dyDescent="0.3">
      <c r="A624" s="1">
        <v>622</v>
      </c>
      <c r="B624">
        <v>1.9315000000000009E-2</v>
      </c>
      <c r="C624">
        <v>0.1412869974050763</v>
      </c>
      <c r="D624">
        <v>56.434763441152057</v>
      </c>
    </row>
    <row r="625" spans="1:4" x14ac:dyDescent="0.3">
      <c r="A625" s="1">
        <v>623</v>
      </c>
      <c r="B625">
        <v>1.9410000000000011E-2</v>
      </c>
      <c r="C625">
        <v>0.15192825186662451</v>
      </c>
      <c r="D625">
        <v>56.525520100461137</v>
      </c>
    </row>
    <row r="626" spans="1:4" x14ac:dyDescent="0.3">
      <c r="A626" s="1">
        <v>624</v>
      </c>
      <c r="B626">
        <v>1.947500000000002E-2</v>
      </c>
      <c r="C626">
        <v>0.16381453362073989</v>
      </c>
      <c r="D626">
        <v>56.616290108429077</v>
      </c>
    </row>
    <row r="627" spans="1:4" x14ac:dyDescent="0.3">
      <c r="A627" s="1">
        <v>625</v>
      </c>
      <c r="B627">
        <v>1.9380000000000008E-2</v>
      </c>
      <c r="C627">
        <v>0.1773631862279747</v>
      </c>
      <c r="D627">
        <v>56.707052421106248</v>
      </c>
    </row>
    <row r="628" spans="1:4" x14ac:dyDescent="0.3">
      <c r="A628" s="1">
        <v>626</v>
      </c>
      <c r="B628">
        <v>1.955500000000001E-2</v>
      </c>
      <c r="C628">
        <v>0.18913404598866049</v>
      </c>
      <c r="D628">
        <v>56.797831174731279</v>
      </c>
    </row>
    <row r="629" spans="1:4" x14ac:dyDescent="0.3">
      <c r="A629" s="1">
        <v>627</v>
      </c>
      <c r="B629">
        <v>1.9519999999999999E-2</v>
      </c>
      <c r="C629">
        <v>0.2026083395921596</v>
      </c>
      <c r="D629">
        <v>56.888629669348433</v>
      </c>
    </row>
    <row r="630" spans="1:4" x14ac:dyDescent="0.3">
      <c r="A630" s="1">
        <v>628</v>
      </c>
      <c r="B630">
        <v>1.960000000000002E-2</v>
      </c>
      <c r="C630">
        <v>0.21635915752001869</v>
      </c>
      <c r="D630">
        <v>56.979367567631961</v>
      </c>
    </row>
    <row r="631" spans="1:4" x14ac:dyDescent="0.3">
      <c r="A631" s="1">
        <v>629</v>
      </c>
      <c r="B631">
        <v>1.9615000000000011E-2</v>
      </c>
      <c r="C631">
        <v>0.2313667535091595</v>
      </c>
      <c r="D631">
        <v>57.070128852791292</v>
      </c>
    </row>
    <row r="632" spans="1:4" x14ac:dyDescent="0.3">
      <c r="A632" s="1">
        <v>630</v>
      </c>
      <c r="B632">
        <v>1.9640000000000029E-2</v>
      </c>
      <c r="C632">
        <v>0.2496932328308504</v>
      </c>
      <c r="D632">
        <v>57.160913871195611</v>
      </c>
    </row>
    <row r="633" spans="1:4" x14ac:dyDescent="0.3">
      <c r="A633" s="1">
        <v>631</v>
      </c>
      <c r="B633">
        <v>1.9785000000000011E-2</v>
      </c>
      <c r="C633">
        <v>0.26288440153887749</v>
      </c>
      <c r="D633">
        <v>57.251729588574861</v>
      </c>
    </row>
    <row r="634" spans="1:4" x14ac:dyDescent="0.3">
      <c r="A634" s="1">
        <v>632</v>
      </c>
      <c r="B634">
        <v>1.9835000000000009E-2</v>
      </c>
      <c r="C634">
        <v>0.2754337469654245</v>
      </c>
      <c r="D634">
        <v>57.342479451961012</v>
      </c>
    </row>
    <row r="635" spans="1:4" x14ac:dyDescent="0.3">
      <c r="A635" s="1">
        <v>633</v>
      </c>
      <c r="B635">
        <v>1.9755000000000009E-2</v>
      </c>
      <c r="C635">
        <v>0.2860412827344771</v>
      </c>
      <c r="D635">
        <v>57.433251121971367</v>
      </c>
    </row>
    <row r="636" spans="1:4" x14ac:dyDescent="0.3">
      <c r="A636" s="1">
        <v>634</v>
      </c>
      <c r="B636">
        <v>1.989500000000001E-2</v>
      </c>
      <c r="C636">
        <v>0.2986797759993749</v>
      </c>
      <c r="D636">
        <v>57.524008875158117</v>
      </c>
    </row>
    <row r="637" spans="1:4" x14ac:dyDescent="0.3">
      <c r="A637" s="1">
        <v>635</v>
      </c>
      <c r="B637">
        <v>1.9925000000000009E-2</v>
      </c>
      <c r="C637">
        <v>0.31184105004741969</v>
      </c>
      <c r="D637">
        <v>57.614859238266973</v>
      </c>
    </row>
    <row r="638" spans="1:4" x14ac:dyDescent="0.3">
      <c r="A638" s="1">
        <v>636</v>
      </c>
      <c r="B638">
        <v>2.0129999999999999E-2</v>
      </c>
      <c r="C638">
        <v>0.32468782836970822</v>
      </c>
      <c r="D638">
        <v>57.705617257886487</v>
      </c>
    </row>
    <row r="639" spans="1:4" x14ac:dyDescent="0.3">
      <c r="A639" s="1">
        <v>637</v>
      </c>
      <c r="B639">
        <v>2.0099999999999989E-2</v>
      </c>
      <c r="C639">
        <v>0.3372898612234726</v>
      </c>
      <c r="D639">
        <v>57.796350997487743</v>
      </c>
    </row>
    <row r="640" spans="1:4" x14ac:dyDescent="0.3">
      <c r="A640" s="1">
        <v>638</v>
      </c>
      <c r="B640">
        <v>2.0084999999999988E-2</v>
      </c>
      <c r="C640">
        <v>0.34996882846842509</v>
      </c>
      <c r="D640">
        <v>57.887110191782348</v>
      </c>
    </row>
    <row r="641" spans="1:4" x14ac:dyDescent="0.3">
      <c r="A641" s="1">
        <v>639</v>
      </c>
      <c r="B641">
        <v>2.0224999999999979E-2</v>
      </c>
      <c r="C641">
        <v>0.36186908381254262</v>
      </c>
      <c r="D641">
        <v>57.977902055713898</v>
      </c>
    </row>
    <row r="642" spans="1:4" x14ac:dyDescent="0.3">
      <c r="A642" s="1">
        <v>640</v>
      </c>
      <c r="B642">
        <v>2.0109999999999989E-2</v>
      </c>
      <c r="C642">
        <v>0.37381168976000079</v>
      </c>
      <c r="D642">
        <v>58.068672055734559</v>
      </c>
    </row>
    <row r="643" spans="1:4" x14ac:dyDescent="0.3">
      <c r="A643" s="1">
        <v>641</v>
      </c>
      <c r="B643">
        <v>2.029499999999998E-2</v>
      </c>
      <c r="C643">
        <v>0.38598525185286459</v>
      </c>
      <c r="D643">
        <v>58.159433763755722</v>
      </c>
    </row>
    <row r="644" spans="1:4" x14ac:dyDescent="0.3">
      <c r="A644" s="1">
        <v>642</v>
      </c>
      <c r="B644">
        <v>2.0349999999999979E-2</v>
      </c>
      <c r="C644">
        <v>0.39714882436123849</v>
      </c>
      <c r="D644">
        <v>58.250199362503189</v>
      </c>
    </row>
    <row r="645" spans="1:4" x14ac:dyDescent="0.3">
      <c r="A645" s="1">
        <v>643</v>
      </c>
      <c r="B645">
        <v>2.0354999999999981E-2</v>
      </c>
      <c r="C645">
        <v>0.40660822003682667</v>
      </c>
      <c r="D645">
        <v>58.340981611212122</v>
      </c>
    </row>
    <row r="646" spans="1:4" x14ac:dyDescent="0.3">
      <c r="A646" s="1">
        <v>644</v>
      </c>
      <c r="B646">
        <v>2.0379999999999971E-2</v>
      </c>
      <c r="C646">
        <v>0.41726458547532658</v>
      </c>
      <c r="D646">
        <v>58.431746533844233</v>
      </c>
    </row>
    <row r="647" spans="1:4" x14ac:dyDescent="0.3">
      <c r="A647" s="1">
        <v>645</v>
      </c>
      <c r="B647">
        <v>2.0389999999999971E-2</v>
      </c>
      <c r="C647">
        <v>0.42794907208702793</v>
      </c>
      <c r="D647">
        <v>58.52251163860165</v>
      </c>
    </row>
    <row r="648" spans="1:4" x14ac:dyDescent="0.3">
      <c r="A648" s="1">
        <v>646</v>
      </c>
      <c r="B648">
        <v>2.070499999999996E-2</v>
      </c>
      <c r="C648">
        <v>0.43459716097560408</v>
      </c>
      <c r="D648">
        <v>58.613475312656853</v>
      </c>
    </row>
    <row r="649" spans="1:4" x14ac:dyDescent="0.3">
      <c r="A649" s="1">
        <v>647</v>
      </c>
      <c r="B649">
        <v>2.0559999999999971E-2</v>
      </c>
      <c r="C649">
        <v>0.44043830558900671</v>
      </c>
      <c r="D649">
        <v>58.704239648646798</v>
      </c>
    </row>
    <row r="650" spans="1:4" x14ac:dyDescent="0.3">
      <c r="A650" s="1">
        <v>648</v>
      </c>
      <c r="B650">
        <v>2.0634999999999969E-2</v>
      </c>
      <c r="C650">
        <v>0.44474745215492689</v>
      </c>
      <c r="D650">
        <v>58.795043141510781</v>
      </c>
    </row>
    <row r="651" spans="1:4" x14ac:dyDescent="0.3">
      <c r="A651" s="1">
        <v>649</v>
      </c>
      <c r="B651">
        <v>2.069499999999995E-2</v>
      </c>
      <c r="C651">
        <v>0.4508757320177722</v>
      </c>
      <c r="D651">
        <v>58.885849073860413</v>
      </c>
    </row>
    <row r="652" spans="1:4" x14ac:dyDescent="0.3">
      <c r="A652" s="1">
        <v>650</v>
      </c>
      <c r="B652">
        <v>2.090999999999996E-2</v>
      </c>
      <c r="C652">
        <v>0.45657603971850402</v>
      </c>
      <c r="D652">
        <v>58.976601637005842</v>
      </c>
    </row>
    <row r="653" spans="1:4" x14ac:dyDescent="0.3">
      <c r="A653" s="1">
        <v>651</v>
      </c>
      <c r="B653">
        <v>2.0574999999999968E-2</v>
      </c>
      <c r="C653">
        <v>0.46262388298367418</v>
      </c>
      <c r="D653">
        <v>59.067359232240292</v>
      </c>
    </row>
    <row r="654" spans="1:4" x14ac:dyDescent="0.3">
      <c r="A654" s="1">
        <v>652</v>
      </c>
      <c r="B654">
        <v>2.0834999999999951E-2</v>
      </c>
      <c r="C654">
        <v>0.4698192933232731</v>
      </c>
      <c r="D654">
        <v>59.158137132989083</v>
      </c>
    </row>
    <row r="655" spans="1:4" x14ac:dyDescent="0.3">
      <c r="A655" s="1">
        <v>653</v>
      </c>
      <c r="B655">
        <v>2.103499999999995E-2</v>
      </c>
      <c r="C655">
        <v>0.47723562102284628</v>
      </c>
      <c r="D655">
        <v>59.248899339569981</v>
      </c>
    </row>
    <row r="656" spans="1:4" x14ac:dyDescent="0.3">
      <c r="A656" s="1">
        <v>654</v>
      </c>
      <c r="B656">
        <v>2.0984999999999959E-2</v>
      </c>
      <c r="C656">
        <v>0.48428627374605587</v>
      </c>
      <c r="D656">
        <v>59.339626290268413</v>
      </c>
    </row>
    <row r="657" spans="1:4" x14ac:dyDescent="0.3">
      <c r="A657" s="1">
        <v>655</v>
      </c>
      <c r="B657">
        <v>2.111499999999995E-2</v>
      </c>
      <c r="C657">
        <v>0.48982621046496622</v>
      </c>
      <c r="D657">
        <v>59.430398316383403</v>
      </c>
    </row>
    <row r="658" spans="1:4" x14ac:dyDescent="0.3">
      <c r="A658" s="1">
        <v>656</v>
      </c>
      <c r="B658">
        <v>2.110499999999994E-2</v>
      </c>
      <c r="C658">
        <v>0.49546177523723101</v>
      </c>
      <c r="D658">
        <v>59.521192371249242</v>
      </c>
    </row>
    <row r="659" spans="1:4" x14ac:dyDescent="0.3">
      <c r="A659" s="1">
        <v>657</v>
      </c>
      <c r="B659">
        <v>2.1549999999999962E-2</v>
      </c>
      <c r="C659">
        <v>0.50140239134234277</v>
      </c>
      <c r="D659">
        <v>59.611992865535989</v>
      </c>
    </row>
    <row r="660" spans="1:4" x14ac:dyDescent="0.3">
      <c r="A660" s="1">
        <v>658</v>
      </c>
      <c r="B660">
        <v>2.115999999999995E-2</v>
      </c>
      <c r="C660">
        <v>0.50666690912158285</v>
      </c>
      <c r="D660">
        <v>59.702747867041197</v>
      </c>
    </row>
    <row r="661" spans="1:4" x14ac:dyDescent="0.3">
      <c r="A661" s="1">
        <v>659</v>
      </c>
      <c r="B661">
        <v>2.162499999999996E-2</v>
      </c>
      <c r="C661">
        <v>0.51272247428516526</v>
      </c>
      <c r="D661">
        <v>59.793508675032228</v>
      </c>
    </row>
    <row r="662" spans="1:4" x14ac:dyDescent="0.3">
      <c r="A662" s="1">
        <v>660</v>
      </c>
      <c r="B662">
        <v>2.1694999999999961E-2</v>
      </c>
      <c r="C662">
        <v>0.5177562262663874</v>
      </c>
      <c r="D662">
        <v>59.884294851223657</v>
      </c>
    </row>
    <row r="663" spans="1:4" x14ac:dyDescent="0.3">
      <c r="A663" s="1">
        <v>661</v>
      </c>
      <c r="B663">
        <v>2.125499999999993E-2</v>
      </c>
      <c r="C663">
        <v>0.52353550960557527</v>
      </c>
      <c r="D663">
        <v>59.975063946710733</v>
      </c>
    </row>
    <row r="664" spans="1:4" x14ac:dyDescent="0.3">
      <c r="A664" s="1">
        <v>662</v>
      </c>
      <c r="B664">
        <v>2.155999999999994E-2</v>
      </c>
      <c r="C664">
        <v>0.52855606289250123</v>
      </c>
      <c r="D664">
        <v>60.065859068301023</v>
      </c>
    </row>
    <row r="665" spans="1:4" x14ac:dyDescent="0.3">
      <c r="A665" s="1">
        <v>663</v>
      </c>
      <c r="B665">
        <v>2.1519999999999949E-2</v>
      </c>
      <c r="C665">
        <v>0.53381283953169145</v>
      </c>
      <c r="D665">
        <v>60.156630593074723</v>
      </c>
    </row>
    <row r="666" spans="1:4" x14ac:dyDescent="0.3">
      <c r="A666" s="1">
        <v>664</v>
      </c>
      <c r="B666">
        <v>2.137499999999995E-2</v>
      </c>
      <c r="C666">
        <v>0.53803814773011305</v>
      </c>
      <c r="D666">
        <v>60.247406026257437</v>
      </c>
    </row>
    <row r="667" spans="1:4" x14ac:dyDescent="0.3">
      <c r="A667" s="1">
        <v>665</v>
      </c>
      <c r="B667">
        <v>2.1844999999999969E-2</v>
      </c>
      <c r="C667">
        <v>0.54403828161251344</v>
      </c>
      <c r="D667">
        <v>60.3382071926859</v>
      </c>
    </row>
    <row r="668" spans="1:4" x14ac:dyDescent="0.3">
      <c r="A668" s="1">
        <v>666</v>
      </c>
      <c r="B668">
        <v>2.1859999999999949E-2</v>
      </c>
      <c r="C668">
        <v>0.54933926756739326</v>
      </c>
      <c r="D668">
        <v>60.428955674767522</v>
      </c>
    </row>
    <row r="669" spans="1:4" x14ac:dyDescent="0.3">
      <c r="A669" s="1">
        <v>667</v>
      </c>
      <c r="B669">
        <v>2.1659999999999961E-2</v>
      </c>
      <c r="C669">
        <v>0.55403499826722202</v>
      </c>
      <c r="D669">
        <v>60.519736805558232</v>
      </c>
    </row>
    <row r="670" spans="1:4" x14ac:dyDescent="0.3">
      <c r="A670" s="1">
        <v>668</v>
      </c>
      <c r="B670">
        <v>2.191999999999996E-2</v>
      </c>
      <c r="C670">
        <v>0.55831080305419856</v>
      </c>
      <c r="D670">
        <v>60.610538211663588</v>
      </c>
    </row>
    <row r="671" spans="1:4" x14ac:dyDescent="0.3">
      <c r="A671" s="1">
        <v>669</v>
      </c>
      <c r="B671">
        <v>2.188499999999997E-2</v>
      </c>
      <c r="C671">
        <v>0.56421065561482964</v>
      </c>
      <c r="D671">
        <v>60.701298234860133</v>
      </c>
    </row>
    <row r="672" spans="1:4" x14ac:dyDescent="0.3">
      <c r="A672" s="1">
        <v>670</v>
      </c>
      <c r="B672">
        <v>2.240499999999998E-2</v>
      </c>
      <c r="C672">
        <v>0.56934944218228456</v>
      </c>
      <c r="D672">
        <v>60.792065578632908</v>
      </c>
    </row>
    <row r="673" spans="1:4" x14ac:dyDescent="0.3">
      <c r="A673" s="1">
        <v>671</v>
      </c>
      <c r="B673">
        <v>2.175999999999995E-2</v>
      </c>
      <c r="C673">
        <v>0.5744333864515998</v>
      </c>
      <c r="D673">
        <v>60.882824487752409</v>
      </c>
    </row>
    <row r="674" spans="1:4" x14ac:dyDescent="0.3">
      <c r="A674" s="1">
        <v>672</v>
      </c>
      <c r="B674">
        <v>2.2039999999999959E-2</v>
      </c>
      <c r="C674">
        <v>0.57994649296422374</v>
      </c>
      <c r="D674">
        <v>60.973608959648367</v>
      </c>
    </row>
    <row r="675" spans="1:4" x14ac:dyDescent="0.3">
      <c r="A675" s="1">
        <v>673</v>
      </c>
      <c r="B675">
        <v>2.2344999999999979E-2</v>
      </c>
      <c r="C675">
        <v>0.58367479936908939</v>
      </c>
      <c r="D675">
        <v>61.064399854871994</v>
      </c>
    </row>
    <row r="676" spans="1:4" x14ac:dyDescent="0.3">
      <c r="A676" s="1">
        <v>674</v>
      </c>
      <c r="B676">
        <v>2.2449999999999991E-2</v>
      </c>
      <c r="C676">
        <v>0.58739826997345879</v>
      </c>
      <c r="D676">
        <v>61.155164366033368</v>
      </c>
    </row>
    <row r="677" spans="1:4" x14ac:dyDescent="0.3">
      <c r="A677" s="1">
        <v>675</v>
      </c>
      <c r="B677">
        <v>2.2339999999999961E-2</v>
      </c>
      <c r="C677">
        <v>0.59090708439452455</v>
      </c>
      <c r="D677">
        <v>61.245992762380197</v>
      </c>
    </row>
    <row r="678" spans="1:4" x14ac:dyDescent="0.3">
      <c r="A678" s="1">
        <v>676</v>
      </c>
      <c r="B678">
        <v>2.2699999999999991E-2</v>
      </c>
      <c r="C678">
        <v>0.59617023949175829</v>
      </c>
      <c r="D678">
        <v>61.336787094208958</v>
      </c>
    </row>
    <row r="679" spans="1:4" x14ac:dyDescent="0.3">
      <c r="A679" s="1">
        <v>677</v>
      </c>
      <c r="B679">
        <v>2.2474999999999971E-2</v>
      </c>
      <c r="C679">
        <v>0.60150504992306841</v>
      </c>
      <c r="D679">
        <v>61.427591622405608</v>
      </c>
    </row>
    <row r="680" spans="1:4" x14ac:dyDescent="0.3">
      <c r="A680" s="1">
        <v>678</v>
      </c>
      <c r="B680">
        <v>2.2254999999999959E-2</v>
      </c>
      <c r="C680">
        <v>0.60673456379403112</v>
      </c>
      <c r="D680">
        <v>61.518337222006608</v>
      </c>
    </row>
    <row r="681" spans="1:4" x14ac:dyDescent="0.3">
      <c r="A681" s="1">
        <v>679</v>
      </c>
      <c r="B681">
        <v>2.2544999999999982E-2</v>
      </c>
      <c r="C681">
        <v>0.61318653689239488</v>
      </c>
      <c r="D681">
        <v>61.609110339681337</v>
      </c>
    </row>
    <row r="682" spans="1:4" x14ac:dyDescent="0.3">
      <c r="A682" s="1">
        <v>680</v>
      </c>
      <c r="B682">
        <v>2.2865E-2</v>
      </c>
      <c r="C682">
        <v>0.61750264894239382</v>
      </c>
      <c r="D682">
        <v>61.699883645772957</v>
      </c>
    </row>
    <row r="683" spans="1:4" x14ac:dyDescent="0.3">
      <c r="A683" s="1">
        <v>681</v>
      </c>
      <c r="B683">
        <v>2.3E-2</v>
      </c>
      <c r="C683">
        <v>0.62269218475635191</v>
      </c>
      <c r="D683">
        <v>61.790658060510992</v>
      </c>
    </row>
    <row r="684" spans="1:4" x14ac:dyDescent="0.3">
      <c r="A684" s="1">
        <v>682</v>
      </c>
      <c r="B684">
        <v>2.3215E-2</v>
      </c>
      <c r="C684">
        <v>0.62905782820578815</v>
      </c>
      <c r="D684">
        <v>61.881413996749487</v>
      </c>
    </row>
    <row r="685" spans="1:4" x14ac:dyDescent="0.3">
      <c r="A685" s="1">
        <v>683</v>
      </c>
      <c r="B685">
        <v>2.297999999999999E-2</v>
      </c>
      <c r="C685">
        <v>0.6352329414153487</v>
      </c>
      <c r="D685">
        <v>61.97218454261624</v>
      </c>
    </row>
    <row r="686" spans="1:4" x14ac:dyDescent="0.3">
      <c r="A686" s="1">
        <v>684</v>
      </c>
      <c r="B686">
        <v>2.2474999999999971E-2</v>
      </c>
      <c r="C686">
        <v>0.63982279609196935</v>
      </c>
      <c r="D686">
        <v>62.063001890579891</v>
      </c>
    </row>
    <row r="687" spans="1:4" x14ac:dyDescent="0.3">
      <c r="A687" s="1">
        <v>685</v>
      </c>
      <c r="B687">
        <v>2.321999999999998E-2</v>
      </c>
      <c r="C687">
        <v>0.64462372432362836</v>
      </c>
      <c r="D687">
        <v>62.153775565359361</v>
      </c>
    </row>
    <row r="688" spans="1:4" x14ac:dyDescent="0.3">
      <c r="A688" s="1">
        <v>686</v>
      </c>
      <c r="B688">
        <v>2.325000000000001E-2</v>
      </c>
      <c r="C688">
        <v>0.65079302386012705</v>
      </c>
      <c r="D688">
        <v>62.244528121749603</v>
      </c>
    </row>
    <row r="689" spans="1:4" x14ac:dyDescent="0.3">
      <c r="A689" s="1">
        <v>687</v>
      </c>
      <c r="B689">
        <v>2.318499999999999E-2</v>
      </c>
      <c r="C689">
        <v>0.65520461671804309</v>
      </c>
      <c r="D689">
        <v>62.335275109807689</v>
      </c>
    </row>
    <row r="690" spans="1:4" x14ac:dyDescent="0.3">
      <c r="A690" s="1">
        <v>688</v>
      </c>
      <c r="B690">
        <v>2.3175000000000019E-2</v>
      </c>
      <c r="C690">
        <v>0.6606330751769538</v>
      </c>
      <c r="D690">
        <v>62.426105775700712</v>
      </c>
    </row>
    <row r="691" spans="1:4" x14ac:dyDescent="0.3">
      <c r="A691" s="1">
        <v>689</v>
      </c>
      <c r="B691">
        <v>2.3144999999999999E-2</v>
      </c>
      <c r="C691">
        <v>0.66522295747683269</v>
      </c>
      <c r="D691">
        <v>62.516870687074167</v>
      </c>
    </row>
    <row r="692" spans="1:4" x14ac:dyDescent="0.3">
      <c r="A692" s="1">
        <v>690</v>
      </c>
      <c r="B692">
        <v>2.3205E-2</v>
      </c>
      <c r="C692">
        <v>0.67047461404219588</v>
      </c>
      <c r="D692">
        <v>62.607645509839102</v>
      </c>
    </row>
    <row r="693" spans="1:4" x14ac:dyDescent="0.3">
      <c r="A693" s="1">
        <v>691</v>
      </c>
      <c r="B693">
        <v>2.291499999999997E-2</v>
      </c>
      <c r="C693">
        <v>0.67385782848775644</v>
      </c>
      <c r="D693">
        <v>62.698434613082178</v>
      </c>
    </row>
    <row r="694" spans="1:4" x14ac:dyDescent="0.3">
      <c r="A694" s="1">
        <v>692</v>
      </c>
      <c r="B694">
        <v>2.3680000000000031E-2</v>
      </c>
      <c r="C694">
        <v>0.67733723505363397</v>
      </c>
      <c r="D694">
        <v>62.78921906636824</v>
      </c>
    </row>
    <row r="695" spans="1:4" x14ac:dyDescent="0.3">
      <c r="A695" s="1">
        <v>693</v>
      </c>
      <c r="B695">
        <v>2.3019999999999988E-2</v>
      </c>
      <c r="C695">
        <v>0.6828175962235471</v>
      </c>
      <c r="D695">
        <v>62.880008162922358</v>
      </c>
    </row>
    <row r="696" spans="1:4" x14ac:dyDescent="0.3">
      <c r="A696" s="1">
        <v>694</v>
      </c>
      <c r="B696">
        <v>2.3404999999999999E-2</v>
      </c>
      <c r="C696">
        <v>0.68700694692883846</v>
      </c>
      <c r="D696">
        <v>62.970758519172698</v>
      </c>
    </row>
    <row r="697" spans="1:4" x14ac:dyDescent="0.3">
      <c r="A697" s="1">
        <v>695</v>
      </c>
      <c r="B697">
        <v>2.3595000000000001E-2</v>
      </c>
      <c r="C697">
        <v>0.69269970591996799</v>
      </c>
      <c r="D697">
        <v>63.061502332025142</v>
      </c>
    </row>
    <row r="698" spans="1:4" x14ac:dyDescent="0.3">
      <c r="A698" s="1">
        <v>696</v>
      </c>
      <c r="B698">
        <v>2.3509999999999989E-2</v>
      </c>
      <c r="C698">
        <v>0.69727737115007227</v>
      </c>
      <c r="D698">
        <v>63.152294497357502</v>
      </c>
    </row>
    <row r="699" spans="1:4" x14ac:dyDescent="0.3">
      <c r="A699" s="1">
        <v>697</v>
      </c>
      <c r="B699">
        <v>2.326499999999997E-2</v>
      </c>
      <c r="C699">
        <v>0.70035612284074056</v>
      </c>
      <c r="D699">
        <v>63.243043141431308</v>
      </c>
    </row>
    <row r="700" spans="1:4" x14ac:dyDescent="0.3">
      <c r="A700" s="1">
        <v>698</v>
      </c>
      <c r="B700">
        <v>2.372500000000001E-2</v>
      </c>
      <c r="C700">
        <v>0.70545302954162725</v>
      </c>
      <c r="D700">
        <v>63.333795679873923</v>
      </c>
    </row>
    <row r="701" spans="1:4" x14ac:dyDescent="0.3">
      <c r="A701" s="1">
        <v>699</v>
      </c>
      <c r="B701">
        <v>2.3499999999999979E-2</v>
      </c>
      <c r="C701">
        <v>0.7098271766251385</v>
      </c>
      <c r="D701">
        <v>63.424560247659713</v>
      </c>
    </row>
    <row r="702" spans="1:4" x14ac:dyDescent="0.3">
      <c r="A702" s="1">
        <v>700</v>
      </c>
      <c r="B702">
        <v>2.3269999999999989E-2</v>
      </c>
      <c r="C702">
        <v>0.71444320382403359</v>
      </c>
      <c r="D702">
        <v>63.515384014050198</v>
      </c>
    </row>
    <row r="703" spans="1:4" x14ac:dyDescent="0.3">
      <c r="A703" s="1">
        <v>701</v>
      </c>
      <c r="B703">
        <v>2.3865000000000001E-2</v>
      </c>
      <c r="C703">
        <v>0.71855894493644568</v>
      </c>
      <c r="D703">
        <v>63.606163504918449</v>
      </c>
    </row>
    <row r="704" spans="1:4" x14ac:dyDescent="0.3">
      <c r="A704" s="1">
        <v>702</v>
      </c>
      <c r="B704">
        <v>2.3715E-2</v>
      </c>
      <c r="C704">
        <v>0.72288540886062358</v>
      </c>
      <c r="D704">
        <v>63.69693058484134</v>
      </c>
    </row>
    <row r="705" spans="1:4" x14ac:dyDescent="0.3">
      <c r="A705" s="1">
        <v>703</v>
      </c>
      <c r="B705">
        <v>2.3695000000000001E-2</v>
      </c>
      <c r="C705">
        <v>0.7277732303047294</v>
      </c>
      <c r="D705">
        <v>63.787702852884962</v>
      </c>
    </row>
    <row r="706" spans="1:4" x14ac:dyDescent="0.3">
      <c r="A706" s="1">
        <v>704</v>
      </c>
      <c r="B706">
        <v>2.3910000000000001E-2</v>
      </c>
      <c r="C706">
        <v>0.73162562109647689</v>
      </c>
      <c r="D706">
        <v>63.87847239871823</v>
      </c>
    </row>
    <row r="707" spans="1:4" x14ac:dyDescent="0.3">
      <c r="A707" s="1">
        <v>705</v>
      </c>
      <c r="B707">
        <v>2.3865000000000011E-2</v>
      </c>
      <c r="C707">
        <v>0.73658948480493736</v>
      </c>
      <c r="D707">
        <v>63.969254790743221</v>
      </c>
    </row>
    <row r="708" spans="1:4" x14ac:dyDescent="0.3">
      <c r="A708" s="1">
        <v>706</v>
      </c>
      <c r="B708">
        <v>2.4095000000000009E-2</v>
      </c>
      <c r="C708">
        <v>0.74082331486336661</v>
      </c>
      <c r="D708">
        <v>64.06001863751149</v>
      </c>
    </row>
    <row r="709" spans="1:4" x14ac:dyDescent="0.3">
      <c r="A709" s="1">
        <v>707</v>
      </c>
      <c r="B709">
        <v>2.4334999999999982E-2</v>
      </c>
      <c r="C709">
        <v>0.74459868932287387</v>
      </c>
      <c r="D709">
        <v>64.150788168576057</v>
      </c>
    </row>
    <row r="710" spans="1:4" x14ac:dyDescent="0.3">
      <c r="A710" s="1">
        <v>708</v>
      </c>
      <c r="B710">
        <v>2.4365000000000019E-2</v>
      </c>
      <c r="C710">
        <v>0.74910895138061417</v>
      </c>
      <c r="D710">
        <v>64.24158086452222</v>
      </c>
    </row>
    <row r="711" spans="1:4" x14ac:dyDescent="0.3">
      <c r="A711" s="1">
        <v>709</v>
      </c>
      <c r="B711">
        <v>2.3930000000000021E-2</v>
      </c>
      <c r="C711">
        <v>0.75337835289325661</v>
      </c>
      <c r="D711">
        <v>64.332405100199935</v>
      </c>
    </row>
    <row r="712" spans="1:4" x14ac:dyDescent="0.3">
      <c r="A712" s="1">
        <v>710</v>
      </c>
      <c r="B712">
        <v>2.4209999999999999E-2</v>
      </c>
      <c r="C712">
        <v>0.7572518040226357</v>
      </c>
      <c r="D712">
        <v>64.423225392301902</v>
      </c>
    </row>
    <row r="713" spans="1:4" x14ac:dyDescent="0.3">
      <c r="A713" s="1">
        <v>711</v>
      </c>
      <c r="B713">
        <v>2.393E-2</v>
      </c>
      <c r="C713">
        <v>0.76101771784447059</v>
      </c>
      <c r="D713">
        <v>64.514042253428059</v>
      </c>
    </row>
    <row r="714" spans="1:4" x14ac:dyDescent="0.3">
      <c r="A714" s="1">
        <v>712</v>
      </c>
      <c r="B714">
        <v>2.4064999999999989E-2</v>
      </c>
      <c r="C714">
        <v>0.76468236218118468</v>
      </c>
      <c r="D714">
        <v>64.604824609955173</v>
      </c>
    </row>
    <row r="715" spans="1:4" x14ac:dyDescent="0.3">
      <c r="A715" s="1">
        <v>713</v>
      </c>
      <c r="B715">
        <v>2.4570000000000002E-2</v>
      </c>
      <c r="C715">
        <v>0.76872853618034109</v>
      </c>
      <c r="D715">
        <v>64.695619845456562</v>
      </c>
    </row>
    <row r="716" spans="1:4" x14ac:dyDescent="0.3">
      <c r="A716" s="1">
        <v>714</v>
      </c>
      <c r="B716">
        <v>2.4285000000000011E-2</v>
      </c>
      <c r="C716">
        <v>0.77238570319392008</v>
      </c>
      <c r="D716">
        <v>64.786425881187142</v>
      </c>
    </row>
    <row r="717" spans="1:4" x14ac:dyDescent="0.3">
      <c r="A717" s="1">
        <v>715</v>
      </c>
      <c r="B717">
        <v>2.4465000000000011E-2</v>
      </c>
      <c r="C717">
        <v>0.77592406755448096</v>
      </c>
      <c r="D717">
        <v>64.877213089863474</v>
      </c>
    </row>
    <row r="718" spans="1:4" x14ac:dyDescent="0.3">
      <c r="A718" s="1">
        <v>716</v>
      </c>
      <c r="B718">
        <v>2.4279999999999999E-2</v>
      </c>
      <c r="C718">
        <v>0.78009599935648266</v>
      </c>
      <c r="D718">
        <v>64.96800387375886</v>
      </c>
    </row>
    <row r="719" spans="1:4" x14ac:dyDescent="0.3">
      <c r="A719" s="1">
        <v>717</v>
      </c>
      <c r="B719">
        <v>2.4335000000000009E-2</v>
      </c>
      <c r="C719">
        <v>0.78456367797849813</v>
      </c>
      <c r="D719">
        <v>65.0588132755624</v>
      </c>
    </row>
    <row r="720" spans="1:4" x14ac:dyDescent="0.3">
      <c r="A720" s="1">
        <v>718</v>
      </c>
      <c r="B720">
        <v>2.4740000000000002E-2</v>
      </c>
      <c r="C720">
        <v>0.78744300067036477</v>
      </c>
      <c r="D720">
        <v>65.149625264671116</v>
      </c>
    </row>
    <row r="721" spans="1:4" x14ac:dyDescent="0.3">
      <c r="A721" s="1">
        <v>719</v>
      </c>
      <c r="B721">
        <v>2.4575E-2</v>
      </c>
      <c r="C721">
        <v>0.7911117087195555</v>
      </c>
      <c r="D721">
        <v>65.240396460427178</v>
      </c>
    </row>
    <row r="722" spans="1:4" x14ac:dyDescent="0.3">
      <c r="A722" s="1">
        <v>720</v>
      </c>
      <c r="B722">
        <v>2.4930000000000011E-2</v>
      </c>
      <c r="C722">
        <v>0.79534229570300252</v>
      </c>
      <c r="D722">
        <v>65.331195266246795</v>
      </c>
    </row>
    <row r="723" spans="1:4" x14ac:dyDescent="0.3">
      <c r="A723" s="1">
        <v>721</v>
      </c>
      <c r="B723">
        <v>2.5009999999999991E-2</v>
      </c>
      <c r="C723">
        <v>0.79905373848044992</v>
      </c>
      <c r="D723">
        <v>65.421989306542613</v>
      </c>
    </row>
    <row r="724" spans="1:4" x14ac:dyDescent="0.3">
      <c r="A724" s="1">
        <v>722</v>
      </c>
      <c r="B724">
        <v>2.479000000000001E-2</v>
      </c>
      <c r="C724">
        <v>0.80180448705497342</v>
      </c>
      <c r="D724">
        <v>65.512806321514987</v>
      </c>
    </row>
    <row r="725" spans="1:4" x14ac:dyDescent="0.3">
      <c r="A725" s="1">
        <v>723</v>
      </c>
      <c r="B725">
        <v>2.4625000000000001E-2</v>
      </c>
      <c r="C725">
        <v>0.80473728957784119</v>
      </c>
      <c r="D725">
        <v>65.603638512558419</v>
      </c>
    </row>
    <row r="726" spans="1:4" x14ac:dyDescent="0.3">
      <c r="A726" s="1">
        <v>724</v>
      </c>
      <c r="B726">
        <v>2.4819999999999998E-2</v>
      </c>
      <c r="C726">
        <v>0.80898181388460022</v>
      </c>
      <c r="D726">
        <v>65.694425944023678</v>
      </c>
    </row>
    <row r="727" spans="1:4" x14ac:dyDescent="0.3">
      <c r="A727" s="1">
        <v>725</v>
      </c>
      <c r="B727">
        <v>2.4885000000000011E-2</v>
      </c>
      <c r="C727">
        <v>0.8126969758417647</v>
      </c>
      <c r="D727">
        <v>65.785228588779788</v>
      </c>
    </row>
    <row r="728" spans="1:4" x14ac:dyDescent="0.3">
      <c r="A728" s="1">
        <v>726</v>
      </c>
      <c r="B728">
        <v>2.5014999999999989E-2</v>
      </c>
      <c r="C728">
        <v>0.81472021169152831</v>
      </c>
      <c r="D728">
        <v>65.875999349090804</v>
      </c>
    </row>
    <row r="729" spans="1:4" x14ac:dyDescent="0.3">
      <c r="A729" s="1">
        <v>727</v>
      </c>
      <c r="B729">
        <v>2.521000000000001E-2</v>
      </c>
      <c r="C729">
        <v>0.81720962588176949</v>
      </c>
      <c r="D729">
        <v>65.966780052582436</v>
      </c>
    </row>
    <row r="730" spans="1:4" x14ac:dyDescent="0.3">
      <c r="A730" s="1">
        <v>728</v>
      </c>
      <c r="B730">
        <v>2.4639999999999999E-2</v>
      </c>
      <c r="C730">
        <v>0.81965029776358467</v>
      </c>
      <c r="D730">
        <v>66.057558533151962</v>
      </c>
    </row>
    <row r="731" spans="1:4" x14ac:dyDescent="0.3">
      <c r="A731" s="1">
        <v>729</v>
      </c>
      <c r="B731">
        <v>2.5009999999999991E-2</v>
      </c>
      <c r="C731">
        <v>0.82253886856247915</v>
      </c>
      <c r="D731">
        <v>66.148347326848253</v>
      </c>
    </row>
    <row r="732" spans="1:4" x14ac:dyDescent="0.3">
      <c r="A732" s="1">
        <v>730</v>
      </c>
      <c r="B732">
        <v>2.4740000000000002E-2</v>
      </c>
      <c r="C732">
        <v>0.8248809755291201</v>
      </c>
      <c r="D732">
        <v>66.239143692387486</v>
      </c>
    </row>
    <row r="733" spans="1:4" x14ac:dyDescent="0.3">
      <c r="A733" s="1">
        <v>731</v>
      </c>
      <c r="B733">
        <v>2.5325000000000011E-2</v>
      </c>
      <c r="C733">
        <v>0.82680924030000191</v>
      </c>
      <c r="D733">
        <v>66.329913932217508</v>
      </c>
    </row>
    <row r="734" spans="1:4" x14ac:dyDescent="0.3">
      <c r="A734" s="1">
        <v>732</v>
      </c>
      <c r="B734">
        <v>2.536999999999999E-2</v>
      </c>
      <c r="C734">
        <v>0.82871441525245304</v>
      </c>
      <c r="D734">
        <v>66.420677988264316</v>
      </c>
    </row>
    <row r="735" spans="1:4" x14ac:dyDescent="0.3">
      <c r="A735" s="1">
        <v>733</v>
      </c>
      <c r="B735">
        <v>2.4839999999999991E-2</v>
      </c>
      <c r="C735">
        <v>0.83224417000098538</v>
      </c>
      <c r="D735">
        <v>66.511462110413461</v>
      </c>
    </row>
    <row r="736" spans="1:4" x14ac:dyDescent="0.3">
      <c r="A736" s="1">
        <v>734</v>
      </c>
      <c r="B736">
        <v>2.5580000000000009E-2</v>
      </c>
      <c r="C736">
        <v>0.83435094220154793</v>
      </c>
      <c r="D736">
        <v>66.602219234837449</v>
      </c>
    </row>
    <row r="737" spans="1:4" x14ac:dyDescent="0.3">
      <c r="A737" s="1">
        <v>735</v>
      </c>
      <c r="B737">
        <v>2.6354999999999979E-2</v>
      </c>
      <c r="C737">
        <v>0.83712203504613947</v>
      </c>
      <c r="D737">
        <v>66.693027022613435</v>
      </c>
    </row>
    <row r="738" spans="1:4" x14ac:dyDescent="0.3">
      <c r="A738" s="1">
        <v>736</v>
      </c>
      <c r="B738">
        <v>2.5769999999999991E-2</v>
      </c>
      <c r="C738">
        <v>0.83921824728569583</v>
      </c>
      <c r="D738">
        <v>66.783798573215819</v>
      </c>
    </row>
    <row r="739" spans="1:4" x14ac:dyDescent="0.3">
      <c r="A739" s="1">
        <v>737</v>
      </c>
      <c r="B739">
        <v>2.5674999999999979E-2</v>
      </c>
      <c r="C739">
        <v>0.84129195185197292</v>
      </c>
      <c r="D739">
        <v>66.87455394042864</v>
      </c>
    </row>
    <row r="740" spans="1:4" x14ac:dyDescent="0.3">
      <c r="A740" s="1">
        <v>738</v>
      </c>
      <c r="B740">
        <v>2.5309999999999999E-2</v>
      </c>
      <c r="C740">
        <v>0.84576521811742988</v>
      </c>
      <c r="D740">
        <v>66.965312882065788</v>
      </c>
    </row>
    <row r="741" spans="1:4" x14ac:dyDescent="0.3">
      <c r="A741" s="1">
        <v>739</v>
      </c>
      <c r="B741">
        <v>2.5784999999999982E-2</v>
      </c>
      <c r="C741">
        <v>0.84648892645982865</v>
      </c>
      <c r="D741">
        <v>67.05608310918015</v>
      </c>
    </row>
    <row r="742" spans="1:4" x14ac:dyDescent="0.3">
      <c r="A742" s="1">
        <v>740</v>
      </c>
      <c r="B742">
        <v>2.6329999999999971E-2</v>
      </c>
      <c r="C742">
        <v>0.84855200777557205</v>
      </c>
      <c r="D742">
        <v>67.146842466725261</v>
      </c>
    </row>
    <row r="743" spans="1:4" x14ac:dyDescent="0.3">
      <c r="A743" s="1">
        <v>741</v>
      </c>
      <c r="B743">
        <v>2.5675E-2</v>
      </c>
      <c r="C743">
        <v>0.85135923930285484</v>
      </c>
      <c r="D743">
        <v>67.237607729964807</v>
      </c>
    </row>
    <row r="744" spans="1:4" x14ac:dyDescent="0.3">
      <c r="A744" s="1">
        <v>742</v>
      </c>
      <c r="B744">
        <v>2.5970000000000031E-2</v>
      </c>
      <c r="C744">
        <v>0.85384742625165388</v>
      </c>
      <c r="D744">
        <v>67.3283615934849</v>
      </c>
    </row>
    <row r="745" spans="1:4" x14ac:dyDescent="0.3">
      <c r="A745" s="1">
        <v>743</v>
      </c>
      <c r="B745">
        <v>2.6314999999999991E-2</v>
      </c>
      <c r="C745">
        <v>0.85550020030356244</v>
      </c>
      <c r="D745">
        <v>67.419105987548846</v>
      </c>
    </row>
    <row r="746" spans="1:4" x14ac:dyDescent="0.3">
      <c r="A746" s="1">
        <v>744</v>
      </c>
      <c r="B746">
        <v>2.601999999999997E-2</v>
      </c>
      <c r="C746">
        <v>0.85920431291104171</v>
      </c>
      <c r="D746">
        <v>67.509881927039913</v>
      </c>
    </row>
    <row r="747" spans="1:4" x14ac:dyDescent="0.3">
      <c r="A747" s="1">
        <v>745</v>
      </c>
      <c r="B747">
        <v>2.6089999999999999E-2</v>
      </c>
      <c r="C747">
        <v>0.86090995147246741</v>
      </c>
      <c r="D747">
        <v>67.600716201000765</v>
      </c>
    </row>
    <row r="748" spans="1:4" x14ac:dyDescent="0.3">
      <c r="A748" s="1">
        <v>746</v>
      </c>
      <c r="B748">
        <v>2.5995000000000011E-2</v>
      </c>
      <c r="C748">
        <v>0.86252287296859387</v>
      </c>
      <c r="D748">
        <v>67.691479985581523</v>
      </c>
    </row>
    <row r="749" spans="1:4" x14ac:dyDescent="0.3">
      <c r="A749" s="1">
        <v>747</v>
      </c>
      <c r="B749">
        <v>2.6425000000000011E-2</v>
      </c>
      <c r="C749">
        <v>0.86512446337825533</v>
      </c>
      <c r="D749">
        <v>67.782266184422724</v>
      </c>
    </row>
    <row r="750" spans="1:4" x14ac:dyDescent="0.3">
      <c r="A750" s="1">
        <v>748</v>
      </c>
      <c r="B750">
        <v>2.6429999999999999E-2</v>
      </c>
      <c r="C750">
        <v>0.866608959592157</v>
      </c>
      <c r="D750">
        <v>67.873027437461772</v>
      </c>
    </row>
    <row r="751" spans="1:4" x14ac:dyDescent="0.3">
      <c r="A751" s="1">
        <v>749</v>
      </c>
      <c r="B751">
        <v>2.6204999999999978E-2</v>
      </c>
      <c r="C751">
        <v>0.86893142871329176</v>
      </c>
      <c r="D751">
        <v>67.963792891833549</v>
      </c>
    </row>
    <row r="752" spans="1:4" x14ac:dyDescent="0.3">
      <c r="A752" s="1">
        <v>750</v>
      </c>
      <c r="B752">
        <v>2.625499999999999E-2</v>
      </c>
      <c r="C752">
        <v>0.87224262744329328</v>
      </c>
      <c r="D752">
        <v>68.054569137228896</v>
      </c>
    </row>
    <row r="753" spans="1:4" x14ac:dyDescent="0.3">
      <c r="A753" s="1">
        <v>751</v>
      </c>
      <c r="B753">
        <v>2.593500000000001E-2</v>
      </c>
      <c r="C753">
        <v>0.87256273695290876</v>
      </c>
      <c r="D753">
        <v>68.145357776549162</v>
      </c>
    </row>
    <row r="754" spans="1:4" x14ac:dyDescent="0.3">
      <c r="A754" s="1">
        <v>752</v>
      </c>
      <c r="B754">
        <v>2.633999999999994E-2</v>
      </c>
      <c r="C754">
        <v>0.87660059501312093</v>
      </c>
      <c r="D754">
        <v>68.236138823694688</v>
      </c>
    </row>
    <row r="755" spans="1:4" x14ac:dyDescent="0.3">
      <c r="A755" s="1">
        <v>753</v>
      </c>
      <c r="B755">
        <v>2.6225000000000009E-2</v>
      </c>
      <c r="C755">
        <v>0.87903358265018938</v>
      </c>
      <c r="D755">
        <v>68.326909089088474</v>
      </c>
    </row>
    <row r="756" spans="1:4" x14ac:dyDescent="0.3">
      <c r="A756" s="1">
        <v>754</v>
      </c>
      <c r="B756">
        <v>2.6439999999999991E-2</v>
      </c>
      <c r="C756">
        <v>0.87885216928623244</v>
      </c>
      <c r="D756">
        <v>68.41770038161016</v>
      </c>
    </row>
    <row r="757" spans="1:4" x14ac:dyDescent="0.3">
      <c r="A757" s="1">
        <v>755</v>
      </c>
      <c r="B757">
        <v>2.666E-2</v>
      </c>
      <c r="C757">
        <v>0.8792757669392488</v>
      </c>
      <c r="D757">
        <v>68.508464740647241</v>
      </c>
    </row>
    <row r="758" spans="1:4" x14ac:dyDescent="0.3">
      <c r="A758" s="1">
        <v>756</v>
      </c>
      <c r="B758">
        <v>2.664499999999995E-2</v>
      </c>
      <c r="C758">
        <v>0.88036986147614182</v>
      </c>
      <c r="D758">
        <v>68.599233633081155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8BAE-56D7-439A-A74A-0D2E61618CFC}">
  <dimension ref="A1:D719"/>
  <sheetViews>
    <sheetView workbookViewId="0">
      <selection activeCell="G15" sqref="G15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1.7599999999999959E-2</v>
      </c>
      <c r="C2">
        <v>3.9514271952710766E-3</v>
      </c>
      <c r="D2">
        <v>9.934107462565104E-10</v>
      </c>
    </row>
    <row r="3" spans="1:4" x14ac:dyDescent="0.3">
      <c r="A3" s="1">
        <v>1</v>
      </c>
      <c r="B3">
        <v>2.0334999999999971E-2</v>
      </c>
      <c r="C3">
        <v>4.1178851657249216E-3</v>
      </c>
      <c r="D3">
        <v>9.0673984222941928E-2</v>
      </c>
    </row>
    <row r="4" spans="1:4" x14ac:dyDescent="0.3">
      <c r="A4" s="1">
        <v>2</v>
      </c>
      <c r="B4">
        <v>1.753499999999996E-2</v>
      </c>
      <c r="C4">
        <v>4.3345781138591924E-3</v>
      </c>
      <c r="D4">
        <v>0.1813468707270092</v>
      </c>
    </row>
    <row r="5" spans="1:4" x14ac:dyDescent="0.3">
      <c r="A5" s="1">
        <v>3</v>
      </c>
      <c r="B5">
        <v>1.753499999999995E-2</v>
      </c>
      <c r="C5">
        <v>4.577813794016383E-3</v>
      </c>
      <c r="D5">
        <v>0.27203544431262539</v>
      </c>
    </row>
    <row r="6" spans="1:4" x14ac:dyDescent="0.3">
      <c r="A6" s="1">
        <v>4</v>
      </c>
      <c r="B6">
        <v>1.769499999999995E-2</v>
      </c>
      <c r="C6">
        <v>4.6880721773780651E-3</v>
      </c>
      <c r="D6">
        <v>0.36272205233573912</v>
      </c>
    </row>
    <row r="7" spans="1:4" x14ac:dyDescent="0.3">
      <c r="A7" s="1">
        <v>5</v>
      </c>
      <c r="B7">
        <v>1.7684999999999951E-2</v>
      </c>
      <c r="C7">
        <v>4.9875986067354303E-3</v>
      </c>
      <c r="D7">
        <v>0.45340283162064021</v>
      </c>
    </row>
    <row r="8" spans="1:4" x14ac:dyDescent="0.3">
      <c r="A8" s="1">
        <v>6</v>
      </c>
      <c r="B8">
        <v>1.7559999999999951E-2</v>
      </c>
      <c r="C8">
        <v>5.3269470745395363E-3</v>
      </c>
      <c r="D8">
        <v>0.54411007430818348</v>
      </c>
    </row>
    <row r="9" spans="1:4" x14ac:dyDescent="0.3">
      <c r="A9" s="1">
        <v>7</v>
      </c>
      <c r="B9">
        <v>1.769499999999995E-2</v>
      </c>
      <c r="C9">
        <v>1.33130122611076E-2</v>
      </c>
      <c r="D9">
        <v>0.63478750758700908</v>
      </c>
    </row>
    <row r="10" spans="1:4" x14ac:dyDescent="0.3">
      <c r="A10" s="1">
        <v>8</v>
      </c>
      <c r="B10">
        <v>1.7769999999999949E-2</v>
      </c>
      <c r="C10">
        <v>1.409917200501554E-2</v>
      </c>
      <c r="D10">
        <v>0.72547197838624322</v>
      </c>
    </row>
    <row r="11" spans="1:4" x14ac:dyDescent="0.3">
      <c r="A11" s="1">
        <v>9</v>
      </c>
      <c r="B11">
        <v>1.813499999999995E-2</v>
      </c>
      <c r="C11">
        <v>1.4668809950011529E-2</v>
      </c>
      <c r="D11">
        <v>0.81617777877383768</v>
      </c>
    </row>
    <row r="12" spans="1:4" x14ac:dyDescent="0.3">
      <c r="A12" s="1">
        <v>10</v>
      </c>
      <c r="B12">
        <v>1.764999999999995E-2</v>
      </c>
      <c r="C12">
        <v>1.5177404434302891E-2</v>
      </c>
      <c r="D12">
        <v>0.90685361557536659</v>
      </c>
    </row>
    <row r="13" spans="1:4" x14ac:dyDescent="0.3">
      <c r="A13" s="1">
        <v>11</v>
      </c>
      <c r="B13">
        <v>1.774999999999995E-2</v>
      </c>
      <c r="C13">
        <v>1.5775755879474759E-2</v>
      </c>
      <c r="D13">
        <v>0.99753603769673249</v>
      </c>
    </row>
    <row r="14" spans="1:4" x14ac:dyDescent="0.3">
      <c r="A14" s="1">
        <v>12</v>
      </c>
      <c r="B14">
        <v>2.018499999999996E-2</v>
      </c>
      <c r="C14">
        <v>1.6500255634586899E-2</v>
      </c>
      <c r="D14">
        <v>1.088207848469416</v>
      </c>
    </row>
    <row r="15" spans="1:4" x14ac:dyDescent="0.3">
      <c r="A15" s="1">
        <v>13</v>
      </c>
      <c r="B15">
        <v>1.7709999999999958E-2</v>
      </c>
      <c r="C15">
        <v>1.7209838475690131E-2</v>
      </c>
      <c r="D15">
        <v>1.178903209368388</v>
      </c>
    </row>
    <row r="16" spans="1:4" x14ac:dyDescent="0.3">
      <c r="A16" s="1">
        <v>14</v>
      </c>
      <c r="B16">
        <v>1.7484999999999949E-2</v>
      </c>
      <c r="C16">
        <v>1.7881071129003709E-2</v>
      </c>
      <c r="D16">
        <v>1.2696327745252189</v>
      </c>
    </row>
    <row r="17" spans="1:4" x14ac:dyDescent="0.3">
      <c r="A17" s="1">
        <v>15</v>
      </c>
      <c r="B17">
        <v>1.7484999999999959E-2</v>
      </c>
      <c r="C17">
        <v>1.8606390013699351E-2</v>
      </c>
      <c r="D17">
        <v>1.360355256729656</v>
      </c>
    </row>
    <row r="18" spans="1:4" x14ac:dyDescent="0.3">
      <c r="A18" s="1">
        <v>16</v>
      </c>
      <c r="B18">
        <v>1.7439999999999959E-2</v>
      </c>
      <c r="C18">
        <v>1.9262518810023801E-2</v>
      </c>
      <c r="D18">
        <v>1.451043767200576</v>
      </c>
    </row>
    <row r="19" spans="1:4" x14ac:dyDescent="0.3">
      <c r="A19" s="1">
        <v>17</v>
      </c>
      <c r="B19">
        <v>1.765999999999996E-2</v>
      </c>
      <c r="C19">
        <v>1.9979260159293171E-2</v>
      </c>
      <c r="D19">
        <v>1.541735567318069</v>
      </c>
    </row>
    <row r="20" spans="1:4" x14ac:dyDescent="0.3">
      <c r="A20" s="1">
        <v>18</v>
      </c>
      <c r="B20">
        <v>1.7494999999999952E-2</v>
      </c>
      <c r="C20">
        <v>2.053356671344243E-2</v>
      </c>
      <c r="D20">
        <v>1.632429157296817</v>
      </c>
    </row>
    <row r="21" spans="1:4" x14ac:dyDescent="0.3">
      <c r="A21" s="1">
        <v>19</v>
      </c>
      <c r="B21">
        <v>1.7664999999999959E-2</v>
      </c>
      <c r="C21">
        <v>2.1566828652834609E-2</v>
      </c>
      <c r="D21">
        <v>1.723093559940656</v>
      </c>
    </row>
    <row r="22" spans="1:4" x14ac:dyDescent="0.3">
      <c r="A22" s="1">
        <v>20</v>
      </c>
      <c r="B22">
        <v>1.7584999999999951E-2</v>
      </c>
      <c r="C22">
        <v>2.233386846789253E-2</v>
      </c>
      <c r="D22">
        <v>1.8137970591915979</v>
      </c>
    </row>
    <row r="23" spans="1:4" x14ac:dyDescent="0.3">
      <c r="A23" s="1">
        <v>21</v>
      </c>
      <c r="B23">
        <v>1.763999999999994E-2</v>
      </c>
      <c r="C23">
        <v>2.2775069604806089E-2</v>
      </c>
      <c r="D23">
        <v>1.9044665419393121</v>
      </c>
    </row>
    <row r="24" spans="1:4" x14ac:dyDescent="0.3">
      <c r="A24" s="1">
        <v>22</v>
      </c>
      <c r="B24">
        <v>1.7694999999999961E-2</v>
      </c>
      <c r="C24">
        <v>2.4009608540477512E-2</v>
      </c>
      <c r="D24">
        <v>1.995150167743365</v>
      </c>
    </row>
    <row r="25" spans="1:4" x14ac:dyDescent="0.3">
      <c r="A25" s="1">
        <v>23</v>
      </c>
      <c r="B25">
        <v>1.7469999999999951E-2</v>
      </c>
      <c r="C25">
        <v>2.462156137819068E-2</v>
      </c>
      <c r="D25">
        <v>2.0858222435580358</v>
      </c>
    </row>
    <row r="26" spans="1:4" x14ac:dyDescent="0.3">
      <c r="A26" s="1">
        <v>24</v>
      </c>
      <c r="B26">
        <v>1.7679999999999949E-2</v>
      </c>
      <c r="C26">
        <v>2.5929279199972271E-2</v>
      </c>
      <c r="D26">
        <v>2.1765047911802919</v>
      </c>
    </row>
    <row r="27" spans="1:4" x14ac:dyDescent="0.3">
      <c r="A27" s="1">
        <v>25</v>
      </c>
      <c r="B27">
        <v>1.7614999999999961E-2</v>
      </c>
      <c r="C27">
        <v>2.686052598009879E-2</v>
      </c>
      <c r="D27">
        <v>2.267189220587412</v>
      </c>
    </row>
    <row r="28" spans="1:4" x14ac:dyDescent="0.3">
      <c r="A28" s="1">
        <v>26</v>
      </c>
      <c r="B28">
        <v>1.7689999999999938E-2</v>
      </c>
      <c r="C28">
        <v>2.7602970941619859E-2</v>
      </c>
      <c r="D28">
        <v>2.3578777934445272</v>
      </c>
    </row>
    <row r="29" spans="1:4" x14ac:dyDescent="0.3">
      <c r="A29" s="1">
        <v>27</v>
      </c>
      <c r="B29">
        <v>1.7559999999999951E-2</v>
      </c>
      <c r="C29">
        <v>2.919983283725805E-2</v>
      </c>
      <c r="D29">
        <v>2.4485916280084181</v>
      </c>
    </row>
    <row r="30" spans="1:4" x14ac:dyDescent="0.3">
      <c r="A30" s="1">
        <v>28</v>
      </c>
      <c r="B30">
        <v>1.777499999999994E-2</v>
      </c>
      <c r="C30">
        <v>3.0646063381717149E-2</v>
      </c>
      <c r="D30">
        <v>2.539299215078354</v>
      </c>
    </row>
    <row r="31" spans="1:4" x14ac:dyDescent="0.3">
      <c r="A31" s="1">
        <v>29</v>
      </c>
      <c r="B31">
        <v>1.749999999999995E-2</v>
      </c>
      <c r="C31">
        <v>3.1921304909113719E-2</v>
      </c>
      <c r="D31">
        <v>2.6299902834494899</v>
      </c>
    </row>
    <row r="32" spans="1:4" x14ac:dyDescent="0.3">
      <c r="A32" s="1">
        <v>30</v>
      </c>
      <c r="B32">
        <v>1.7484999999999959E-2</v>
      </c>
      <c r="C32">
        <v>3.371401720214573E-2</v>
      </c>
      <c r="D32">
        <v>2.7206839526361879</v>
      </c>
    </row>
    <row r="33" spans="1:4" x14ac:dyDescent="0.3">
      <c r="A33" s="1">
        <v>31</v>
      </c>
      <c r="B33">
        <v>1.7564999999999949E-2</v>
      </c>
      <c r="C33">
        <v>3.5366187324075753E-2</v>
      </c>
      <c r="D33">
        <v>2.8113839654790018</v>
      </c>
    </row>
    <row r="34" spans="1:4" x14ac:dyDescent="0.3">
      <c r="A34" s="1">
        <v>32</v>
      </c>
      <c r="B34">
        <v>1.7559999999999951E-2</v>
      </c>
      <c r="C34">
        <v>3.7075350362747672E-2</v>
      </c>
      <c r="D34">
        <v>2.9020758237441369</v>
      </c>
    </row>
    <row r="35" spans="1:4" x14ac:dyDescent="0.3">
      <c r="A35" s="1">
        <v>33</v>
      </c>
      <c r="B35">
        <v>1.755999999999994E-2</v>
      </c>
      <c r="C35">
        <v>3.89530928301818E-2</v>
      </c>
      <c r="D35">
        <v>2.99276831222905</v>
      </c>
    </row>
    <row r="36" spans="1:4" x14ac:dyDescent="0.3">
      <c r="A36" s="1">
        <v>34</v>
      </c>
      <c r="B36">
        <v>1.7334999999999951E-2</v>
      </c>
      <c r="C36">
        <v>4.1180417838908197E-2</v>
      </c>
      <c r="D36">
        <v>3.0834849395354582</v>
      </c>
    </row>
    <row r="37" spans="1:4" x14ac:dyDescent="0.3">
      <c r="A37" s="1">
        <v>35</v>
      </c>
      <c r="B37">
        <v>1.7459999999999951E-2</v>
      </c>
      <c r="C37">
        <v>4.3894994917773072E-2</v>
      </c>
      <c r="D37">
        <v>3.1741671195295109</v>
      </c>
    </row>
    <row r="38" spans="1:4" x14ac:dyDescent="0.3">
      <c r="A38" s="1">
        <v>36</v>
      </c>
      <c r="B38">
        <v>1.7449999999999952E-2</v>
      </c>
      <c r="C38">
        <v>4.534076652413218E-2</v>
      </c>
      <c r="D38">
        <v>3.264884251024986</v>
      </c>
    </row>
    <row r="39" spans="1:4" x14ac:dyDescent="0.3">
      <c r="A39" s="1">
        <v>37</v>
      </c>
      <c r="B39">
        <v>1.752499999999995E-2</v>
      </c>
      <c r="C39">
        <v>4.7858242143345178E-2</v>
      </c>
      <c r="D39">
        <v>3.3556052454974901</v>
      </c>
    </row>
    <row r="40" spans="1:4" x14ac:dyDescent="0.3">
      <c r="A40" s="1">
        <v>38</v>
      </c>
      <c r="B40">
        <v>1.767999999999996E-2</v>
      </c>
      <c r="C40">
        <v>5.0316812345381948E-2</v>
      </c>
      <c r="D40">
        <v>3.4463131913211589</v>
      </c>
    </row>
    <row r="41" spans="1:4" x14ac:dyDescent="0.3">
      <c r="A41" s="1">
        <v>39</v>
      </c>
      <c r="B41">
        <v>1.8099999999999949E-2</v>
      </c>
      <c r="C41">
        <v>5.2990860296027738E-2</v>
      </c>
      <c r="D41">
        <v>3.5370361036724498</v>
      </c>
    </row>
    <row r="42" spans="1:4" x14ac:dyDescent="0.3">
      <c r="A42" s="1">
        <v>40</v>
      </c>
      <c r="B42">
        <v>1.7519999999999949E-2</v>
      </c>
      <c r="C42">
        <v>5.5897265255493933E-2</v>
      </c>
      <c r="D42">
        <v>3.6277291095919062</v>
      </c>
    </row>
    <row r="43" spans="1:4" x14ac:dyDescent="0.3">
      <c r="A43" s="1">
        <v>41</v>
      </c>
      <c r="B43">
        <v>1.737499999999995E-2</v>
      </c>
      <c r="C43">
        <v>5.9621240643728063E-2</v>
      </c>
      <c r="D43">
        <v>3.7184343431393292</v>
      </c>
    </row>
    <row r="44" spans="1:4" x14ac:dyDescent="0.3">
      <c r="A44" s="1">
        <v>42</v>
      </c>
      <c r="B44">
        <v>1.7539999999999951E-2</v>
      </c>
      <c r="C44">
        <v>6.2898673126415491E-2</v>
      </c>
      <c r="D44">
        <v>3.809137627283731</v>
      </c>
    </row>
    <row r="45" spans="1:4" x14ac:dyDescent="0.3">
      <c r="A45" s="1">
        <v>43</v>
      </c>
      <c r="B45">
        <v>1.7459999999999951E-2</v>
      </c>
      <c r="C45">
        <v>6.6355336363255898E-2</v>
      </c>
      <c r="D45">
        <v>3.8998630002472119</v>
      </c>
    </row>
    <row r="46" spans="1:4" x14ac:dyDescent="0.3">
      <c r="A46" s="1">
        <v>44</v>
      </c>
      <c r="B46">
        <v>1.7529999999999948E-2</v>
      </c>
      <c r="C46">
        <v>7.0471354561341043E-2</v>
      </c>
      <c r="D46">
        <v>3.9905533474683739</v>
      </c>
    </row>
    <row r="47" spans="1:4" x14ac:dyDescent="0.3">
      <c r="A47" s="1">
        <v>45</v>
      </c>
      <c r="B47">
        <v>1.7549999999999951E-2</v>
      </c>
      <c r="C47">
        <v>7.4270308537270041E-2</v>
      </c>
      <c r="D47">
        <v>4.0812374332216033</v>
      </c>
    </row>
    <row r="48" spans="1:4" x14ac:dyDescent="0.3">
      <c r="A48" s="1">
        <v>46</v>
      </c>
      <c r="B48">
        <v>1.7654999999999949E-2</v>
      </c>
      <c r="C48">
        <v>7.893847414237512E-2</v>
      </c>
      <c r="D48">
        <v>4.1719617311159753</v>
      </c>
    </row>
    <row r="49" spans="1:4" x14ac:dyDescent="0.3">
      <c r="A49" s="1">
        <v>47</v>
      </c>
      <c r="B49">
        <v>1.783999999999996E-2</v>
      </c>
      <c r="C49">
        <v>8.3251823369724795E-2</v>
      </c>
      <c r="D49">
        <v>4.2626807113488496</v>
      </c>
    </row>
    <row r="50" spans="1:4" x14ac:dyDescent="0.3">
      <c r="A50" s="1">
        <v>48</v>
      </c>
      <c r="B50">
        <v>1.7614999999999961E-2</v>
      </c>
      <c r="C50">
        <v>8.8837487384959279E-2</v>
      </c>
      <c r="D50">
        <v>4.35336664981312</v>
      </c>
    </row>
    <row r="51" spans="1:4" x14ac:dyDescent="0.3">
      <c r="A51" s="1">
        <v>49</v>
      </c>
      <c r="B51">
        <v>1.8509999999999988E-2</v>
      </c>
      <c r="C51">
        <v>9.230433856407104E-2</v>
      </c>
      <c r="D51">
        <v>4.4440519428915426</v>
      </c>
    </row>
    <row r="52" spans="1:4" x14ac:dyDescent="0.3">
      <c r="A52" s="1">
        <v>50</v>
      </c>
      <c r="B52">
        <v>1.7619999999999952E-2</v>
      </c>
      <c r="C52">
        <v>9.9253586714516381E-2</v>
      </c>
      <c r="D52">
        <v>4.5347527070177902</v>
      </c>
    </row>
    <row r="53" spans="1:4" x14ac:dyDescent="0.3">
      <c r="A53" s="1">
        <v>51</v>
      </c>
      <c r="B53">
        <v>1.7559999999999951E-2</v>
      </c>
      <c r="C53">
        <v>0.103945395870131</v>
      </c>
      <c r="D53">
        <v>4.6254610842466333</v>
      </c>
    </row>
    <row r="54" spans="1:4" x14ac:dyDescent="0.3">
      <c r="A54" s="1">
        <v>52</v>
      </c>
      <c r="B54">
        <v>1.7604999999999961E-2</v>
      </c>
      <c r="C54">
        <v>0.10942973750179549</v>
      </c>
      <c r="D54">
        <v>4.7161979543500454</v>
      </c>
    </row>
    <row r="55" spans="1:4" x14ac:dyDescent="0.3">
      <c r="A55" s="1">
        <v>53</v>
      </c>
      <c r="B55">
        <v>1.758999999999996E-2</v>
      </c>
      <c r="C55">
        <v>0.1177266882804488</v>
      </c>
      <c r="D55">
        <v>4.8069076969226181</v>
      </c>
    </row>
    <row r="56" spans="1:4" x14ac:dyDescent="0.3">
      <c r="A56" s="1">
        <v>54</v>
      </c>
      <c r="B56">
        <v>1.7619999999999952E-2</v>
      </c>
      <c r="C56">
        <v>0.1232141129128583</v>
      </c>
      <c r="D56">
        <v>4.8975741034746152</v>
      </c>
    </row>
    <row r="57" spans="1:4" x14ac:dyDescent="0.3">
      <c r="A57" s="1">
        <v>55</v>
      </c>
      <c r="B57">
        <v>1.775999999999996E-2</v>
      </c>
      <c r="C57">
        <v>0.13009486912473431</v>
      </c>
      <c r="D57">
        <v>4.9882594636413771</v>
      </c>
    </row>
    <row r="58" spans="1:4" x14ac:dyDescent="0.3">
      <c r="A58" s="1">
        <v>56</v>
      </c>
      <c r="B58">
        <v>1.754499999999996E-2</v>
      </c>
      <c r="C58">
        <v>0.14034004023899299</v>
      </c>
      <c r="D58">
        <v>5.0789705566565182</v>
      </c>
    </row>
    <row r="59" spans="1:4" x14ac:dyDescent="0.3">
      <c r="A59" s="1">
        <v>57</v>
      </c>
      <c r="B59">
        <v>1.7474999999999959E-2</v>
      </c>
      <c r="C59">
        <v>0.1477875159977062</v>
      </c>
      <c r="D59">
        <v>5.169656577640108</v>
      </c>
    </row>
    <row r="60" spans="1:4" x14ac:dyDescent="0.3">
      <c r="A60" s="1">
        <v>58</v>
      </c>
      <c r="B60">
        <v>1.7584999999999958E-2</v>
      </c>
      <c r="C60">
        <v>0.15685853494970781</v>
      </c>
      <c r="D60">
        <v>5.2603506632645907</v>
      </c>
    </row>
    <row r="61" spans="1:4" x14ac:dyDescent="0.3">
      <c r="A61" s="1">
        <v>59</v>
      </c>
      <c r="B61">
        <v>1.7609999999999949E-2</v>
      </c>
      <c r="C61">
        <v>0.1698814165498829</v>
      </c>
      <c r="D61">
        <v>5.3510509700907587</v>
      </c>
    </row>
    <row r="62" spans="1:4" x14ac:dyDescent="0.3">
      <c r="A62" s="1">
        <v>60</v>
      </c>
      <c r="B62">
        <v>1.765999999999994E-2</v>
      </c>
      <c r="C62">
        <v>0.17578854511394679</v>
      </c>
      <c r="D62">
        <v>5.4417931675910944</v>
      </c>
    </row>
    <row r="63" spans="1:4" x14ac:dyDescent="0.3">
      <c r="A63" s="1">
        <v>61</v>
      </c>
      <c r="B63">
        <v>1.7529999999999948E-2</v>
      </c>
      <c r="C63">
        <v>0.18730070246500849</v>
      </c>
      <c r="D63">
        <v>5.5325214808517016</v>
      </c>
    </row>
    <row r="64" spans="1:4" x14ac:dyDescent="0.3">
      <c r="A64" s="1">
        <v>62</v>
      </c>
      <c r="B64">
        <v>1.7569999999999961E-2</v>
      </c>
      <c r="C64">
        <v>0.19766151245691779</v>
      </c>
      <c r="D64">
        <v>5.6232043817970467</v>
      </c>
    </row>
    <row r="65" spans="1:4" x14ac:dyDescent="0.3">
      <c r="A65" s="1">
        <v>63</v>
      </c>
      <c r="B65">
        <v>1.7649999999999961E-2</v>
      </c>
      <c r="C65">
        <v>0.2081105789182765</v>
      </c>
      <c r="D65">
        <v>5.713890147010483</v>
      </c>
    </row>
    <row r="66" spans="1:4" x14ac:dyDescent="0.3">
      <c r="A66" s="1">
        <v>64</v>
      </c>
      <c r="B66">
        <v>1.7594999999999951E-2</v>
      </c>
      <c r="C66">
        <v>0.22215887591299691</v>
      </c>
      <c r="D66">
        <v>5.804588252835801</v>
      </c>
    </row>
    <row r="67" spans="1:4" x14ac:dyDescent="0.3">
      <c r="A67" s="1">
        <v>65</v>
      </c>
      <c r="B67">
        <v>1.8034999999999971E-2</v>
      </c>
      <c r="C67">
        <v>0.23580326973783849</v>
      </c>
      <c r="D67">
        <v>5.8953152987692068</v>
      </c>
    </row>
    <row r="68" spans="1:4" x14ac:dyDescent="0.3">
      <c r="A68" s="1">
        <v>66</v>
      </c>
      <c r="B68">
        <v>1.7824999999999949E-2</v>
      </c>
      <c r="C68">
        <v>0.24538128407902179</v>
      </c>
      <c r="D68">
        <v>5.9859886175394026</v>
      </c>
    </row>
    <row r="69" spans="1:4" x14ac:dyDescent="0.3">
      <c r="A69" s="1">
        <v>67</v>
      </c>
      <c r="B69">
        <v>1.7899999999999951E-2</v>
      </c>
      <c r="C69">
        <v>0.26333353823155831</v>
      </c>
      <c r="D69">
        <v>6.0766755525933336</v>
      </c>
    </row>
    <row r="70" spans="1:4" x14ac:dyDescent="0.3">
      <c r="A70" s="1">
        <v>68</v>
      </c>
      <c r="B70">
        <v>1.7889999999999951E-2</v>
      </c>
      <c r="C70">
        <v>0.27517341612177521</v>
      </c>
      <c r="D70">
        <v>6.1673657333188556</v>
      </c>
    </row>
    <row r="71" spans="1:4" x14ac:dyDescent="0.3">
      <c r="A71" s="1">
        <v>69</v>
      </c>
      <c r="B71">
        <v>1.7859999999999959E-2</v>
      </c>
      <c r="C71">
        <v>0.28646815914783769</v>
      </c>
      <c r="D71">
        <v>6.2580756050348247</v>
      </c>
    </row>
    <row r="72" spans="1:4" x14ac:dyDescent="0.3">
      <c r="A72" s="1">
        <v>70</v>
      </c>
      <c r="B72">
        <v>1.853999999999998E-2</v>
      </c>
      <c r="C72">
        <v>0.30442879634890102</v>
      </c>
      <c r="D72">
        <v>6.3487883338001003</v>
      </c>
    </row>
    <row r="73" spans="1:4" x14ac:dyDescent="0.3">
      <c r="A73" s="1">
        <v>71</v>
      </c>
      <c r="B73">
        <v>1.8334999999999969E-2</v>
      </c>
      <c r="C73">
        <v>0.31467174611204962</v>
      </c>
      <c r="D73">
        <v>6.4394924704896042</v>
      </c>
    </row>
    <row r="74" spans="1:4" x14ac:dyDescent="0.3">
      <c r="A74" s="1">
        <v>72</v>
      </c>
      <c r="B74">
        <v>1.859499999999998E-2</v>
      </c>
      <c r="C74">
        <v>0.326363149543065</v>
      </c>
      <c r="D74">
        <v>6.5301963158448499</v>
      </c>
    </row>
    <row r="75" spans="1:4" x14ac:dyDescent="0.3">
      <c r="A75" s="1">
        <v>73</v>
      </c>
      <c r="B75">
        <v>1.8474999999999981E-2</v>
      </c>
      <c r="C75">
        <v>0.34441664960793311</v>
      </c>
      <c r="D75">
        <v>6.620887268715431</v>
      </c>
    </row>
    <row r="76" spans="1:4" x14ac:dyDescent="0.3">
      <c r="A76" s="1">
        <v>74</v>
      </c>
      <c r="B76">
        <v>1.851499999999999E-2</v>
      </c>
      <c r="C76">
        <v>0.35464819496151789</v>
      </c>
      <c r="D76">
        <v>6.7116130313608346</v>
      </c>
    </row>
    <row r="77" spans="1:4" x14ac:dyDescent="0.3">
      <c r="A77" s="1">
        <v>75</v>
      </c>
      <c r="B77">
        <v>1.884499999999999E-2</v>
      </c>
      <c r="C77">
        <v>0.36278660009949792</v>
      </c>
      <c r="D77">
        <v>6.8023085023959444</v>
      </c>
    </row>
    <row r="78" spans="1:4" x14ac:dyDescent="0.3">
      <c r="A78" s="1">
        <v>76</v>
      </c>
      <c r="B78">
        <v>1.8794999999999999E-2</v>
      </c>
      <c r="C78">
        <v>0.37859388014892231</v>
      </c>
      <c r="D78">
        <v>6.8930029226673941</v>
      </c>
    </row>
    <row r="79" spans="1:4" x14ac:dyDescent="0.3">
      <c r="A79" s="1">
        <v>77</v>
      </c>
      <c r="B79">
        <v>1.9030000000000009E-2</v>
      </c>
      <c r="C79">
        <v>0.38825997745379642</v>
      </c>
      <c r="D79">
        <v>6.983708240522275</v>
      </c>
    </row>
    <row r="80" spans="1:4" x14ac:dyDescent="0.3">
      <c r="A80" s="1">
        <v>78</v>
      </c>
      <c r="B80">
        <v>1.9029999999999981E-2</v>
      </c>
      <c r="C80">
        <v>0.39934261613855171</v>
      </c>
      <c r="D80">
        <v>7.0744264782799577</v>
      </c>
    </row>
    <row r="81" spans="1:4" x14ac:dyDescent="0.3">
      <c r="A81" s="1">
        <v>79</v>
      </c>
      <c r="B81">
        <v>1.9325000000000009E-2</v>
      </c>
      <c r="C81">
        <v>0.40831952234602492</v>
      </c>
      <c r="D81">
        <v>7.1651622172196667</v>
      </c>
    </row>
    <row r="82" spans="1:4" x14ac:dyDescent="0.3">
      <c r="A82" s="1">
        <v>80</v>
      </c>
      <c r="B82">
        <v>1.930500000000001E-2</v>
      </c>
      <c r="C82">
        <v>0.42018482296962162</v>
      </c>
      <c r="D82">
        <v>7.2558491726054051</v>
      </c>
    </row>
    <row r="83" spans="1:4" x14ac:dyDescent="0.3">
      <c r="A83" s="1">
        <v>81</v>
      </c>
      <c r="B83">
        <v>1.9469999999999991E-2</v>
      </c>
      <c r="C83">
        <v>0.42946554736448922</v>
      </c>
      <c r="D83">
        <v>7.3465255965126852</v>
      </c>
    </row>
    <row r="84" spans="1:4" x14ac:dyDescent="0.3">
      <c r="A84" s="1">
        <v>82</v>
      </c>
      <c r="B84">
        <v>1.942000000000001E-2</v>
      </c>
      <c r="C84">
        <v>0.43779820123273572</v>
      </c>
      <c r="D84">
        <v>7.4372473167710798</v>
      </c>
    </row>
    <row r="85" spans="1:4" x14ac:dyDescent="0.3">
      <c r="A85" s="1">
        <v>83</v>
      </c>
      <c r="B85">
        <v>1.9245000000000009E-2</v>
      </c>
      <c r="C85">
        <v>0.4433620876171353</v>
      </c>
      <c r="D85">
        <v>7.5279568296670876</v>
      </c>
    </row>
    <row r="86" spans="1:4" x14ac:dyDescent="0.3">
      <c r="A86" s="1">
        <v>84</v>
      </c>
      <c r="B86">
        <v>1.9640000000000001E-2</v>
      </c>
      <c r="C86">
        <v>0.44946715272379612</v>
      </c>
      <c r="D86">
        <v>7.6186817008919148</v>
      </c>
    </row>
    <row r="87" spans="1:4" x14ac:dyDescent="0.3">
      <c r="A87" s="1">
        <v>85</v>
      </c>
      <c r="B87">
        <v>1.9439999999999999E-2</v>
      </c>
      <c r="C87">
        <v>0.4571563957888265</v>
      </c>
      <c r="D87">
        <v>7.709378172026736</v>
      </c>
    </row>
    <row r="88" spans="1:4" x14ac:dyDescent="0.3">
      <c r="A88" s="1">
        <v>86</v>
      </c>
      <c r="B88">
        <v>1.909000000000001E-2</v>
      </c>
      <c r="C88">
        <v>0.46309334802645208</v>
      </c>
      <c r="D88">
        <v>7.8000857236650214</v>
      </c>
    </row>
    <row r="89" spans="1:4" x14ac:dyDescent="0.3">
      <c r="A89" s="1">
        <v>87</v>
      </c>
      <c r="B89">
        <v>1.9344999999999991E-2</v>
      </c>
      <c r="C89">
        <v>0.46418105478427729</v>
      </c>
      <c r="D89">
        <v>7.8907916982306334</v>
      </c>
    </row>
    <row r="90" spans="1:4" x14ac:dyDescent="0.3">
      <c r="A90" s="1">
        <v>88</v>
      </c>
      <c r="B90">
        <v>1.9470000000000001E-2</v>
      </c>
      <c r="C90">
        <v>0.46876325897613519</v>
      </c>
      <c r="D90">
        <v>7.9814807416333053</v>
      </c>
    </row>
    <row r="91" spans="1:4" x14ac:dyDescent="0.3">
      <c r="A91" s="1">
        <v>89</v>
      </c>
      <c r="B91">
        <v>1.9415000000000029E-2</v>
      </c>
      <c r="C91">
        <v>0.48045659166322519</v>
      </c>
      <c r="D91">
        <v>8.0721927092472665</v>
      </c>
    </row>
    <row r="92" spans="1:4" x14ac:dyDescent="0.3">
      <c r="A92" s="1">
        <v>90</v>
      </c>
      <c r="B92">
        <v>1.966E-2</v>
      </c>
      <c r="C92">
        <v>0.4829733458411456</v>
      </c>
      <c r="D92">
        <v>8.1628974288701972</v>
      </c>
    </row>
    <row r="93" spans="1:4" x14ac:dyDescent="0.3">
      <c r="A93" s="1">
        <v>91</v>
      </c>
      <c r="B93">
        <v>1.9519999999999999E-2</v>
      </c>
      <c r="C93">
        <v>0.47568171840418477</v>
      </c>
      <c r="D93">
        <v>8.2536086358626637</v>
      </c>
    </row>
    <row r="94" spans="1:4" x14ac:dyDescent="0.3">
      <c r="A94" s="1">
        <v>92</v>
      </c>
      <c r="B94">
        <v>1.9575000000000009E-2</v>
      </c>
      <c r="C94">
        <v>0.48365905732146658</v>
      </c>
      <c r="D94">
        <v>8.344297976162693</v>
      </c>
    </row>
    <row r="95" spans="1:4" x14ac:dyDescent="0.3">
      <c r="A95" s="1">
        <v>93</v>
      </c>
      <c r="B95">
        <v>1.942000000000001E-2</v>
      </c>
      <c r="C95">
        <v>0.48495336952708218</v>
      </c>
      <c r="D95">
        <v>8.4349836689233726</v>
      </c>
    </row>
    <row r="96" spans="1:4" x14ac:dyDescent="0.3">
      <c r="A96" s="1">
        <v>94</v>
      </c>
      <c r="B96">
        <v>1.943000000000001E-2</v>
      </c>
      <c r="C96">
        <v>0.49625872790693631</v>
      </c>
      <c r="D96">
        <v>8.5256948701540569</v>
      </c>
    </row>
    <row r="97" spans="1:4" x14ac:dyDescent="0.3">
      <c r="A97" s="1">
        <v>95</v>
      </c>
      <c r="B97">
        <v>1.8814999999999998E-2</v>
      </c>
      <c r="C97">
        <v>0.50092916181022684</v>
      </c>
      <c r="D97">
        <v>8.616385776665469</v>
      </c>
    </row>
    <row r="98" spans="1:4" x14ac:dyDescent="0.3">
      <c r="A98" s="1">
        <v>96</v>
      </c>
      <c r="B98">
        <v>1.9635E-2</v>
      </c>
      <c r="C98">
        <v>0.50521839079630815</v>
      </c>
      <c r="D98">
        <v>8.7070790463685928</v>
      </c>
    </row>
    <row r="99" spans="1:4" x14ac:dyDescent="0.3">
      <c r="A99" s="1">
        <v>97</v>
      </c>
      <c r="B99">
        <v>1.9310000000000011E-2</v>
      </c>
      <c r="C99">
        <v>0.49706542581008278</v>
      </c>
      <c r="D99">
        <v>8.7977599481079256</v>
      </c>
    </row>
    <row r="100" spans="1:4" x14ac:dyDescent="0.3">
      <c r="A100" s="1">
        <v>98</v>
      </c>
      <c r="B100">
        <v>1.8859999999999991E-2</v>
      </c>
      <c r="C100">
        <v>0.50412657153968987</v>
      </c>
      <c r="D100">
        <v>8.8884400937292245</v>
      </c>
    </row>
    <row r="101" spans="1:4" x14ac:dyDescent="0.3">
      <c r="A101" s="1">
        <v>99</v>
      </c>
      <c r="B101">
        <v>1.8859999999999998E-2</v>
      </c>
      <c r="C101">
        <v>0.50271653517243964</v>
      </c>
      <c r="D101">
        <v>8.9791343855857786</v>
      </c>
    </row>
    <row r="102" spans="1:4" x14ac:dyDescent="0.3">
      <c r="A102" s="1">
        <v>100</v>
      </c>
      <c r="B102">
        <v>1.907E-2</v>
      </c>
      <c r="C102">
        <v>0.50589270076261106</v>
      </c>
      <c r="D102">
        <v>9.0698318964905145</v>
      </c>
    </row>
    <row r="103" spans="1:4" x14ac:dyDescent="0.3">
      <c r="A103" s="1">
        <v>101</v>
      </c>
      <c r="B103">
        <v>1.896999999999999E-2</v>
      </c>
      <c r="C103">
        <v>0.49458243547720437</v>
      </c>
      <c r="D103">
        <v>9.1605290507607933</v>
      </c>
    </row>
    <row r="104" spans="1:4" x14ac:dyDescent="0.3">
      <c r="A104" s="1">
        <v>102</v>
      </c>
      <c r="B104">
        <v>1.8995000000000001E-2</v>
      </c>
      <c r="C104">
        <v>0.5099741952181116</v>
      </c>
      <c r="D104">
        <v>9.2512212501631783</v>
      </c>
    </row>
    <row r="105" spans="1:4" x14ac:dyDescent="0.3">
      <c r="A105" s="1">
        <v>103</v>
      </c>
      <c r="B105">
        <v>1.8939999999999999E-2</v>
      </c>
      <c r="C105">
        <v>0.50389813853378229</v>
      </c>
      <c r="D105">
        <v>9.34191721744007</v>
      </c>
    </row>
    <row r="106" spans="1:4" x14ac:dyDescent="0.3">
      <c r="A106" s="1">
        <v>104</v>
      </c>
      <c r="B106">
        <v>1.8804999999999971E-2</v>
      </c>
      <c r="C106">
        <v>0.50653507581699631</v>
      </c>
      <c r="D106">
        <v>9.4326126329766318</v>
      </c>
    </row>
    <row r="107" spans="1:4" x14ac:dyDescent="0.3">
      <c r="A107" s="1">
        <v>105</v>
      </c>
      <c r="B107">
        <v>1.8739999999999989E-2</v>
      </c>
      <c r="C107">
        <v>0.4951382965839376</v>
      </c>
      <c r="D107">
        <v>9.5233168350325634</v>
      </c>
    </row>
    <row r="108" spans="1:4" x14ac:dyDescent="0.3">
      <c r="A108" s="1">
        <v>106</v>
      </c>
      <c r="B108">
        <v>1.943000000000001E-2</v>
      </c>
      <c r="C108">
        <v>0.50444073882027085</v>
      </c>
      <c r="D108">
        <v>9.6140153692165953</v>
      </c>
    </row>
    <row r="109" spans="1:4" x14ac:dyDescent="0.3">
      <c r="A109" s="1">
        <v>107</v>
      </c>
      <c r="B109">
        <v>1.9049999999999991E-2</v>
      </c>
      <c r="C109">
        <v>0.5095475463754684</v>
      </c>
      <c r="D109">
        <v>9.7047028707795615</v>
      </c>
    </row>
    <row r="110" spans="1:4" x14ac:dyDescent="0.3">
      <c r="A110" s="1">
        <v>108</v>
      </c>
      <c r="B110">
        <v>1.899E-2</v>
      </c>
      <c r="C110">
        <v>0.50392880582594002</v>
      </c>
      <c r="D110">
        <v>9.7954035474856642</v>
      </c>
    </row>
    <row r="111" spans="1:4" x14ac:dyDescent="0.3">
      <c r="A111" s="1">
        <v>109</v>
      </c>
      <c r="B111">
        <v>1.9095000000000011E-2</v>
      </c>
      <c r="C111">
        <v>0.50716945408374681</v>
      </c>
      <c r="D111">
        <v>9.8861077427864021</v>
      </c>
    </row>
    <row r="112" spans="1:4" x14ac:dyDescent="0.3">
      <c r="A112" s="1">
        <v>110</v>
      </c>
      <c r="B112">
        <v>1.8834999999999991E-2</v>
      </c>
      <c r="C112">
        <v>0.49599175657638411</v>
      </c>
      <c r="D112">
        <v>9.9768321791622316</v>
      </c>
    </row>
    <row r="113" spans="1:4" x14ac:dyDescent="0.3">
      <c r="A113" s="1">
        <v>111</v>
      </c>
      <c r="B113">
        <v>1.878500000000001E-2</v>
      </c>
      <c r="C113">
        <v>0.48776697848768019</v>
      </c>
      <c r="D113">
        <v>10.06753694269392</v>
      </c>
    </row>
    <row r="114" spans="1:4" x14ac:dyDescent="0.3">
      <c r="A114" s="1">
        <v>112</v>
      </c>
      <c r="B114">
        <v>1.877499999999999E-2</v>
      </c>
      <c r="C114">
        <v>0.48366813802496011</v>
      </c>
      <c r="D114">
        <v>10.15827211817105</v>
      </c>
    </row>
    <row r="115" spans="1:4" x14ac:dyDescent="0.3">
      <c r="A115" s="1">
        <v>113</v>
      </c>
      <c r="B115">
        <v>1.8544999999999982E-2</v>
      </c>
      <c r="C115">
        <v>0.47929309132932502</v>
      </c>
      <c r="D115">
        <v>10.248974828587629</v>
      </c>
    </row>
    <row r="116" spans="1:4" x14ac:dyDescent="0.3">
      <c r="A116" s="1">
        <v>114</v>
      </c>
      <c r="B116">
        <v>1.832499999999998E-2</v>
      </c>
      <c r="C116">
        <v>0.48026954265027788</v>
      </c>
      <c r="D116">
        <v>10.339663944906651</v>
      </c>
    </row>
    <row r="117" spans="1:4" x14ac:dyDescent="0.3">
      <c r="A117" s="1">
        <v>115</v>
      </c>
      <c r="B117">
        <v>1.8419999999999988E-2</v>
      </c>
      <c r="C117">
        <v>0.47550270374822368</v>
      </c>
      <c r="D117">
        <v>10.43037756529119</v>
      </c>
    </row>
    <row r="118" spans="1:4" x14ac:dyDescent="0.3">
      <c r="A118" s="1">
        <v>116</v>
      </c>
      <c r="B118">
        <v>1.837999999999999E-2</v>
      </c>
      <c r="C118">
        <v>0.47910436285844871</v>
      </c>
      <c r="D118">
        <v>10.52108291520012</v>
      </c>
    </row>
    <row r="119" spans="1:4" x14ac:dyDescent="0.3">
      <c r="A119" s="1">
        <v>117</v>
      </c>
      <c r="B119">
        <v>1.8294999999999971E-2</v>
      </c>
      <c r="C119">
        <v>0.47967117437345203</v>
      </c>
      <c r="D119">
        <v>10.611807887090571</v>
      </c>
    </row>
    <row r="120" spans="1:4" x14ac:dyDescent="0.3">
      <c r="A120" s="1">
        <v>118</v>
      </c>
      <c r="B120">
        <v>1.8119999999999959E-2</v>
      </c>
      <c r="C120">
        <v>0.47388565654970272</v>
      </c>
      <c r="D120">
        <v>10.70247912804285</v>
      </c>
    </row>
    <row r="121" spans="1:4" x14ac:dyDescent="0.3">
      <c r="A121" s="1">
        <v>119</v>
      </c>
      <c r="B121">
        <v>1.8169999999999981E-2</v>
      </c>
      <c r="C121">
        <v>0.47332912486546719</v>
      </c>
      <c r="D121">
        <v>10.793186956048009</v>
      </c>
    </row>
    <row r="122" spans="1:4" x14ac:dyDescent="0.3">
      <c r="A122" s="1">
        <v>120</v>
      </c>
      <c r="B122">
        <v>1.8254999999999969E-2</v>
      </c>
      <c r="C122">
        <v>0.46678831938995691</v>
      </c>
      <c r="D122">
        <v>10.88389416270785</v>
      </c>
    </row>
    <row r="123" spans="1:4" x14ac:dyDescent="0.3">
      <c r="A123" s="1">
        <v>121</v>
      </c>
      <c r="B123">
        <v>1.8124999999999981E-2</v>
      </c>
      <c r="C123">
        <v>0.47100565157680069</v>
      </c>
      <c r="D123">
        <v>10.974586462312271</v>
      </c>
    </row>
    <row r="124" spans="1:4" x14ac:dyDescent="0.3">
      <c r="A124" s="1">
        <v>122</v>
      </c>
      <c r="B124">
        <v>1.8184999999999962E-2</v>
      </c>
      <c r="C124">
        <v>0.46943038763827361</v>
      </c>
      <c r="D124">
        <v>11.065294524629911</v>
      </c>
    </row>
    <row r="125" spans="1:4" x14ac:dyDescent="0.3">
      <c r="A125" s="1">
        <v>123</v>
      </c>
      <c r="B125">
        <v>1.8029999999999938E-2</v>
      </c>
      <c r="C125">
        <v>0.46850544475854722</v>
      </c>
      <c r="D125">
        <v>11.156007985605131</v>
      </c>
    </row>
    <row r="126" spans="1:4" x14ac:dyDescent="0.3">
      <c r="A126" s="1">
        <v>124</v>
      </c>
      <c r="B126">
        <v>1.8014999999999969E-2</v>
      </c>
      <c r="C126">
        <v>0.46561040022563299</v>
      </c>
      <c r="D126">
        <v>11.24674513485696</v>
      </c>
    </row>
    <row r="127" spans="1:4" x14ac:dyDescent="0.3">
      <c r="A127" s="1">
        <v>125</v>
      </c>
      <c r="B127">
        <v>1.8354999999999969E-2</v>
      </c>
      <c r="C127">
        <v>0.46242905825390251</v>
      </c>
      <c r="D127">
        <v>11.33746474444866</v>
      </c>
    </row>
    <row r="128" spans="1:4" x14ac:dyDescent="0.3">
      <c r="A128" s="1">
        <v>126</v>
      </c>
      <c r="B128">
        <v>1.843999999999997E-2</v>
      </c>
      <c r="C128">
        <v>0.46553415646360868</v>
      </c>
      <c r="D128">
        <v>11.42818287332852</v>
      </c>
    </row>
    <row r="129" spans="1:4" x14ac:dyDescent="0.3">
      <c r="A129" s="1">
        <v>127</v>
      </c>
      <c r="B129">
        <v>1.8114999999999978E-2</v>
      </c>
      <c r="C129">
        <v>0.46118777458068461</v>
      </c>
      <c r="D129">
        <v>11.51889586680465</v>
      </c>
    </row>
    <row r="130" spans="1:4" x14ac:dyDescent="0.3">
      <c r="A130" s="1">
        <v>128</v>
      </c>
      <c r="B130">
        <v>1.785999999999997E-2</v>
      </c>
      <c r="C130">
        <v>0.45761843262854551</v>
      </c>
      <c r="D130">
        <v>11.60963351342413</v>
      </c>
    </row>
    <row r="131" spans="1:4" x14ac:dyDescent="0.3">
      <c r="A131" s="1">
        <v>129</v>
      </c>
      <c r="B131">
        <v>1.7824999999999969E-2</v>
      </c>
      <c r="C131">
        <v>0.45397953063054031</v>
      </c>
      <c r="D131">
        <v>11.7003632090489</v>
      </c>
    </row>
    <row r="132" spans="1:4" x14ac:dyDescent="0.3">
      <c r="A132" s="1">
        <v>130</v>
      </c>
      <c r="B132">
        <v>1.7994999999999969E-2</v>
      </c>
      <c r="C132">
        <v>0.45707864721022751</v>
      </c>
      <c r="D132">
        <v>11.791050062775611</v>
      </c>
    </row>
    <row r="133" spans="1:4" x14ac:dyDescent="0.3">
      <c r="A133" s="1">
        <v>131</v>
      </c>
      <c r="B133">
        <v>1.770499999999996E-2</v>
      </c>
      <c r="C133">
        <v>0.45599128838260788</v>
      </c>
      <c r="D133">
        <v>11.88173829111788</v>
      </c>
    </row>
    <row r="134" spans="1:4" x14ac:dyDescent="0.3">
      <c r="A134" s="1">
        <v>132</v>
      </c>
      <c r="B134">
        <v>1.7794999999999981E-2</v>
      </c>
      <c r="C134">
        <v>0.45404060929320889</v>
      </c>
      <c r="D134">
        <v>11.972438297735319</v>
      </c>
    </row>
    <row r="135" spans="1:4" x14ac:dyDescent="0.3">
      <c r="A135" s="1">
        <v>133</v>
      </c>
      <c r="B135">
        <v>1.8184999999999969E-2</v>
      </c>
      <c r="C135">
        <v>0.45409661724089362</v>
      </c>
      <c r="D135">
        <v>12.06317815966076</v>
      </c>
    </row>
    <row r="136" spans="1:4" x14ac:dyDescent="0.3">
      <c r="A136" s="1">
        <v>134</v>
      </c>
      <c r="B136">
        <v>1.789499999999996E-2</v>
      </c>
      <c r="C136">
        <v>0.45140615838616388</v>
      </c>
      <c r="D136">
        <v>12.153886706166791</v>
      </c>
    </row>
    <row r="137" spans="1:4" x14ac:dyDescent="0.3">
      <c r="A137" s="1">
        <v>135</v>
      </c>
      <c r="B137">
        <v>1.8164999999999969E-2</v>
      </c>
      <c r="C137">
        <v>0.45089809840629358</v>
      </c>
      <c r="D137">
        <v>12.24458040886455</v>
      </c>
    </row>
    <row r="138" spans="1:4" x14ac:dyDescent="0.3">
      <c r="A138" s="1">
        <v>136</v>
      </c>
      <c r="B138">
        <v>1.7914999999999959E-2</v>
      </c>
      <c r="C138">
        <v>0.45383964093412771</v>
      </c>
      <c r="D138">
        <v>12.33528557843632</v>
      </c>
    </row>
    <row r="139" spans="1:4" x14ac:dyDescent="0.3">
      <c r="A139" s="1">
        <v>137</v>
      </c>
      <c r="B139">
        <v>1.792999999999997E-2</v>
      </c>
      <c r="C139">
        <v>0.45077568908688659</v>
      </c>
      <c r="D139">
        <v>12.42601666265063</v>
      </c>
    </row>
    <row r="140" spans="1:4" x14ac:dyDescent="0.3">
      <c r="A140" s="1">
        <v>138</v>
      </c>
      <c r="B140">
        <v>1.747999999999995E-2</v>
      </c>
      <c r="C140">
        <v>0.44714357619650419</v>
      </c>
      <c r="D140">
        <v>12.51677462511592</v>
      </c>
    </row>
    <row r="141" spans="1:4" x14ac:dyDescent="0.3">
      <c r="A141" s="1">
        <v>139</v>
      </c>
      <c r="B141">
        <v>1.7799999999999969E-2</v>
      </c>
      <c r="C141">
        <v>0.44709468785640749</v>
      </c>
      <c r="D141">
        <v>12.60749127235677</v>
      </c>
    </row>
    <row r="142" spans="1:4" x14ac:dyDescent="0.3">
      <c r="A142" s="1">
        <v>140</v>
      </c>
      <c r="B142">
        <v>1.7809999999999961E-2</v>
      </c>
      <c r="C142">
        <v>0.44760135981532018</v>
      </c>
      <c r="D142">
        <v>12.698189981910909</v>
      </c>
    </row>
    <row r="143" spans="1:4" x14ac:dyDescent="0.3">
      <c r="A143" s="1">
        <v>141</v>
      </c>
      <c r="B143">
        <v>1.783999999999996E-2</v>
      </c>
      <c r="C143">
        <v>0.44709468785640771</v>
      </c>
      <c r="D143">
        <v>12.78892541858885</v>
      </c>
    </row>
    <row r="144" spans="1:4" x14ac:dyDescent="0.3">
      <c r="A144" s="1">
        <v>142</v>
      </c>
      <c r="B144">
        <v>1.790499999999997E-2</v>
      </c>
      <c r="C144">
        <v>0.44690659814551698</v>
      </c>
      <c r="D144">
        <v>12.879661347866049</v>
      </c>
    </row>
    <row r="145" spans="1:4" x14ac:dyDescent="0.3">
      <c r="A145" s="1">
        <v>143</v>
      </c>
      <c r="B145">
        <v>1.7769999999999959E-2</v>
      </c>
      <c r="C145">
        <v>0.44537782474301191</v>
      </c>
      <c r="D145">
        <v>12.970421512987871</v>
      </c>
    </row>
    <row r="146" spans="1:4" x14ac:dyDescent="0.3">
      <c r="A146" s="1">
        <v>144</v>
      </c>
      <c r="B146">
        <v>1.7774999999999961E-2</v>
      </c>
      <c r="C146">
        <v>0.44380984477681368</v>
      </c>
      <c r="D146">
        <v>13.0611253815227</v>
      </c>
    </row>
    <row r="147" spans="1:4" x14ac:dyDescent="0.3">
      <c r="A147" s="1">
        <v>145</v>
      </c>
      <c r="B147">
        <v>1.7934999999999968E-2</v>
      </c>
      <c r="C147">
        <v>0.44277483968831699</v>
      </c>
      <c r="D147">
        <v>13.15184533834457</v>
      </c>
    </row>
    <row r="148" spans="1:4" x14ac:dyDescent="0.3">
      <c r="A148" s="1">
        <v>146</v>
      </c>
      <c r="B148">
        <v>1.7479999999999961E-2</v>
      </c>
      <c r="C148">
        <v>0.44397535658447518</v>
      </c>
      <c r="D148">
        <v>13.24259740995036</v>
      </c>
    </row>
    <row r="149" spans="1:4" x14ac:dyDescent="0.3">
      <c r="A149" s="1">
        <v>147</v>
      </c>
      <c r="B149">
        <v>1.7644999999999959E-2</v>
      </c>
      <c r="C149">
        <v>0.44195701505704871</v>
      </c>
      <c r="D149">
        <v>13.333315292729271</v>
      </c>
    </row>
    <row r="150" spans="1:4" x14ac:dyDescent="0.3">
      <c r="A150" s="1">
        <v>148</v>
      </c>
      <c r="B150">
        <v>1.7979999999999972E-2</v>
      </c>
      <c r="C150">
        <v>0.4431661141179386</v>
      </c>
      <c r="D150">
        <v>13.4240076823367</v>
      </c>
    </row>
    <row r="151" spans="1:4" x14ac:dyDescent="0.3">
      <c r="A151" s="1">
        <v>149</v>
      </c>
      <c r="B151">
        <v>1.7949999999999959E-2</v>
      </c>
      <c r="C151">
        <v>0.44027193737666659</v>
      </c>
      <c r="D151">
        <v>13.514682601756521</v>
      </c>
    </row>
    <row r="152" spans="1:4" x14ac:dyDescent="0.3">
      <c r="A152" s="1">
        <v>150</v>
      </c>
      <c r="B152">
        <v>1.774999999999995E-2</v>
      </c>
      <c r="C152">
        <v>0.44063398346666649</v>
      </c>
      <c r="D152">
        <v>13.6054254127211</v>
      </c>
    </row>
    <row r="153" spans="1:4" x14ac:dyDescent="0.3">
      <c r="A153" s="1">
        <v>151</v>
      </c>
      <c r="B153">
        <v>1.8024999999999961E-2</v>
      </c>
      <c r="C153">
        <v>0.44073285650350569</v>
      </c>
      <c r="D153">
        <v>13.696169217096431</v>
      </c>
    </row>
    <row r="154" spans="1:4" x14ac:dyDescent="0.3">
      <c r="A154" s="1">
        <v>152</v>
      </c>
      <c r="B154">
        <v>1.788499999999996E-2</v>
      </c>
      <c r="C154">
        <v>0.43503373671443618</v>
      </c>
      <c r="D154">
        <v>13.78687660727236</v>
      </c>
    </row>
    <row r="155" spans="1:4" x14ac:dyDescent="0.3">
      <c r="A155" s="1">
        <v>153</v>
      </c>
      <c r="B155">
        <v>1.8014999999999951E-2</v>
      </c>
      <c r="C155">
        <v>0.43733126415829621</v>
      </c>
      <c r="D155">
        <v>13.877601425846411</v>
      </c>
    </row>
    <row r="156" spans="1:4" x14ac:dyDescent="0.3">
      <c r="A156" s="1">
        <v>154</v>
      </c>
      <c r="B156">
        <v>1.774999999999996E-2</v>
      </c>
      <c r="C156">
        <v>0.43533464519144199</v>
      </c>
      <c r="D156">
        <v>13.968301885061789</v>
      </c>
    </row>
    <row r="157" spans="1:4" x14ac:dyDescent="0.3">
      <c r="A157" s="1">
        <v>155</v>
      </c>
      <c r="B157">
        <v>1.7974999999999949E-2</v>
      </c>
      <c r="C157">
        <v>0.43748368754683209</v>
      </c>
      <c r="D157">
        <v>14.05904673616091</v>
      </c>
    </row>
    <row r="158" spans="1:4" x14ac:dyDescent="0.3">
      <c r="A158" s="1">
        <v>156</v>
      </c>
      <c r="B158">
        <v>1.7819999999999971E-2</v>
      </c>
      <c r="C158">
        <v>0.43975137220027211</v>
      </c>
      <c r="D158">
        <v>14.14972964869605</v>
      </c>
    </row>
    <row r="159" spans="1:4" x14ac:dyDescent="0.3">
      <c r="A159" s="1">
        <v>157</v>
      </c>
      <c r="B159">
        <v>1.7764999999999961E-2</v>
      </c>
      <c r="C159">
        <v>0.43688401687066891</v>
      </c>
      <c r="D159">
        <v>14.24043180247148</v>
      </c>
    </row>
    <row r="160" spans="1:4" x14ac:dyDescent="0.3">
      <c r="A160" s="1">
        <v>158</v>
      </c>
      <c r="B160">
        <v>1.792999999999996E-2</v>
      </c>
      <c r="C160">
        <v>0.4346719804948474</v>
      </c>
      <c r="D160">
        <v>14.331146366993581</v>
      </c>
    </row>
    <row r="161" spans="1:4" x14ac:dyDescent="0.3">
      <c r="A161" s="1">
        <v>159</v>
      </c>
      <c r="B161">
        <v>1.7684999999999961E-2</v>
      </c>
      <c r="C161">
        <v>0.43374266618232188</v>
      </c>
      <c r="D161">
        <v>14.42185285071532</v>
      </c>
    </row>
    <row r="162" spans="1:4" x14ac:dyDescent="0.3">
      <c r="A162" s="1">
        <v>160</v>
      </c>
      <c r="B162">
        <v>1.7744999999999948E-2</v>
      </c>
      <c r="C162">
        <v>0.43521148225502188</v>
      </c>
      <c r="D162">
        <v>14.51259934127331</v>
      </c>
    </row>
    <row r="163" spans="1:4" x14ac:dyDescent="0.3">
      <c r="A163" s="1">
        <v>161</v>
      </c>
      <c r="B163">
        <v>1.766999999999996E-2</v>
      </c>
      <c r="C163">
        <v>0.43171578203364702</v>
      </c>
      <c r="D163">
        <v>14.60328872058126</v>
      </c>
    </row>
    <row r="164" spans="1:4" x14ac:dyDescent="0.3">
      <c r="A164" s="1">
        <v>162</v>
      </c>
      <c r="B164">
        <v>1.7729999999999961E-2</v>
      </c>
      <c r="C164">
        <v>0.43147469806523853</v>
      </c>
      <c r="D164">
        <v>14.69399141391118</v>
      </c>
    </row>
    <row r="165" spans="1:4" x14ac:dyDescent="0.3">
      <c r="A165" s="1">
        <v>163</v>
      </c>
      <c r="B165">
        <v>1.7759999999999949E-2</v>
      </c>
      <c r="C165">
        <v>0.4311137082805846</v>
      </c>
      <c r="D165">
        <v>14.7847074211306</v>
      </c>
    </row>
    <row r="166" spans="1:4" x14ac:dyDescent="0.3">
      <c r="A166" s="1">
        <v>164</v>
      </c>
      <c r="B166">
        <v>1.7684999999999951E-2</v>
      </c>
      <c r="C166">
        <v>0.43102469220220502</v>
      </c>
      <c r="D166">
        <v>14.87541172060701</v>
      </c>
    </row>
    <row r="167" spans="1:4" x14ac:dyDescent="0.3">
      <c r="A167" s="1">
        <v>165</v>
      </c>
      <c r="B167">
        <v>1.7969999999999951E-2</v>
      </c>
      <c r="C167">
        <v>0.43316721534357172</v>
      </c>
      <c r="D167">
        <v>14.96612058076593</v>
      </c>
    </row>
    <row r="168" spans="1:4" x14ac:dyDescent="0.3">
      <c r="A168" s="1">
        <v>166</v>
      </c>
      <c r="B168">
        <v>1.7769999999999959E-2</v>
      </c>
      <c r="C168">
        <v>0.43094906495588448</v>
      </c>
      <c r="D168">
        <v>15.05685364358955</v>
      </c>
    </row>
    <row r="169" spans="1:4" x14ac:dyDescent="0.3">
      <c r="A169" s="1">
        <v>167</v>
      </c>
      <c r="B169">
        <v>1.8004999999999969E-2</v>
      </c>
      <c r="C169">
        <v>0.43234016020437133</v>
      </c>
      <c r="D169">
        <v>15.14755054427517</v>
      </c>
    </row>
    <row r="170" spans="1:4" x14ac:dyDescent="0.3">
      <c r="A170" s="1">
        <v>168</v>
      </c>
      <c r="B170">
        <v>1.8294999999999971E-2</v>
      </c>
      <c r="C170">
        <v>0.43200866491779988</v>
      </c>
      <c r="D170">
        <v>15.23825489295853</v>
      </c>
    </row>
    <row r="171" spans="1:4" x14ac:dyDescent="0.3">
      <c r="A171" s="1">
        <v>169</v>
      </c>
      <c r="B171">
        <v>1.859499999999998E-2</v>
      </c>
      <c r="C171">
        <v>0.42462929790761073</v>
      </c>
      <c r="D171">
        <v>15.328946843213499</v>
      </c>
    </row>
    <row r="172" spans="1:4" x14ac:dyDescent="0.3">
      <c r="A172" s="1">
        <v>170</v>
      </c>
      <c r="B172">
        <v>1.7749999999999971E-2</v>
      </c>
      <c r="C172">
        <v>0.42908677131931627</v>
      </c>
      <c r="D172">
        <v>15.419654783076711</v>
      </c>
    </row>
    <row r="173" spans="1:4" x14ac:dyDescent="0.3">
      <c r="A173" s="1">
        <v>171</v>
      </c>
      <c r="B173">
        <v>1.7864999999999961E-2</v>
      </c>
      <c r="C173">
        <v>0.42783312213313263</v>
      </c>
      <c r="D173">
        <v>15.510374780098591</v>
      </c>
    </row>
    <row r="174" spans="1:4" x14ac:dyDescent="0.3">
      <c r="A174" s="1">
        <v>172</v>
      </c>
      <c r="B174">
        <v>1.7739999999999961E-2</v>
      </c>
      <c r="C174">
        <v>0.42585527409329682</v>
      </c>
      <c r="D174">
        <v>15.601073603894971</v>
      </c>
    </row>
    <row r="175" spans="1:4" x14ac:dyDescent="0.3">
      <c r="A175" s="1">
        <v>173</v>
      </c>
      <c r="B175">
        <v>1.7789999999999952E-2</v>
      </c>
      <c r="C175">
        <v>0.42985621236898169</v>
      </c>
      <c r="D175">
        <v>15.69179177218013</v>
      </c>
    </row>
    <row r="176" spans="1:4" x14ac:dyDescent="0.3">
      <c r="A176" s="1">
        <v>174</v>
      </c>
      <c r="B176">
        <v>1.762499999999996E-2</v>
      </c>
      <c r="C176">
        <v>0.42672088746195153</v>
      </c>
      <c r="D176">
        <v>15.782519666420081</v>
      </c>
    </row>
    <row r="177" spans="1:4" x14ac:dyDescent="0.3">
      <c r="A177" s="1">
        <v>175</v>
      </c>
      <c r="B177">
        <v>1.769499999999995E-2</v>
      </c>
      <c r="C177">
        <v>0.42661244583298702</v>
      </c>
      <c r="D177">
        <v>15.873258228301999</v>
      </c>
    </row>
    <row r="178" spans="1:4" x14ac:dyDescent="0.3">
      <c r="A178" s="1">
        <v>176</v>
      </c>
      <c r="B178">
        <v>1.7729999999999951E-2</v>
      </c>
      <c r="C178">
        <v>0.42819599766976429</v>
      </c>
      <c r="D178">
        <v>15.9640070752965</v>
      </c>
    </row>
    <row r="179" spans="1:4" x14ac:dyDescent="0.3">
      <c r="A179" s="1">
        <v>177</v>
      </c>
      <c r="B179">
        <v>1.7734999999999959E-2</v>
      </c>
      <c r="C179">
        <v>0.42707053752629698</v>
      </c>
      <c r="D179">
        <v>16.0547066554096</v>
      </c>
    </row>
    <row r="180" spans="1:4" x14ac:dyDescent="0.3">
      <c r="A180" s="1">
        <v>178</v>
      </c>
      <c r="B180">
        <v>1.773999999999995E-2</v>
      </c>
      <c r="C180">
        <v>0.42394059479745011</v>
      </c>
      <c r="D180">
        <v>16.14542384147644</v>
      </c>
    </row>
    <row r="181" spans="1:4" x14ac:dyDescent="0.3">
      <c r="A181" s="1">
        <v>179</v>
      </c>
      <c r="B181">
        <v>1.7994999999999959E-2</v>
      </c>
      <c r="C181">
        <v>0.42674258404339449</v>
      </c>
      <c r="D181">
        <v>16.236167631149289</v>
      </c>
    </row>
    <row r="182" spans="1:4" x14ac:dyDescent="0.3">
      <c r="A182" s="1">
        <v>180</v>
      </c>
      <c r="B182">
        <v>1.780499999999997E-2</v>
      </c>
      <c r="C182">
        <v>0.42678164482931419</v>
      </c>
      <c r="D182">
        <v>16.326877340078351</v>
      </c>
    </row>
    <row r="183" spans="1:4" x14ac:dyDescent="0.3">
      <c r="A183" s="1">
        <v>181</v>
      </c>
      <c r="B183">
        <v>1.801999999999998E-2</v>
      </c>
      <c r="C183">
        <v>0.42292756648171709</v>
      </c>
      <c r="D183">
        <v>16.417610239386551</v>
      </c>
    </row>
    <row r="184" spans="1:4" x14ac:dyDescent="0.3">
      <c r="A184" s="1">
        <v>182</v>
      </c>
      <c r="B184">
        <v>1.8084999999999969E-2</v>
      </c>
      <c r="C184">
        <v>0.42615341582522231</v>
      </c>
      <c r="D184">
        <v>16.508301827510191</v>
      </c>
    </row>
    <row r="185" spans="1:4" x14ac:dyDescent="0.3">
      <c r="A185" s="1">
        <v>183</v>
      </c>
      <c r="B185">
        <v>1.8444999999999979E-2</v>
      </c>
      <c r="C185">
        <v>0.4251057388038989</v>
      </c>
      <c r="D185">
        <v>16.599041188557941</v>
      </c>
    </row>
    <row r="186" spans="1:4" x14ac:dyDescent="0.3">
      <c r="A186" s="1">
        <v>184</v>
      </c>
      <c r="B186">
        <v>1.858499999999998E-2</v>
      </c>
      <c r="C186">
        <v>0.42442582045947508</v>
      </c>
      <c r="D186">
        <v>16.68979953858587</v>
      </c>
    </row>
    <row r="187" spans="1:4" x14ac:dyDescent="0.3">
      <c r="A187" s="1">
        <v>185</v>
      </c>
      <c r="B187">
        <v>1.797499999999996E-2</v>
      </c>
      <c r="C187">
        <v>0.42328654730709231</v>
      </c>
      <c r="D187">
        <v>16.780513601303099</v>
      </c>
    </row>
    <row r="188" spans="1:4" x14ac:dyDescent="0.3">
      <c r="A188" s="1">
        <v>186</v>
      </c>
      <c r="B188">
        <v>1.8049999999999969E-2</v>
      </c>
      <c r="C188">
        <v>0.42050251706980318</v>
      </c>
      <c r="D188">
        <v>16.871202502250672</v>
      </c>
    </row>
    <row r="189" spans="1:4" x14ac:dyDescent="0.3">
      <c r="A189" s="1">
        <v>187</v>
      </c>
      <c r="B189">
        <v>1.7859999999999959E-2</v>
      </c>
      <c r="C189">
        <v>0.42308466060369421</v>
      </c>
      <c r="D189">
        <v>16.96192668345239</v>
      </c>
    </row>
    <row r="190" spans="1:4" x14ac:dyDescent="0.3">
      <c r="A190" s="1">
        <v>188</v>
      </c>
      <c r="B190">
        <v>1.8314999999999981E-2</v>
      </c>
      <c r="C190">
        <v>0.42277485655748981</v>
      </c>
      <c r="D190">
        <v>17.0526709417502</v>
      </c>
    </row>
    <row r="191" spans="1:4" x14ac:dyDescent="0.3">
      <c r="A191" s="1">
        <v>189</v>
      </c>
      <c r="B191">
        <v>1.7979999999999979E-2</v>
      </c>
      <c r="C191">
        <v>0.42446221442901572</v>
      </c>
      <c r="D191">
        <v>17.143457979493672</v>
      </c>
    </row>
    <row r="192" spans="1:4" x14ac:dyDescent="0.3">
      <c r="A192" s="1">
        <v>190</v>
      </c>
      <c r="B192">
        <v>1.814499999999996E-2</v>
      </c>
      <c r="C192">
        <v>0.4241263996348455</v>
      </c>
      <c r="D192">
        <v>17.234188490112619</v>
      </c>
    </row>
    <row r="193" spans="1:4" x14ac:dyDescent="0.3">
      <c r="A193" s="1">
        <v>191</v>
      </c>
      <c r="B193">
        <v>1.8069999999999951E-2</v>
      </c>
      <c r="C193">
        <v>0.42267736324031668</v>
      </c>
      <c r="D193">
        <v>17.32489228228728</v>
      </c>
    </row>
    <row r="194" spans="1:4" x14ac:dyDescent="0.3">
      <c r="A194" s="1">
        <v>192</v>
      </c>
      <c r="B194">
        <v>1.7854999999999961E-2</v>
      </c>
      <c r="C194">
        <v>0.42357810958270542</v>
      </c>
      <c r="D194">
        <v>17.415630432168641</v>
      </c>
    </row>
    <row r="195" spans="1:4" x14ac:dyDescent="0.3">
      <c r="A195" s="1">
        <v>193</v>
      </c>
      <c r="B195">
        <v>1.8079999999999961E-2</v>
      </c>
      <c r="C195">
        <v>0.42171600974271611</v>
      </c>
      <c r="D195">
        <v>17.506339152985149</v>
      </c>
    </row>
    <row r="196" spans="1:4" x14ac:dyDescent="0.3">
      <c r="A196" s="1">
        <v>194</v>
      </c>
      <c r="B196">
        <v>1.8029999999999949E-2</v>
      </c>
      <c r="C196">
        <v>0.42426962846609828</v>
      </c>
      <c r="D196">
        <v>17.59705258323087</v>
      </c>
    </row>
    <row r="197" spans="1:4" x14ac:dyDescent="0.3">
      <c r="A197" s="1">
        <v>195</v>
      </c>
      <c r="B197">
        <v>1.8149999999999961E-2</v>
      </c>
      <c r="C197">
        <v>0.42318451160006482</v>
      </c>
      <c r="D197">
        <v>17.687749886115391</v>
      </c>
    </row>
    <row r="198" spans="1:4" x14ac:dyDescent="0.3">
      <c r="A198" s="1">
        <v>196</v>
      </c>
      <c r="B198">
        <v>1.8229999999999979E-2</v>
      </c>
      <c r="C198">
        <v>0.42088159544564141</v>
      </c>
      <c r="D198">
        <v>17.778483454121481</v>
      </c>
    </row>
    <row r="199" spans="1:4" x14ac:dyDescent="0.3">
      <c r="A199" s="1">
        <v>197</v>
      </c>
      <c r="B199">
        <v>1.819999999999997E-2</v>
      </c>
      <c r="C199">
        <v>0.42124050399153551</v>
      </c>
      <c r="D199">
        <v>17.869212588469189</v>
      </c>
    </row>
    <row r="200" spans="1:4" x14ac:dyDescent="0.3">
      <c r="A200" s="1">
        <v>198</v>
      </c>
      <c r="B200">
        <v>1.801999999999996E-2</v>
      </c>
      <c r="C200">
        <v>0.42293181037160021</v>
      </c>
      <c r="D200">
        <v>17.959913691745861</v>
      </c>
    </row>
    <row r="201" spans="1:4" x14ac:dyDescent="0.3">
      <c r="A201" s="1">
        <v>199</v>
      </c>
      <c r="B201">
        <v>1.814499999999997E-2</v>
      </c>
      <c r="C201">
        <v>0.42037704097844092</v>
      </c>
      <c r="D201">
        <v>18.050626056989032</v>
      </c>
    </row>
    <row r="202" spans="1:4" x14ac:dyDescent="0.3">
      <c r="A202" s="1">
        <v>200</v>
      </c>
      <c r="B202">
        <v>1.815499999999998E-2</v>
      </c>
      <c r="C202">
        <v>0.42021614812213581</v>
      </c>
      <c r="D202">
        <v>18.14134193115764</v>
      </c>
    </row>
    <row r="203" spans="1:4" x14ac:dyDescent="0.3">
      <c r="A203" s="1">
        <v>201</v>
      </c>
      <c r="B203">
        <v>1.8214999999999992E-2</v>
      </c>
      <c r="C203">
        <v>0.4193702986540519</v>
      </c>
      <c r="D203">
        <v>18.232034998933472</v>
      </c>
    </row>
    <row r="204" spans="1:4" x14ac:dyDescent="0.3">
      <c r="A204" s="1">
        <v>202</v>
      </c>
      <c r="B204">
        <v>1.817999999999996E-2</v>
      </c>
      <c r="C204">
        <v>0.41784546394310468</v>
      </c>
      <c r="D204">
        <v>18.322738302085131</v>
      </c>
    </row>
    <row r="205" spans="1:4" x14ac:dyDescent="0.3">
      <c r="A205" s="1">
        <v>203</v>
      </c>
      <c r="B205">
        <v>1.8059999999999962E-2</v>
      </c>
      <c r="C205">
        <v>0.41965733496020452</v>
      </c>
      <c r="D205">
        <v>18.413444685803519</v>
      </c>
    </row>
    <row r="206" spans="1:4" x14ac:dyDescent="0.3">
      <c r="A206" s="1">
        <v>204</v>
      </c>
      <c r="B206">
        <v>1.7944999999999971E-2</v>
      </c>
      <c r="C206">
        <v>0.42122159527385078</v>
      </c>
      <c r="D206">
        <v>18.504160008033111</v>
      </c>
    </row>
    <row r="207" spans="1:4" x14ac:dyDescent="0.3">
      <c r="A207" s="1">
        <v>205</v>
      </c>
      <c r="B207">
        <v>1.8229999999999968E-2</v>
      </c>
      <c r="C207">
        <v>0.42170968905120521</v>
      </c>
      <c r="D207">
        <v>18.594865162372589</v>
      </c>
    </row>
    <row r="208" spans="1:4" x14ac:dyDescent="0.3">
      <c r="A208" s="1">
        <v>206</v>
      </c>
      <c r="B208">
        <v>1.8274999999999979E-2</v>
      </c>
      <c r="C208">
        <v>0.42032896621386862</v>
      </c>
      <c r="D208">
        <v>18.685560590757259</v>
      </c>
    </row>
    <row r="209" spans="1:4" x14ac:dyDescent="0.3">
      <c r="A209" s="1">
        <v>207</v>
      </c>
      <c r="B209">
        <v>1.834499999999999E-2</v>
      </c>
      <c r="C209">
        <v>0.42124680736214642</v>
      </c>
      <c r="D209">
        <v>18.776267351110771</v>
      </c>
    </row>
    <row r="210" spans="1:4" x14ac:dyDescent="0.3">
      <c r="A210" s="1">
        <v>208</v>
      </c>
      <c r="B210">
        <v>1.826999999999997E-2</v>
      </c>
      <c r="C210">
        <v>0.41995319503704093</v>
      </c>
      <c r="D210">
        <v>18.866974430150449</v>
      </c>
    </row>
    <row r="211" spans="1:4" x14ac:dyDescent="0.3">
      <c r="A211" s="1">
        <v>209</v>
      </c>
      <c r="B211">
        <v>1.8089999999999981E-2</v>
      </c>
      <c r="C211">
        <v>0.4159608933712578</v>
      </c>
      <c r="D211">
        <v>18.957691979275801</v>
      </c>
    </row>
    <row r="212" spans="1:4" x14ac:dyDescent="0.3">
      <c r="A212" s="1">
        <v>210</v>
      </c>
      <c r="B212">
        <v>1.808999999999996E-2</v>
      </c>
      <c r="C212">
        <v>0.4232908001165912</v>
      </c>
      <c r="D212">
        <v>19.04836707803938</v>
      </c>
    </row>
    <row r="213" spans="1:4" x14ac:dyDescent="0.3">
      <c r="A213" s="1">
        <v>211</v>
      </c>
      <c r="B213">
        <v>1.7964999999999971E-2</v>
      </c>
      <c r="C213">
        <v>0.41756761993226682</v>
      </c>
      <c r="D213">
        <v>19.13907989753617</v>
      </c>
    </row>
    <row r="214" spans="1:4" x14ac:dyDescent="0.3">
      <c r="A214" s="1">
        <v>212</v>
      </c>
      <c r="B214">
        <v>1.8149999999999961E-2</v>
      </c>
      <c r="C214">
        <v>0.42335035055908821</v>
      </c>
      <c r="D214">
        <v>19.229799315200911</v>
      </c>
    </row>
    <row r="215" spans="1:4" x14ac:dyDescent="0.3">
      <c r="A215" s="1">
        <v>213</v>
      </c>
      <c r="B215">
        <v>1.824499999999997E-2</v>
      </c>
      <c r="C215">
        <v>0.41886810561836729</v>
      </c>
      <c r="D215">
        <v>19.320491231282549</v>
      </c>
    </row>
    <row r="216" spans="1:4" x14ac:dyDescent="0.3">
      <c r="A216" s="1">
        <v>214</v>
      </c>
      <c r="B216">
        <v>1.8734999999999981E-2</v>
      </c>
      <c r="C216">
        <v>0.42076003128584188</v>
      </c>
      <c r="D216">
        <v>19.411213195721309</v>
      </c>
    </row>
    <row r="217" spans="1:4" x14ac:dyDescent="0.3">
      <c r="A217" s="1">
        <v>215</v>
      </c>
      <c r="B217">
        <v>1.955500000000001E-2</v>
      </c>
      <c r="C217">
        <v>0.4204795062253448</v>
      </c>
      <c r="D217">
        <v>19.501914362642498</v>
      </c>
    </row>
    <row r="218" spans="1:4" x14ac:dyDescent="0.3">
      <c r="A218" s="1">
        <v>216</v>
      </c>
      <c r="B218">
        <v>1.8229999999999968E-2</v>
      </c>
      <c r="C218">
        <v>0.42295090917971712</v>
      </c>
      <c r="D218">
        <v>19.592612886759969</v>
      </c>
    </row>
    <row r="219" spans="1:4" x14ac:dyDescent="0.3">
      <c r="A219" s="1">
        <v>217</v>
      </c>
      <c r="B219">
        <v>1.801999999999997E-2</v>
      </c>
      <c r="C219">
        <v>0.42226046519095722</v>
      </c>
      <c r="D219">
        <v>19.683327446116341</v>
      </c>
    </row>
    <row r="220" spans="1:4" x14ac:dyDescent="0.3">
      <c r="A220" s="1">
        <v>218</v>
      </c>
      <c r="B220">
        <v>1.8254999999999969E-2</v>
      </c>
      <c r="C220">
        <v>0.42299760413822041</v>
      </c>
      <c r="D220">
        <v>19.774048718346489</v>
      </c>
    </row>
    <row r="221" spans="1:4" x14ac:dyDescent="0.3">
      <c r="A221" s="1">
        <v>219</v>
      </c>
      <c r="B221">
        <v>1.8184999999999979E-2</v>
      </c>
      <c r="C221">
        <v>0.4256869888784478</v>
      </c>
      <c r="D221">
        <v>19.864735096494361</v>
      </c>
    </row>
    <row r="222" spans="1:4" x14ac:dyDescent="0.3">
      <c r="A222" s="1">
        <v>220</v>
      </c>
      <c r="B222">
        <v>1.834499999999999E-2</v>
      </c>
      <c r="C222">
        <v>0.42376991778891571</v>
      </c>
      <c r="D222">
        <v>19.955436229109761</v>
      </c>
    </row>
    <row r="223" spans="1:4" x14ac:dyDescent="0.3">
      <c r="A223" s="1">
        <v>221</v>
      </c>
      <c r="B223">
        <v>1.8104999999999961E-2</v>
      </c>
      <c r="C223">
        <v>0.42246772903957869</v>
      </c>
      <c r="D223">
        <v>20.04614617864291</v>
      </c>
    </row>
    <row r="224" spans="1:4" x14ac:dyDescent="0.3">
      <c r="A224" s="1">
        <v>222</v>
      </c>
      <c r="B224">
        <v>1.810999999999997E-2</v>
      </c>
      <c r="C224">
        <v>0.42304218849778391</v>
      </c>
      <c r="D224">
        <v>20.136833262377319</v>
      </c>
    </row>
    <row r="225" spans="1:4" x14ac:dyDescent="0.3">
      <c r="A225" s="1">
        <v>223</v>
      </c>
      <c r="B225">
        <v>2.065999999999998E-2</v>
      </c>
      <c r="C225">
        <v>0.42442582045947491</v>
      </c>
      <c r="D225">
        <v>20.227535327540501</v>
      </c>
    </row>
    <row r="226" spans="1:4" x14ac:dyDescent="0.3">
      <c r="A226" s="1">
        <v>224</v>
      </c>
      <c r="B226">
        <v>1.8104999999999961E-2</v>
      </c>
      <c r="C226">
        <v>0.41472674141747912</v>
      </c>
      <c r="D226">
        <v>20.31825079215897</v>
      </c>
    </row>
    <row r="227" spans="1:4" x14ac:dyDescent="0.3">
      <c r="A227" s="1">
        <v>225</v>
      </c>
      <c r="B227">
        <v>1.8159999999999971E-2</v>
      </c>
      <c r="C227">
        <v>0.40298198182548628</v>
      </c>
      <c r="D227">
        <v>20.408946422735848</v>
      </c>
    </row>
    <row r="228" spans="1:4" x14ac:dyDescent="0.3">
      <c r="A228" s="1">
        <v>226</v>
      </c>
      <c r="B228">
        <v>1.7629999999999962E-2</v>
      </c>
      <c r="C228">
        <v>0.39499339222673752</v>
      </c>
      <c r="D228">
        <v>20.499657620456482</v>
      </c>
    </row>
    <row r="229" spans="1:4" x14ac:dyDescent="0.3">
      <c r="A229" s="1">
        <v>227</v>
      </c>
      <c r="B229">
        <v>1.8139999999999979E-2</v>
      </c>
      <c r="C229">
        <v>0.3876926599329466</v>
      </c>
      <c r="D229">
        <v>20.590346384512049</v>
      </c>
    </row>
    <row r="230" spans="1:4" x14ac:dyDescent="0.3">
      <c r="A230" s="1">
        <v>228</v>
      </c>
      <c r="B230">
        <v>1.788499999999996E-2</v>
      </c>
      <c r="C230">
        <v>0.37597314615551192</v>
      </c>
      <c r="D230">
        <v>20.681065726346439</v>
      </c>
    </row>
    <row r="231" spans="1:4" x14ac:dyDescent="0.3">
      <c r="A231" s="1">
        <v>229</v>
      </c>
      <c r="B231">
        <v>1.7854999999999961E-2</v>
      </c>
      <c r="C231">
        <v>0.36566320035139099</v>
      </c>
      <c r="D231">
        <v>20.771776364114551</v>
      </c>
    </row>
    <row r="232" spans="1:4" x14ac:dyDescent="0.3">
      <c r="A232" s="1">
        <v>230</v>
      </c>
      <c r="B232">
        <v>1.8134999999999981E-2</v>
      </c>
      <c r="C232">
        <v>0.35342144424544009</v>
      </c>
      <c r="D232">
        <v>20.86249439941512</v>
      </c>
    </row>
    <row r="233" spans="1:4" x14ac:dyDescent="0.3">
      <c r="A233" s="1">
        <v>231</v>
      </c>
      <c r="B233">
        <v>1.7889999999999961E-2</v>
      </c>
      <c r="C233">
        <v>0.34410322813753469</v>
      </c>
      <c r="D233">
        <v>20.953209680782422</v>
      </c>
    </row>
    <row r="234" spans="1:4" x14ac:dyDescent="0.3">
      <c r="A234" s="1">
        <v>232</v>
      </c>
      <c r="B234">
        <v>1.7789999999999959E-2</v>
      </c>
      <c r="C234">
        <v>0.33330699491053772</v>
      </c>
      <c r="D234">
        <v>21.043915217121441</v>
      </c>
    </row>
    <row r="235" spans="1:4" x14ac:dyDescent="0.3">
      <c r="A235" s="1">
        <v>233</v>
      </c>
      <c r="B235">
        <v>1.764999999999995E-2</v>
      </c>
      <c r="C235">
        <v>0.31704264364179052</v>
      </c>
      <c r="D235">
        <v>21.13462584608131</v>
      </c>
    </row>
    <row r="236" spans="1:4" x14ac:dyDescent="0.3">
      <c r="A236" s="1">
        <v>234</v>
      </c>
      <c r="B236">
        <v>1.792999999999996E-2</v>
      </c>
      <c r="C236">
        <v>0.31155493852161142</v>
      </c>
      <c r="D236">
        <v>21.225313060747251</v>
      </c>
    </row>
    <row r="237" spans="1:4" x14ac:dyDescent="0.3">
      <c r="A237" s="1">
        <v>235</v>
      </c>
      <c r="B237">
        <v>1.7819999999999971E-2</v>
      </c>
      <c r="C237">
        <v>0.30904463355997508</v>
      </c>
      <c r="D237">
        <v>21.316041277911921</v>
      </c>
    </row>
    <row r="238" spans="1:4" x14ac:dyDescent="0.3">
      <c r="A238" s="1">
        <v>236</v>
      </c>
      <c r="B238">
        <v>1.770499999999996E-2</v>
      </c>
      <c r="C238">
        <v>0.29412437551811021</v>
      </c>
      <c r="D238">
        <v>21.40675660027398</v>
      </c>
    </row>
    <row r="239" spans="1:4" x14ac:dyDescent="0.3">
      <c r="A239" s="1">
        <v>237</v>
      </c>
      <c r="B239">
        <v>1.766999999999995E-2</v>
      </c>
      <c r="C239">
        <v>0.28460508061357509</v>
      </c>
      <c r="D239">
        <v>21.49746305300129</v>
      </c>
    </row>
    <row r="240" spans="1:4" x14ac:dyDescent="0.3">
      <c r="A240" s="1">
        <v>238</v>
      </c>
      <c r="B240">
        <v>1.774999999999995E-2</v>
      </c>
      <c r="C240">
        <v>0.27358556457174088</v>
      </c>
      <c r="D240">
        <v>21.58831262389818</v>
      </c>
    </row>
    <row r="241" spans="1:4" x14ac:dyDescent="0.3">
      <c r="A241" s="1">
        <v>239</v>
      </c>
      <c r="B241">
        <v>1.7599999999999959E-2</v>
      </c>
      <c r="C241">
        <v>0.26277043082096291</v>
      </c>
      <c r="D241">
        <v>21.67903363817268</v>
      </c>
    </row>
    <row r="242" spans="1:4" x14ac:dyDescent="0.3">
      <c r="A242" s="1">
        <v>240</v>
      </c>
      <c r="B242">
        <v>1.7619999999999969E-2</v>
      </c>
      <c r="C242">
        <v>0.25707810788997271</v>
      </c>
      <c r="D242">
        <v>21.769748415748271</v>
      </c>
    </row>
    <row r="243" spans="1:4" x14ac:dyDescent="0.3">
      <c r="A243" s="1">
        <v>241</v>
      </c>
      <c r="B243">
        <v>1.7529999999999941E-2</v>
      </c>
      <c r="C243">
        <v>0.24624358990194339</v>
      </c>
      <c r="D243">
        <v>21.860457197825109</v>
      </c>
    </row>
    <row r="244" spans="1:4" x14ac:dyDescent="0.3">
      <c r="A244" s="1">
        <v>242</v>
      </c>
      <c r="B244">
        <v>1.769499999999995E-2</v>
      </c>
      <c r="C244">
        <v>0.2403559017835325</v>
      </c>
      <c r="D244">
        <v>21.951157294776699</v>
      </c>
    </row>
    <row r="245" spans="1:4" x14ac:dyDescent="0.3">
      <c r="A245" s="1">
        <v>243</v>
      </c>
      <c r="B245">
        <v>1.7589999999999949E-2</v>
      </c>
      <c r="C245">
        <v>0.230148069832698</v>
      </c>
      <c r="D245">
        <v>22.041847853528122</v>
      </c>
    </row>
    <row r="246" spans="1:4" x14ac:dyDescent="0.3">
      <c r="A246" s="1">
        <v>244</v>
      </c>
      <c r="B246">
        <v>1.7744999999999948E-2</v>
      </c>
      <c r="C246">
        <v>0.2232608969208589</v>
      </c>
      <c r="D246">
        <v>22.132542631758579</v>
      </c>
    </row>
    <row r="247" spans="1:4" x14ac:dyDescent="0.3">
      <c r="A247" s="1">
        <v>245</v>
      </c>
      <c r="B247">
        <v>1.7664999999999952E-2</v>
      </c>
      <c r="C247">
        <v>0.2163270393165744</v>
      </c>
      <c r="D247">
        <v>22.223234932819999</v>
      </c>
    </row>
    <row r="248" spans="1:4" x14ac:dyDescent="0.3">
      <c r="A248" s="1">
        <v>246</v>
      </c>
      <c r="B248">
        <v>1.774999999999995E-2</v>
      </c>
      <c r="C248">
        <v>0.2075822230998926</v>
      </c>
      <c r="D248">
        <v>22.31395391020509</v>
      </c>
    </row>
    <row r="249" spans="1:4" x14ac:dyDescent="0.3">
      <c r="A249" s="1">
        <v>247</v>
      </c>
      <c r="B249">
        <v>1.766999999999995E-2</v>
      </c>
      <c r="C249">
        <v>0.20356248702811991</v>
      </c>
      <c r="D249">
        <v>22.40467057877116</v>
      </c>
    </row>
    <row r="250" spans="1:4" x14ac:dyDescent="0.3">
      <c r="A250" s="1">
        <v>248</v>
      </c>
      <c r="B250">
        <v>1.7684999999999951E-2</v>
      </c>
      <c r="C250">
        <v>0.19851947251423091</v>
      </c>
      <c r="D250">
        <v>22.49538833035362</v>
      </c>
    </row>
    <row r="251" spans="1:4" x14ac:dyDescent="0.3">
      <c r="A251" s="1">
        <v>249</v>
      </c>
      <c r="B251">
        <v>1.7474999999999938E-2</v>
      </c>
      <c r="C251">
        <v>0.19031862739862221</v>
      </c>
      <c r="D251">
        <v>22.58611730635165</v>
      </c>
    </row>
    <row r="252" spans="1:4" x14ac:dyDescent="0.3">
      <c r="A252" s="1">
        <v>250</v>
      </c>
      <c r="B252">
        <v>1.732999999999996E-2</v>
      </c>
      <c r="C252">
        <v>0.18599211761964399</v>
      </c>
      <c r="D252">
        <v>22.676841217080739</v>
      </c>
    </row>
    <row r="253" spans="1:4" x14ac:dyDescent="0.3">
      <c r="A253" s="1">
        <v>251</v>
      </c>
      <c r="B253">
        <v>1.739999999999995E-2</v>
      </c>
      <c r="C253">
        <v>0.1809793483416775</v>
      </c>
      <c r="D253">
        <v>22.767578964432069</v>
      </c>
    </row>
    <row r="254" spans="1:4" x14ac:dyDescent="0.3">
      <c r="A254" s="1">
        <v>252</v>
      </c>
      <c r="B254">
        <v>1.753499999999995E-2</v>
      </c>
      <c r="C254">
        <v>0.17322274096003071</v>
      </c>
      <c r="D254">
        <v>22.858328176538141</v>
      </c>
    </row>
    <row r="255" spans="1:4" x14ac:dyDescent="0.3">
      <c r="A255" s="1">
        <v>253</v>
      </c>
      <c r="B255">
        <v>1.7504999999999951E-2</v>
      </c>
      <c r="C255">
        <v>0.1700162404601811</v>
      </c>
      <c r="D255">
        <v>22.949061179359749</v>
      </c>
    </row>
    <row r="256" spans="1:4" x14ac:dyDescent="0.3">
      <c r="A256" s="1">
        <v>254</v>
      </c>
      <c r="B256">
        <v>1.7609999999999949E-2</v>
      </c>
      <c r="C256">
        <v>0.16465485601587401</v>
      </c>
      <c r="D256">
        <v>23.03979895611603</v>
      </c>
    </row>
    <row r="257" spans="1:4" x14ac:dyDescent="0.3">
      <c r="A257" s="1">
        <v>255</v>
      </c>
      <c r="B257">
        <v>1.7609999999999949E-2</v>
      </c>
      <c r="C257">
        <v>0.1596856968432982</v>
      </c>
      <c r="D257">
        <v>23.130550937122759</v>
      </c>
    </row>
    <row r="258" spans="1:4" x14ac:dyDescent="0.3">
      <c r="A258" s="1">
        <v>256</v>
      </c>
      <c r="B258">
        <v>1.754499999999996E-2</v>
      </c>
      <c r="C258">
        <v>0.1531331083892031</v>
      </c>
      <c r="D258">
        <v>23.22129157450463</v>
      </c>
    </row>
    <row r="259" spans="1:4" x14ac:dyDescent="0.3">
      <c r="A259" s="1">
        <v>257</v>
      </c>
      <c r="B259">
        <v>1.7434999999999951E-2</v>
      </c>
      <c r="C259">
        <v>0.15054378788259071</v>
      </c>
      <c r="D259">
        <v>23.312015963792788</v>
      </c>
    </row>
    <row r="260" spans="1:4" x14ac:dyDescent="0.3">
      <c r="A260" s="1">
        <v>258</v>
      </c>
      <c r="B260">
        <v>1.744499999999995E-2</v>
      </c>
      <c r="C260">
        <v>0.14570452193447869</v>
      </c>
      <c r="D260">
        <v>23.402747907241171</v>
      </c>
    </row>
    <row r="261" spans="1:4" x14ac:dyDescent="0.3">
      <c r="A261" s="1">
        <v>259</v>
      </c>
      <c r="B261">
        <v>1.7414999999999951E-2</v>
      </c>
      <c r="C261">
        <v>0.14116090864545469</v>
      </c>
      <c r="D261">
        <v>23.493458747532621</v>
      </c>
    </row>
    <row r="262" spans="1:4" x14ac:dyDescent="0.3">
      <c r="A262" s="1">
        <v>260</v>
      </c>
      <c r="B262">
        <v>1.7479999999999961E-2</v>
      </c>
      <c r="C262">
        <v>0.13753621939850541</v>
      </c>
      <c r="D262">
        <v>23.58419353451993</v>
      </c>
    </row>
    <row r="263" spans="1:4" x14ac:dyDescent="0.3">
      <c r="A263" s="1">
        <v>261</v>
      </c>
      <c r="B263">
        <v>1.7564999999999949E-2</v>
      </c>
      <c r="C263">
        <v>0.1350284116126591</v>
      </c>
      <c r="D263">
        <v>23.67490724292065</v>
      </c>
    </row>
    <row r="264" spans="1:4" x14ac:dyDescent="0.3">
      <c r="A264" s="1">
        <v>262</v>
      </c>
      <c r="B264">
        <v>1.7589999999999949E-2</v>
      </c>
      <c r="C264">
        <v>0.1305590285377313</v>
      </c>
      <c r="D264">
        <v>23.765616988407231</v>
      </c>
    </row>
    <row r="265" spans="1:4" x14ac:dyDescent="0.3">
      <c r="A265" s="1">
        <v>263</v>
      </c>
      <c r="B265">
        <v>1.780499999999997E-2</v>
      </c>
      <c r="C265">
        <v>0.1280898753056422</v>
      </c>
      <c r="D265">
        <v>23.856322679718321</v>
      </c>
    </row>
    <row r="266" spans="1:4" x14ac:dyDescent="0.3">
      <c r="A266" s="1">
        <v>264</v>
      </c>
      <c r="B266">
        <v>1.782999999999996E-2</v>
      </c>
      <c r="C266">
        <v>0.1244491494726712</v>
      </c>
      <c r="D266">
        <v>23.947061268885921</v>
      </c>
    </row>
    <row r="267" spans="1:4" x14ac:dyDescent="0.3">
      <c r="A267" s="1">
        <v>265</v>
      </c>
      <c r="B267">
        <v>1.7519999999999949E-2</v>
      </c>
      <c r="C267">
        <v>0.1212844875176278</v>
      </c>
      <c r="D267">
        <v>24.037808099322842</v>
      </c>
    </row>
    <row r="268" spans="1:4" x14ac:dyDescent="0.3">
      <c r="A268" s="1">
        <v>266</v>
      </c>
      <c r="B268">
        <v>1.7474999999999959E-2</v>
      </c>
      <c r="C268">
        <v>0.11832090918991239</v>
      </c>
      <c r="D268">
        <v>24.12850895947879</v>
      </c>
    </row>
    <row r="269" spans="1:4" x14ac:dyDescent="0.3">
      <c r="A269" s="1">
        <v>267</v>
      </c>
      <c r="B269">
        <v>1.7439999999999949E-2</v>
      </c>
      <c r="C269">
        <v>0.11497701971606861</v>
      </c>
      <c r="D269">
        <v>24.219211298161071</v>
      </c>
    </row>
    <row r="270" spans="1:4" x14ac:dyDescent="0.3">
      <c r="A270" s="1">
        <v>268</v>
      </c>
      <c r="B270">
        <v>1.7514999999999951E-2</v>
      </c>
      <c r="C270">
        <v>0.11374499228789151</v>
      </c>
      <c r="D270">
        <v>24.309939671887282</v>
      </c>
    </row>
    <row r="271" spans="1:4" x14ac:dyDescent="0.3">
      <c r="A271" s="1">
        <v>269</v>
      </c>
      <c r="B271">
        <v>1.7494999999999959E-2</v>
      </c>
      <c r="C271">
        <v>0.10974615605293669</v>
      </c>
      <c r="D271">
        <v>24.400670260985681</v>
      </c>
    </row>
    <row r="272" spans="1:4" x14ac:dyDescent="0.3">
      <c r="A272" s="1">
        <v>270</v>
      </c>
      <c r="B272">
        <v>1.7594999999999961E-2</v>
      </c>
      <c r="C272">
        <v>0.10686177002239911</v>
      </c>
      <c r="D272">
        <v>24.49141242696178</v>
      </c>
    </row>
    <row r="273" spans="1:4" x14ac:dyDescent="0.3">
      <c r="A273" s="1">
        <v>271</v>
      </c>
      <c r="B273">
        <v>1.7529999999999969E-2</v>
      </c>
      <c r="C273">
        <v>0.10508673628387399</v>
      </c>
      <c r="D273">
        <v>24.582120517889638</v>
      </c>
    </row>
    <row r="274" spans="1:4" x14ac:dyDescent="0.3">
      <c r="A274" s="1">
        <v>272</v>
      </c>
      <c r="B274">
        <v>1.763999999999994E-2</v>
      </c>
      <c r="C274">
        <v>0.1033816624962124</v>
      </c>
      <c r="D274">
        <v>24.672826607161081</v>
      </c>
    </row>
    <row r="275" spans="1:4" x14ac:dyDescent="0.3">
      <c r="A275" s="1">
        <v>273</v>
      </c>
      <c r="B275">
        <v>1.753499999999995E-2</v>
      </c>
      <c r="C275">
        <v>0.1010795471991161</v>
      </c>
      <c r="D275">
        <v>24.763561490575459</v>
      </c>
    </row>
    <row r="276" spans="1:4" x14ac:dyDescent="0.3">
      <c r="A276" s="1">
        <v>274</v>
      </c>
      <c r="B276">
        <v>1.753499999999996E-2</v>
      </c>
      <c r="C276">
        <v>9.7617455129971539E-2</v>
      </c>
      <c r="D276">
        <v>24.854295315543791</v>
      </c>
    </row>
    <row r="277" spans="1:4" x14ac:dyDescent="0.3">
      <c r="A277" s="1">
        <v>275</v>
      </c>
      <c r="B277">
        <v>1.7549999999999961E-2</v>
      </c>
      <c r="C277">
        <v>9.6518768786336626E-2</v>
      </c>
      <c r="D277">
        <v>24.945061442388411</v>
      </c>
    </row>
    <row r="278" spans="1:4" x14ac:dyDescent="0.3">
      <c r="A278" s="1">
        <v>276</v>
      </c>
      <c r="B278">
        <v>1.7654999999999949E-2</v>
      </c>
      <c r="C278">
        <v>9.3943768249785939E-2</v>
      </c>
      <c r="D278">
        <v>25.035824819670761</v>
      </c>
    </row>
    <row r="279" spans="1:4" x14ac:dyDescent="0.3">
      <c r="A279" s="1">
        <v>277</v>
      </c>
      <c r="B279">
        <v>1.7584999999999951E-2</v>
      </c>
      <c r="C279">
        <v>9.2707418674221567E-2</v>
      </c>
      <c r="D279">
        <v>25.126581038567739</v>
      </c>
    </row>
    <row r="280" spans="1:4" x14ac:dyDescent="0.3">
      <c r="A280" s="1">
        <v>278</v>
      </c>
      <c r="B280">
        <v>1.7624999999999939E-2</v>
      </c>
      <c r="C280">
        <v>9.0230294701521524E-2</v>
      </c>
      <c r="D280">
        <v>25.21733243955504</v>
      </c>
    </row>
    <row r="281" spans="1:4" x14ac:dyDescent="0.3">
      <c r="A281" s="1">
        <v>279</v>
      </c>
      <c r="B281">
        <v>1.7694999999999961E-2</v>
      </c>
      <c r="C281">
        <v>8.9125202819294008E-2</v>
      </c>
      <c r="D281">
        <v>25.308081838488562</v>
      </c>
    </row>
    <row r="282" spans="1:4" x14ac:dyDescent="0.3">
      <c r="A282" s="1">
        <v>280</v>
      </c>
      <c r="B282">
        <v>1.7504999999999962E-2</v>
      </c>
      <c r="C282">
        <v>8.6441500789478362E-2</v>
      </c>
      <c r="D282">
        <v>25.398819940487531</v>
      </c>
    </row>
    <row r="283" spans="1:4" x14ac:dyDescent="0.3">
      <c r="A283" s="1">
        <v>281</v>
      </c>
      <c r="B283">
        <v>1.7429999999999959E-2</v>
      </c>
      <c r="C283">
        <v>8.4793698377230164E-2</v>
      </c>
      <c r="D283">
        <v>25.489543366101039</v>
      </c>
    </row>
    <row r="284" spans="1:4" x14ac:dyDescent="0.3">
      <c r="A284" s="1">
        <v>282</v>
      </c>
      <c r="B284">
        <v>1.7564999999999949E-2</v>
      </c>
      <c r="C284">
        <v>8.4331197159370763E-2</v>
      </c>
      <c r="D284">
        <v>25.580242689847928</v>
      </c>
    </row>
    <row r="285" spans="1:4" x14ac:dyDescent="0.3">
      <c r="A285" s="1">
        <v>283</v>
      </c>
      <c r="B285">
        <v>1.7574999999999948E-2</v>
      </c>
      <c r="C285">
        <v>8.1640963247886306E-2</v>
      </c>
      <c r="D285">
        <v>25.6709500557184</v>
      </c>
    </row>
    <row r="286" spans="1:4" x14ac:dyDescent="0.3">
      <c r="A286" s="1">
        <v>284</v>
      </c>
      <c r="B286">
        <v>1.7464999999999949E-2</v>
      </c>
      <c r="C286">
        <v>7.4957635673655695E-2</v>
      </c>
      <c r="D286">
        <v>25.76165990359252</v>
      </c>
    </row>
    <row r="287" spans="1:4" x14ac:dyDescent="0.3">
      <c r="A287" s="1">
        <v>285</v>
      </c>
      <c r="B287">
        <v>1.7574999999999959E-2</v>
      </c>
      <c r="C287">
        <v>7.0771675320755026E-2</v>
      </c>
      <c r="D287">
        <v>25.852382580505459</v>
      </c>
    </row>
    <row r="288" spans="1:4" x14ac:dyDescent="0.3">
      <c r="A288" s="1">
        <v>286</v>
      </c>
      <c r="B288">
        <v>1.766999999999996E-2</v>
      </c>
      <c r="C288">
        <v>6.7976564047455224E-2</v>
      </c>
      <c r="D288">
        <v>25.943104417787641</v>
      </c>
    </row>
    <row r="289" spans="1:4" x14ac:dyDescent="0.3">
      <c r="A289" s="1">
        <v>287</v>
      </c>
      <c r="B289">
        <v>1.760499999999994E-2</v>
      </c>
      <c r="C289">
        <v>6.590087313200374E-2</v>
      </c>
      <c r="D289">
        <v>26.033803312579771</v>
      </c>
    </row>
    <row r="290" spans="1:4" x14ac:dyDescent="0.3">
      <c r="A290" s="1">
        <v>288</v>
      </c>
      <c r="B290">
        <v>1.7594999999999941E-2</v>
      </c>
      <c r="C290">
        <v>6.5195507877983103E-2</v>
      </c>
      <c r="D290">
        <v>26.124534108506289</v>
      </c>
    </row>
    <row r="291" spans="1:4" x14ac:dyDescent="0.3">
      <c r="A291" s="1">
        <v>289</v>
      </c>
      <c r="B291">
        <v>1.7684999999999961E-2</v>
      </c>
      <c r="C291">
        <v>6.3704382083649841E-2</v>
      </c>
      <c r="D291">
        <v>26.215263288219749</v>
      </c>
    </row>
    <row r="292" spans="1:4" x14ac:dyDescent="0.3">
      <c r="A292" s="1">
        <v>290</v>
      </c>
      <c r="B292">
        <v>1.764999999999994E-2</v>
      </c>
      <c r="C292">
        <v>6.2252143672257017E-2</v>
      </c>
      <c r="D292">
        <v>26.305958823164289</v>
      </c>
    </row>
    <row r="293" spans="1:4" x14ac:dyDescent="0.3">
      <c r="A293" s="1">
        <v>291</v>
      </c>
      <c r="B293">
        <v>1.770499999999996E-2</v>
      </c>
      <c r="C293">
        <v>6.103025348955133E-2</v>
      </c>
      <c r="D293">
        <v>26.396668817930731</v>
      </c>
    </row>
    <row r="294" spans="1:4" x14ac:dyDescent="0.3">
      <c r="A294" s="1">
        <v>292</v>
      </c>
      <c r="B294">
        <v>1.7684999999999951E-2</v>
      </c>
      <c r="C294">
        <v>6.0000856435082871E-2</v>
      </c>
      <c r="D294">
        <v>26.487376649313479</v>
      </c>
    </row>
    <row r="295" spans="1:4" x14ac:dyDescent="0.3">
      <c r="A295" s="1">
        <v>293</v>
      </c>
      <c r="B295">
        <v>1.7604999999999951E-2</v>
      </c>
      <c r="C295">
        <v>5.8956156935380963E-2</v>
      </c>
      <c r="D295">
        <v>26.578082119425119</v>
      </c>
    </row>
    <row r="296" spans="1:4" x14ac:dyDescent="0.3">
      <c r="A296" s="1">
        <v>294</v>
      </c>
      <c r="B296">
        <v>1.7654999999999959E-2</v>
      </c>
      <c r="C296">
        <v>5.7953441785118263E-2</v>
      </c>
      <c r="D296">
        <v>26.668809302382979</v>
      </c>
    </row>
    <row r="297" spans="1:4" x14ac:dyDescent="0.3">
      <c r="A297" s="1">
        <v>295</v>
      </c>
      <c r="B297">
        <v>1.7604999999999951E-2</v>
      </c>
      <c r="C297">
        <v>5.7850056113315597E-2</v>
      </c>
      <c r="D297">
        <v>26.759520713554469</v>
      </c>
    </row>
    <row r="298" spans="1:4" x14ac:dyDescent="0.3">
      <c r="A298" s="1">
        <v>296</v>
      </c>
      <c r="B298">
        <v>1.769499999999995E-2</v>
      </c>
      <c r="C298">
        <v>5.6751812565404743E-2</v>
      </c>
      <c r="D298">
        <v>26.850242661237701</v>
      </c>
    </row>
    <row r="299" spans="1:4" x14ac:dyDescent="0.3">
      <c r="A299" s="1">
        <v>297</v>
      </c>
      <c r="B299">
        <v>1.7599999999999959E-2</v>
      </c>
      <c r="C299">
        <v>5.6008410508035483E-2</v>
      </c>
      <c r="D299">
        <v>26.940959964527</v>
      </c>
    </row>
    <row r="300" spans="1:4" x14ac:dyDescent="0.3">
      <c r="A300" s="1">
        <v>298</v>
      </c>
      <c r="B300">
        <v>1.7629999999999962E-2</v>
      </c>
      <c r="C300">
        <v>5.5467011135913832E-2</v>
      </c>
      <c r="D300">
        <v>27.031676622827831</v>
      </c>
    </row>
    <row r="301" spans="1:4" x14ac:dyDescent="0.3">
      <c r="A301" s="1">
        <v>299</v>
      </c>
      <c r="B301">
        <v>1.764999999999994E-2</v>
      </c>
      <c r="C301">
        <v>5.4580694033143758E-2</v>
      </c>
      <c r="D301">
        <v>27.12240921556948</v>
      </c>
    </row>
    <row r="302" spans="1:4" x14ac:dyDescent="0.3">
      <c r="A302" s="1">
        <v>300</v>
      </c>
      <c r="B302">
        <v>1.7664999999999941E-2</v>
      </c>
      <c r="C302">
        <v>5.3912584307753877E-2</v>
      </c>
      <c r="D302">
        <v>27.213127385245411</v>
      </c>
    </row>
    <row r="303" spans="1:4" x14ac:dyDescent="0.3">
      <c r="A303" s="1">
        <v>301</v>
      </c>
      <c r="B303">
        <v>1.7609999999999959E-2</v>
      </c>
      <c r="C303">
        <v>5.3499027672375243E-2</v>
      </c>
      <c r="D303">
        <v>27.303878698415211</v>
      </c>
    </row>
    <row r="304" spans="1:4" x14ac:dyDescent="0.3">
      <c r="A304" s="1">
        <v>302</v>
      </c>
      <c r="B304">
        <v>1.767999999999996E-2</v>
      </c>
      <c r="C304">
        <v>5.2700946950925212E-2</v>
      </c>
      <c r="D304">
        <v>27.394615244799169</v>
      </c>
    </row>
    <row r="305" spans="1:4" x14ac:dyDescent="0.3">
      <c r="A305" s="1">
        <v>303</v>
      </c>
      <c r="B305">
        <v>1.7574999999999948E-2</v>
      </c>
      <c r="C305">
        <v>5.2323578595988671E-2</v>
      </c>
      <c r="D305">
        <v>27.485331931975139</v>
      </c>
    </row>
    <row r="306" spans="1:4" x14ac:dyDescent="0.3">
      <c r="A306" s="1">
        <v>304</v>
      </c>
      <c r="B306">
        <v>1.7529999999999959E-2</v>
      </c>
      <c r="C306">
        <v>5.1794672741799407E-2</v>
      </c>
      <c r="D306">
        <v>27.57607690612473</v>
      </c>
    </row>
    <row r="307" spans="1:4" x14ac:dyDescent="0.3">
      <c r="A307" s="1">
        <v>305</v>
      </c>
      <c r="B307">
        <v>1.7564999999999949E-2</v>
      </c>
      <c r="C307">
        <v>5.128308873288992E-2</v>
      </c>
      <c r="D307">
        <v>27.6668193637</v>
      </c>
    </row>
    <row r="308" spans="1:4" x14ac:dyDescent="0.3">
      <c r="A308" s="1">
        <v>306</v>
      </c>
      <c r="B308">
        <v>1.7564999999999949E-2</v>
      </c>
      <c r="C308">
        <v>5.1353594418219503E-2</v>
      </c>
      <c r="D308">
        <v>27.75757157219779</v>
      </c>
    </row>
    <row r="309" spans="1:4" x14ac:dyDescent="0.3">
      <c r="A309" s="1">
        <v>307</v>
      </c>
      <c r="B309">
        <v>1.7474999999999949E-2</v>
      </c>
      <c r="C309">
        <v>5.0749444942240048E-2</v>
      </c>
      <c r="D309">
        <v>27.848282745348069</v>
      </c>
    </row>
    <row r="310" spans="1:4" x14ac:dyDescent="0.3">
      <c r="A310" s="1">
        <v>308</v>
      </c>
      <c r="B310">
        <v>1.7584999999999958E-2</v>
      </c>
      <c r="C310">
        <v>4.9830208753294213E-2</v>
      </c>
      <c r="D310">
        <v>27.938997855318899</v>
      </c>
    </row>
    <row r="311" spans="1:4" x14ac:dyDescent="0.3">
      <c r="A311" s="1">
        <v>309</v>
      </c>
      <c r="B311">
        <v>1.7639999999999951E-2</v>
      </c>
      <c r="C311">
        <v>4.9564002366384717E-2</v>
      </c>
      <c r="D311">
        <v>28.029733861419871</v>
      </c>
    </row>
    <row r="312" spans="1:4" x14ac:dyDescent="0.3">
      <c r="A312" s="1">
        <v>310</v>
      </c>
      <c r="B312">
        <v>1.7594999999999951E-2</v>
      </c>
      <c r="C312">
        <v>4.9177986677457007E-2</v>
      </c>
      <c r="D312">
        <v>28.120478137400401</v>
      </c>
    </row>
    <row r="313" spans="1:4" x14ac:dyDescent="0.3">
      <c r="A313" s="1">
        <v>311</v>
      </c>
      <c r="B313">
        <v>1.7609999999999949E-2</v>
      </c>
      <c r="C313">
        <v>4.8642304973668928E-2</v>
      </c>
      <c r="D313">
        <v>28.2112413319614</v>
      </c>
    </row>
    <row r="314" spans="1:4" x14ac:dyDescent="0.3">
      <c r="A314" s="1">
        <v>312</v>
      </c>
      <c r="B314">
        <v>1.753499999999994E-2</v>
      </c>
      <c r="C314">
        <v>4.8359428639008398E-2</v>
      </c>
      <c r="D314">
        <v>28.3019722376267</v>
      </c>
    </row>
    <row r="315" spans="1:4" x14ac:dyDescent="0.3">
      <c r="A315" s="1">
        <v>313</v>
      </c>
      <c r="B315">
        <v>1.7474999999999949E-2</v>
      </c>
      <c r="C315">
        <v>4.8337834314751318E-2</v>
      </c>
      <c r="D315">
        <v>28.39270619120861</v>
      </c>
    </row>
    <row r="316" spans="1:4" x14ac:dyDescent="0.3">
      <c r="A316" s="1">
        <v>314</v>
      </c>
      <c r="B316">
        <v>1.7594999999999951E-2</v>
      </c>
      <c r="C316">
        <v>4.7647543021224231E-2</v>
      </c>
      <c r="D316">
        <v>28.4834391879373</v>
      </c>
    </row>
    <row r="317" spans="1:4" x14ac:dyDescent="0.3">
      <c r="A317" s="1">
        <v>315</v>
      </c>
      <c r="B317">
        <v>1.744499999999994E-2</v>
      </c>
      <c r="C317">
        <v>4.7475109652424199E-2</v>
      </c>
      <c r="D317">
        <v>28.57416829168795</v>
      </c>
    </row>
    <row r="318" spans="1:4" x14ac:dyDescent="0.3">
      <c r="A318" s="1">
        <v>316</v>
      </c>
      <c r="B318">
        <v>1.7584999999999958E-2</v>
      </c>
      <c r="C318">
        <v>4.7457639808952339E-2</v>
      </c>
      <c r="D318">
        <v>28.664909544653352</v>
      </c>
    </row>
    <row r="319" spans="1:4" x14ac:dyDescent="0.3">
      <c r="A319" s="1">
        <v>317</v>
      </c>
      <c r="B319">
        <v>1.7619999999999959E-2</v>
      </c>
      <c r="C319">
        <v>4.6851080751312939E-2</v>
      </c>
      <c r="D319">
        <v>28.755611771676261</v>
      </c>
    </row>
    <row r="320" spans="1:4" x14ac:dyDescent="0.3">
      <c r="A320" s="1">
        <v>318</v>
      </c>
      <c r="B320">
        <v>1.7519999999999959E-2</v>
      </c>
      <c r="C320">
        <v>4.6189012963264983E-2</v>
      </c>
      <c r="D320">
        <v>28.84635845647917</v>
      </c>
    </row>
    <row r="321" spans="1:4" x14ac:dyDescent="0.3">
      <c r="A321" s="1">
        <v>319</v>
      </c>
      <c r="B321">
        <v>1.754499999999995E-2</v>
      </c>
      <c r="C321">
        <v>4.5699980306045968E-2</v>
      </c>
      <c r="D321">
        <v>28.93711048881212</v>
      </c>
    </row>
    <row r="322" spans="1:4" x14ac:dyDescent="0.3">
      <c r="A322" s="1">
        <v>320</v>
      </c>
      <c r="B322">
        <v>1.7524999999999961E-2</v>
      </c>
      <c r="C322">
        <v>4.5572920503487623E-2</v>
      </c>
      <c r="D322">
        <v>29.02784160938527</v>
      </c>
    </row>
    <row r="323" spans="1:4" x14ac:dyDescent="0.3">
      <c r="A323" s="1">
        <v>321</v>
      </c>
      <c r="B323">
        <v>1.7434999999999951E-2</v>
      </c>
      <c r="C323">
        <v>4.5398833784960388E-2</v>
      </c>
      <c r="D323">
        <v>29.118571699990159</v>
      </c>
    </row>
    <row r="324" spans="1:4" x14ac:dyDescent="0.3">
      <c r="A324" s="1">
        <v>322</v>
      </c>
      <c r="B324">
        <v>1.754499999999995E-2</v>
      </c>
      <c r="C324">
        <v>4.5597671074257433E-2</v>
      </c>
      <c r="D324">
        <v>29.209305345018699</v>
      </c>
    </row>
    <row r="325" spans="1:4" x14ac:dyDescent="0.3">
      <c r="A325" s="1">
        <v>323</v>
      </c>
      <c r="B325">
        <v>1.7564999999999949E-2</v>
      </c>
      <c r="C325">
        <v>4.4577003214263139E-2</v>
      </c>
      <c r="D325">
        <v>29.300068251026989</v>
      </c>
    </row>
    <row r="326" spans="1:4" x14ac:dyDescent="0.3">
      <c r="A326" s="1">
        <v>324</v>
      </c>
      <c r="B326">
        <v>1.762499999999996E-2</v>
      </c>
      <c r="C326">
        <v>4.4428508955378913E-2</v>
      </c>
      <c r="D326">
        <v>29.39081613911522</v>
      </c>
    </row>
    <row r="327" spans="1:4" x14ac:dyDescent="0.3">
      <c r="A327" s="1">
        <v>325</v>
      </c>
      <c r="B327">
        <v>1.7549999999999941E-2</v>
      </c>
      <c r="C327">
        <v>4.4304475921809423E-2</v>
      </c>
      <c r="D327">
        <v>29.481542349523959</v>
      </c>
    </row>
    <row r="328" spans="1:4" x14ac:dyDescent="0.3">
      <c r="A328" s="1">
        <v>326</v>
      </c>
      <c r="B328">
        <v>1.749999999999995E-2</v>
      </c>
      <c r="C328">
        <v>4.4014335250550853E-2</v>
      </c>
      <c r="D328">
        <v>29.572275086508849</v>
      </c>
    </row>
    <row r="329" spans="1:4" x14ac:dyDescent="0.3">
      <c r="A329" s="1">
        <v>327</v>
      </c>
      <c r="B329">
        <v>1.7589999999999939E-2</v>
      </c>
      <c r="C329">
        <v>4.3609240646510367E-2</v>
      </c>
      <c r="D329">
        <v>29.66299779733021</v>
      </c>
    </row>
    <row r="330" spans="1:4" x14ac:dyDescent="0.3">
      <c r="A330" s="1">
        <v>328</v>
      </c>
      <c r="B330">
        <v>1.7549999999999951E-2</v>
      </c>
      <c r="C330">
        <v>4.3226750099687433E-2</v>
      </c>
      <c r="D330">
        <v>29.753720505105122</v>
      </c>
    </row>
    <row r="331" spans="1:4" x14ac:dyDescent="0.3">
      <c r="A331" s="1">
        <v>329</v>
      </c>
      <c r="B331">
        <v>1.752499999999995E-2</v>
      </c>
      <c r="C331">
        <v>4.2990628292097849E-2</v>
      </c>
      <c r="D331">
        <v>29.844477100041171</v>
      </c>
    </row>
    <row r="332" spans="1:4" x14ac:dyDescent="0.3">
      <c r="A332" s="1">
        <v>330</v>
      </c>
      <c r="B332">
        <v>1.7474999999999949E-2</v>
      </c>
      <c r="C332">
        <v>4.3100823917139132E-2</v>
      </c>
      <c r="D332">
        <v>29.935251578622388</v>
      </c>
    </row>
    <row r="333" spans="1:4" x14ac:dyDescent="0.3">
      <c r="A333" s="1">
        <v>331</v>
      </c>
      <c r="B333">
        <v>1.7679999999999949E-2</v>
      </c>
      <c r="C333">
        <v>4.3226519802647793E-2</v>
      </c>
      <c r="D333">
        <v>30.025955248739979</v>
      </c>
    </row>
    <row r="334" spans="1:4" x14ac:dyDescent="0.3">
      <c r="A334" s="1">
        <v>332</v>
      </c>
      <c r="B334">
        <v>1.7754999999999969E-2</v>
      </c>
      <c r="C334">
        <v>4.195243994461488E-2</v>
      </c>
      <c r="D334">
        <v>30.11668153875403</v>
      </c>
    </row>
    <row r="335" spans="1:4" x14ac:dyDescent="0.3">
      <c r="A335" s="1">
        <v>333</v>
      </c>
      <c r="B335">
        <v>1.7664999999999959E-2</v>
      </c>
      <c r="C335">
        <v>4.2640957471218072E-2</v>
      </c>
      <c r="D335">
        <v>30.207407747374631</v>
      </c>
    </row>
    <row r="336" spans="1:4" x14ac:dyDescent="0.3">
      <c r="A336" s="1">
        <v>334</v>
      </c>
      <c r="B336">
        <v>1.7754999999999951E-2</v>
      </c>
      <c r="C336">
        <v>4.2637055853626753E-2</v>
      </c>
      <c r="D336">
        <v>30.2981160056591</v>
      </c>
    </row>
    <row r="337" spans="1:4" x14ac:dyDescent="0.3">
      <c r="A337" s="1">
        <v>335</v>
      </c>
      <c r="B337">
        <v>1.7664999999999952E-2</v>
      </c>
      <c r="C337">
        <v>4.1379874412941657E-2</v>
      </c>
      <c r="D337">
        <v>30.38885123299227</v>
      </c>
    </row>
    <row r="338" spans="1:4" x14ac:dyDescent="0.3">
      <c r="A338" s="1">
        <v>336</v>
      </c>
      <c r="B338">
        <v>1.7744999999999959E-2</v>
      </c>
      <c r="C338">
        <v>4.1826991605680222E-2</v>
      </c>
      <c r="D338">
        <v>30.47956581003135</v>
      </c>
    </row>
    <row r="339" spans="1:4" x14ac:dyDescent="0.3">
      <c r="A339" s="1">
        <v>337</v>
      </c>
      <c r="B339">
        <v>1.771499999999995E-2</v>
      </c>
      <c r="C339">
        <v>4.2058308585345427E-2</v>
      </c>
      <c r="D339">
        <v>30.570280844370519</v>
      </c>
    </row>
    <row r="340" spans="1:4" x14ac:dyDescent="0.3">
      <c r="A340" s="1">
        <v>338</v>
      </c>
      <c r="B340">
        <v>1.7769999999999959E-2</v>
      </c>
      <c r="C340">
        <v>4.2221470027238361E-2</v>
      </c>
      <c r="D340">
        <v>30.66099918166795</v>
      </c>
    </row>
    <row r="341" spans="1:4" x14ac:dyDescent="0.3">
      <c r="A341" s="1">
        <v>339</v>
      </c>
      <c r="B341">
        <v>1.7744999999999959E-2</v>
      </c>
      <c r="C341">
        <v>4.2151197695737358E-2</v>
      </c>
      <c r="D341">
        <v>30.751694489320109</v>
      </c>
    </row>
    <row r="342" spans="1:4" x14ac:dyDescent="0.3">
      <c r="A342" s="1">
        <v>340</v>
      </c>
      <c r="B342">
        <v>1.767999999999996E-2</v>
      </c>
      <c r="C342">
        <v>4.240678866165408E-2</v>
      </c>
      <c r="D342">
        <v>30.842427148024228</v>
      </c>
    </row>
    <row r="343" spans="1:4" x14ac:dyDescent="0.3">
      <c r="A343" s="1">
        <v>341</v>
      </c>
      <c r="B343">
        <v>1.7404999999999959E-2</v>
      </c>
      <c r="C343">
        <v>4.2583819145058252E-2</v>
      </c>
      <c r="D343">
        <v>30.933159461352549</v>
      </c>
    </row>
    <row r="344" spans="1:4" x14ac:dyDescent="0.3">
      <c r="A344" s="1">
        <v>342</v>
      </c>
      <c r="B344">
        <v>1.7179999999999959E-2</v>
      </c>
      <c r="C344">
        <v>4.2640727961836412E-2</v>
      </c>
      <c r="D344">
        <v>31.023866447872582</v>
      </c>
    </row>
    <row r="345" spans="1:4" x14ac:dyDescent="0.3">
      <c r="A345" s="1">
        <v>343</v>
      </c>
      <c r="B345">
        <v>1.7224999999999959E-2</v>
      </c>
      <c r="C345">
        <v>4.2575559761889467E-2</v>
      </c>
      <c r="D345">
        <v>31.114588143693069</v>
      </c>
    </row>
    <row r="346" spans="1:4" x14ac:dyDescent="0.3">
      <c r="A346" s="1">
        <v>344</v>
      </c>
      <c r="B346">
        <v>1.7254999999999951E-2</v>
      </c>
      <c r="C346">
        <v>4.2353852713643322E-2</v>
      </c>
      <c r="D346">
        <v>31.20531701054837</v>
      </c>
    </row>
    <row r="347" spans="1:4" x14ac:dyDescent="0.3">
      <c r="A347" s="1">
        <v>345</v>
      </c>
      <c r="B347">
        <v>1.728499999999995E-2</v>
      </c>
      <c r="C347">
        <v>4.2799622154929717E-2</v>
      </c>
      <c r="D347">
        <v>31.296026592718221</v>
      </c>
    </row>
    <row r="348" spans="1:4" x14ac:dyDescent="0.3">
      <c r="A348" s="1">
        <v>346</v>
      </c>
      <c r="B348">
        <v>1.7209999999999961E-2</v>
      </c>
      <c r="C348">
        <v>4.2349728522780947E-2</v>
      </c>
      <c r="D348">
        <v>31.386754751006759</v>
      </c>
    </row>
    <row r="349" spans="1:4" x14ac:dyDescent="0.3">
      <c r="A349" s="1">
        <v>347</v>
      </c>
      <c r="B349">
        <v>1.7259999999999939E-2</v>
      </c>
      <c r="C349">
        <v>4.2232459843477448E-2</v>
      </c>
      <c r="D349">
        <v>31.477467074129311</v>
      </c>
    </row>
    <row r="350" spans="1:4" x14ac:dyDescent="0.3">
      <c r="A350" s="1">
        <v>348</v>
      </c>
      <c r="B350">
        <v>1.715999999999996E-2</v>
      </c>
      <c r="C350">
        <v>4.2345146205158363E-2</v>
      </c>
      <c r="D350">
        <v>31.56818253583377</v>
      </c>
    </row>
    <row r="351" spans="1:4" x14ac:dyDescent="0.3">
      <c r="A351" s="1">
        <v>349</v>
      </c>
      <c r="B351">
        <v>1.7219999999999951E-2</v>
      </c>
      <c r="C351">
        <v>4.2364392764484983E-2</v>
      </c>
      <c r="D351">
        <v>31.658904257284259</v>
      </c>
    </row>
    <row r="352" spans="1:4" x14ac:dyDescent="0.3">
      <c r="A352" s="1">
        <v>350</v>
      </c>
      <c r="B352">
        <v>1.7234999999999959E-2</v>
      </c>
      <c r="C352">
        <v>4.2101772576662318E-2</v>
      </c>
      <c r="D352">
        <v>31.749664752483358</v>
      </c>
    </row>
    <row r="353" spans="1:4" x14ac:dyDescent="0.3">
      <c r="A353" s="1">
        <v>351</v>
      </c>
      <c r="B353">
        <v>1.7099999999999959E-2</v>
      </c>
      <c r="C353">
        <v>4.2821906700279078E-2</v>
      </c>
      <c r="D353">
        <v>31.840394613411689</v>
      </c>
    </row>
    <row r="354" spans="1:4" x14ac:dyDescent="0.3">
      <c r="A354" s="1">
        <v>352</v>
      </c>
      <c r="B354">
        <v>1.732999999999995E-2</v>
      </c>
      <c r="C354">
        <v>4.2625581023750289E-2</v>
      </c>
      <c r="D354">
        <v>31.931137543453101</v>
      </c>
    </row>
    <row r="355" spans="1:4" x14ac:dyDescent="0.3">
      <c r="A355" s="1">
        <v>353</v>
      </c>
      <c r="B355">
        <v>1.728499999999996E-2</v>
      </c>
      <c r="C355">
        <v>4.2916590963681223E-2</v>
      </c>
      <c r="D355">
        <v>32.021886314882167</v>
      </c>
    </row>
    <row r="356" spans="1:4" x14ac:dyDescent="0.3">
      <c r="A356" s="1">
        <v>354</v>
      </c>
      <c r="B356">
        <v>1.7279999999999959E-2</v>
      </c>
      <c r="C356">
        <v>4.2762640814247292E-2</v>
      </c>
      <c r="D356">
        <v>32.112660151786272</v>
      </c>
    </row>
    <row r="357" spans="1:4" x14ac:dyDescent="0.3">
      <c r="A357" s="1">
        <v>355</v>
      </c>
      <c r="B357">
        <v>1.7124999999999949E-2</v>
      </c>
      <c r="C357">
        <v>4.2455384997235841E-2</v>
      </c>
      <c r="D357">
        <v>32.203430523607459</v>
      </c>
    </row>
    <row r="358" spans="1:4" x14ac:dyDescent="0.3">
      <c r="A358" s="1">
        <v>356</v>
      </c>
      <c r="B358">
        <v>1.7164999999999968E-2</v>
      </c>
      <c r="C358">
        <v>4.278882553312225E-2</v>
      </c>
      <c r="D358">
        <v>32.294165485368829</v>
      </c>
    </row>
    <row r="359" spans="1:4" x14ac:dyDescent="0.3">
      <c r="A359" s="1">
        <v>357</v>
      </c>
      <c r="B359">
        <v>1.745499999999996E-2</v>
      </c>
      <c r="C359">
        <v>4.3126600156336133E-2</v>
      </c>
      <c r="D359">
        <v>32.384927668637687</v>
      </c>
    </row>
    <row r="360" spans="1:4" x14ac:dyDescent="0.3">
      <c r="A360" s="1">
        <v>358</v>
      </c>
      <c r="B360">
        <v>1.719499999999996E-2</v>
      </c>
      <c r="C360">
        <v>4.3002817633701992E-2</v>
      </c>
      <c r="D360">
        <v>32.475680038332932</v>
      </c>
    </row>
    <row r="361" spans="1:4" x14ac:dyDescent="0.3">
      <c r="A361" s="1">
        <v>359</v>
      </c>
      <c r="B361">
        <v>1.720499999999996E-2</v>
      </c>
      <c r="C361">
        <v>4.3082414696527849E-2</v>
      </c>
      <c r="D361">
        <v>32.56642342468102</v>
      </c>
    </row>
    <row r="362" spans="1:4" x14ac:dyDescent="0.3">
      <c r="A362" s="1">
        <v>360</v>
      </c>
      <c r="B362">
        <v>1.7684999999999961E-2</v>
      </c>
      <c r="C362">
        <v>4.3318663380417642E-2</v>
      </c>
      <c r="D362">
        <v>32.657157267530749</v>
      </c>
    </row>
    <row r="363" spans="1:4" x14ac:dyDescent="0.3">
      <c r="A363" s="1">
        <v>361</v>
      </c>
      <c r="B363">
        <v>1.7294999999999949E-2</v>
      </c>
      <c r="C363">
        <v>4.3142712279351778E-2</v>
      </c>
      <c r="D363">
        <v>32.747906120816857</v>
      </c>
    </row>
    <row r="364" spans="1:4" x14ac:dyDescent="0.3">
      <c r="A364" s="1">
        <v>362</v>
      </c>
      <c r="B364">
        <v>1.7569999999999971E-2</v>
      </c>
      <c r="C364">
        <v>4.3032029592458908E-2</v>
      </c>
      <c r="D364">
        <v>32.838663800689901</v>
      </c>
    </row>
    <row r="365" spans="1:4" x14ac:dyDescent="0.3">
      <c r="A365" s="1">
        <v>363</v>
      </c>
      <c r="B365">
        <v>1.7119999999999951E-2</v>
      </c>
      <c r="C365">
        <v>4.3583622328243789E-2</v>
      </c>
      <c r="D365">
        <v>32.929436417155777</v>
      </c>
    </row>
    <row r="366" spans="1:4" x14ac:dyDescent="0.3">
      <c r="A366" s="1">
        <v>364</v>
      </c>
      <c r="B366">
        <v>1.7184999999999961E-2</v>
      </c>
      <c r="C366">
        <v>4.2452404635715528E-2</v>
      </c>
      <c r="D366">
        <v>33.020188350412568</v>
      </c>
    </row>
    <row r="367" spans="1:4" x14ac:dyDescent="0.3">
      <c r="A367" s="1">
        <v>365</v>
      </c>
      <c r="B367">
        <v>1.7049999999999961E-2</v>
      </c>
      <c r="C367">
        <v>4.378428643586136E-2</v>
      </c>
      <c r="D367">
        <v>33.110917271772998</v>
      </c>
    </row>
    <row r="368" spans="1:4" x14ac:dyDescent="0.3">
      <c r="A368" s="1">
        <v>366</v>
      </c>
      <c r="B368">
        <v>1.7229999999999961E-2</v>
      </c>
      <c r="C368">
        <v>4.3538395749546682E-2</v>
      </c>
      <c r="D368">
        <v>33.201654313471558</v>
      </c>
    </row>
    <row r="369" spans="1:4" x14ac:dyDescent="0.3">
      <c r="A369" s="1">
        <v>367</v>
      </c>
      <c r="B369">
        <v>1.7299999999999961E-2</v>
      </c>
      <c r="C369">
        <v>4.4089775396420047E-2</v>
      </c>
      <c r="D369">
        <v>33.292429360946002</v>
      </c>
    </row>
    <row r="370" spans="1:4" x14ac:dyDescent="0.3">
      <c r="A370" s="1">
        <v>368</v>
      </c>
      <c r="B370">
        <v>1.724999999999996E-2</v>
      </c>
      <c r="C370">
        <v>4.4059919334384107E-2</v>
      </c>
      <c r="D370">
        <v>33.383200664718927</v>
      </c>
    </row>
    <row r="371" spans="1:4" x14ac:dyDescent="0.3">
      <c r="A371" s="1">
        <v>369</v>
      </c>
      <c r="B371">
        <v>1.7219999999999951E-2</v>
      </c>
      <c r="C371">
        <v>4.4047191590643603E-2</v>
      </c>
      <c r="D371">
        <v>33.473947281771217</v>
      </c>
    </row>
    <row r="372" spans="1:4" x14ac:dyDescent="0.3">
      <c r="A372" s="1">
        <v>370</v>
      </c>
      <c r="B372">
        <v>1.716999999999996E-2</v>
      </c>
      <c r="C372">
        <v>4.4386768170763938E-2</v>
      </c>
      <c r="D372">
        <v>33.564674090875499</v>
      </c>
    </row>
    <row r="373" spans="1:4" x14ac:dyDescent="0.3">
      <c r="A373" s="1">
        <v>371</v>
      </c>
      <c r="B373">
        <v>1.713999999999995E-2</v>
      </c>
      <c r="C373">
        <v>4.4587681208527227E-2</v>
      </c>
      <c r="D373">
        <v>33.655425870418533</v>
      </c>
    </row>
    <row r="374" spans="1:4" x14ac:dyDescent="0.3">
      <c r="A374" s="1">
        <v>372</v>
      </c>
      <c r="B374">
        <v>1.7444999999999961E-2</v>
      </c>
      <c r="C374">
        <v>4.4612986074849072E-2</v>
      </c>
      <c r="D374">
        <v>33.746190435356539</v>
      </c>
    </row>
    <row r="375" spans="1:4" x14ac:dyDescent="0.3">
      <c r="A375" s="1">
        <v>373</v>
      </c>
      <c r="B375">
        <v>1.744499999999995E-2</v>
      </c>
      <c r="C375">
        <v>4.4593716891580169E-2</v>
      </c>
      <c r="D375">
        <v>33.836908079518189</v>
      </c>
    </row>
    <row r="376" spans="1:4" x14ac:dyDescent="0.3">
      <c r="A376" s="1">
        <v>374</v>
      </c>
      <c r="B376">
        <v>1.7399999999999961E-2</v>
      </c>
      <c r="C376">
        <v>4.4989751555852761E-2</v>
      </c>
      <c r="D376">
        <v>33.927659565806373</v>
      </c>
    </row>
    <row r="377" spans="1:4" x14ac:dyDescent="0.3">
      <c r="A377" s="1">
        <v>375</v>
      </c>
      <c r="B377">
        <v>1.7259999999999949E-2</v>
      </c>
      <c r="C377">
        <v>4.5138967142562728E-2</v>
      </c>
      <c r="D377">
        <v>34.01846426255171</v>
      </c>
    </row>
    <row r="378" spans="1:4" x14ac:dyDescent="0.3">
      <c r="A378" s="1">
        <v>376</v>
      </c>
      <c r="B378">
        <v>1.703499999999997E-2</v>
      </c>
      <c r="C378">
        <v>4.5189511141810031E-2</v>
      </c>
      <c r="D378">
        <v>34.109198917614073</v>
      </c>
    </row>
    <row r="379" spans="1:4" x14ac:dyDescent="0.3">
      <c r="A379" s="1">
        <v>377</v>
      </c>
      <c r="B379">
        <v>1.7144999999999959E-2</v>
      </c>
      <c r="C379">
        <v>4.4913913366892599E-2</v>
      </c>
      <c r="D379">
        <v>34.199965589112679</v>
      </c>
    </row>
    <row r="380" spans="1:4" x14ac:dyDescent="0.3">
      <c r="A380" s="1">
        <v>378</v>
      </c>
      <c r="B380">
        <v>1.7259999999999949E-2</v>
      </c>
      <c r="C380">
        <v>4.5355223195169082E-2</v>
      </c>
      <c r="D380">
        <v>34.290696711672652</v>
      </c>
    </row>
    <row r="381" spans="1:4" x14ac:dyDescent="0.3">
      <c r="A381" s="1">
        <v>379</v>
      </c>
      <c r="B381">
        <v>1.721499999999996E-2</v>
      </c>
      <c r="C381">
        <v>4.5342864997316462E-2</v>
      </c>
      <c r="D381">
        <v>34.381438439620837</v>
      </c>
    </row>
    <row r="382" spans="1:4" x14ac:dyDescent="0.3">
      <c r="A382" s="1">
        <v>380</v>
      </c>
      <c r="B382">
        <v>1.716999999999996E-2</v>
      </c>
      <c r="C382">
        <v>4.5678018370430007E-2</v>
      </c>
      <c r="D382">
        <v>34.472179359727413</v>
      </c>
    </row>
    <row r="383" spans="1:4" x14ac:dyDescent="0.3">
      <c r="A383" s="1">
        <v>381</v>
      </c>
      <c r="B383">
        <v>1.720499999999995E-2</v>
      </c>
      <c r="C383">
        <v>4.6294959258556048E-2</v>
      </c>
      <c r="D383">
        <v>34.562948726216931</v>
      </c>
    </row>
    <row r="384" spans="1:4" x14ac:dyDescent="0.3">
      <c r="A384" s="1">
        <v>382</v>
      </c>
      <c r="B384">
        <v>1.719499999999996E-2</v>
      </c>
      <c r="C384">
        <v>4.6335995923950983E-2</v>
      </c>
      <c r="D384">
        <v>34.653670954108208</v>
      </c>
    </row>
    <row r="385" spans="1:4" x14ac:dyDescent="0.3">
      <c r="A385" s="1">
        <v>383</v>
      </c>
      <c r="B385">
        <v>1.7179999999999949E-2</v>
      </c>
      <c r="C385">
        <v>4.6050584798697267E-2</v>
      </c>
      <c r="D385">
        <v>34.744437295794462</v>
      </c>
    </row>
    <row r="386" spans="1:4" x14ac:dyDescent="0.3">
      <c r="A386" s="1">
        <v>384</v>
      </c>
      <c r="B386">
        <v>1.7234999999999959E-2</v>
      </c>
      <c r="C386">
        <v>4.632075258419973E-2</v>
      </c>
      <c r="D386">
        <v>34.835198869970093</v>
      </c>
    </row>
    <row r="387" spans="1:4" x14ac:dyDescent="0.3">
      <c r="A387" s="1">
        <v>385</v>
      </c>
      <c r="B387">
        <v>1.7119999999999951E-2</v>
      </c>
      <c r="C387">
        <v>4.6714701209339848E-2</v>
      </c>
      <c r="D387">
        <v>34.925927891598782</v>
      </c>
    </row>
    <row r="388" spans="1:4" x14ac:dyDescent="0.3">
      <c r="A388" s="1">
        <v>386</v>
      </c>
      <c r="B388">
        <v>1.7369999999999958E-2</v>
      </c>
      <c r="C388">
        <v>4.6670283778347449E-2</v>
      </c>
      <c r="D388">
        <v>35.01667096667817</v>
      </c>
    </row>
    <row r="389" spans="1:4" x14ac:dyDescent="0.3">
      <c r="A389" s="1">
        <v>387</v>
      </c>
      <c r="B389">
        <v>1.728499999999996E-2</v>
      </c>
      <c r="C389">
        <v>4.7006639145449343E-2</v>
      </c>
      <c r="D389">
        <v>35.107409174972076</v>
      </c>
    </row>
    <row r="390" spans="1:4" x14ac:dyDescent="0.3">
      <c r="A390" s="1">
        <v>388</v>
      </c>
      <c r="B390">
        <v>1.7259999999999949E-2</v>
      </c>
      <c r="C390">
        <v>4.706645264922258E-2</v>
      </c>
      <c r="D390">
        <v>35.198153006434417</v>
      </c>
    </row>
    <row r="391" spans="1:4" x14ac:dyDescent="0.3">
      <c r="A391" s="1">
        <v>389</v>
      </c>
      <c r="B391">
        <v>1.7004999999999961E-2</v>
      </c>
      <c r="C391">
        <v>4.6826618483339903E-2</v>
      </c>
      <c r="D391">
        <v>35.288936257825931</v>
      </c>
    </row>
    <row r="392" spans="1:4" x14ac:dyDescent="0.3">
      <c r="A392" s="1">
        <v>390</v>
      </c>
      <c r="B392">
        <v>1.714999999999995E-2</v>
      </c>
      <c r="C392">
        <v>4.7288935227441757E-2</v>
      </c>
      <c r="D392">
        <v>35.379666438168933</v>
      </c>
    </row>
    <row r="393" spans="1:4" x14ac:dyDescent="0.3">
      <c r="A393" s="1">
        <v>391</v>
      </c>
      <c r="B393">
        <v>1.706999999999996E-2</v>
      </c>
      <c r="C393">
        <v>4.6780761161800341E-2</v>
      </c>
      <c r="D393">
        <v>35.470373729003782</v>
      </c>
    </row>
    <row r="394" spans="1:4" x14ac:dyDescent="0.3">
      <c r="A394" s="1">
        <v>392</v>
      </c>
      <c r="B394">
        <v>1.7044999999999959E-2</v>
      </c>
      <c r="C394">
        <v>4.7498484261747853E-2</v>
      </c>
      <c r="D394">
        <v>35.56109954966437</v>
      </c>
    </row>
    <row r="395" spans="1:4" x14ac:dyDescent="0.3">
      <c r="A395" s="1">
        <v>393</v>
      </c>
      <c r="B395">
        <v>1.729499999999996E-2</v>
      </c>
      <c r="C395">
        <v>4.7205234612868442E-2</v>
      </c>
      <c r="D395">
        <v>35.651879957450738</v>
      </c>
    </row>
    <row r="396" spans="1:4" x14ac:dyDescent="0.3">
      <c r="A396" s="1">
        <v>394</v>
      </c>
      <c r="B396">
        <v>1.737499999999995E-2</v>
      </c>
      <c r="C396">
        <v>4.7756762006665267E-2</v>
      </c>
      <c r="D396">
        <v>35.742587464451773</v>
      </c>
    </row>
    <row r="397" spans="1:4" x14ac:dyDescent="0.3">
      <c r="A397" s="1">
        <v>395</v>
      </c>
      <c r="B397">
        <v>1.7449999999999959E-2</v>
      </c>
      <c r="C397">
        <v>4.7987485851314432E-2</v>
      </c>
      <c r="D397">
        <v>35.833318704366661</v>
      </c>
    </row>
    <row r="398" spans="1:4" x14ac:dyDescent="0.3">
      <c r="A398" s="1">
        <v>396</v>
      </c>
      <c r="B398">
        <v>1.7344999999999951E-2</v>
      </c>
      <c r="C398">
        <v>4.8337359744845577E-2</v>
      </c>
      <c r="D398">
        <v>35.924080688224883</v>
      </c>
    </row>
    <row r="399" spans="1:4" x14ac:dyDescent="0.3">
      <c r="A399" s="1">
        <v>397</v>
      </c>
      <c r="B399">
        <v>1.7249999999999949E-2</v>
      </c>
      <c r="C399">
        <v>4.8373193477688092E-2</v>
      </c>
      <c r="D399">
        <v>36.014832428495069</v>
      </c>
    </row>
    <row r="400" spans="1:4" x14ac:dyDescent="0.3">
      <c r="A400" s="1">
        <v>398</v>
      </c>
      <c r="B400">
        <v>1.722499999999997E-2</v>
      </c>
      <c r="C400">
        <v>4.8976611597408903E-2</v>
      </c>
      <c r="D400">
        <v>36.105559739205553</v>
      </c>
    </row>
    <row r="401" spans="1:4" x14ac:dyDescent="0.3">
      <c r="A401" s="1">
        <v>399</v>
      </c>
      <c r="B401">
        <v>1.720499999999996E-2</v>
      </c>
      <c r="C401">
        <v>4.8544634806308072E-2</v>
      </c>
      <c r="D401">
        <v>36.196288911170413</v>
      </c>
    </row>
    <row r="402" spans="1:4" x14ac:dyDescent="0.3">
      <c r="A402" s="1">
        <v>400</v>
      </c>
      <c r="B402">
        <v>1.7299999999999951E-2</v>
      </c>
      <c r="C402">
        <v>4.8894461505030233E-2</v>
      </c>
      <c r="D402">
        <v>36.287171668807652</v>
      </c>
    </row>
    <row r="403" spans="1:4" x14ac:dyDescent="0.3">
      <c r="A403" s="1">
        <v>401</v>
      </c>
      <c r="B403">
        <v>1.7254999999999951E-2</v>
      </c>
      <c r="C403">
        <v>4.8714345731726977E-2</v>
      </c>
      <c r="D403">
        <v>36.377929441862619</v>
      </c>
    </row>
    <row r="404" spans="1:4" x14ac:dyDescent="0.3">
      <c r="A404" s="1">
        <v>402</v>
      </c>
      <c r="B404">
        <v>1.720499999999996E-2</v>
      </c>
      <c r="C404">
        <v>4.9288665192399952E-2</v>
      </c>
      <c r="D404">
        <v>36.468677206569232</v>
      </c>
    </row>
    <row r="405" spans="1:4" x14ac:dyDescent="0.3">
      <c r="A405" s="1">
        <v>403</v>
      </c>
      <c r="B405">
        <v>1.7279999999999952E-2</v>
      </c>
      <c r="C405">
        <v>4.9615393594174377E-2</v>
      </c>
      <c r="D405">
        <v>36.559446428285689</v>
      </c>
    </row>
    <row r="406" spans="1:4" x14ac:dyDescent="0.3">
      <c r="A406" s="1">
        <v>404</v>
      </c>
      <c r="B406">
        <v>1.7309999999999961E-2</v>
      </c>
      <c r="C406">
        <v>4.9790000088814998E-2</v>
      </c>
      <c r="D406">
        <v>36.65018452021809</v>
      </c>
    </row>
    <row r="407" spans="1:4" x14ac:dyDescent="0.3">
      <c r="A407" s="1">
        <v>405</v>
      </c>
      <c r="B407">
        <v>1.7314999999999948E-2</v>
      </c>
      <c r="C407">
        <v>4.9622326616599537E-2</v>
      </c>
      <c r="D407">
        <v>36.740926081207043</v>
      </c>
    </row>
    <row r="408" spans="1:4" x14ac:dyDescent="0.3">
      <c r="A408" s="1">
        <v>406</v>
      </c>
      <c r="B408">
        <v>1.7109999999999959E-2</v>
      </c>
      <c r="C408">
        <v>5.0078131632262303E-2</v>
      </c>
      <c r="D408">
        <v>36.831672288113147</v>
      </c>
    </row>
    <row r="409" spans="1:4" x14ac:dyDescent="0.3">
      <c r="A409" s="1">
        <v>407</v>
      </c>
      <c r="B409">
        <v>1.7144999999999959E-2</v>
      </c>
      <c r="C409">
        <v>4.9314198208330891E-2</v>
      </c>
      <c r="D409">
        <v>36.922429358959178</v>
      </c>
    </row>
    <row r="410" spans="1:4" x14ac:dyDescent="0.3">
      <c r="A410" s="1">
        <v>408</v>
      </c>
      <c r="B410">
        <v>1.7279999999999959E-2</v>
      </c>
      <c r="C410">
        <v>5.1026182261884642E-2</v>
      </c>
      <c r="D410">
        <v>37.013189976678937</v>
      </c>
    </row>
    <row r="411" spans="1:4" x14ac:dyDescent="0.3">
      <c r="A411" s="1">
        <v>409</v>
      </c>
      <c r="B411">
        <v>1.721499999999996E-2</v>
      </c>
      <c r="C411">
        <v>5.1078497159225168E-2</v>
      </c>
      <c r="D411">
        <v>37.103919288383572</v>
      </c>
    </row>
    <row r="412" spans="1:4" x14ac:dyDescent="0.3">
      <c r="A412" s="1">
        <v>410</v>
      </c>
      <c r="B412">
        <v>1.7254999999999951E-2</v>
      </c>
      <c r="C412">
        <v>5.104377949607259E-2</v>
      </c>
      <c r="D412">
        <v>37.194707492722387</v>
      </c>
    </row>
    <row r="413" spans="1:4" x14ac:dyDescent="0.3">
      <c r="A413" s="1">
        <v>411</v>
      </c>
      <c r="B413">
        <v>1.7279999999999959E-2</v>
      </c>
      <c r="C413">
        <v>5.1132275233249133E-2</v>
      </c>
      <c r="D413">
        <v>37.285465225047517</v>
      </c>
    </row>
    <row r="414" spans="1:4" x14ac:dyDescent="0.3">
      <c r="A414" s="1">
        <v>412</v>
      </c>
      <c r="B414">
        <v>1.7244999999999951E-2</v>
      </c>
      <c r="C414">
        <v>5.1039440283795527E-2</v>
      </c>
      <c r="D414">
        <v>37.376223739385587</v>
      </c>
    </row>
    <row r="415" spans="1:4" x14ac:dyDescent="0.3">
      <c r="A415" s="1">
        <v>413</v>
      </c>
      <c r="B415">
        <v>1.7054999999999959E-2</v>
      </c>
      <c r="C415">
        <v>5.2021458096567247E-2</v>
      </c>
      <c r="D415">
        <v>37.466988517906913</v>
      </c>
    </row>
    <row r="416" spans="1:4" x14ac:dyDescent="0.3">
      <c r="A416" s="1">
        <v>414</v>
      </c>
      <c r="B416">
        <v>1.720499999999996E-2</v>
      </c>
      <c r="C416">
        <v>5.138040386538674E-2</v>
      </c>
      <c r="D416">
        <v>37.557726236184422</v>
      </c>
    </row>
    <row r="417" spans="1:4" x14ac:dyDescent="0.3">
      <c r="A417" s="1">
        <v>415</v>
      </c>
      <c r="B417">
        <v>1.7254999999999961E-2</v>
      </c>
      <c r="C417">
        <v>5.113010449012486E-2</v>
      </c>
      <c r="D417">
        <v>37.648481076492189</v>
      </c>
    </row>
    <row r="418" spans="1:4" x14ac:dyDescent="0.3">
      <c r="A418" s="1">
        <v>416</v>
      </c>
      <c r="B418">
        <v>1.7089999999999959E-2</v>
      </c>
      <c r="C418">
        <v>5.120682080161882E-2</v>
      </c>
      <c r="D418">
        <v>37.739241591559498</v>
      </c>
    </row>
    <row r="419" spans="1:4" x14ac:dyDescent="0.3">
      <c r="A419" s="1">
        <v>417</v>
      </c>
      <c r="B419">
        <v>1.715999999999996E-2</v>
      </c>
      <c r="C419">
        <v>5.186829654593586E-2</v>
      </c>
      <c r="D419">
        <v>37.82999138964545</v>
      </c>
    </row>
    <row r="420" spans="1:4" x14ac:dyDescent="0.3">
      <c r="A420" s="1">
        <v>418</v>
      </c>
      <c r="B420">
        <v>1.710499999999995E-2</v>
      </c>
      <c r="C420">
        <v>5.2331836769374127E-2</v>
      </c>
      <c r="D420">
        <v>37.920725863973281</v>
      </c>
    </row>
    <row r="421" spans="1:4" x14ac:dyDescent="0.3">
      <c r="A421" s="1">
        <v>419</v>
      </c>
      <c r="B421">
        <v>1.7324999999999969E-2</v>
      </c>
      <c r="C421">
        <v>5.2490762836633932E-2</v>
      </c>
      <c r="D421">
        <v>38.011457807620353</v>
      </c>
    </row>
    <row r="422" spans="1:4" x14ac:dyDescent="0.3">
      <c r="A422" s="1">
        <v>420</v>
      </c>
      <c r="B422">
        <v>1.7289999999999962E-2</v>
      </c>
      <c r="C422">
        <v>5.2456243396450143E-2</v>
      </c>
      <c r="D422">
        <v>38.102204919324961</v>
      </c>
    </row>
    <row r="423" spans="1:4" x14ac:dyDescent="0.3">
      <c r="A423" s="1">
        <v>421</v>
      </c>
      <c r="B423">
        <v>1.7289999999999962E-2</v>
      </c>
      <c r="C423">
        <v>5.3499761345176429E-2</v>
      </c>
      <c r="D423">
        <v>38.192965549031882</v>
      </c>
    </row>
    <row r="424" spans="1:4" x14ac:dyDescent="0.3">
      <c r="A424" s="1">
        <v>422</v>
      </c>
      <c r="B424">
        <v>1.7354999999999961E-2</v>
      </c>
      <c r="C424">
        <v>5.3468216257149807E-2</v>
      </c>
      <c r="D424">
        <v>38.283681302732873</v>
      </c>
    </row>
    <row r="425" spans="1:4" x14ac:dyDescent="0.3">
      <c r="A425" s="1">
        <v>423</v>
      </c>
      <c r="B425">
        <v>1.7089999999999959E-2</v>
      </c>
      <c r="C425">
        <v>5.3430320940361778E-2</v>
      </c>
      <c r="D425">
        <v>38.374401283396587</v>
      </c>
    </row>
    <row r="426" spans="1:4" x14ac:dyDescent="0.3">
      <c r="A426" s="1">
        <v>424</v>
      </c>
      <c r="B426">
        <v>1.7119999999999962E-2</v>
      </c>
      <c r="C426">
        <v>5.3480686875416038E-2</v>
      </c>
      <c r="D426">
        <v>38.465133674210954</v>
      </c>
    </row>
    <row r="427" spans="1:4" x14ac:dyDescent="0.3">
      <c r="A427" s="1">
        <v>425</v>
      </c>
      <c r="B427">
        <v>1.719499999999995E-2</v>
      </c>
      <c r="C427">
        <v>5.3855228991250642E-2</v>
      </c>
      <c r="D427">
        <v>38.555893422894989</v>
      </c>
    </row>
    <row r="428" spans="1:4" x14ac:dyDescent="0.3">
      <c r="A428" s="1">
        <v>426</v>
      </c>
      <c r="B428">
        <v>1.712499999999996E-2</v>
      </c>
      <c r="C428">
        <v>5.4548702843662783E-2</v>
      </c>
      <c r="D428">
        <v>38.646672026448762</v>
      </c>
    </row>
    <row r="429" spans="1:4" x14ac:dyDescent="0.3">
      <c r="A429" s="1">
        <v>427</v>
      </c>
      <c r="B429">
        <v>1.714999999999996E-2</v>
      </c>
      <c r="C429">
        <v>5.4713644620823232E-2</v>
      </c>
      <c r="D429">
        <v>38.737398639122617</v>
      </c>
    </row>
    <row r="430" spans="1:4" x14ac:dyDescent="0.3">
      <c r="A430" s="1">
        <v>428</v>
      </c>
      <c r="B430">
        <v>1.7164999999999962E-2</v>
      </c>
      <c r="C430">
        <v>5.48819506967951E-2</v>
      </c>
      <c r="D430">
        <v>38.828134566413013</v>
      </c>
    </row>
    <row r="431" spans="1:4" x14ac:dyDescent="0.3">
      <c r="A431" s="1">
        <v>429</v>
      </c>
      <c r="B431">
        <v>1.7269999999999959E-2</v>
      </c>
      <c r="C431">
        <v>5.5164228887827522E-2</v>
      </c>
      <c r="D431">
        <v>38.918858613636743</v>
      </c>
    </row>
    <row r="432" spans="1:4" x14ac:dyDescent="0.3">
      <c r="A432" s="1">
        <v>430</v>
      </c>
      <c r="B432">
        <v>1.7074999999999951E-2</v>
      </c>
      <c r="C432">
        <v>5.5178305643632762E-2</v>
      </c>
      <c r="D432">
        <v>39.009609701500978</v>
      </c>
    </row>
    <row r="433" spans="1:4" x14ac:dyDescent="0.3">
      <c r="A433" s="1">
        <v>431</v>
      </c>
      <c r="B433">
        <v>1.715999999999996E-2</v>
      </c>
      <c r="C433">
        <v>5.5081026828856322E-2</v>
      </c>
      <c r="D433">
        <v>39.100368911094122</v>
      </c>
    </row>
    <row r="434" spans="1:4" x14ac:dyDescent="0.3">
      <c r="A434" s="1">
        <v>432</v>
      </c>
      <c r="B434">
        <v>1.7189999999999959E-2</v>
      </c>
      <c r="C434">
        <v>5.5837257012725093E-2</v>
      </c>
      <c r="D434">
        <v>39.191110270089553</v>
      </c>
    </row>
    <row r="435" spans="1:4" x14ac:dyDescent="0.3">
      <c r="A435" s="1">
        <v>433</v>
      </c>
      <c r="B435">
        <v>1.7119999999999962E-2</v>
      </c>
      <c r="C435">
        <v>5.5513773892288253E-2</v>
      </c>
      <c r="D435">
        <v>39.281872665153593</v>
      </c>
    </row>
    <row r="436" spans="1:4" x14ac:dyDescent="0.3">
      <c r="A436" s="1">
        <v>434</v>
      </c>
      <c r="B436">
        <v>1.720499999999996E-2</v>
      </c>
      <c r="C436">
        <v>5.6055569830503311E-2</v>
      </c>
      <c r="D436">
        <v>39.372642366091377</v>
      </c>
    </row>
    <row r="437" spans="1:4" x14ac:dyDescent="0.3">
      <c r="A437" s="1">
        <v>435</v>
      </c>
      <c r="B437">
        <v>1.711499999999996E-2</v>
      </c>
      <c r="C437">
        <v>5.6569704833277418E-2</v>
      </c>
      <c r="D437">
        <v>39.463400140272221</v>
      </c>
    </row>
    <row r="438" spans="1:4" x14ac:dyDescent="0.3">
      <c r="A438" s="1">
        <v>436</v>
      </c>
      <c r="B438">
        <v>1.721499999999996E-2</v>
      </c>
      <c r="C438">
        <v>5.6496020038092253E-2</v>
      </c>
      <c r="D438">
        <v>39.554141863915632</v>
      </c>
    </row>
    <row r="439" spans="1:4" x14ac:dyDescent="0.3">
      <c r="A439" s="1">
        <v>437</v>
      </c>
      <c r="B439">
        <v>1.7019999999999969E-2</v>
      </c>
      <c r="C439">
        <v>5.7629441484739391E-2</v>
      </c>
      <c r="D439">
        <v>39.644941300948439</v>
      </c>
    </row>
    <row r="440" spans="1:4" x14ac:dyDescent="0.3">
      <c r="A440" s="1">
        <v>438</v>
      </c>
      <c r="B440">
        <v>1.7224999999999959E-2</v>
      </c>
      <c r="C440">
        <v>5.5938192044860349E-2</v>
      </c>
      <c r="D440">
        <v>39.735709679656537</v>
      </c>
    </row>
    <row r="441" spans="1:4" x14ac:dyDescent="0.3">
      <c r="A441" s="1">
        <v>439</v>
      </c>
      <c r="B441">
        <v>1.7129999999999961E-2</v>
      </c>
      <c r="C441">
        <v>5.7447898734394542E-2</v>
      </c>
      <c r="D441">
        <v>39.826478792495173</v>
      </c>
    </row>
    <row r="442" spans="1:4" x14ac:dyDescent="0.3">
      <c r="A442" s="1">
        <v>440</v>
      </c>
      <c r="B442">
        <v>1.7179999999999959E-2</v>
      </c>
      <c r="C442">
        <v>5.7325059855937048E-2</v>
      </c>
      <c r="D442">
        <v>39.917239830228993</v>
      </c>
    </row>
    <row r="443" spans="1:4" x14ac:dyDescent="0.3">
      <c r="A443" s="1">
        <v>441</v>
      </c>
      <c r="B443">
        <v>1.7199999999999951E-2</v>
      </c>
      <c r="C443">
        <v>5.8110396287683823E-2</v>
      </c>
      <c r="D443">
        <v>40.007956188784682</v>
      </c>
    </row>
    <row r="444" spans="1:4" x14ac:dyDescent="0.3">
      <c r="A444" s="1">
        <v>442</v>
      </c>
      <c r="B444">
        <v>1.7404999999999959E-2</v>
      </c>
      <c r="C444">
        <v>5.8326349915931372E-2</v>
      </c>
      <c r="D444">
        <v>40.098694329195531</v>
      </c>
    </row>
    <row r="445" spans="1:4" x14ac:dyDescent="0.3">
      <c r="A445" s="1">
        <v>443</v>
      </c>
      <c r="B445">
        <v>1.7169999999999949E-2</v>
      </c>
      <c r="C445">
        <v>5.8433799802269322E-2</v>
      </c>
      <c r="D445">
        <v>40.189456133842448</v>
      </c>
    </row>
    <row r="446" spans="1:4" x14ac:dyDescent="0.3">
      <c r="A446" s="1">
        <v>444</v>
      </c>
      <c r="B446">
        <v>1.7179999999999949E-2</v>
      </c>
      <c r="C446">
        <v>5.8519657248645877E-2</v>
      </c>
      <c r="D446">
        <v>40.280205636620501</v>
      </c>
    </row>
    <row r="447" spans="1:4" x14ac:dyDescent="0.3">
      <c r="A447" s="1">
        <v>445</v>
      </c>
      <c r="B447">
        <v>1.7209999999999961E-2</v>
      </c>
      <c r="C447">
        <v>5.8991256418163593E-2</v>
      </c>
      <c r="D447">
        <v>40.370935765504818</v>
      </c>
    </row>
    <row r="448" spans="1:4" x14ac:dyDescent="0.3">
      <c r="A448" s="1">
        <v>446</v>
      </c>
      <c r="B448">
        <v>1.7164999999999962E-2</v>
      </c>
      <c r="C448">
        <v>5.8825922559088091E-2</v>
      </c>
      <c r="D448">
        <v>40.461707483662479</v>
      </c>
    </row>
    <row r="449" spans="1:4" x14ac:dyDescent="0.3">
      <c r="A449" s="1">
        <v>447</v>
      </c>
      <c r="B449">
        <v>1.7144999999999959E-2</v>
      </c>
      <c r="C449">
        <v>5.9770854790910037E-2</v>
      </c>
      <c r="D449">
        <v>40.552479428913841</v>
      </c>
    </row>
    <row r="450" spans="1:4" x14ac:dyDescent="0.3">
      <c r="A450" s="1">
        <v>448</v>
      </c>
      <c r="B450">
        <v>1.721499999999996E-2</v>
      </c>
      <c r="C450">
        <v>5.9499617165306419E-2</v>
      </c>
      <c r="D450">
        <v>40.643214209543324</v>
      </c>
    </row>
    <row r="451" spans="1:4" x14ac:dyDescent="0.3">
      <c r="A451" s="1">
        <v>449</v>
      </c>
      <c r="B451">
        <v>1.7129999999999961E-2</v>
      </c>
      <c r="C451">
        <v>6.0626164360677047E-2</v>
      </c>
      <c r="D451">
        <v>40.733942404919183</v>
      </c>
    </row>
    <row r="452" spans="1:4" x14ac:dyDescent="0.3">
      <c r="A452" s="1">
        <v>450</v>
      </c>
      <c r="B452">
        <v>1.7154999999999958E-2</v>
      </c>
      <c r="C452">
        <v>6.065268293532225E-2</v>
      </c>
      <c r="D452">
        <v>40.824697729216673</v>
      </c>
    </row>
    <row r="453" spans="1:4" x14ac:dyDescent="0.3">
      <c r="A453" s="1">
        <v>451</v>
      </c>
      <c r="B453">
        <v>1.7134999999999949E-2</v>
      </c>
      <c r="C453">
        <v>6.1191594135743078E-2</v>
      </c>
      <c r="D453">
        <v>40.915458633767223</v>
      </c>
    </row>
    <row r="454" spans="1:4" x14ac:dyDescent="0.3">
      <c r="A454" s="1">
        <v>452</v>
      </c>
      <c r="B454">
        <v>1.7184999999999961E-2</v>
      </c>
      <c r="C454">
        <v>6.1140695307456278E-2</v>
      </c>
      <c r="D454">
        <v>41.00623637093436</v>
      </c>
    </row>
    <row r="455" spans="1:4" x14ac:dyDescent="0.3">
      <c r="A455" s="1">
        <v>453</v>
      </c>
      <c r="B455">
        <v>1.7254999999999961E-2</v>
      </c>
      <c r="C455">
        <v>6.070292651236453E-2</v>
      </c>
      <c r="D455">
        <v>41.096948051187709</v>
      </c>
    </row>
    <row r="456" spans="1:4" x14ac:dyDescent="0.3">
      <c r="A456" s="1">
        <v>454</v>
      </c>
      <c r="B456">
        <v>1.730999999999995E-2</v>
      </c>
      <c r="C456">
        <v>6.3208749197357306E-2</v>
      </c>
      <c r="D456">
        <v>41.187709426946093</v>
      </c>
    </row>
    <row r="457" spans="1:4" x14ac:dyDescent="0.3">
      <c r="A457" s="1">
        <v>455</v>
      </c>
      <c r="B457">
        <v>1.7419999999999949E-2</v>
      </c>
      <c r="C457">
        <v>6.3488791877225309E-2</v>
      </c>
      <c r="D457">
        <v>41.278417490257141</v>
      </c>
    </row>
    <row r="458" spans="1:4" x14ac:dyDescent="0.3">
      <c r="A458" s="1">
        <v>456</v>
      </c>
      <c r="B458">
        <v>1.7529999999999959E-2</v>
      </c>
      <c r="C458">
        <v>6.3489051148595627E-2</v>
      </c>
      <c r="D458">
        <v>41.369158978859573</v>
      </c>
    </row>
    <row r="459" spans="1:4" x14ac:dyDescent="0.3">
      <c r="A459" s="1">
        <v>457</v>
      </c>
      <c r="B459">
        <v>1.752499999999994E-2</v>
      </c>
      <c r="C459">
        <v>6.4068466653421224E-2</v>
      </c>
      <c r="D459">
        <v>41.459895590146367</v>
      </c>
    </row>
    <row r="460" spans="1:4" x14ac:dyDescent="0.3">
      <c r="A460" s="1">
        <v>458</v>
      </c>
      <c r="B460">
        <v>1.735499999999995E-2</v>
      </c>
      <c r="C460">
        <v>6.3842024566096334E-2</v>
      </c>
      <c r="D460">
        <v>41.550635043382627</v>
      </c>
    </row>
    <row r="461" spans="1:4" x14ac:dyDescent="0.3">
      <c r="A461" s="1">
        <v>459</v>
      </c>
      <c r="B461">
        <v>1.7529999999999948E-2</v>
      </c>
      <c r="C461">
        <v>6.3370345986322463E-2</v>
      </c>
      <c r="D461">
        <v>41.641429235339153</v>
      </c>
    </row>
    <row r="462" spans="1:4" x14ac:dyDescent="0.3">
      <c r="A462" s="1">
        <v>460</v>
      </c>
      <c r="B462">
        <v>1.756999999999995E-2</v>
      </c>
      <c r="C462">
        <v>6.2995850819909507E-2</v>
      </c>
      <c r="D462">
        <v>41.732194941639882</v>
      </c>
    </row>
    <row r="463" spans="1:4" x14ac:dyDescent="0.3">
      <c r="A463" s="1">
        <v>461</v>
      </c>
      <c r="B463">
        <v>1.7394999999999949E-2</v>
      </c>
      <c r="C463">
        <v>6.4374939662984701E-2</v>
      </c>
      <c r="D463">
        <v>41.822950343158489</v>
      </c>
    </row>
    <row r="464" spans="1:4" x14ac:dyDescent="0.3">
      <c r="A464" s="1">
        <v>462</v>
      </c>
      <c r="B464">
        <v>1.7334999999999951E-2</v>
      </c>
      <c r="C464">
        <v>6.3995379658799326E-2</v>
      </c>
      <c r="D464">
        <v>41.913689619104048</v>
      </c>
    </row>
    <row r="465" spans="1:4" x14ac:dyDescent="0.3">
      <c r="A465" s="1">
        <v>463</v>
      </c>
      <c r="B465">
        <v>1.7519999999999949E-2</v>
      </c>
      <c r="C465">
        <v>6.4736277666796599E-2</v>
      </c>
      <c r="D465">
        <v>42.004428488479697</v>
      </c>
    </row>
    <row r="466" spans="1:4" x14ac:dyDescent="0.3">
      <c r="A466" s="1">
        <v>464</v>
      </c>
      <c r="B466">
        <v>1.7564999999999959E-2</v>
      </c>
      <c r="C466">
        <v>6.426968224060918E-2</v>
      </c>
      <c r="D466">
        <v>42.095146621465673</v>
      </c>
    </row>
    <row r="467" spans="1:4" x14ac:dyDescent="0.3">
      <c r="A467" s="1">
        <v>465</v>
      </c>
      <c r="B467">
        <v>1.7439999999999959E-2</v>
      </c>
      <c r="C467">
        <v>6.4533469110200498E-2</v>
      </c>
      <c r="D467">
        <v>42.185879539979823</v>
      </c>
    </row>
    <row r="468" spans="1:4" x14ac:dyDescent="0.3">
      <c r="A468" s="1">
        <v>466</v>
      </c>
      <c r="B468">
        <v>1.7599999999999949E-2</v>
      </c>
      <c r="C468">
        <v>6.5028515029423903E-2</v>
      </c>
      <c r="D468">
        <v>42.276609270970013</v>
      </c>
    </row>
    <row r="469" spans="1:4" x14ac:dyDescent="0.3">
      <c r="A469" s="1">
        <v>467</v>
      </c>
      <c r="B469">
        <v>1.7644999999999949E-2</v>
      </c>
      <c r="C469">
        <v>6.4878674450912624E-2</v>
      </c>
      <c r="D469">
        <v>42.367327673236517</v>
      </c>
    </row>
    <row r="470" spans="1:4" x14ac:dyDescent="0.3">
      <c r="A470" s="1">
        <v>468</v>
      </c>
      <c r="B470">
        <v>1.7764999999999951E-2</v>
      </c>
      <c r="C470">
        <v>6.5149424592623933E-2</v>
      </c>
      <c r="D470">
        <v>42.458056249552293</v>
      </c>
    </row>
    <row r="471" spans="1:4" x14ac:dyDescent="0.3">
      <c r="A471" s="1">
        <v>469</v>
      </c>
      <c r="B471">
        <v>1.7649999999999961E-2</v>
      </c>
      <c r="C471">
        <v>6.4908213770900905E-2</v>
      </c>
      <c r="D471">
        <v>42.548791366749327</v>
      </c>
    </row>
    <row r="472" spans="1:4" x14ac:dyDescent="0.3">
      <c r="A472" s="1">
        <v>470</v>
      </c>
      <c r="B472">
        <v>1.7774999999999951E-2</v>
      </c>
      <c r="C472">
        <v>6.5129528831165712E-2</v>
      </c>
      <c r="D472">
        <v>42.639543975989007</v>
      </c>
    </row>
    <row r="473" spans="1:4" x14ac:dyDescent="0.3">
      <c r="A473" s="1">
        <v>471</v>
      </c>
      <c r="B473">
        <v>1.7494999999999952E-2</v>
      </c>
      <c r="C473">
        <v>6.5281161517364683E-2</v>
      </c>
      <c r="D473">
        <v>42.730286100639233</v>
      </c>
    </row>
    <row r="474" spans="1:4" x14ac:dyDescent="0.3">
      <c r="A474" s="1">
        <v>472</v>
      </c>
      <c r="B474">
        <v>1.7664999999999952E-2</v>
      </c>
      <c r="C474">
        <v>6.5500861417891632E-2</v>
      </c>
      <c r="D474">
        <v>42.82102799746724</v>
      </c>
    </row>
    <row r="475" spans="1:4" x14ac:dyDescent="0.3">
      <c r="A475" s="1">
        <v>473</v>
      </c>
      <c r="B475">
        <v>1.7619999999999952E-2</v>
      </c>
      <c r="C475">
        <v>6.6058455585102732E-2</v>
      </c>
      <c r="D475">
        <v>42.91176986866526</v>
      </c>
    </row>
    <row r="476" spans="1:4" x14ac:dyDescent="0.3">
      <c r="A476" s="1">
        <v>474</v>
      </c>
      <c r="B476">
        <v>1.7544999999999939E-2</v>
      </c>
      <c r="C476">
        <v>6.5040288177223488E-2</v>
      </c>
      <c r="D476">
        <v>43.002509365744046</v>
      </c>
    </row>
    <row r="477" spans="1:4" x14ac:dyDescent="0.3">
      <c r="A477" s="1">
        <v>475</v>
      </c>
      <c r="B477">
        <v>1.7584999999999951E-2</v>
      </c>
      <c r="C477">
        <v>6.561396745787107E-2</v>
      </c>
      <c r="D477">
        <v>43.093243606421673</v>
      </c>
    </row>
    <row r="478" spans="1:4" x14ac:dyDescent="0.3">
      <c r="A478" s="1">
        <v>476</v>
      </c>
      <c r="B478">
        <v>1.8194999999999979E-2</v>
      </c>
      <c r="C478">
        <v>6.5514241292975742E-2</v>
      </c>
      <c r="D478">
        <v>43.183985317349418</v>
      </c>
    </row>
    <row r="479" spans="1:4" x14ac:dyDescent="0.3">
      <c r="A479" s="1">
        <v>477</v>
      </c>
      <c r="B479">
        <v>1.780499999999996E-2</v>
      </c>
      <c r="C479">
        <v>6.4993462011828457E-2</v>
      </c>
      <c r="D479">
        <v>43.274715619285892</v>
      </c>
    </row>
    <row r="480" spans="1:4" x14ac:dyDescent="0.3">
      <c r="A480" s="1">
        <v>478</v>
      </c>
      <c r="B480">
        <v>1.7909999999999961E-2</v>
      </c>
      <c r="C480">
        <v>6.5901661997891714E-2</v>
      </c>
      <c r="D480">
        <v>43.365455674462829</v>
      </c>
    </row>
    <row r="481" spans="1:4" x14ac:dyDescent="0.3">
      <c r="A481" s="1">
        <v>479</v>
      </c>
      <c r="B481">
        <v>1.7609999999999959E-2</v>
      </c>
      <c r="C481">
        <v>6.6300505011324964E-2</v>
      </c>
      <c r="D481">
        <v>43.45619618541663</v>
      </c>
    </row>
    <row r="482" spans="1:4" x14ac:dyDescent="0.3">
      <c r="A482" s="1">
        <v>480</v>
      </c>
      <c r="B482">
        <v>1.7664999999999952E-2</v>
      </c>
      <c r="C482">
        <v>6.6426010384662657E-2</v>
      </c>
      <c r="D482">
        <v>43.546940967771732</v>
      </c>
    </row>
    <row r="483" spans="1:4" x14ac:dyDescent="0.3">
      <c r="A483" s="1">
        <v>481</v>
      </c>
      <c r="B483">
        <v>1.7889999999999979E-2</v>
      </c>
      <c r="C483">
        <v>6.646769010419698E-2</v>
      </c>
      <c r="D483">
        <v>43.637733476360623</v>
      </c>
    </row>
    <row r="484" spans="1:4" x14ac:dyDescent="0.3">
      <c r="A484" s="1">
        <v>482</v>
      </c>
      <c r="B484">
        <v>1.7734999999999959E-2</v>
      </c>
      <c r="C484">
        <v>6.5727411055802487E-2</v>
      </c>
      <c r="D484">
        <v>43.728490135338546</v>
      </c>
    </row>
    <row r="485" spans="1:4" x14ac:dyDescent="0.3">
      <c r="A485" s="1">
        <v>483</v>
      </c>
      <c r="B485">
        <v>1.7654999999999949E-2</v>
      </c>
      <c r="C485">
        <v>6.6299977872127255E-2</v>
      </c>
      <c r="D485">
        <v>43.819232643842682</v>
      </c>
    </row>
    <row r="486" spans="1:4" x14ac:dyDescent="0.3">
      <c r="A486" s="1">
        <v>484</v>
      </c>
      <c r="B486">
        <v>1.7599999999999949E-2</v>
      </c>
      <c r="C486">
        <v>6.7163763777058516E-2</v>
      </c>
      <c r="D486">
        <v>43.909989155994509</v>
      </c>
    </row>
    <row r="487" spans="1:4" x14ac:dyDescent="0.3">
      <c r="A487" s="1">
        <v>485</v>
      </c>
      <c r="B487">
        <v>1.763499999999996E-2</v>
      </c>
      <c r="C487">
        <v>6.6704771803217711E-2</v>
      </c>
      <c r="D487">
        <v>44.00072904196049</v>
      </c>
    </row>
    <row r="488" spans="1:4" x14ac:dyDescent="0.3">
      <c r="A488" s="1">
        <v>486</v>
      </c>
      <c r="B488">
        <v>1.7514999999999951E-2</v>
      </c>
      <c r="C488">
        <v>6.7583887579598947E-2</v>
      </c>
      <c r="D488">
        <v>44.091474988592978</v>
      </c>
    </row>
    <row r="489" spans="1:4" x14ac:dyDescent="0.3">
      <c r="A489" s="1">
        <v>487</v>
      </c>
      <c r="B489">
        <v>1.7599999999999959E-2</v>
      </c>
      <c r="C489">
        <v>6.753556325515106E-2</v>
      </c>
      <c r="D489">
        <v>44.182213007277888</v>
      </c>
    </row>
    <row r="490" spans="1:4" x14ac:dyDescent="0.3">
      <c r="A490" s="1">
        <v>488</v>
      </c>
      <c r="B490">
        <v>1.7644999999999959E-2</v>
      </c>
      <c r="C490">
        <v>6.7029510125020703E-2</v>
      </c>
      <c r="D490">
        <v>44.272947184178548</v>
      </c>
    </row>
    <row r="491" spans="1:4" x14ac:dyDescent="0.3">
      <c r="A491" s="1">
        <v>489</v>
      </c>
      <c r="B491">
        <v>1.7569999999999961E-2</v>
      </c>
      <c r="C491">
        <v>6.7466286816037127E-2</v>
      </c>
      <c r="D491">
        <v>44.363659438225937</v>
      </c>
    </row>
    <row r="492" spans="1:4" x14ac:dyDescent="0.3">
      <c r="A492" s="1">
        <v>490</v>
      </c>
      <c r="B492">
        <v>1.7484999999999949E-2</v>
      </c>
      <c r="C492">
        <v>6.5389140988341171E-2</v>
      </c>
      <c r="D492">
        <v>44.454396103819199</v>
      </c>
    </row>
    <row r="493" spans="1:4" x14ac:dyDescent="0.3">
      <c r="A493" s="1">
        <v>491</v>
      </c>
      <c r="B493">
        <v>1.755499999999996E-2</v>
      </c>
      <c r="C493">
        <v>6.4180368478777616E-2</v>
      </c>
      <c r="D493">
        <v>44.545124740534348</v>
      </c>
    </row>
    <row r="494" spans="1:4" x14ac:dyDescent="0.3">
      <c r="A494" s="1">
        <v>492</v>
      </c>
      <c r="B494">
        <v>1.753499999999994E-2</v>
      </c>
      <c r="C494">
        <v>6.4009162359974558E-2</v>
      </c>
      <c r="D494">
        <v>44.635824506415247</v>
      </c>
    </row>
    <row r="495" spans="1:4" x14ac:dyDescent="0.3">
      <c r="A495" s="1">
        <v>493</v>
      </c>
      <c r="B495">
        <v>1.806499999999996E-2</v>
      </c>
      <c r="C495">
        <v>6.3537801152253298E-2</v>
      </c>
      <c r="D495">
        <v>44.726558193167037</v>
      </c>
    </row>
    <row r="496" spans="1:4" x14ac:dyDescent="0.3">
      <c r="A496" s="1">
        <v>494</v>
      </c>
      <c r="B496">
        <v>1.7634999999999939E-2</v>
      </c>
      <c r="C496">
        <v>6.5472268723979557E-2</v>
      </c>
      <c r="D496">
        <v>44.817280386620091</v>
      </c>
    </row>
    <row r="497" spans="1:4" x14ac:dyDescent="0.3">
      <c r="A497" s="1">
        <v>495</v>
      </c>
      <c r="B497">
        <v>1.7594999999999941E-2</v>
      </c>
      <c r="C497">
        <v>6.7253589854409601E-2</v>
      </c>
      <c r="D497">
        <v>44.908002569940351</v>
      </c>
    </row>
    <row r="498" spans="1:4" x14ac:dyDescent="0.3">
      <c r="A498" s="1">
        <v>496</v>
      </c>
      <c r="B498">
        <v>1.7779999999999949E-2</v>
      </c>
      <c r="C498">
        <v>7.0726769378458246E-2</v>
      </c>
      <c r="D498">
        <v>44.998751117918218</v>
      </c>
    </row>
    <row r="499" spans="1:4" x14ac:dyDescent="0.3">
      <c r="A499" s="1">
        <v>497</v>
      </c>
      <c r="B499">
        <v>1.764999999999995E-2</v>
      </c>
      <c r="C499">
        <v>7.4081804538374443E-2</v>
      </c>
      <c r="D499">
        <v>45.089492908385061</v>
      </c>
    </row>
    <row r="500" spans="1:4" x14ac:dyDescent="0.3">
      <c r="A500" s="1">
        <v>498</v>
      </c>
      <c r="B500">
        <v>1.7504999999999962E-2</v>
      </c>
      <c r="C500">
        <v>7.5510272514410337E-2</v>
      </c>
      <c r="D500">
        <v>45.18024639361434</v>
      </c>
    </row>
    <row r="501" spans="1:4" x14ac:dyDescent="0.3">
      <c r="A501" s="1">
        <v>499</v>
      </c>
      <c r="B501">
        <v>1.7434999999999961E-2</v>
      </c>
      <c r="C501">
        <v>7.8004523962743627E-2</v>
      </c>
      <c r="D501">
        <v>45.271017582946349</v>
      </c>
    </row>
    <row r="502" spans="1:4" x14ac:dyDescent="0.3">
      <c r="A502" s="1">
        <v>500</v>
      </c>
      <c r="B502">
        <v>1.7269999999999949E-2</v>
      </c>
      <c r="C502">
        <v>7.9536612393184491E-2</v>
      </c>
      <c r="D502">
        <v>45.361808146503229</v>
      </c>
    </row>
    <row r="503" spans="1:4" x14ac:dyDescent="0.3">
      <c r="A503" s="1">
        <v>501</v>
      </c>
      <c r="B503">
        <v>1.7334999999999951E-2</v>
      </c>
      <c r="C503">
        <v>8.0511639997395232E-2</v>
      </c>
      <c r="D503">
        <v>45.452593154774767</v>
      </c>
    </row>
    <row r="504" spans="1:4" x14ac:dyDescent="0.3">
      <c r="A504" s="1">
        <v>502</v>
      </c>
      <c r="B504">
        <v>1.7279999999999952E-2</v>
      </c>
      <c r="C504">
        <v>8.299473758769238E-2</v>
      </c>
      <c r="D504">
        <v>45.543368554910018</v>
      </c>
    </row>
    <row r="505" spans="1:4" x14ac:dyDescent="0.3">
      <c r="A505" s="1">
        <v>503</v>
      </c>
      <c r="B505">
        <v>1.7314999999999959E-2</v>
      </c>
      <c r="C505">
        <v>8.324425650322699E-2</v>
      </c>
      <c r="D505">
        <v>45.634106984535848</v>
      </c>
    </row>
    <row r="506" spans="1:4" x14ac:dyDescent="0.3">
      <c r="A506" s="1">
        <v>504</v>
      </c>
      <c r="B506">
        <v>1.7269999999999949E-2</v>
      </c>
      <c r="C506">
        <v>8.4165505773937138E-2</v>
      </c>
      <c r="D506">
        <v>45.724891451597209</v>
      </c>
    </row>
    <row r="507" spans="1:4" x14ac:dyDescent="0.3">
      <c r="A507" s="1">
        <v>505</v>
      </c>
      <c r="B507">
        <v>1.7269999999999949E-2</v>
      </c>
      <c r="C507">
        <v>8.4238378493804847E-2</v>
      </c>
      <c r="D507">
        <v>45.815676786965788</v>
      </c>
    </row>
    <row r="508" spans="1:4" x14ac:dyDescent="0.3">
      <c r="A508" s="1">
        <v>506</v>
      </c>
      <c r="B508">
        <v>1.731999999999995E-2</v>
      </c>
      <c r="C508">
        <v>8.5125580653814176E-2</v>
      </c>
      <c r="D508">
        <v>45.906390009588662</v>
      </c>
    </row>
    <row r="509" spans="1:4" x14ac:dyDescent="0.3">
      <c r="A509" s="1">
        <v>507</v>
      </c>
      <c r="B509">
        <v>1.7334999999999951E-2</v>
      </c>
      <c r="C509">
        <v>8.5317242670647067E-2</v>
      </c>
      <c r="D509">
        <v>45.997141535679503</v>
      </c>
    </row>
    <row r="510" spans="1:4" x14ac:dyDescent="0.3">
      <c r="A510" s="1">
        <v>508</v>
      </c>
      <c r="B510">
        <v>1.732999999999996E-2</v>
      </c>
      <c r="C510">
        <v>8.5694126850306307E-2</v>
      </c>
      <c r="D510">
        <v>46.087897580067313</v>
      </c>
    </row>
    <row r="511" spans="1:4" x14ac:dyDescent="0.3">
      <c r="A511" s="1">
        <v>509</v>
      </c>
      <c r="B511">
        <v>1.7429999999999959E-2</v>
      </c>
      <c r="C511">
        <v>8.6584186469375019E-2</v>
      </c>
      <c r="D511">
        <v>46.178614073197053</v>
      </c>
    </row>
    <row r="512" spans="1:4" x14ac:dyDescent="0.3">
      <c r="A512" s="1">
        <v>510</v>
      </c>
      <c r="B512">
        <v>1.7584999999999951E-2</v>
      </c>
      <c r="C512">
        <v>8.6715111109610402E-2</v>
      </c>
      <c r="D512">
        <v>46.269355211324161</v>
      </c>
    </row>
    <row r="513" spans="1:4" x14ac:dyDescent="0.3">
      <c r="A513" s="1">
        <v>511</v>
      </c>
      <c r="B513">
        <v>1.7594999999999951E-2</v>
      </c>
      <c r="C513">
        <v>8.6482128867538158E-2</v>
      </c>
      <c r="D513">
        <v>46.36006970187028</v>
      </c>
    </row>
    <row r="514" spans="1:4" x14ac:dyDescent="0.3">
      <c r="A514" s="1">
        <v>512</v>
      </c>
      <c r="B514">
        <v>1.7529999999999948E-2</v>
      </c>
      <c r="C514">
        <v>8.7355739909841815E-2</v>
      </c>
      <c r="D514">
        <v>46.450847819712422</v>
      </c>
    </row>
    <row r="515" spans="1:4" x14ac:dyDescent="0.3">
      <c r="A515" s="1">
        <v>513</v>
      </c>
      <c r="B515">
        <v>1.7574999999999948E-2</v>
      </c>
      <c r="C515">
        <v>8.6460182575331654E-2</v>
      </c>
      <c r="D515">
        <v>46.541640626324543</v>
      </c>
    </row>
    <row r="516" spans="1:4" x14ac:dyDescent="0.3">
      <c r="A516" s="1">
        <v>514</v>
      </c>
      <c r="B516">
        <v>1.7449999999999941E-2</v>
      </c>
      <c r="C516">
        <v>8.6006170923699832E-2</v>
      </c>
      <c r="D516">
        <v>46.632427937123509</v>
      </c>
    </row>
    <row r="517" spans="1:4" x14ac:dyDescent="0.3">
      <c r="A517" s="1">
        <v>515</v>
      </c>
      <c r="B517">
        <v>1.7519999999999949E-2</v>
      </c>
      <c r="C517">
        <v>8.663939416145551E-2</v>
      </c>
      <c r="D517">
        <v>46.723155510425563</v>
      </c>
    </row>
    <row r="518" spans="1:4" x14ac:dyDescent="0.3">
      <c r="A518" s="1">
        <v>516</v>
      </c>
      <c r="B518">
        <v>1.744499999999995E-2</v>
      </c>
      <c r="C518">
        <v>8.6424303489486348E-2</v>
      </c>
      <c r="D518">
        <v>46.813925349050088</v>
      </c>
    </row>
    <row r="519" spans="1:4" x14ac:dyDescent="0.3">
      <c r="A519" s="1">
        <v>517</v>
      </c>
      <c r="B519">
        <v>1.755499999999996E-2</v>
      </c>
      <c r="C519">
        <v>8.8633731191708739E-2</v>
      </c>
      <c r="D519">
        <v>46.904717930754018</v>
      </c>
    </row>
    <row r="520" spans="1:4" x14ac:dyDescent="0.3">
      <c r="A520" s="1">
        <v>518</v>
      </c>
      <c r="B520">
        <v>1.7569999999999961E-2</v>
      </c>
      <c r="C520">
        <v>8.7562753393035347E-2</v>
      </c>
      <c r="D520">
        <v>46.995502930416002</v>
      </c>
    </row>
    <row r="521" spans="1:4" x14ac:dyDescent="0.3">
      <c r="A521" s="1">
        <v>519</v>
      </c>
      <c r="B521">
        <v>1.7504999999999962E-2</v>
      </c>
      <c r="C521">
        <v>8.6036933363976886E-2</v>
      </c>
      <c r="D521">
        <v>47.086260895133023</v>
      </c>
    </row>
    <row r="522" spans="1:4" x14ac:dyDescent="0.3">
      <c r="A522" s="1">
        <v>520</v>
      </c>
      <c r="B522">
        <v>1.7449999999999959E-2</v>
      </c>
      <c r="C522">
        <v>8.8439517436557161E-2</v>
      </c>
      <c r="D522">
        <v>47.177030187779003</v>
      </c>
    </row>
    <row r="523" spans="1:4" x14ac:dyDescent="0.3">
      <c r="A523" s="1">
        <v>521</v>
      </c>
      <c r="B523">
        <v>1.762499999999995E-2</v>
      </c>
      <c r="C523">
        <v>8.7905143712181111E-2</v>
      </c>
      <c r="D523">
        <v>47.267808789014808</v>
      </c>
    </row>
    <row r="524" spans="1:4" x14ac:dyDescent="0.3">
      <c r="A524" s="1">
        <v>522</v>
      </c>
      <c r="B524">
        <v>1.7469999999999951E-2</v>
      </c>
      <c r="C524">
        <v>8.7958984654063349E-2</v>
      </c>
      <c r="D524">
        <v>47.35854898889859</v>
      </c>
    </row>
    <row r="525" spans="1:4" x14ac:dyDescent="0.3">
      <c r="A525" s="1">
        <v>523</v>
      </c>
      <c r="B525">
        <v>1.7524999999999961E-2</v>
      </c>
      <c r="C525">
        <v>8.7344114022134919E-2</v>
      </c>
      <c r="D525">
        <v>47.449337655040949</v>
      </c>
    </row>
    <row r="526" spans="1:4" x14ac:dyDescent="0.3">
      <c r="A526" s="1">
        <v>524</v>
      </c>
      <c r="B526">
        <v>1.7529999999999948E-2</v>
      </c>
      <c r="C526">
        <v>8.7582155106777818E-2</v>
      </c>
      <c r="D526">
        <v>47.540091532071429</v>
      </c>
    </row>
    <row r="527" spans="1:4" x14ac:dyDescent="0.3">
      <c r="A527" s="1">
        <v>525</v>
      </c>
      <c r="B527">
        <v>1.7559999999999971E-2</v>
      </c>
      <c r="C527">
        <v>8.7216877137730256E-2</v>
      </c>
      <c r="D527">
        <v>47.630881242818297</v>
      </c>
    </row>
    <row r="528" spans="1:4" x14ac:dyDescent="0.3">
      <c r="A528" s="1">
        <v>526</v>
      </c>
      <c r="B528">
        <v>1.7574999999999948E-2</v>
      </c>
      <c r="C528">
        <v>8.6390506940020206E-2</v>
      </c>
      <c r="D528">
        <v>47.721625791788099</v>
      </c>
    </row>
    <row r="529" spans="1:4" x14ac:dyDescent="0.3">
      <c r="A529" s="1">
        <v>527</v>
      </c>
      <c r="B529">
        <v>1.7439999999999949E-2</v>
      </c>
      <c r="C529">
        <v>8.7527239036249718E-2</v>
      </c>
      <c r="D529">
        <v>47.812379380199637</v>
      </c>
    </row>
    <row r="530" spans="1:4" x14ac:dyDescent="0.3">
      <c r="A530" s="1">
        <v>528</v>
      </c>
      <c r="B530">
        <v>1.7559999999999961E-2</v>
      </c>
      <c r="C530">
        <v>8.7759558982997476E-2</v>
      </c>
      <c r="D530">
        <v>47.903140943315293</v>
      </c>
    </row>
    <row r="531" spans="1:4" x14ac:dyDescent="0.3">
      <c r="A531" s="1">
        <v>529</v>
      </c>
      <c r="B531">
        <v>1.7494999999999969E-2</v>
      </c>
      <c r="C531">
        <v>8.7285400462686347E-2</v>
      </c>
      <c r="D531">
        <v>47.993913101686367</v>
      </c>
    </row>
    <row r="532" spans="1:4" x14ac:dyDescent="0.3">
      <c r="A532" s="1">
        <v>530</v>
      </c>
      <c r="B532">
        <v>1.7419999999999949E-2</v>
      </c>
      <c r="C532">
        <v>8.806282589511237E-2</v>
      </c>
      <c r="D532">
        <v>48.084640888041918</v>
      </c>
    </row>
    <row r="533" spans="1:4" x14ac:dyDescent="0.3">
      <c r="A533" s="1">
        <v>531</v>
      </c>
      <c r="B533">
        <v>1.757999999999996E-2</v>
      </c>
      <c r="C533">
        <v>8.9374485885648183E-2</v>
      </c>
      <c r="D533">
        <v>48.175394739045039</v>
      </c>
    </row>
    <row r="534" spans="1:4" x14ac:dyDescent="0.3">
      <c r="A534" s="1">
        <v>532</v>
      </c>
      <c r="B534">
        <v>1.753499999999996E-2</v>
      </c>
      <c r="C534">
        <v>8.7701897466645862E-2</v>
      </c>
      <c r="D534">
        <v>48.266159763336177</v>
      </c>
    </row>
    <row r="535" spans="1:4" x14ac:dyDescent="0.3">
      <c r="A535" s="1">
        <v>533</v>
      </c>
      <c r="B535">
        <v>1.7519999999999959E-2</v>
      </c>
      <c r="C535">
        <v>8.8569769381109886E-2</v>
      </c>
      <c r="D535">
        <v>48.356915182338817</v>
      </c>
    </row>
    <row r="536" spans="1:4" x14ac:dyDescent="0.3">
      <c r="A536" s="1">
        <v>534</v>
      </c>
      <c r="B536">
        <v>1.7539999999999958E-2</v>
      </c>
      <c r="C536">
        <v>8.8495027445960259E-2</v>
      </c>
      <c r="D536">
        <v>48.447667059699697</v>
      </c>
    </row>
    <row r="537" spans="1:4" x14ac:dyDescent="0.3">
      <c r="A537" s="1">
        <v>535</v>
      </c>
      <c r="B537">
        <v>1.7459999999999951E-2</v>
      </c>
      <c r="C537">
        <v>8.8886208454016583E-2</v>
      </c>
      <c r="D537">
        <v>48.538410891956758</v>
      </c>
    </row>
    <row r="538" spans="1:4" x14ac:dyDescent="0.3">
      <c r="A538" s="1">
        <v>536</v>
      </c>
      <c r="B538">
        <v>1.7389999999999951E-2</v>
      </c>
      <c r="C538">
        <v>8.8622919064444486E-2</v>
      </c>
      <c r="D538">
        <v>48.629159740606951</v>
      </c>
    </row>
    <row r="539" spans="1:4" x14ac:dyDescent="0.3">
      <c r="A539" s="1">
        <v>537</v>
      </c>
      <c r="B539">
        <v>1.7609999999999959E-2</v>
      </c>
      <c r="C539">
        <v>8.9177320251260808E-2</v>
      </c>
      <c r="D539">
        <v>48.719938825898709</v>
      </c>
    </row>
    <row r="540" spans="1:4" x14ac:dyDescent="0.3">
      <c r="A540" s="1">
        <v>538</v>
      </c>
      <c r="B540">
        <v>1.748999999999995E-2</v>
      </c>
      <c r="C540">
        <v>8.8820047413696715E-2</v>
      </c>
      <c r="D540">
        <v>48.810710016886397</v>
      </c>
    </row>
    <row r="541" spans="1:4" x14ac:dyDescent="0.3">
      <c r="A541" s="1">
        <v>539</v>
      </c>
      <c r="B541">
        <v>1.7459999999999951E-2</v>
      </c>
      <c r="C541">
        <v>8.9088459035006132E-2</v>
      </c>
      <c r="D541">
        <v>48.90145660181841</v>
      </c>
    </row>
    <row r="542" spans="1:4" x14ac:dyDescent="0.3">
      <c r="A542" s="1">
        <v>540</v>
      </c>
      <c r="B542">
        <v>1.750999999999997E-2</v>
      </c>
      <c r="C542">
        <v>8.9071896796149838E-2</v>
      </c>
      <c r="D542">
        <v>48.992270436816753</v>
      </c>
    </row>
    <row r="543" spans="1:4" x14ac:dyDescent="0.3">
      <c r="A543" s="1">
        <v>541</v>
      </c>
      <c r="B543">
        <v>1.7484999999999949E-2</v>
      </c>
      <c r="C543">
        <v>8.8671278609663881E-2</v>
      </c>
      <c r="D543">
        <v>49.083056182728882</v>
      </c>
    </row>
    <row r="544" spans="1:4" x14ac:dyDescent="0.3">
      <c r="A544" s="1">
        <v>542</v>
      </c>
      <c r="B544">
        <v>1.7509999999999949E-2</v>
      </c>
      <c r="C544">
        <v>9.1407583236063641E-2</v>
      </c>
      <c r="D544">
        <v>49.173799985978349</v>
      </c>
    </row>
    <row r="545" spans="1:4" x14ac:dyDescent="0.3">
      <c r="A545" s="1">
        <v>543</v>
      </c>
      <c r="B545">
        <v>1.7464999999999949E-2</v>
      </c>
      <c r="C545">
        <v>8.9014995146496786E-2</v>
      </c>
      <c r="D545">
        <v>49.264552684757447</v>
      </c>
    </row>
    <row r="546" spans="1:4" x14ac:dyDescent="0.3">
      <c r="A546" s="1">
        <v>544</v>
      </c>
      <c r="B546">
        <v>1.7439999999999959E-2</v>
      </c>
      <c r="C546">
        <v>9.0250911097457712E-2</v>
      </c>
      <c r="D546">
        <v>49.355322740607797</v>
      </c>
    </row>
    <row r="547" spans="1:4" x14ac:dyDescent="0.3">
      <c r="A547" s="1">
        <v>545</v>
      </c>
      <c r="B547">
        <v>1.7444999999999961E-2</v>
      </c>
      <c r="C547">
        <v>8.8578176140633E-2</v>
      </c>
      <c r="D547">
        <v>49.446113844050323</v>
      </c>
    </row>
    <row r="548" spans="1:4" x14ac:dyDescent="0.3">
      <c r="A548" s="1">
        <v>546</v>
      </c>
      <c r="B548">
        <v>1.7379999999999951E-2</v>
      </c>
      <c r="C548">
        <v>9.0066967329633693E-2</v>
      </c>
      <c r="D548">
        <v>49.53685342662866</v>
      </c>
    </row>
    <row r="549" spans="1:4" x14ac:dyDescent="0.3">
      <c r="A549" s="1">
        <v>547</v>
      </c>
      <c r="B549">
        <v>1.731999999999995E-2</v>
      </c>
      <c r="C549">
        <v>9.0316414966843103E-2</v>
      </c>
      <c r="D549">
        <v>49.627597085303748</v>
      </c>
    </row>
    <row r="550" spans="1:4" x14ac:dyDescent="0.3">
      <c r="A550" s="1">
        <v>548</v>
      </c>
      <c r="B550">
        <v>1.7429999999999959E-2</v>
      </c>
      <c r="C550">
        <v>9.1595114844417513E-2</v>
      </c>
      <c r="D550">
        <v>49.718361814485682</v>
      </c>
    </row>
    <row r="551" spans="1:4" x14ac:dyDescent="0.3">
      <c r="A551" s="1">
        <v>549</v>
      </c>
      <c r="B551">
        <v>1.7429999999999949E-2</v>
      </c>
      <c r="C551">
        <v>9.2000812924873943E-2</v>
      </c>
      <c r="D551">
        <v>49.809160637921778</v>
      </c>
    </row>
    <row r="552" spans="1:4" x14ac:dyDescent="0.3">
      <c r="A552" s="1">
        <v>550</v>
      </c>
      <c r="B552">
        <v>1.7304999999999959E-2</v>
      </c>
      <c r="C552">
        <v>9.1751956288613226E-2</v>
      </c>
      <c r="D552">
        <v>49.899907678961767</v>
      </c>
    </row>
    <row r="553" spans="1:4" x14ac:dyDescent="0.3">
      <c r="A553" s="1">
        <v>551</v>
      </c>
      <c r="B553">
        <v>1.7259999999999949E-2</v>
      </c>
      <c r="C553">
        <v>9.1544088323309444E-2</v>
      </c>
      <c r="D553">
        <v>49.990657185978378</v>
      </c>
    </row>
    <row r="554" spans="1:4" x14ac:dyDescent="0.3">
      <c r="A554" s="1">
        <v>552</v>
      </c>
      <c r="B554">
        <v>1.7339999999999949E-2</v>
      </c>
      <c r="C554">
        <v>9.1479334068904572E-2</v>
      </c>
      <c r="D554">
        <v>50.081423853238441</v>
      </c>
    </row>
    <row r="555" spans="1:4" x14ac:dyDescent="0.3">
      <c r="A555" s="1">
        <v>553</v>
      </c>
      <c r="B555">
        <v>1.716999999999996E-2</v>
      </c>
      <c r="C555">
        <v>9.0830398672175836E-2</v>
      </c>
      <c r="D555">
        <v>50.172197271651712</v>
      </c>
    </row>
    <row r="556" spans="1:4" x14ac:dyDescent="0.3">
      <c r="A556" s="1">
        <v>554</v>
      </c>
      <c r="B556">
        <v>1.7179999999999949E-2</v>
      </c>
      <c r="C556">
        <v>9.156119731604842E-2</v>
      </c>
      <c r="D556">
        <v>50.262966247797031</v>
      </c>
    </row>
    <row r="557" spans="1:4" x14ac:dyDescent="0.3">
      <c r="A557" s="1">
        <v>555</v>
      </c>
      <c r="B557">
        <v>1.7254999999999961E-2</v>
      </c>
      <c r="C557">
        <v>9.1132461407193832E-2</v>
      </c>
      <c r="D557">
        <v>50.353705534206519</v>
      </c>
    </row>
    <row r="558" spans="1:4" x14ac:dyDescent="0.3">
      <c r="A558" s="1">
        <v>556</v>
      </c>
      <c r="B558">
        <v>1.7219999999999951E-2</v>
      </c>
      <c r="C558">
        <v>9.1572502411278747E-2</v>
      </c>
      <c r="D558">
        <v>50.444443802568671</v>
      </c>
    </row>
    <row r="559" spans="1:4" x14ac:dyDescent="0.3">
      <c r="A559" s="1">
        <v>557</v>
      </c>
      <c r="B559">
        <v>1.724999999999996E-2</v>
      </c>
      <c r="C559">
        <v>9.1446966135768804E-2</v>
      </c>
      <c r="D559">
        <v>50.535226955744982</v>
      </c>
    </row>
    <row r="560" spans="1:4" x14ac:dyDescent="0.3">
      <c r="A560" s="1">
        <v>558</v>
      </c>
      <c r="B560">
        <v>1.7324999999999969E-2</v>
      </c>
      <c r="C560">
        <v>9.0940869810943223E-2</v>
      </c>
      <c r="D560">
        <v>50.626029418177097</v>
      </c>
    </row>
    <row r="561" spans="1:4" x14ac:dyDescent="0.3">
      <c r="A561" s="1">
        <v>559</v>
      </c>
      <c r="B561">
        <v>1.765999999999996E-2</v>
      </c>
      <c r="C561">
        <v>8.9839962166909884E-2</v>
      </c>
      <c r="D561">
        <v>50.716744727889733</v>
      </c>
    </row>
    <row r="562" spans="1:4" x14ac:dyDescent="0.3">
      <c r="A562" s="1">
        <v>560</v>
      </c>
      <c r="B562">
        <v>1.720499999999996E-2</v>
      </c>
      <c r="C562">
        <v>9.273018170964871E-2</v>
      </c>
      <c r="D562">
        <v>50.807510430283052</v>
      </c>
    </row>
    <row r="563" spans="1:4" x14ac:dyDescent="0.3">
      <c r="A563" s="1">
        <v>561</v>
      </c>
      <c r="B563">
        <v>1.710499999999995E-2</v>
      </c>
      <c r="C563">
        <v>9.2621008253456372E-2</v>
      </c>
      <c r="D563">
        <v>50.898299341731629</v>
      </c>
    </row>
    <row r="564" spans="1:4" x14ac:dyDescent="0.3">
      <c r="A564" s="1">
        <v>562</v>
      </c>
      <c r="B564">
        <v>1.7259999999999959E-2</v>
      </c>
      <c r="C564">
        <v>9.3628043219898913E-2</v>
      </c>
      <c r="D564">
        <v>50.989066794249773</v>
      </c>
    </row>
    <row r="565" spans="1:4" x14ac:dyDescent="0.3">
      <c r="A565" s="1">
        <v>563</v>
      </c>
      <c r="B565">
        <v>1.7344999999999961E-2</v>
      </c>
      <c r="C565">
        <v>9.1811612139352697E-2</v>
      </c>
      <c r="D565">
        <v>51.079821453756793</v>
      </c>
    </row>
    <row r="566" spans="1:4" x14ac:dyDescent="0.3">
      <c r="A566" s="1">
        <v>564</v>
      </c>
      <c r="B566">
        <v>1.721499999999996E-2</v>
      </c>
      <c r="C566">
        <v>9.2921942108153702E-2</v>
      </c>
      <c r="D566">
        <v>51.170607031053997</v>
      </c>
    </row>
    <row r="567" spans="1:4" x14ac:dyDescent="0.3">
      <c r="A567" s="1">
        <v>565</v>
      </c>
      <c r="B567">
        <v>1.729499999999996E-2</v>
      </c>
      <c r="C567">
        <v>9.2060862107298802E-2</v>
      </c>
      <c r="D567">
        <v>51.261363665991389</v>
      </c>
    </row>
    <row r="568" spans="1:4" x14ac:dyDescent="0.3">
      <c r="A568" s="1">
        <v>566</v>
      </c>
      <c r="B568">
        <v>1.7314999999999948E-2</v>
      </c>
      <c r="C568">
        <v>9.3858898553580067E-2</v>
      </c>
      <c r="D568">
        <v>51.352129814426142</v>
      </c>
    </row>
    <row r="569" spans="1:4" x14ac:dyDescent="0.3">
      <c r="A569" s="1">
        <v>567</v>
      </c>
      <c r="B569">
        <v>1.7404999999999959E-2</v>
      </c>
      <c r="C569">
        <v>9.3827005872862787E-2</v>
      </c>
      <c r="D569">
        <v>51.442899494767218</v>
      </c>
    </row>
    <row r="570" spans="1:4" x14ac:dyDescent="0.3">
      <c r="A570" s="1">
        <v>568</v>
      </c>
      <c r="B570">
        <v>1.7189999999999959E-2</v>
      </c>
      <c r="C570">
        <v>9.3087712598663663E-2</v>
      </c>
      <c r="D570">
        <v>51.533654246926339</v>
      </c>
    </row>
    <row r="571" spans="1:4" x14ac:dyDescent="0.3">
      <c r="A571" s="1">
        <v>569</v>
      </c>
      <c r="B571">
        <v>1.721499999999996E-2</v>
      </c>
      <c r="C571">
        <v>9.3620002941828193E-2</v>
      </c>
      <c r="D571">
        <v>51.624419118960731</v>
      </c>
    </row>
    <row r="572" spans="1:4" x14ac:dyDescent="0.3">
      <c r="A572" s="1">
        <v>570</v>
      </c>
      <c r="B572">
        <v>1.729499999999996E-2</v>
      </c>
      <c r="C572">
        <v>9.3324012929076119E-2</v>
      </c>
      <c r="D572">
        <v>51.715199121369288</v>
      </c>
    </row>
    <row r="573" spans="1:4" x14ac:dyDescent="0.3">
      <c r="A573" s="1">
        <v>571</v>
      </c>
      <c r="B573">
        <v>1.7154999999999952E-2</v>
      </c>
      <c r="C573">
        <v>9.4108672146095321E-2</v>
      </c>
      <c r="D573">
        <v>51.805970444944201</v>
      </c>
    </row>
    <row r="574" spans="1:4" x14ac:dyDescent="0.3">
      <c r="A574" s="1">
        <v>572</v>
      </c>
      <c r="B574">
        <v>1.7219999999999961E-2</v>
      </c>
      <c r="C574">
        <v>9.4554895275795553E-2</v>
      </c>
      <c r="D574">
        <v>51.89674577130215</v>
      </c>
    </row>
    <row r="575" spans="1:4" x14ac:dyDescent="0.3">
      <c r="A575" s="1">
        <v>573</v>
      </c>
      <c r="B575">
        <v>1.718499999999995E-2</v>
      </c>
      <c r="C575">
        <v>9.4648510723411905E-2</v>
      </c>
      <c r="D575">
        <v>51.987505492104461</v>
      </c>
    </row>
    <row r="576" spans="1:4" x14ac:dyDescent="0.3">
      <c r="A576" s="1">
        <v>574</v>
      </c>
      <c r="B576">
        <v>1.7234999999999948E-2</v>
      </c>
      <c r="C576">
        <v>9.4973919613693419E-2</v>
      </c>
      <c r="D576">
        <v>52.078313644395969</v>
      </c>
    </row>
    <row r="577" spans="1:4" x14ac:dyDescent="0.3">
      <c r="A577" s="1">
        <v>575</v>
      </c>
      <c r="B577">
        <v>1.723999999999996E-2</v>
      </c>
      <c r="C577">
        <v>9.3815550730964967E-2</v>
      </c>
      <c r="D577">
        <v>52.169046444760461</v>
      </c>
    </row>
    <row r="578" spans="1:4" x14ac:dyDescent="0.3">
      <c r="A578" s="1">
        <v>576</v>
      </c>
      <c r="B578">
        <v>1.7074999999999958E-2</v>
      </c>
      <c r="C578">
        <v>9.4396705284569338E-2</v>
      </c>
      <c r="D578">
        <v>52.259851979679567</v>
      </c>
    </row>
    <row r="579" spans="1:4" x14ac:dyDescent="0.3">
      <c r="A579" s="1">
        <v>577</v>
      </c>
      <c r="B579">
        <v>1.720499999999996E-2</v>
      </c>
      <c r="C579">
        <v>9.401473182322978E-2</v>
      </c>
      <c r="D579">
        <v>52.350614462826023</v>
      </c>
    </row>
    <row r="580" spans="1:4" x14ac:dyDescent="0.3">
      <c r="A580" s="1">
        <v>578</v>
      </c>
      <c r="B580">
        <v>1.714999999999995E-2</v>
      </c>
      <c r="C580">
        <v>9.5513061813690389E-2</v>
      </c>
      <c r="D580">
        <v>52.441376396881253</v>
      </c>
    </row>
    <row r="581" spans="1:4" x14ac:dyDescent="0.3">
      <c r="A581" s="1">
        <v>579</v>
      </c>
      <c r="B581">
        <v>1.7164999999999951E-2</v>
      </c>
      <c r="C581">
        <v>9.7409608773204759E-2</v>
      </c>
      <c r="D581">
        <v>52.53212146096763</v>
      </c>
    </row>
    <row r="582" spans="1:4" x14ac:dyDescent="0.3">
      <c r="A582" s="1">
        <v>580</v>
      </c>
      <c r="B582">
        <v>1.7269999999999949E-2</v>
      </c>
      <c r="C582">
        <v>9.6251634276651107E-2</v>
      </c>
      <c r="D582">
        <v>52.622890352275682</v>
      </c>
    </row>
    <row r="583" spans="1:4" x14ac:dyDescent="0.3">
      <c r="A583" s="1">
        <v>581</v>
      </c>
      <c r="B583">
        <v>1.7289999999999951E-2</v>
      </c>
      <c r="C583">
        <v>9.6132658114692529E-2</v>
      </c>
      <c r="D583">
        <v>52.713671526710229</v>
      </c>
    </row>
    <row r="584" spans="1:4" x14ac:dyDescent="0.3">
      <c r="A584" s="1">
        <v>582</v>
      </c>
      <c r="B584">
        <v>1.7314999999999959E-2</v>
      </c>
      <c r="C584">
        <v>9.7065020765595242E-2</v>
      </c>
      <c r="D584">
        <v>52.804416260520647</v>
      </c>
    </row>
    <row r="585" spans="1:4" x14ac:dyDescent="0.3">
      <c r="A585" s="1">
        <v>583</v>
      </c>
      <c r="B585">
        <v>1.719499999999996E-2</v>
      </c>
      <c r="C585">
        <v>9.6211757051594793E-2</v>
      </c>
      <c r="D585">
        <v>52.895149122145483</v>
      </c>
    </row>
    <row r="586" spans="1:4" x14ac:dyDescent="0.3">
      <c r="A586" s="1">
        <v>584</v>
      </c>
      <c r="B586">
        <v>1.7249999999999949E-2</v>
      </c>
      <c r="C586">
        <v>9.7477913947602968E-2</v>
      </c>
      <c r="D586">
        <v>52.98591895262404</v>
      </c>
    </row>
    <row r="587" spans="1:4" x14ac:dyDescent="0.3">
      <c r="A587" s="1">
        <v>585</v>
      </c>
      <c r="B587">
        <v>1.7254999999999951E-2</v>
      </c>
      <c r="C587">
        <v>9.8226312105542432E-2</v>
      </c>
      <c r="D587">
        <v>53.076710438264783</v>
      </c>
    </row>
    <row r="588" spans="1:4" x14ac:dyDescent="0.3">
      <c r="A588" s="1">
        <v>586</v>
      </c>
      <c r="B588">
        <v>1.737499999999996E-2</v>
      </c>
      <c r="C588">
        <v>9.8673233686275175E-2</v>
      </c>
      <c r="D588">
        <v>53.167483224603899</v>
      </c>
    </row>
    <row r="589" spans="1:4" x14ac:dyDescent="0.3">
      <c r="A589" s="1">
        <v>587</v>
      </c>
      <c r="B589">
        <v>1.7234999999999948E-2</v>
      </c>
      <c r="C589">
        <v>9.8776143294996274E-2</v>
      </c>
      <c r="D589">
        <v>53.258221124344438</v>
      </c>
    </row>
    <row r="590" spans="1:4" x14ac:dyDescent="0.3">
      <c r="A590" s="1">
        <v>588</v>
      </c>
      <c r="B590">
        <v>1.7429999999999959E-2</v>
      </c>
      <c r="C590">
        <v>9.8660493771360741E-2</v>
      </c>
      <c r="D590">
        <v>53.348983328872293</v>
      </c>
    </row>
    <row r="591" spans="1:4" x14ac:dyDescent="0.3">
      <c r="A591" s="1">
        <v>589</v>
      </c>
      <c r="B591">
        <v>1.754499999999997E-2</v>
      </c>
      <c r="C591">
        <v>9.8961090154548473E-2</v>
      </c>
      <c r="D591">
        <v>53.439735936125153</v>
      </c>
    </row>
    <row r="592" spans="1:4" x14ac:dyDescent="0.3">
      <c r="A592" s="1">
        <v>590</v>
      </c>
      <c r="B592">
        <v>1.7164999999999951E-2</v>
      </c>
      <c r="C592">
        <v>9.9098654484309531E-2</v>
      </c>
      <c r="D592">
        <v>53.530535597403883</v>
      </c>
    </row>
    <row r="593" spans="1:4" x14ac:dyDescent="0.3">
      <c r="A593" s="1">
        <v>591</v>
      </c>
      <c r="B593">
        <v>1.7189999999999959E-2</v>
      </c>
      <c r="C593">
        <v>0.1002996107400267</v>
      </c>
      <c r="D593">
        <v>53.621300773289498</v>
      </c>
    </row>
    <row r="594" spans="1:4" x14ac:dyDescent="0.3">
      <c r="A594" s="1">
        <v>592</v>
      </c>
      <c r="B594">
        <v>1.706999999999996E-2</v>
      </c>
      <c r="C594">
        <v>9.8501961257069712E-2</v>
      </c>
      <c r="D594">
        <v>53.712120770149788</v>
      </c>
    </row>
    <row r="595" spans="1:4" x14ac:dyDescent="0.3">
      <c r="A595" s="1">
        <v>593</v>
      </c>
      <c r="B595">
        <v>1.719499999999996E-2</v>
      </c>
      <c r="C595">
        <v>0.1008519668233606</v>
      </c>
      <c r="D595">
        <v>53.802905512584609</v>
      </c>
    </row>
    <row r="596" spans="1:4" x14ac:dyDescent="0.3">
      <c r="A596" s="1">
        <v>594</v>
      </c>
      <c r="B596">
        <v>1.7174999999999951E-2</v>
      </c>
      <c r="C596">
        <v>0.1002825692352592</v>
      </c>
      <c r="D596">
        <v>53.893684834506807</v>
      </c>
    </row>
    <row r="597" spans="1:4" x14ac:dyDescent="0.3">
      <c r="A597" s="1">
        <v>595</v>
      </c>
      <c r="B597">
        <v>1.7104999999999961E-2</v>
      </c>
      <c r="C597">
        <v>0.1009936444054607</v>
      </c>
      <c r="D597">
        <v>53.984443411760893</v>
      </c>
    </row>
    <row r="598" spans="1:4" x14ac:dyDescent="0.3">
      <c r="A598" s="1">
        <v>596</v>
      </c>
      <c r="B598">
        <v>1.714999999999996E-2</v>
      </c>
      <c r="C598">
        <v>0.10206339616450109</v>
      </c>
      <c r="D598">
        <v>54.075195533831938</v>
      </c>
    </row>
    <row r="599" spans="1:4" x14ac:dyDescent="0.3">
      <c r="A599" s="1">
        <v>597</v>
      </c>
      <c r="B599">
        <v>1.7269999999999959E-2</v>
      </c>
      <c r="C599">
        <v>0.1013210165329993</v>
      </c>
      <c r="D599">
        <v>54.165955051779783</v>
      </c>
    </row>
    <row r="600" spans="1:4" x14ac:dyDescent="0.3">
      <c r="A600" s="1">
        <v>598</v>
      </c>
      <c r="B600">
        <v>1.722999999999995E-2</v>
      </c>
      <c r="C600">
        <v>0.1024211470177032</v>
      </c>
      <c r="D600">
        <v>54.256744334167927</v>
      </c>
    </row>
    <row r="601" spans="1:4" x14ac:dyDescent="0.3">
      <c r="A601" s="1">
        <v>599</v>
      </c>
      <c r="B601">
        <v>1.7214999999999949E-2</v>
      </c>
      <c r="C601">
        <v>0.10226722240920599</v>
      </c>
      <c r="D601">
        <v>54.347531055476964</v>
      </c>
    </row>
    <row r="602" spans="1:4" x14ac:dyDescent="0.3">
      <c r="A602" s="1">
        <v>600</v>
      </c>
      <c r="B602">
        <v>1.7404999999999959E-2</v>
      </c>
      <c r="C602">
        <v>0.1027065831680735</v>
      </c>
      <c r="D602">
        <v>54.438278927538157</v>
      </c>
    </row>
    <row r="603" spans="1:4" x14ac:dyDescent="0.3">
      <c r="A603" s="1">
        <v>601</v>
      </c>
      <c r="B603">
        <v>1.731999999999996E-2</v>
      </c>
      <c r="C603">
        <v>0.10311111470434629</v>
      </c>
      <c r="D603">
        <v>54.529040626618617</v>
      </c>
    </row>
    <row r="604" spans="1:4" x14ac:dyDescent="0.3">
      <c r="A604" s="1">
        <v>602</v>
      </c>
      <c r="B604">
        <v>1.730999999999995E-2</v>
      </c>
      <c r="C604">
        <v>0.103042155886406</v>
      </c>
      <c r="D604">
        <v>54.619815163744853</v>
      </c>
    </row>
    <row r="605" spans="1:4" x14ac:dyDescent="0.3">
      <c r="A605" s="1">
        <v>603</v>
      </c>
      <c r="B605">
        <v>1.728499999999995E-2</v>
      </c>
      <c r="C605">
        <v>0.10104046576534099</v>
      </c>
      <c r="D605">
        <v>54.71061212884058</v>
      </c>
    </row>
    <row r="606" spans="1:4" x14ac:dyDescent="0.3">
      <c r="A606" s="1">
        <v>604</v>
      </c>
      <c r="B606">
        <v>1.7264999999999961E-2</v>
      </c>
      <c r="C606">
        <v>0.1049571573197178</v>
      </c>
      <c r="D606">
        <v>54.801376736097893</v>
      </c>
    </row>
    <row r="607" spans="1:4" x14ac:dyDescent="0.3">
      <c r="A607" s="1">
        <v>605</v>
      </c>
      <c r="B607">
        <v>1.722999999999995E-2</v>
      </c>
      <c r="C607">
        <v>0.1065623135694317</v>
      </c>
      <c r="D607">
        <v>54.892140081061292</v>
      </c>
    </row>
    <row r="608" spans="1:4" x14ac:dyDescent="0.3">
      <c r="A608" s="1">
        <v>606</v>
      </c>
      <c r="B608">
        <v>1.7279999999999959E-2</v>
      </c>
      <c r="C608">
        <v>0.1062853579244295</v>
      </c>
      <c r="D608">
        <v>54.982900538775681</v>
      </c>
    </row>
    <row r="609" spans="1:4" x14ac:dyDescent="0.3">
      <c r="A609" s="1">
        <v>607</v>
      </c>
      <c r="B609">
        <v>1.7269999999999959E-2</v>
      </c>
      <c r="C609">
        <v>0.10645761092567831</v>
      </c>
      <c r="D609">
        <v>55.073708987368512</v>
      </c>
    </row>
    <row r="610" spans="1:4" x14ac:dyDescent="0.3">
      <c r="A610" s="1">
        <v>608</v>
      </c>
      <c r="B610">
        <v>1.7169999999999949E-2</v>
      </c>
      <c r="C610">
        <v>0.1066891095820688</v>
      </c>
      <c r="D610">
        <v>55.1644958314631</v>
      </c>
    </row>
    <row r="611" spans="1:4" x14ac:dyDescent="0.3">
      <c r="A611" s="1">
        <v>609</v>
      </c>
      <c r="B611">
        <v>1.7379999999999951E-2</v>
      </c>
      <c r="C611">
        <v>0.108176284050119</v>
      </c>
      <c r="D611">
        <v>55.255243118537827</v>
      </c>
    </row>
    <row r="612" spans="1:4" x14ac:dyDescent="0.3">
      <c r="A612" s="1">
        <v>610</v>
      </c>
      <c r="B612">
        <v>1.732999999999995E-2</v>
      </c>
      <c r="C612">
        <v>0.1067598892936822</v>
      </c>
      <c r="D612">
        <v>55.346000919606979</v>
      </c>
    </row>
    <row r="613" spans="1:4" x14ac:dyDescent="0.3">
      <c r="A613" s="1">
        <v>611</v>
      </c>
      <c r="B613">
        <v>1.728499999999995E-2</v>
      </c>
      <c r="C613">
        <v>0.1083197841804186</v>
      </c>
      <c r="D613">
        <v>55.436805880334667</v>
      </c>
    </row>
    <row r="614" spans="1:4" x14ac:dyDescent="0.3">
      <c r="A614" s="1">
        <v>612</v>
      </c>
      <c r="B614">
        <v>1.7414999999999951E-2</v>
      </c>
      <c r="C614">
        <v>0.1103510836506451</v>
      </c>
      <c r="D614">
        <v>55.52755596081419</v>
      </c>
    </row>
    <row r="615" spans="1:4" x14ac:dyDescent="0.3">
      <c r="A615" s="1">
        <v>613</v>
      </c>
      <c r="B615">
        <v>1.7449999999999941E-2</v>
      </c>
      <c r="C615">
        <v>0.1102406276845703</v>
      </c>
      <c r="D615">
        <v>55.618287699619962</v>
      </c>
    </row>
    <row r="616" spans="1:4" x14ac:dyDescent="0.3">
      <c r="A616" s="1">
        <v>614</v>
      </c>
      <c r="B616">
        <v>1.7309999999999961E-2</v>
      </c>
      <c r="C616">
        <v>0.1102010990617615</v>
      </c>
      <c r="D616">
        <v>55.70905632641584</v>
      </c>
    </row>
    <row r="617" spans="1:4" x14ac:dyDescent="0.3">
      <c r="A617" s="1">
        <v>615</v>
      </c>
      <c r="B617">
        <v>1.7264999999999961E-2</v>
      </c>
      <c r="C617">
        <v>0.11053533564344339</v>
      </c>
      <c r="D617">
        <v>55.799825444618897</v>
      </c>
    </row>
    <row r="618" spans="1:4" x14ac:dyDescent="0.3">
      <c r="A618" s="1">
        <v>616</v>
      </c>
      <c r="B618">
        <v>1.7289999999999951E-2</v>
      </c>
      <c r="C618">
        <v>0.1119827992926361</v>
      </c>
      <c r="D618">
        <v>55.890606252683568</v>
      </c>
    </row>
    <row r="619" spans="1:4" x14ac:dyDescent="0.3">
      <c r="A619" s="1">
        <v>617</v>
      </c>
      <c r="B619">
        <v>1.7279999999999952E-2</v>
      </c>
      <c r="C619">
        <v>0.11240577033723829</v>
      </c>
      <c r="D619">
        <v>55.981356292830611</v>
      </c>
    </row>
    <row r="620" spans="1:4" x14ac:dyDescent="0.3">
      <c r="A620" s="1">
        <v>618</v>
      </c>
      <c r="B620">
        <v>1.715999999999996E-2</v>
      </c>
      <c r="C620">
        <v>0.1137161223127582</v>
      </c>
      <c r="D620">
        <v>56.072105321619283</v>
      </c>
    </row>
    <row r="621" spans="1:4" x14ac:dyDescent="0.3">
      <c r="A621" s="1">
        <v>619</v>
      </c>
      <c r="B621">
        <v>1.731999999999996E-2</v>
      </c>
      <c r="C621">
        <v>0.11393328840396259</v>
      </c>
      <c r="D621">
        <v>56.162889445887707</v>
      </c>
    </row>
    <row r="622" spans="1:4" x14ac:dyDescent="0.3">
      <c r="A622" s="1">
        <v>620</v>
      </c>
      <c r="B622">
        <v>1.729499999999996E-2</v>
      </c>
      <c r="C622">
        <v>0.1155128826748929</v>
      </c>
      <c r="D622">
        <v>56.253675825264757</v>
      </c>
    </row>
    <row r="623" spans="1:4" x14ac:dyDescent="0.3">
      <c r="A623" s="1">
        <v>621</v>
      </c>
      <c r="B623">
        <v>1.7184999999999971E-2</v>
      </c>
      <c r="C623">
        <v>0.1157495896588422</v>
      </c>
      <c r="D623">
        <v>56.344422944121931</v>
      </c>
    </row>
    <row r="624" spans="1:4" x14ac:dyDescent="0.3">
      <c r="A624" s="1">
        <v>622</v>
      </c>
      <c r="B624">
        <v>1.7134999999999959E-2</v>
      </c>
      <c r="C624">
        <v>0.11599120671764759</v>
      </c>
      <c r="D624">
        <v>56.435223046806158</v>
      </c>
    </row>
    <row r="625" spans="1:4" x14ac:dyDescent="0.3">
      <c r="A625" s="1">
        <v>623</v>
      </c>
      <c r="B625">
        <v>1.7244999999999951E-2</v>
      </c>
      <c r="C625">
        <v>0.1159112169134606</v>
      </c>
      <c r="D625">
        <v>56.525995368493973</v>
      </c>
    </row>
    <row r="626" spans="1:4" x14ac:dyDescent="0.3">
      <c r="A626" s="1">
        <v>624</v>
      </c>
      <c r="B626">
        <v>1.7309999999999961E-2</v>
      </c>
      <c r="C626">
        <v>0.1158168277564009</v>
      </c>
      <c r="D626">
        <v>56.616782900161247</v>
      </c>
    </row>
    <row r="627" spans="1:4" x14ac:dyDescent="0.3">
      <c r="A627" s="1">
        <v>625</v>
      </c>
      <c r="B627">
        <v>1.707999999999996E-2</v>
      </c>
      <c r="C627">
        <v>0.11902551699631581</v>
      </c>
      <c r="D627">
        <v>56.707528617382088</v>
      </c>
    </row>
    <row r="628" spans="1:4" x14ac:dyDescent="0.3">
      <c r="A628" s="1">
        <v>626</v>
      </c>
      <c r="B628">
        <v>1.7209999999999951E-2</v>
      </c>
      <c r="C628">
        <v>0.11916298159163161</v>
      </c>
      <c r="D628">
        <v>56.798269563913387</v>
      </c>
    </row>
    <row r="629" spans="1:4" x14ac:dyDescent="0.3">
      <c r="A629" s="1">
        <v>627</v>
      </c>
      <c r="B629">
        <v>1.7404999999999948E-2</v>
      </c>
      <c r="C629">
        <v>0.1205126137600841</v>
      </c>
      <c r="D629">
        <v>56.889028010235933</v>
      </c>
    </row>
    <row r="630" spans="1:4" x14ac:dyDescent="0.3">
      <c r="A630" s="1">
        <v>628</v>
      </c>
      <c r="B630">
        <v>1.7434999999999951E-2</v>
      </c>
      <c r="C630">
        <v>0.12094781521379171</v>
      </c>
      <c r="D630">
        <v>56.979807033009038</v>
      </c>
    </row>
    <row r="631" spans="1:4" x14ac:dyDescent="0.3">
      <c r="A631" s="1">
        <v>629</v>
      </c>
      <c r="B631">
        <v>1.761499999999995E-2</v>
      </c>
      <c r="C631">
        <v>0.120894850608267</v>
      </c>
      <c r="D631">
        <v>57.070563552975692</v>
      </c>
    </row>
    <row r="632" spans="1:4" x14ac:dyDescent="0.3">
      <c r="A632" s="1">
        <v>630</v>
      </c>
      <c r="B632">
        <v>1.736499999999995E-2</v>
      </c>
      <c r="C632">
        <v>0.1231475778422967</v>
      </c>
      <c r="D632">
        <v>57.161313769486263</v>
      </c>
    </row>
    <row r="633" spans="1:4" x14ac:dyDescent="0.3">
      <c r="A633" s="1">
        <v>631</v>
      </c>
      <c r="B633">
        <v>1.7324999999999952E-2</v>
      </c>
      <c r="C633">
        <v>0.1237432706789821</v>
      </c>
      <c r="D633">
        <v>57.25207850880097</v>
      </c>
    </row>
    <row r="634" spans="1:4" x14ac:dyDescent="0.3">
      <c r="A634" s="1">
        <v>632</v>
      </c>
      <c r="B634">
        <v>1.7224999999999959E-2</v>
      </c>
      <c r="C634">
        <v>0.1254732208543953</v>
      </c>
      <c r="D634">
        <v>57.342858790755322</v>
      </c>
    </row>
    <row r="635" spans="1:4" x14ac:dyDescent="0.3">
      <c r="A635" s="1">
        <v>633</v>
      </c>
      <c r="B635">
        <v>1.7174999999999951E-2</v>
      </c>
      <c r="C635">
        <v>0.12444692748333409</v>
      </c>
      <c r="D635">
        <v>57.433629736767919</v>
      </c>
    </row>
    <row r="636" spans="1:4" x14ac:dyDescent="0.3">
      <c r="A636" s="1">
        <v>634</v>
      </c>
      <c r="B636">
        <v>1.7224999999999959E-2</v>
      </c>
      <c r="C636">
        <v>0.1267712869241179</v>
      </c>
      <c r="D636">
        <v>57.524405486252618</v>
      </c>
    </row>
    <row r="637" spans="1:4" x14ac:dyDescent="0.3">
      <c r="A637" s="1">
        <v>635</v>
      </c>
      <c r="B637">
        <v>1.728499999999995E-2</v>
      </c>
      <c r="C637">
        <v>0.12793937654957879</v>
      </c>
      <c r="D637">
        <v>57.61519816829103</v>
      </c>
    </row>
    <row r="638" spans="1:4" x14ac:dyDescent="0.3">
      <c r="A638" s="1">
        <v>636</v>
      </c>
      <c r="B638">
        <v>1.731999999999995E-2</v>
      </c>
      <c r="C638">
        <v>0.1300183330013395</v>
      </c>
      <c r="D638">
        <v>57.70599553287034</v>
      </c>
    </row>
    <row r="639" spans="1:4" x14ac:dyDescent="0.3">
      <c r="A639" s="1">
        <v>637</v>
      </c>
      <c r="B639">
        <v>1.7234999999999948E-2</v>
      </c>
      <c r="C639">
        <v>0.13190881751258671</v>
      </c>
      <c r="D639">
        <v>57.796778154505667</v>
      </c>
    </row>
    <row r="640" spans="1:4" x14ac:dyDescent="0.3">
      <c r="A640" s="1">
        <v>638</v>
      </c>
      <c r="B640">
        <v>1.7299999999999951E-2</v>
      </c>
      <c r="C640">
        <v>0.13283044937765801</v>
      </c>
      <c r="D640">
        <v>57.887545885443743</v>
      </c>
    </row>
    <row r="641" spans="1:4" x14ac:dyDescent="0.3">
      <c r="A641" s="1">
        <v>639</v>
      </c>
      <c r="B641">
        <v>1.7274999999999961E-2</v>
      </c>
      <c r="C641">
        <v>0.13485869413094659</v>
      </c>
      <c r="D641">
        <v>57.978308936821144</v>
      </c>
    </row>
    <row r="642" spans="1:4" x14ac:dyDescent="0.3">
      <c r="A642" s="1">
        <v>640</v>
      </c>
      <c r="B642">
        <v>1.7314999999999959E-2</v>
      </c>
      <c r="C642">
        <v>0.13386034516520279</v>
      </c>
      <c r="D642">
        <v>58.069090907904886</v>
      </c>
    </row>
    <row r="643" spans="1:4" x14ac:dyDescent="0.3">
      <c r="A643" s="1">
        <v>641</v>
      </c>
      <c r="B643">
        <v>1.7224999999999949E-2</v>
      </c>
      <c r="C643">
        <v>0.13884373012405399</v>
      </c>
      <c r="D643">
        <v>58.159870015316592</v>
      </c>
    </row>
    <row r="644" spans="1:4" x14ac:dyDescent="0.3">
      <c r="A644" s="1">
        <v>642</v>
      </c>
      <c r="B644">
        <v>1.7224999999999959E-2</v>
      </c>
      <c r="C644">
        <v>0.13858086372547421</v>
      </c>
      <c r="D644">
        <v>58.250666918754632</v>
      </c>
    </row>
    <row r="645" spans="1:4" x14ac:dyDescent="0.3">
      <c r="A645" s="1">
        <v>643</v>
      </c>
      <c r="B645">
        <v>1.716999999999996E-2</v>
      </c>
      <c r="C645">
        <v>0.1395586905793455</v>
      </c>
      <c r="D645">
        <v>58.341411805550322</v>
      </c>
    </row>
    <row r="646" spans="1:4" x14ac:dyDescent="0.3">
      <c r="A646" s="1">
        <v>644</v>
      </c>
      <c r="B646">
        <v>1.723999999999996E-2</v>
      </c>
      <c r="C646">
        <v>0.14107476674262881</v>
      </c>
      <c r="D646">
        <v>58.432173366480463</v>
      </c>
    </row>
    <row r="647" spans="1:4" x14ac:dyDescent="0.3">
      <c r="A647" s="1">
        <v>645</v>
      </c>
      <c r="B647">
        <v>1.7144999999999959E-2</v>
      </c>
      <c r="C647">
        <v>0.1424788469915533</v>
      </c>
      <c r="D647">
        <v>58.522970931000238</v>
      </c>
    </row>
    <row r="648" spans="1:4" x14ac:dyDescent="0.3">
      <c r="A648" s="1">
        <v>646</v>
      </c>
      <c r="B648">
        <v>1.7179999999999949E-2</v>
      </c>
      <c r="C648">
        <v>0.1444785391573537</v>
      </c>
      <c r="D648">
        <v>58.613767332699616</v>
      </c>
    </row>
    <row r="649" spans="1:4" x14ac:dyDescent="0.3">
      <c r="A649" s="1">
        <v>647</v>
      </c>
      <c r="B649">
        <v>1.7179999999999949E-2</v>
      </c>
      <c r="C649">
        <v>0.14547905747512341</v>
      </c>
      <c r="D649">
        <v>58.704494603806133</v>
      </c>
    </row>
    <row r="650" spans="1:4" x14ac:dyDescent="0.3">
      <c r="A650" s="1">
        <v>648</v>
      </c>
      <c r="B650">
        <v>1.710499999999995E-2</v>
      </c>
      <c r="C650">
        <v>0.1475720082035511</v>
      </c>
      <c r="D650">
        <v>58.795295726723197</v>
      </c>
    </row>
    <row r="651" spans="1:4" x14ac:dyDescent="0.3">
      <c r="A651" s="1">
        <v>649</v>
      </c>
      <c r="B651">
        <v>1.7259999999999959E-2</v>
      </c>
      <c r="C651">
        <v>0.1478159595555277</v>
      </c>
      <c r="D651">
        <v>58.886078500217927</v>
      </c>
    </row>
    <row r="652" spans="1:4" x14ac:dyDescent="0.3">
      <c r="A652" s="1">
        <v>650</v>
      </c>
      <c r="B652">
        <v>1.7509999999999949E-2</v>
      </c>
      <c r="C652">
        <v>0.15071600071561569</v>
      </c>
      <c r="D652">
        <v>58.976838394668427</v>
      </c>
    </row>
    <row r="653" spans="1:4" x14ac:dyDescent="0.3">
      <c r="A653" s="1">
        <v>651</v>
      </c>
      <c r="B653">
        <v>1.738499999999996E-2</v>
      </c>
      <c r="C653">
        <v>0.1534926268191722</v>
      </c>
      <c r="D653">
        <v>59.067592937284111</v>
      </c>
    </row>
    <row r="654" spans="1:4" x14ac:dyDescent="0.3">
      <c r="A654" s="1">
        <v>652</v>
      </c>
      <c r="B654">
        <v>1.7459999999999969E-2</v>
      </c>
      <c r="C654">
        <v>0.15378914017832421</v>
      </c>
      <c r="D654">
        <v>59.1583837879367</v>
      </c>
    </row>
    <row r="655" spans="1:4" x14ac:dyDescent="0.3">
      <c r="A655" s="1">
        <v>653</v>
      </c>
      <c r="B655">
        <v>1.7369999999999958E-2</v>
      </c>
      <c r="C655">
        <v>0.15589082970738949</v>
      </c>
      <c r="D655">
        <v>59.249160898659028</v>
      </c>
    </row>
    <row r="656" spans="1:4" x14ac:dyDescent="0.3">
      <c r="A656" s="1">
        <v>654</v>
      </c>
      <c r="B656">
        <v>1.720499999999995E-2</v>
      </c>
      <c r="C656">
        <v>0.15804075909692819</v>
      </c>
      <c r="D656">
        <v>59.339916931192143</v>
      </c>
    </row>
    <row r="657" spans="1:4" x14ac:dyDescent="0.3">
      <c r="A657" s="1">
        <v>655</v>
      </c>
      <c r="B657">
        <v>1.711499999999996E-2</v>
      </c>
      <c r="C657">
        <v>0.15922531413807661</v>
      </c>
      <c r="D657">
        <v>59.430658630397637</v>
      </c>
    </row>
    <row r="658" spans="1:4" x14ac:dyDescent="0.3">
      <c r="A658" s="1">
        <v>656</v>
      </c>
      <c r="B658">
        <v>1.7144999999999959E-2</v>
      </c>
      <c r="C658">
        <v>0.16021943584581891</v>
      </c>
      <c r="D658">
        <v>59.521422258748011</v>
      </c>
    </row>
    <row r="659" spans="1:4" x14ac:dyDescent="0.3">
      <c r="A659" s="1">
        <v>657</v>
      </c>
      <c r="B659">
        <v>1.727499999999995E-2</v>
      </c>
      <c r="C659">
        <v>0.16528522141619831</v>
      </c>
      <c r="D659">
        <v>59.612221787108368</v>
      </c>
    </row>
    <row r="660" spans="1:4" x14ac:dyDescent="0.3">
      <c r="A660" s="1">
        <v>658</v>
      </c>
      <c r="B660">
        <v>1.7199999999999951E-2</v>
      </c>
      <c r="C660">
        <v>0.16925652787813239</v>
      </c>
      <c r="D660">
        <v>59.703000212311807</v>
      </c>
    </row>
    <row r="661" spans="1:4" x14ac:dyDescent="0.3">
      <c r="A661" s="1">
        <v>659</v>
      </c>
      <c r="B661">
        <v>1.7294999999999949E-2</v>
      </c>
      <c r="C661">
        <v>0.17105343760419001</v>
      </c>
      <c r="D661">
        <v>59.793775573107993</v>
      </c>
    </row>
    <row r="662" spans="1:4" x14ac:dyDescent="0.3">
      <c r="A662" s="1">
        <v>660</v>
      </c>
      <c r="B662">
        <v>1.7209999999999961E-2</v>
      </c>
      <c r="C662">
        <v>0.1725153807911369</v>
      </c>
      <c r="D662">
        <v>59.884539987842302</v>
      </c>
    </row>
    <row r="663" spans="1:4" x14ac:dyDescent="0.3">
      <c r="A663" s="1">
        <v>661</v>
      </c>
      <c r="B663">
        <v>1.729499999999996E-2</v>
      </c>
      <c r="C663">
        <v>0.1753096880220513</v>
      </c>
      <c r="D663">
        <v>59.975340738164107</v>
      </c>
    </row>
    <row r="664" spans="1:4" x14ac:dyDescent="0.3">
      <c r="A664" s="1">
        <v>662</v>
      </c>
      <c r="B664">
        <v>1.7254999999999951E-2</v>
      </c>
      <c r="C664">
        <v>0.1778470071228096</v>
      </c>
      <c r="D664">
        <v>60.06613993121524</v>
      </c>
    </row>
    <row r="665" spans="1:4" x14ac:dyDescent="0.3">
      <c r="A665" s="1">
        <v>663</v>
      </c>
      <c r="B665">
        <v>1.7144999999999959E-2</v>
      </c>
      <c r="C665">
        <v>0.18161917728644511</v>
      </c>
      <c r="D665">
        <v>60.156883406705383</v>
      </c>
    </row>
    <row r="666" spans="1:4" x14ac:dyDescent="0.3">
      <c r="A666" s="1">
        <v>664</v>
      </c>
      <c r="B666">
        <v>1.7254999999999961E-2</v>
      </c>
      <c r="C666">
        <v>0.18347939276866571</v>
      </c>
      <c r="D666">
        <v>60.247660067478868</v>
      </c>
    </row>
    <row r="667" spans="1:4" x14ac:dyDescent="0.3">
      <c r="A667" s="1">
        <v>665</v>
      </c>
      <c r="B667">
        <v>1.7224999999999949E-2</v>
      </c>
      <c r="C667">
        <v>0.18565275688156871</v>
      </c>
      <c r="D667">
        <v>60.338433791134143</v>
      </c>
    </row>
    <row r="668" spans="1:4" x14ac:dyDescent="0.3">
      <c r="A668" s="1">
        <v>666</v>
      </c>
      <c r="B668">
        <v>1.707999999999996E-2</v>
      </c>
      <c r="C668">
        <v>0.1880205265190141</v>
      </c>
      <c r="D668">
        <v>60.429209748572823</v>
      </c>
    </row>
    <row r="669" spans="1:4" x14ac:dyDescent="0.3">
      <c r="A669" s="1">
        <v>667</v>
      </c>
      <c r="B669">
        <v>1.7164999999999951E-2</v>
      </c>
      <c r="C669">
        <v>0.19112402592026609</v>
      </c>
      <c r="D669">
        <v>60.519987956550438</v>
      </c>
    </row>
    <row r="670" spans="1:4" x14ac:dyDescent="0.3">
      <c r="A670" s="1">
        <v>668</v>
      </c>
      <c r="B670">
        <v>1.7179999999999949E-2</v>
      </c>
      <c r="C670">
        <v>0.19369699862950529</v>
      </c>
      <c r="D670">
        <v>60.61073960688384</v>
      </c>
    </row>
    <row r="671" spans="1:4" x14ac:dyDescent="0.3">
      <c r="A671" s="1">
        <v>669</v>
      </c>
      <c r="B671">
        <v>1.7369999999999951E-2</v>
      </c>
      <c r="C671">
        <v>0.19828090822610939</v>
      </c>
      <c r="D671">
        <v>60.701499856776707</v>
      </c>
    </row>
    <row r="672" spans="1:4" x14ac:dyDescent="0.3">
      <c r="A672" s="1">
        <v>670</v>
      </c>
      <c r="B672">
        <v>1.7429999999999959E-2</v>
      </c>
      <c r="C672">
        <v>0.2011861886610613</v>
      </c>
      <c r="D672">
        <v>60.792271433274003</v>
      </c>
    </row>
    <row r="673" spans="1:4" x14ac:dyDescent="0.3">
      <c r="A673" s="1">
        <v>671</v>
      </c>
      <c r="B673">
        <v>1.7569999999999961E-2</v>
      </c>
      <c r="C673">
        <v>0.2037207920642963</v>
      </c>
      <c r="D673">
        <v>60.883037570714997</v>
      </c>
    </row>
    <row r="674" spans="1:4" x14ac:dyDescent="0.3">
      <c r="A674" s="1">
        <v>672</v>
      </c>
      <c r="B674">
        <v>1.7494999999999952E-2</v>
      </c>
      <c r="C674">
        <v>0.20924213001048131</v>
      </c>
      <c r="D674">
        <v>60.973769512110337</v>
      </c>
    </row>
    <row r="675" spans="1:4" x14ac:dyDescent="0.3">
      <c r="A675" s="1">
        <v>673</v>
      </c>
      <c r="B675">
        <v>1.7469999999999951E-2</v>
      </c>
      <c r="C675">
        <v>0.21753363617442889</v>
      </c>
      <c r="D675">
        <v>61.064556844168287</v>
      </c>
    </row>
    <row r="676" spans="1:4" x14ac:dyDescent="0.3">
      <c r="A676" s="1">
        <v>674</v>
      </c>
      <c r="B676">
        <v>1.7379999999999961E-2</v>
      </c>
      <c r="C676">
        <v>0.23103407142930529</v>
      </c>
      <c r="D676">
        <v>61.155364378889452</v>
      </c>
    </row>
    <row r="677" spans="1:4" x14ac:dyDescent="0.3">
      <c r="A677" s="1">
        <v>675</v>
      </c>
      <c r="B677">
        <v>1.7529999999999969E-2</v>
      </c>
      <c r="C677">
        <v>0.24081314955912411</v>
      </c>
      <c r="D677">
        <v>61.246155252589169</v>
      </c>
    </row>
    <row r="678" spans="1:4" x14ac:dyDescent="0.3">
      <c r="A678" s="1">
        <v>676</v>
      </c>
      <c r="B678">
        <v>1.7619999999999959E-2</v>
      </c>
      <c r="C678">
        <v>0.25066186666460127</v>
      </c>
      <c r="D678">
        <v>61.336916453838398</v>
      </c>
    </row>
    <row r="679" spans="1:4" x14ac:dyDescent="0.3">
      <c r="A679" s="1">
        <v>677</v>
      </c>
      <c r="B679">
        <v>1.774999999999996E-2</v>
      </c>
      <c r="C679">
        <v>0.26167371057286998</v>
      </c>
      <c r="D679">
        <v>61.427695282763963</v>
      </c>
    </row>
    <row r="680" spans="1:4" x14ac:dyDescent="0.3">
      <c r="A680" s="1">
        <v>678</v>
      </c>
      <c r="B680">
        <v>1.7814999999999959E-2</v>
      </c>
      <c r="C680">
        <v>0.27454594841883811</v>
      </c>
      <c r="D680">
        <v>61.518502663241541</v>
      </c>
    </row>
    <row r="681" spans="1:4" x14ac:dyDescent="0.3">
      <c r="A681" s="1">
        <v>679</v>
      </c>
      <c r="B681">
        <v>1.767999999999996E-2</v>
      </c>
      <c r="C681">
        <v>0.28487175256861091</v>
      </c>
      <c r="D681">
        <v>61.609255368908293</v>
      </c>
    </row>
    <row r="682" spans="1:4" x14ac:dyDescent="0.3">
      <c r="A682" s="1">
        <v>680</v>
      </c>
      <c r="B682">
        <v>1.796499999999996E-2</v>
      </c>
      <c r="C682">
        <v>0.29645994953002291</v>
      </c>
      <c r="D682">
        <v>61.700033012098793</v>
      </c>
    </row>
    <row r="683" spans="1:4" x14ac:dyDescent="0.3">
      <c r="A683" s="1">
        <v>681</v>
      </c>
      <c r="B683">
        <v>1.808999999999996E-2</v>
      </c>
      <c r="C683">
        <v>0.30806092885878328</v>
      </c>
      <c r="D683">
        <v>61.790825435717949</v>
      </c>
    </row>
    <row r="684" spans="1:4" x14ac:dyDescent="0.3">
      <c r="A684" s="1">
        <v>682</v>
      </c>
      <c r="B684">
        <v>1.8194999999999979E-2</v>
      </c>
      <c r="C684">
        <v>0.31883398616086689</v>
      </c>
      <c r="D684">
        <v>61.88162685712183</v>
      </c>
    </row>
    <row r="685" spans="1:4" x14ac:dyDescent="0.3">
      <c r="A685" s="1">
        <v>683</v>
      </c>
      <c r="B685">
        <v>1.8359999999999981E-2</v>
      </c>
      <c r="C685">
        <v>0.33148132598816238</v>
      </c>
      <c r="D685">
        <v>61.972437145113993</v>
      </c>
    </row>
    <row r="686" spans="1:4" x14ac:dyDescent="0.3">
      <c r="A686" s="1">
        <v>684</v>
      </c>
      <c r="B686">
        <v>1.8434999999999979E-2</v>
      </c>
      <c r="C686">
        <v>0.34378236591691119</v>
      </c>
      <c r="D686">
        <v>62.06319998515982</v>
      </c>
    </row>
    <row r="687" spans="1:4" x14ac:dyDescent="0.3">
      <c r="A687" s="1">
        <v>685</v>
      </c>
      <c r="B687">
        <v>1.8479999999999989E-2</v>
      </c>
      <c r="C687">
        <v>0.355935429460705</v>
      </c>
      <c r="D687">
        <v>62.153978991309863</v>
      </c>
    </row>
    <row r="688" spans="1:4" x14ac:dyDescent="0.3">
      <c r="A688" s="1">
        <v>686</v>
      </c>
      <c r="B688">
        <v>1.8589999999999988E-2</v>
      </c>
      <c r="C688">
        <v>0.37031955776531122</v>
      </c>
      <c r="D688">
        <v>62.244780376288681</v>
      </c>
    </row>
    <row r="689" spans="1:4" x14ac:dyDescent="0.3">
      <c r="A689" s="1">
        <v>687</v>
      </c>
      <c r="B689">
        <v>1.8655000000000001E-2</v>
      </c>
      <c r="C689">
        <v>0.38384755662864689</v>
      </c>
      <c r="D689">
        <v>62.335616209374592</v>
      </c>
    </row>
    <row r="690" spans="1:4" x14ac:dyDescent="0.3">
      <c r="A690" s="1">
        <v>688</v>
      </c>
      <c r="B690">
        <v>1.860499999999999E-2</v>
      </c>
      <c r="C690">
        <v>0.39309911753886922</v>
      </c>
      <c r="D690">
        <v>62.426367462873507</v>
      </c>
    </row>
    <row r="691" spans="1:4" x14ac:dyDescent="0.3">
      <c r="A691" s="1">
        <v>689</v>
      </c>
      <c r="B691">
        <v>1.879999999999999E-2</v>
      </c>
      <c r="C691">
        <v>0.40106296667550162</v>
      </c>
      <c r="D691">
        <v>62.517157328327542</v>
      </c>
    </row>
    <row r="692" spans="1:4" x14ac:dyDescent="0.3">
      <c r="A692" s="1">
        <v>690</v>
      </c>
      <c r="B692">
        <v>1.8474999999999991E-2</v>
      </c>
      <c r="C692">
        <v>0.41092051569428639</v>
      </c>
      <c r="D692">
        <v>62.607953111198263</v>
      </c>
    </row>
    <row r="693" spans="1:4" x14ac:dyDescent="0.3">
      <c r="A693" s="1">
        <v>691</v>
      </c>
      <c r="B693">
        <v>1.879999999999998E-2</v>
      </c>
      <c r="C693">
        <v>0.42076631696803879</v>
      </c>
      <c r="D693">
        <v>62.698757173948863</v>
      </c>
    </row>
    <row r="694" spans="1:4" x14ac:dyDescent="0.3">
      <c r="A694" s="1">
        <v>692</v>
      </c>
      <c r="B694">
        <v>1.8780000000000008E-2</v>
      </c>
      <c r="C694">
        <v>0.43141448014936029</v>
      </c>
      <c r="D694">
        <v>62.78951694289848</v>
      </c>
    </row>
    <row r="695" spans="1:4" x14ac:dyDescent="0.3">
      <c r="A695" s="1">
        <v>693</v>
      </c>
      <c r="B695">
        <v>1.8929999999999999E-2</v>
      </c>
      <c r="C695">
        <v>0.44187165442760112</v>
      </c>
      <c r="D695">
        <v>62.880312401851057</v>
      </c>
    </row>
    <row r="696" spans="1:4" x14ac:dyDescent="0.3">
      <c r="A696" s="1">
        <v>694</v>
      </c>
      <c r="B696">
        <v>1.8874999999999989E-2</v>
      </c>
      <c r="C696">
        <v>0.45100309047571391</v>
      </c>
      <c r="D696">
        <v>62.971094992293303</v>
      </c>
    </row>
    <row r="697" spans="1:4" x14ac:dyDescent="0.3">
      <c r="A697" s="1">
        <v>695</v>
      </c>
      <c r="B697">
        <v>1.8970000000000001E-2</v>
      </c>
      <c r="C697">
        <v>0.46300480562585511</v>
      </c>
      <c r="D697">
        <v>63.06189469714964</v>
      </c>
    </row>
    <row r="698" spans="1:4" x14ac:dyDescent="0.3">
      <c r="A698" s="1">
        <v>696</v>
      </c>
      <c r="B698">
        <v>1.9190000000000009E-2</v>
      </c>
      <c r="C698">
        <v>0.47214787720335277</v>
      </c>
      <c r="D698">
        <v>63.152638356354537</v>
      </c>
    </row>
    <row r="699" spans="1:4" x14ac:dyDescent="0.3">
      <c r="A699" s="1">
        <v>697</v>
      </c>
      <c r="B699">
        <v>1.915E-2</v>
      </c>
      <c r="C699">
        <v>0.48307889313026542</v>
      </c>
      <c r="D699">
        <v>63.243386277887602</v>
      </c>
    </row>
    <row r="700" spans="1:4" x14ac:dyDescent="0.3">
      <c r="A700" s="1">
        <v>698</v>
      </c>
      <c r="B700">
        <v>1.9285000000000021E-2</v>
      </c>
      <c r="C700">
        <v>0.49412166693771281</v>
      </c>
      <c r="D700">
        <v>63.334152850906101</v>
      </c>
    </row>
    <row r="701" spans="1:4" x14ac:dyDescent="0.3">
      <c r="A701" s="1">
        <v>699</v>
      </c>
      <c r="B701">
        <v>1.9450000000000009E-2</v>
      </c>
      <c r="C701">
        <v>0.50411292517873529</v>
      </c>
      <c r="D701">
        <v>63.424999994701857</v>
      </c>
    </row>
    <row r="702" spans="1:4" x14ac:dyDescent="0.3">
      <c r="A702" s="1">
        <v>700</v>
      </c>
      <c r="B702">
        <v>1.928500000000001E-2</v>
      </c>
      <c r="C702">
        <v>0.51616063975918003</v>
      </c>
      <c r="D702">
        <v>63.515764085319347</v>
      </c>
    </row>
    <row r="703" spans="1:4" x14ac:dyDescent="0.3">
      <c r="A703" s="1">
        <v>701</v>
      </c>
      <c r="B703">
        <v>1.9369999999999998E-2</v>
      </c>
      <c r="C703">
        <v>0.52634503618569117</v>
      </c>
      <c r="D703">
        <v>63.606517920825262</v>
      </c>
    </row>
    <row r="704" spans="1:4" x14ac:dyDescent="0.3">
      <c r="A704" s="1">
        <v>702</v>
      </c>
      <c r="B704">
        <v>1.9240000000000011E-2</v>
      </c>
      <c r="C704">
        <v>0.53616358593922619</v>
      </c>
      <c r="D704">
        <v>63.697302619483779</v>
      </c>
    </row>
    <row r="705" spans="1:4" x14ac:dyDescent="0.3">
      <c r="A705" s="1">
        <v>703</v>
      </c>
      <c r="B705">
        <v>1.920500000000001E-2</v>
      </c>
      <c r="C705">
        <v>0.54613936366245819</v>
      </c>
      <c r="D705">
        <v>63.788106226523759</v>
      </c>
    </row>
    <row r="706" spans="1:4" x14ac:dyDescent="0.3">
      <c r="A706" s="1">
        <v>704</v>
      </c>
      <c r="B706">
        <v>1.946500000000002E-2</v>
      </c>
      <c r="C706">
        <v>0.5550754345890363</v>
      </c>
      <c r="D706">
        <v>63.878879717191097</v>
      </c>
    </row>
    <row r="707" spans="1:4" x14ac:dyDescent="0.3">
      <c r="A707" s="1">
        <v>705</v>
      </c>
      <c r="B707">
        <v>1.9699999999999999E-2</v>
      </c>
      <c r="C707">
        <v>0.56518081847366952</v>
      </c>
      <c r="D707">
        <v>63.969651689794382</v>
      </c>
    </row>
    <row r="708" spans="1:4" x14ac:dyDescent="0.3">
      <c r="A708" s="1">
        <v>706</v>
      </c>
      <c r="B708">
        <v>1.9715E-2</v>
      </c>
      <c r="C708">
        <v>0.57603024163508221</v>
      </c>
      <c r="D708">
        <v>64.060437144239785</v>
      </c>
    </row>
    <row r="709" spans="1:4" x14ac:dyDescent="0.3">
      <c r="A709" s="1">
        <v>707</v>
      </c>
      <c r="B709">
        <v>1.9560000000000018E-2</v>
      </c>
      <c r="C709">
        <v>0.58436599137839462</v>
      </c>
      <c r="D709">
        <v>64.151241620845312</v>
      </c>
    </row>
    <row r="710" spans="1:4" x14ac:dyDescent="0.3">
      <c r="A710" s="1">
        <v>708</v>
      </c>
      <c r="B710">
        <v>1.9540000000000009E-2</v>
      </c>
      <c r="C710">
        <v>0.59377333097046592</v>
      </c>
      <c r="D710">
        <v>64.242022854420924</v>
      </c>
    </row>
    <row r="711" spans="1:4" x14ac:dyDescent="0.3">
      <c r="A711" s="1">
        <v>709</v>
      </c>
      <c r="B711">
        <v>1.930500000000001E-2</v>
      </c>
      <c r="C711">
        <v>0.60095331476826874</v>
      </c>
      <c r="D711">
        <v>64.332782496346411</v>
      </c>
    </row>
    <row r="712" spans="1:4" x14ac:dyDescent="0.3">
      <c r="A712" s="1">
        <v>710</v>
      </c>
      <c r="B712">
        <v>1.9410000000000011E-2</v>
      </c>
      <c r="C712">
        <v>0.61173238747255709</v>
      </c>
      <c r="D712">
        <v>64.423571880459832</v>
      </c>
    </row>
    <row r="713" spans="1:4" x14ac:dyDescent="0.3">
      <c r="A713" s="1">
        <v>711</v>
      </c>
      <c r="B713">
        <v>1.964500000000001E-2</v>
      </c>
      <c r="C713">
        <v>0.61968617164275885</v>
      </c>
      <c r="D713">
        <v>64.514428085419908</v>
      </c>
    </row>
    <row r="714" spans="1:4" x14ac:dyDescent="0.3">
      <c r="A714" s="1">
        <v>712</v>
      </c>
      <c r="B714">
        <v>1.9650000000000011E-2</v>
      </c>
      <c r="C714">
        <v>0.62848641115259196</v>
      </c>
      <c r="D714">
        <v>64.605237956047105</v>
      </c>
    </row>
    <row r="715" spans="1:4" x14ac:dyDescent="0.3">
      <c r="A715" s="1">
        <v>713</v>
      </c>
      <c r="B715">
        <v>1.9665000000000019E-2</v>
      </c>
      <c r="C715">
        <v>0.63747380697397393</v>
      </c>
      <c r="D715">
        <v>64.696007768710501</v>
      </c>
    </row>
    <row r="716" spans="1:4" x14ac:dyDescent="0.3">
      <c r="A716" s="1">
        <v>714</v>
      </c>
      <c r="B716">
        <v>1.968000000000001E-2</v>
      </c>
      <c r="C716">
        <v>0.64447658347944792</v>
      </c>
      <c r="D716">
        <v>64.786776881284226</v>
      </c>
    </row>
    <row r="717" spans="1:4" x14ac:dyDescent="0.3">
      <c r="A717" s="1">
        <v>715</v>
      </c>
      <c r="B717">
        <v>1.9365000000000011E-2</v>
      </c>
      <c r="C717">
        <v>0.65303721026451533</v>
      </c>
      <c r="D717">
        <v>64.877554852830087</v>
      </c>
    </row>
    <row r="718" spans="1:4" x14ac:dyDescent="0.3">
      <c r="A718" s="1">
        <v>716</v>
      </c>
      <c r="B718">
        <v>1.9869999999999999E-2</v>
      </c>
      <c r="C718">
        <v>0.65955001850381556</v>
      </c>
      <c r="D718">
        <v>64.968328305218009</v>
      </c>
    </row>
    <row r="719" spans="1:4" x14ac:dyDescent="0.3">
      <c r="A719" s="1">
        <v>717</v>
      </c>
      <c r="B719">
        <v>1.9650000000000011E-2</v>
      </c>
      <c r="C719">
        <v>0.67025053201022367</v>
      </c>
      <c r="D719">
        <v>65.05910110745171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A26E8-B189-4FED-A192-81525ED6FCF8}">
  <dimension ref="A1:D771"/>
  <sheetViews>
    <sheetView workbookViewId="0">
      <selection activeCell="E12" sqref="E12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1.728499999999995E-2</v>
      </c>
      <c r="C2">
        <v>2.2096075743826952E-3</v>
      </c>
      <c r="D2">
        <v>3.9736429850260419E-10</v>
      </c>
    </row>
    <row r="3" spans="1:4" x14ac:dyDescent="0.3">
      <c r="A3" s="1">
        <v>1</v>
      </c>
      <c r="B3">
        <v>1.7249999999999949E-2</v>
      </c>
      <c r="C3">
        <v>2.8586744174639669E-3</v>
      </c>
      <c r="D3">
        <v>9.0947248472107778E-2</v>
      </c>
    </row>
    <row r="4" spans="1:4" x14ac:dyDescent="0.3">
      <c r="A4" s="1">
        <v>2</v>
      </c>
      <c r="B4">
        <v>1.7459999999999951E-2</v>
      </c>
      <c r="C4">
        <v>3.278641908050594E-3</v>
      </c>
      <c r="D4">
        <v>0.1816357635789447</v>
      </c>
    </row>
    <row r="5" spans="1:4" x14ac:dyDescent="0.3">
      <c r="A5" s="1">
        <v>3</v>
      </c>
      <c r="B5">
        <v>1.7334999999999951E-2</v>
      </c>
      <c r="C5">
        <v>9.0329565465123397E-4</v>
      </c>
      <c r="D5">
        <v>0.27233130004670891</v>
      </c>
    </row>
    <row r="6" spans="1:4" x14ac:dyDescent="0.3">
      <c r="A6" s="1">
        <v>4</v>
      </c>
      <c r="B6">
        <v>1.7449999999999941E-2</v>
      </c>
      <c r="C6">
        <v>-2.4394850743194351E-3</v>
      </c>
      <c r="D6">
        <v>0.36304430239730412</v>
      </c>
    </row>
    <row r="7" spans="1:4" x14ac:dyDescent="0.3">
      <c r="A7" s="1">
        <v>5</v>
      </c>
      <c r="B7">
        <v>1.737499999999996E-2</v>
      </c>
      <c r="C7">
        <v>-4.17092881895695E-3</v>
      </c>
      <c r="D7">
        <v>0.45371987164020539</v>
      </c>
    </row>
    <row r="8" spans="1:4" x14ac:dyDescent="0.3">
      <c r="A8" s="1">
        <v>6</v>
      </c>
      <c r="B8">
        <v>1.7269999999999949E-2</v>
      </c>
      <c r="C8">
        <v>-4.011194868748384E-3</v>
      </c>
      <c r="D8">
        <v>0.54440429992145967</v>
      </c>
    </row>
    <row r="9" spans="1:4" x14ac:dyDescent="0.3">
      <c r="A9" s="1">
        <v>7</v>
      </c>
      <c r="B9">
        <v>1.727499999999995E-2</v>
      </c>
      <c r="C9">
        <v>-4.3509441328973969E-3</v>
      </c>
      <c r="D9">
        <v>0.63510196977191502</v>
      </c>
    </row>
    <row r="10" spans="1:4" x14ac:dyDescent="0.3">
      <c r="A10" s="1">
        <v>8</v>
      </c>
      <c r="B10">
        <v>1.7399999999999961E-2</v>
      </c>
      <c r="C10">
        <v>-3.8797062497646071E-3</v>
      </c>
      <c r="D10">
        <v>0.72578909602430131</v>
      </c>
    </row>
    <row r="11" spans="1:4" x14ac:dyDescent="0.3">
      <c r="A11" s="1">
        <v>9</v>
      </c>
      <c r="B11">
        <v>1.7394999999999949E-2</v>
      </c>
      <c r="C11">
        <v>-4.2222273892323836E-3</v>
      </c>
      <c r="D11">
        <v>0.81649790068467454</v>
      </c>
    </row>
    <row r="12" spans="1:4" x14ac:dyDescent="0.3">
      <c r="A12" s="1">
        <v>10</v>
      </c>
      <c r="B12">
        <v>1.7379999999999951E-2</v>
      </c>
      <c r="C12">
        <v>-4.2453605199240839E-3</v>
      </c>
      <c r="D12">
        <v>0.90720529774824776</v>
      </c>
    </row>
    <row r="13" spans="1:4" x14ac:dyDescent="0.3">
      <c r="A13" s="1">
        <v>11</v>
      </c>
      <c r="B13">
        <v>1.7314999999999948E-2</v>
      </c>
      <c r="C13">
        <v>-3.1377415308234901E-3</v>
      </c>
      <c r="D13">
        <v>0.9978804765144984</v>
      </c>
    </row>
    <row r="14" spans="1:4" x14ac:dyDescent="0.3">
      <c r="A14" s="1">
        <v>12</v>
      </c>
      <c r="B14">
        <v>1.7259999999999949E-2</v>
      </c>
      <c r="C14">
        <v>-3.402661062816234E-3</v>
      </c>
      <c r="D14">
        <v>1.0885653791162699</v>
      </c>
    </row>
    <row r="15" spans="1:4" x14ac:dyDescent="0.3">
      <c r="A15" s="1">
        <v>13</v>
      </c>
      <c r="B15">
        <v>1.7434999999999961E-2</v>
      </c>
      <c r="C15">
        <v>-3.8520304644643409E-3</v>
      </c>
      <c r="D15">
        <v>1.179272739887238</v>
      </c>
    </row>
    <row r="16" spans="1:4" x14ac:dyDescent="0.3">
      <c r="A16" s="1">
        <v>14</v>
      </c>
      <c r="B16">
        <v>1.7314999999999942E-2</v>
      </c>
      <c r="C16">
        <v>-3.6853419054857181E-3</v>
      </c>
      <c r="D16">
        <v>1.270006520946821</v>
      </c>
    </row>
    <row r="17" spans="1:4" x14ac:dyDescent="0.3">
      <c r="A17" s="1">
        <v>15</v>
      </c>
      <c r="B17">
        <v>1.7449999999999952E-2</v>
      </c>
      <c r="C17">
        <v>-3.369500971744363E-3</v>
      </c>
      <c r="D17">
        <v>1.3606982765595119</v>
      </c>
    </row>
    <row r="18" spans="1:4" x14ac:dyDescent="0.3">
      <c r="A18" s="1">
        <v>16</v>
      </c>
      <c r="B18">
        <v>1.775999999999997E-2</v>
      </c>
      <c r="C18">
        <v>2.4884100115447061E-3</v>
      </c>
      <c r="D18">
        <v>1.451362909012371</v>
      </c>
    </row>
    <row r="19" spans="1:4" x14ac:dyDescent="0.3">
      <c r="A19" s="1">
        <v>17</v>
      </c>
      <c r="B19">
        <v>1.8069999999999972E-2</v>
      </c>
      <c r="C19">
        <v>3.3457375826704688E-3</v>
      </c>
      <c r="D19">
        <v>1.542033621536361</v>
      </c>
    </row>
    <row r="20" spans="1:4" x14ac:dyDescent="0.3">
      <c r="A20" s="1">
        <v>18</v>
      </c>
      <c r="B20">
        <v>1.8329999999999971E-2</v>
      </c>
      <c r="C20">
        <v>3.392607721935983E-3</v>
      </c>
      <c r="D20">
        <v>1.6327194092008801</v>
      </c>
    </row>
    <row r="21" spans="1:4" x14ac:dyDescent="0.3">
      <c r="A21" s="1">
        <v>19</v>
      </c>
      <c r="B21">
        <v>1.827999999999997E-2</v>
      </c>
      <c r="C21">
        <v>3.6004909763488512E-3</v>
      </c>
      <c r="D21">
        <v>1.723416934741868</v>
      </c>
    </row>
    <row r="22" spans="1:4" x14ac:dyDescent="0.3">
      <c r="A22" s="1">
        <v>20</v>
      </c>
      <c r="B22">
        <v>1.8294999999999981E-2</v>
      </c>
      <c r="C22">
        <v>4.0463777838778761E-3</v>
      </c>
      <c r="D22">
        <v>1.814116732411915</v>
      </c>
    </row>
    <row r="23" spans="1:4" x14ac:dyDescent="0.3">
      <c r="A23" s="1">
        <v>21</v>
      </c>
      <c r="B23">
        <v>1.8004999999999969E-2</v>
      </c>
      <c r="C23">
        <v>4.4128670856313024E-3</v>
      </c>
      <c r="D23">
        <v>1.9047852757904269</v>
      </c>
    </row>
    <row r="24" spans="1:4" x14ac:dyDescent="0.3">
      <c r="A24" s="1">
        <v>22</v>
      </c>
      <c r="B24">
        <v>1.8059999999999962E-2</v>
      </c>
      <c r="C24">
        <v>4.5719548654263118E-3</v>
      </c>
      <c r="D24">
        <v>1.9954542277256651</v>
      </c>
    </row>
    <row r="25" spans="1:4" x14ac:dyDescent="0.3">
      <c r="A25" s="1">
        <v>23</v>
      </c>
      <c r="B25">
        <v>1.766999999999995E-2</v>
      </c>
      <c r="C25">
        <v>4.9832868504239127E-3</v>
      </c>
      <c r="D25">
        <v>2.0861339549885858</v>
      </c>
    </row>
    <row r="26" spans="1:4" x14ac:dyDescent="0.3">
      <c r="A26" s="1">
        <v>24</v>
      </c>
      <c r="B26">
        <v>1.783999999999996E-2</v>
      </c>
      <c r="C26">
        <v>1.709425831325286E-3</v>
      </c>
      <c r="D26">
        <v>2.17681282805072</v>
      </c>
    </row>
    <row r="27" spans="1:4" x14ac:dyDescent="0.3">
      <c r="A27" s="1">
        <v>25</v>
      </c>
      <c r="B27">
        <v>1.7979999999999961E-2</v>
      </c>
      <c r="C27">
        <v>1.554276573406386E-3</v>
      </c>
      <c r="D27">
        <v>2.2675072666009268</v>
      </c>
    </row>
    <row r="28" spans="1:4" x14ac:dyDescent="0.3">
      <c r="A28" s="1">
        <v>26</v>
      </c>
      <c r="B28">
        <v>1.8284999999999971E-2</v>
      </c>
      <c r="C28">
        <v>7.516452910306191E-4</v>
      </c>
      <c r="D28">
        <v>2.358204664919112</v>
      </c>
    </row>
    <row r="29" spans="1:4" x14ac:dyDescent="0.3">
      <c r="A29" s="1">
        <v>27</v>
      </c>
      <c r="B29">
        <v>1.7939999999999959E-2</v>
      </c>
      <c r="C29">
        <v>5.6748145632940688E-4</v>
      </c>
      <c r="D29">
        <v>2.4488772657844762</v>
      </c>
    </row>
    <row r="30" spans="1:4" x14ac:dyDescent="0.3">
      <c r="A30" s="1">
        <v>28</v>
      </c>
      <c r="B30">
        <v>1.7844999999999951E-2</v>
      </c>
      <c r="C30">
        <v>1.2375487932662699E-3</v>
      </c>
      <c r="D30">
        <v>2.5395609263579049</v>
      </c>
    </row>
    <row r="31" spans="1:4" x14ac:dyDescent="0.3">
      <c r="A31" s="1">
        <v>29</v>
      </c>
      <c r="B31">
        <v>1.782999999999996E-2</v>
      </c>
      <c r="C31">
        <v>1.867875277712821E-3</v>
      </c>
      <c r="D31">
        <v>2.630232995814747</v>
      </c>
    </row>
    <row r="32" spans="1:4" x14ac:dyDescent="0.3">
      <c r="A32" s="1">
        <v>30</v>
      </c>
      <c r="B32">
        <v>1.8399999999999979E-2</v>
      </c>
      <c r="C32">
        <v>2.809894829572856E-3</v>
      </c>
      <c r="D32">
        <v>2.7208983134561122</v>
      </c>
    </row>
    <row r="33" spans="1:4" x14ac:dyDescent="0.3">
      <c r="A33" s="1">
        <v>31</v>
      </c>
      <c r="B33">
        <v>1.804499999999996E-2</v>
      </c>
      <c r="C33">
        <v>3.6592619329521409E-3</v>
      </c>
      <c r="D33">
        <v>2.8116074581940969</v>
      </c>
    </row>
    <row r="34" spans="1:4" x14ac:dyDescent="0.3">
      <c r="A34" s="1">
        <v>32</v>
      </c>
      <c r="B34">
        <v>1.8304999999999981E-2</v>
      </c>
      <c r="C34">
        <v>4.3887243472358426E-3</v>
      </c>
      <c r="D34">
        <v>2.9022878188557102</v>
      </c>
    </row>
    <row r="35" spans="1:4" x14ac:dyDescent="0.3">
      <c r="A35" s="1">
        <v>33</v>
      </c>
      <c r="B35">
        <v>1.7594999999999961E-2</v>
      </c>
      <c r="C35">
        <v>5.4997964474610027E-3</v>
      </c>
      <c r="D35">
        <v>2.9929838525586661</v>
      </c>
    </row>
    <row r="36" spans="1:4" x14ac:dyDescent="0.3">
      <c r="A36" s="1">
        <v>34</v>
      </c>
      <c r="B36">
        <v>1.8474999999999991E-2</v>
      </c>
      <c r="C36">
        <v>6.4227755355330124E-3</v>
      </c>
      <c r="D36">
        <v>3.0836760795116431</v>
      </c>
    </row>
    <row r="37" spans="1:4" x14ac:dyDescent="0.3">
      <c r="A37" s="1">
        <v>35</v>
      </c>
      <c r="B37">
        <v>1.8474999999999971E-2</v>
      </c>
      <c r="C37">
        <v>7.2604041389064469E-3</v>
      </c>
      <c r="D37">
        <v>3.174362252553304</v>
      </c>
    </row>
    <row r="38" spans="1:4" x14ac:dyDescent="0.3">
      <c r="A38" s="1">
        <v>36</v>
      </c>
      <c r="B38">
        <v>1.8454999999999999E-2</v>
      </c>
      <c r="C38">
        <v>8.1773426277794506E-3</v>
      </c>
      <c r="D38">
        <v>3.265050934089555</v>
      </c>
    </row>
    <row r="39" spans="1:4" x14ac:dyDescent="0.3">
      <c r="A39" s="1">
        <v>37</v>
      </c>
      <c r="B39">
        <v>1.7979999999999972E-2</v>
      </c>
      <c r="C39">
        <v>9.4806045127123987E-3</v>
      </c>
      <c r="D39">
        <v>3.35572894288434</v>
      </c>
    </row>
    <row r="40" spans="1:4" x14ac:dyDescent="0.3">
      <c r="A40" s="1">
        <v>38</v>
      </c>
      <c r="B40">
        <v>1.857499999999998E-2</v>
      </c>
      <c r="C40">
        <v>1.026817648620291E-2</v>
      </c>
      <c r="D40">
        <v>3.4464260992076658</v>
      </c>
    </row>
    <row r="41" spans="1:4" x14ac:dyDescent="0.3">
      <c r="A41" s="1">
        <v>39</v>
      </c>
      <c r="B41">
        <v>1.8034999999999961E-2</v>
      </c>
      <c r="C41">
        <v>1.1218704664450199E-2</v>
      </c>
      <c r="D41">
        <v>3.5371072532733279</v>
      </c>
    </row>
    <row r="42" spans="1:4" x14ac:dyDescent="0.3">
      <c r="A42" s="1">
        <v>40</v>
      </c>
      <c r="B42">
        <v>1.7654999999999949E-2</v>
      </c>
      <c r="C42">
        <v>1.232087408665017E-2</v>
      </c>
      <c r="D42">
        <v>3.6278008516629541</v>
      </c>
    </row>
    <row r="43" spans="1:4" x14ac:dyDescent="0.3">
      <c r="A43" s="1">
        <v>41</v>
      </c>
      <c r="B43">
        <v>1.841499999999999E-2</v>
      </c>
      <c r="C43">
        <v>1.33341799247627E-2</v>
      </c>
      <c r="D43">
        <v>3.7187111378378339</v>
      </c>
    </row>
    <row r="44" spans="1:4" x14ac:dyDescent="0.3">
      <c r="A44" s="1">
        <v>42</v>
      </c>
      <c r="B44">
        <v>1.7679999999999949E-2</v>
      </c>
      <c r="C44">
        <v>1.3934408599296139E-2</v>
      </c>
      <c r="D44">
        <v>3.809406418601673</v>
      </c>
    </row>
    <row r="45" spans="1:4" x14ac:dyDescent="0.3">
      <c r="A45" s="1">
        <v>43</v>
      </c>
      <c r="B45">
        <v>1.8084999999999969E-2</v>
      </c>
      <c r="C45">
        <v>1.548581678594449E-2</v>
      </c>
      <c r="D45">
        <v>3.9001014461119978</v>
      </c>
    </row>
    <row r="46" spans="1:4" x14ac:dyDescent="0.3">
      <c r="A46" s="1">
        <v>44</v>
      </c>
      <c r="B46">
        <v>1.7819999999999961E-2</v>
      </c>
      <c r="C46">
        <v>1.6453334020451519E-2</v>
      </c>
      <c r="D46">
        <v>3.990759448740218</v>
      </c>
    </row>
    <row r="47" spans="1:4" x14ac:dyDescent="0.3">
      <c r="A47" s="1">
        <v>45</v>
      </c>
      <c r="B47">
        <v>1.8529999999999991E-2</v>
      </c>
      <c r="C47">
        <v>1.8049526464411419E-2</v>
      </c>
      <c r="D47">
        <v>4.0814501307408024</v>
      </c>
    </row>
    <row r="48" spans="1:4" x14ac:dyDescent="0.3">
      <c r="A48" s="1">
        <v>46</v>
      </c>
      <c r="B48">
        <v>1.8104999999999968E-2</v>
      </c>
      <c r="C48">
        <v>1.8702657546338319E-2</v>
      </c>
      <c r="D48">
        <v>4.1721482517984194</v>
      </c>
    </row>
    <row r="49" spans="1:4" x14ac:dyDescent="0.3">
      <c r="A49" s="1">
        <v>47</v>
      </c>
      <c r="B49">
        <v>1.7899999999999971E-2</v>
      </c>
      <c r="C49">
        <v>2.0223022768338459E-2</v>
      </c>
      <c r="D49">
        <v>4.2628313102987088</v>
      </c>
    </row>
    <row r="50" spans="1:4" x14ac:dyDescent="0.3">
      <c r="A50" s="1">
        <v>48</v>
      </c>
      <c r="B50">
        <v>1.8574999999999991E-2</v>
      </c>
      <c r="C50">
        <v>2.168397562806873E-2</v>
      </c>
      <c r="D50">
        <v>4.3535317868656591</v>
      </c>
    </row>
    <row r="51" spans="1:4" x14ac:dyDescent="0.3">
      <c r="A51" s="1">
        <v>49</v>
      </c>
      <c r="B51">
        <v>1.8104999999999968E-2</v>
      </c>
      <c r="C51">
        <v>2.3051678651335721E-2</v>
      </c>
      <c r="D51">
        <v>4.4442093849844424</v>
      </c>
    </row>
    <row r="52" spans="1:4" x14ac:dyDescent="0.3">
      <c r="A52" s="1">
        <v>50</v>
      </c>
      <c r="B52">
        <v>1.787499999999996E-2</v>
      </c>
      <c r="C52">
        <v>2.4766638364247941E-2</v>
      </c>
      <c r="D52">
        <v>4.534903046223854</v>
      </c>
    </row>
    <row r="53" spans="1:4" x14ac:dyDescent="0.3">
      <c r="A53" s="1">
        <v>51</v>
      </c>
      <c r="B53">
        <v>1.7599999999999949E-2</v>
      </c>
      <c r="C53">
        <v>2.6620931320060749E-2</v>
      </c>
      <c r="D53">
        <v>4.6256344861454446</v>
      </c>
    </row>
    <row r="54" spans="1:4" x14ac:dyDescent="0.3">
      <c r="A54" s="1">
        <v>52</v>
      </c>
      <c r="B54">
        <v>1.925000000000001E-2</v>
      </c>
      <c r="C54">
        <v>2.8730029627318521E-2</v>
      </c>
      <c r="D54">
        <v>4.7163252974881082</v>
      </c>
    </row>
    <row r="55" spans="1:4" x14ac:dyDescent="0.3">
      <c r="A55" s="1">
        <v>53</v>
      </c>
      <c r="B55">
        <v>1.800999999999997E-2</v>
      </c>
      <c r="C55">
        <v>2.99372519435726E-2</v>
      </c>
      <c r="D55">
        <v>4.807033269471594</v>
      </c>
    </row>
    <row r="56" spans="1:4" x14ac:dyDescent="0.3">
      <c r="A56" s="1">
        <v>54</v>
      </c>
      <c r="B56">
        <v>1.8359999999999981E-2</v>
      </c>
      <c r="C56">
        <v>3.2139154325558347E-2</v>
      </c>
      <c r="D56">
        <v>4.8977179116010694</v>
      </c>
    </row>
    <row r="57" spans="1:4" x14ac:dyDescent="0.3">
      <c r="A57" s="1">
        <v>55</v>
      </c>
      <c r="B57">
        <v>1.7549999999999941E-2</v>
      </c>
      <c r="C57">
        <v>3.4225555066651189E-2</v>
      </c>
      <c r="D57">
        <v>4.988440648780931</v>
      </c>
    </row>
    <row r="58" spans="1:4" x14ac:dyDescent="0.3">
      <c r="A58" s="1">
        <v>56</v>
      </c>
      <c r="B58">
        <v>1.7594999999999951E-2</v>
      </c>
      <c r="C58">
        <v>3.6110076024948277E-2</v>
      </c>
      <c r="D58">
        <v>5.0791536943117803</v>
      </c>
    </row>
    <row r="59" spans="1:4" x14ac:dyDescent="0.3">
      <c r="A59" s="1">
        <v>57</v>
      </c>
      <c r="B59">
        <v>1.7644999999999959E-2</v>
      </c>
      <c r="C59">
        <v>3.7859318176297119E-2</v>
      </c>
      <c r="D59">
        <v>5.169867021110325</v>
      </c>
    </row>
    <row r="60" spans="1:4" x14ac:dyDescent="0.3">
      <c r="A60" s="1">
        <v>58</v>
      </c>
      <c r="B60">
        <v>1.7594999999999951E-2</v>
      </c>
      <c r="C60">
        <v>4.0512890571559268E-2</v>
      </c>
      <c r="D60">
        <v>5.2605425633324536</v>
      </c>
    </row>
    <row r="61" spans="1:4" x14ac:dyDescent="0.3">
      <c r="A61" s="1">
        <v>59</v>
      </c>
      <c r="B61">
        <v>1.7644999999999949E-2</v>
      </c>
      <c r="C61">
        <v>4.3527864925870081E-2</v>
      </c>
      <c r="D61">
        <v>5.35123594608572</v>
      </c>
    </row>
    <row r="62" spans="1:4" x14ac:dyDescent="0.3">
      <c r="A62" s="1">
        <v>60</v>
      </c>
      <c r="B62">
        <v>1.7584999999999951E-2</v>
      </c>
      <c r="C62">
        <v>4.7543000608594267E-2</v>
      </c>
      <c r="D62">
        <v>5.4419623673624482</v>
      </c>
    </row>
    <row r="63" spans="1:4" x14ac:dyDescent="0.3">
      <c r="A63" s="1">
        <v>61</v>
      </c>
      <c r="B63">
        <v>1.752499999999995E-2</v>
      </c>
      <c r="C63">
        <v>5.1178681780295443E-2</v>
      </c>
      <c r="D63">
        <v>5.532688284781246</v>
      </c>
    </row>
    <row r="64" spans="1:4" x14ac:dyDescent="0.3">
      <c r="A64" s="1">
        <v>62</v>
      </c>
      <c r="B64">
        <v>1.749999999999995E-2</v>
      </c>
      <c r="C64">
        <v>5.3748476673415577E-2</v>
      </c>
      <c r="D64">
        <v>5.6233654432826592</v>
      </c>
    </row>
    <row r="65" spans="1:4" x14ac:dyDescent="0.3">
      <c r="A65" s="1">
        <v>63</v>
      </c>
      <c r="B65">
        <v>1.7754999999999951E-2</v>
      </c>
      <c r="C65">
        <v>5.5715622553814778E-2</v>
      </c>
      <c r="D65">
        <v>5.7140618822309728</v>
      </c>
    </row>
    <row r="66" spans="1:4" x14ac:dyDescent="0.3">
      <c r="A66" s="1">
        <v>64</v>
      </c>
      <c r="B66">
        <v>1.798499999999997E-2</v>
      </c>
      <c r="C66">
        <v>6.1223528816170679E-2</v>
      </c>
      <c r="D66">
        <v>5.8047708957725126</v>
      </c>
    </row>
    <row r="67" spans="1:4" x14ac:dyDescent="0.3">
      <c r="A67" s="1">
        <v>65</v>
      </c>
      <c r="B67">
        <v>1.7719999999999951E-2</v>
      </c>
      <c r="C67">
        <v>6.4199539602876998E-2</v>
      </c>
      <c r="D67">
        <v>5.8955014064576918</v>
      </c>
    </row>
    <row r="68" spans="1:4" x14ac:dyDescent="0.3">
      <c r="A68" s="1">
        <v>66</v>
      </c>
      <c r="B68">
        <v>1.7559999999999961E-2</v>
      </c>
      <c r="C68">
        <v>6.932882984267745E-2</v>
      </c>
      <c r="D68">
        <v>5.9862258481317134</v>
      </c>
    </row>
    <row r="69" spans="1:4" x14ac:dyDescent="0.3">
      <c r="A69" s="1">
        <v>67</v>
      </c>
      <c r="B69">
        <v>1.7724999999999949E-2</v>
      </c>
      <c r="C69">
        <v>7.2524511448501514E-2</v>
      </c>
      <c r="D69">
        <v>6.076916139523191</v>
      </c>
    </row>
    <row r="70" spans="1:4" x14ac:dyDescent="0.3">
      <c r="A70" s="1">
        <v>68</v>
      </c>
      <c r="B70">
        <v>1.784999999999996E-2</v>
      </c>
      <c r="C70">
        <v>7.6423093690876936E-2</v>
      </c>
      <c r="D70">
        <v>6.1676135686371092</v>
      </c>
    </row>
    <row r="71" spans="1:4" x14ac:dyDescent="0.3">
      <c r="A71" s="1">
        <v>69</v>
      </c>
      <c r="B71">
        <v>1.7869999999999959E-2</v>
      </c>
      <c r="C71">
        <v>8.3104497132311397E-2</v>
      </c>
      <c r="D71">
        <v>6.2583457318279514</v>
      </c>
    </row>
    <row r="72" spans="1:4" x14ac:dyDescent="0.3">
      <c r="A72" s="1">
        <v>70</v>
      </c>
      <c r="B72">
        <v>1.7869999999999948E-2</v>
      </c>
      <c r="C72">
        <v>8.5792644020805039E-2</v>
      </c>
      <c r="D72">
        <v>6.3490521748860704</v>
      </c>
    </row>
    <row r="73" spans="1:4" x14ac:dyDescent="0.3">
      <c r="A73" s="1">
        <v>71</v>
      </c>
      <c r="B73">
        <v>1.8004999999999969E-2</v>
      </c>
      <c r="C73">
        <v>9.3041263082984632E-2</v>
      </c>
      <c r="D73">
        <v>6.4397220913569164</v>
      </c>
    </row>
    <row r="74" spans="1:4" x14ac:dyDescent="0.3">
      <c r="A74" s="1">
        <v>72</v>
      </c>
      <c r="B74">
        <v>1.7934999999999961E-2</v>
      </c>
      <c r="C74">
        <v>9.930766723973386E-2</v>
      </c>
      <c r="D74">
        <v>6.5303986683156783</v>
      </c>
    </row>
    <row r="75" spans="1:4" x14ac:dyDescent="0.3">
      <c r="A75" s="1">
        <v>73</v>
      </c>
      <c r="B75">
        <v>1.8129999999999969E-2</v>
      </c>
      <c r="C75">
        <v>0.1060474876081211</v>
      </c>
      <c r="D75">
        <v>6.6210873033603059</v>
      </c>
    </row>
    <row r="76" spans="1:4" x14ac:dyDescent="0.3">
      <c r="A76" s="1">
        <v>74</v>
      </c>
      <c r="B76">
        <v>1.8104999999999979E-2</v>
      </c>
      <c r="C76">
        <v>0.1126573740804413</v>
      </c>
      <c r="D76">
        <v>6.7118221342563658</v>
      </c>
    </row>
    <row r="77" spans="1:4" x14ac:dyDescent="0.3">
      <c r="A77" s="1">
        <v>75</v>
      </c>
      <c r="B77">
        <v>1.797499999999997E-2</v>
      </c>
      <c r="C77">
        <v>0.11999750736204449</v>
      </c>
      <c r="D77">
        <v>6.8025518566370042</v>
      </c>
    </row>
    <row r="78" spans="1:4" x14ac:dyDescent="0.3">
      <c r="A78" s="1">
        <v>76</v>
      </c>
      <c r="B78">
        <v>1.7979999999999979E-2</v>
      </c>
      <c r="C78">
        <v>0.12688409483258059</v>
      </c>
      <c r="D78">
        <v>6.8932661822769408</v>
      </c>
    </row>
    <row r="79" spans="1:4" x14ac:dyDescent="0.3">
      <c r="A79" s="1">
        <v>77</v>
      </c>
      <c r="B79">
        <v>1.8294999999999971E-2</v>
      </c>
      <c r="C79">
        <v>0.1335459405044295</v>
      </c>
      <c r="D79">
        <v>6.9839601192209484</v>
      </c>
    </row>
    <row r="80" spans="1:4" x14ac:dyDescent="0.3">
      <c r="A80" s="1">
        <v>78</v>
      </c>
      <c r="B80">
        <v>1.8574999999999991E-2</v>
      </c>
      <c r="C80">
        <v>0.14281134184271621</v>
      </c>
      <c r="D80">
        <v>7.0746512636211207</v>
      </c>
    </row>
    <row r="81" spans="1:4" x14ac:dyDescent="0.3">
      <c r="A81" s="1">
        <v>79</v>
      </c>
      <c r="B81">
        <v>1.8679999999999999E-2</v>
      </c>
      <c r="C81">
        <v>0.14981554037890399</v>
      </c>
      <c r="D81">
        <v>7.1653906908300211</v>
      </c>
    </row>
    <row r="82" spans="1:4" x14ac:dyDescent="0.3">
      <c r="A82" s="1">
        <v>80</v>
      </c>
      <c r="B82">
        <v>1.8624999999999999E-2</v>
      </c>
      <c r="C82">
        <v>0.16004859004880281</v>
      </c>
      <c r="D82">
        <v>7.2561207241482224</v>
      </c>
    </row>
    <row r="83" spans="1:4" x14ac:dyDescent="0.3">
      <c r="A83" s="1">
        <v>81</v>
      </c>
      <c r="B83">
        <v>1.8709999999999991E-2</v>
      </c>
      <c r="C83">
        <v>0.16973162707262551</v>
      </c>
      <c r="D83">
        <v>7.3468187237448186</v>
      </c>
    </row>
    <row r="84" spans="1:4" x14ac:dyDescent="0.3">
      <c r="A84" s="1">
        <v>82</v>
      </c>
      <c r="B84">
        <v>1.8870000000000008E-2</v>
      </c>
      <c r="C84">
        <v>0.18046820188549961</v>
      </c>
      <c r="D84">
        <v>7.4375234144263818</v>
      </c>
    </row>
    <row r="85" spans="1:4" x14ac:dyDescent="0.3">
      <c r="A85" s="1">
        <v>83</v>
      </c>
      <c r="B85">
        <v>1.9109999999999999E-2</v>
      </c>
      <c r="C85">
        <v>0.18931253726596811</v>
      </c>
      <c r="D85">
        <v>7.5282257709900557</v>
      </c>
    </row>
    <row r="86" spans="1:4" x14ac:dyDescent="0.3">
      <c r="A86" s="1">
        <v>84</v>
      </c>
      <c r="B86">
        <v>1.8970000000000001E-2</v>
      </c>
      <c r="C86">
        <v>0.19713000785260479</v>
      </c>
      <c r="D86">
        <v>7.6189669961399522</v>
      </c>
    </row>
    <row r="87" spans="1:4" x14ac:dyDescent="0.3">
      <c r="A87" s="1">
        <v>85</v>
      </c>
      <c r="B87">
        <v>1.9585000000000019E-2</v>
      </c>
      <c r="C87">
        <v>0.2120591690978188</v>
      </c>
      <c r="D87">
        <v>7.709652592142425</v>
      </c>
    </row>
    <row r="88" spans="1:4" x14ac:dyDescent="0.3">
      <c r="A88" s="1">
        <v>86</v>
      </c>
      <c r="B88">
        <v>1.9700000000000009E-2</v>
      </c>
      <c r="C88">
        <v>0.22009179010334209</v>
      </c>
      <c r="D88">
        <v>7.8003294487794257</v>
      </c>
    </row>
    <row r="89" spans="1:4" x14ac:dyDescent="0.3">
      <c r="A89" s="1">
        <v>87</v>
      </c>
      <c r="B89">
        <v>2.0045E-2</v>
      </c>
      <c r="C89">
        <v>0.231521275730041</v>
      </c>
      <c r="D89">
        <v>7.8910417552126786</v>
      </c>
    </row>
    <row r="90" spans="1:4" x14ac:dyDescent="0.3">
      <c r="A90" s="1">
        <v>88</v>
      </c>
      <c r="B90">
        <v>2.054499999999998E-2</v>
      </c>
      <c r="C90">
        <v>0.24357875348438471</v>
      </c>
      <c r="D90">
        <v>7.9817728423410008</v>
      </c>
    </row>
    <row r="91" spans="1:4" x14ac:dyDescent="0.3">
      <c r="A91" s="1">
        <v>89</v>
      </c>
      <c r="B91">
        <v>2.0399999999999981E-2</v>
      </c>
      <c r="C91">
        <v>0.25409896896356948</v>
      </c>
      <c r="D91">
        <v>8.0724852340088962</v>
      </c>
    </row>
    <row r="92" spans="1:4" x14ac:dyDescent="0.3">
      <c r="A92" s="1">
        <v>90</v>
      </c>
      <c r="B92">
        <v>2.053499999999997E-2</v>
      </c>
      <c r="C92">
        <v>0.26815918861949939</v>
      </c>
      <c r="D92">
        <v>8.1631696803702258</v>
      </c>
    </row>
    <row r="93" spans="1:4" x14ac:dyDescent="0.3">
      <c r="A93" s="1">
        <v>91</v>
      </c>
      <c r="B93">
        <v>2.1154999999999959E-2</v>
      </c>
      <c r="C93">
        <v>0.2758818593617276</v>
      </c>
      <c r="D93">
        <v>8.2538558733463301</v>
      </c>
    </row>
    <row r="94" spans="1:4" x14ac:dyDescent="0.3">
      <c r="A94" s="1">
        <v>92</v>
      </c>
      <c r="B94">
        <v>2.122999999999995E-2</v>
      </c>
      <c r="C94">
        <v>0.29097844071648182</v>
      </c>
      <c r="D94">
        <v>8.3445833689636668</v>
      </c>
    </row>
    <row r="95" spans="1:4" x14ac:dyDescent="0.3">
      <c r="A95" s="1">
        <v>93</v>
      </c>
      <c r="B95">
        <v>2.1309999999999961E-2</v>
      </c>
      <c r="C95">
        <v>0.29830867577420089</v>
      </c>
      <c r="D95">
        <v>8.4353119209739909</v>
      </c>
    </row>
    <row r="96" spans="1:4" x14ac:dyDescent="0.3">
      <c r="A96" s="1">
        <v>94</v>
      </c>
      <c r="B96">
        <v>2.1769999999999949E-2</v>
      </c>
      <c r="C96">
        <v>0.3084010436156539</v>
      </c>
      <c r="D96">
        <v>8.5260240733623522</v>
      </c>
    </row>
    <row r="97" spans="1:4" x14ac:dyDescent="0.3">
      <c r="A97" s="1">
        <v>95</v>
      </c>
      <c r="B97">
        <v>2.1754999999999951E-2</v>
      </c>
      <c r="C97">
        <v>0.31385600458212881</v>
      </c>
      <c r="D97">
        <v>8.6167475556002735</v>
      </c>
    </row>
    <row r="98" spans="1:4" x14ac:dyDescent="0.3">
      <c r="A98" s="1">
        <v>96</v>
      </c>
      <c r="B98">
        <v>2.211999999999999E-2</v>
      </c>
      <c r="C98">
        <v>0.32280743909712878</v>
      </c>
      <c r="D98">
        <v>8.7074413530031851</v>
      </c>
    </row>
    <row r="99" spans="1:4" x14ac:dyDescent="0.3">
      <c r="A99" s="1">
        <v>97</v>
      </c>
      <c r="B99">
        <v>2.2069999999999979E-2</v>
      </c>
      <c r="C99">
        <v>0.32520913212150943</v>
      </c>
      <c r="D99">
        <v>8.7981716250048763</v>
      </c>
    </row>
    <row r="100" spans="1:4" x14ac:dyDescent="0.3">
      <c r="A100" s="1">
        <v>98</v>
      </c>
      <c r="B100">
        <v>2.2274999999999989E-2</v>
      </c>
      <c r="C100">
        <v>0.32998313758439618</v>
      </c>
      <c r="D100">
        <v>8.8888719965351974</v>
      </c>
    </row>
    <row r="101" spans="1:4" x14ac:dyDescent="0.3">
      <c r="A101" s="1">
        <v>99</v>
      </c>
      <c r="B101">
        <v>2.263999999999999E-2</v>
      </c>
      <c r="C101">
        <v>0.33133970640277249</v>
      </c>
      <c r="D101">
        <v>8.979569800098739</v>
      </c>
    </row>
    <row r="102" spans="1:4" x14ac:dyDescent="0.3">
      <c r="A102" s="1">
        <v>100</v>
      </c>
      <c r="B102">
        <v>2.2379999999999959E-2</v>
      </c>
      <c r="C102">
        <v>0.34369496845309983</v>
      </c>
      <c r="D102">
        <v>9.0702815006176642</v>
      </c>
    </row>
    <row r="103" spans="1:4" x14ac:dyDescent="0.3">
      <c r="A103" s="1">
        <v>101</v>
      </c>
      <c r="B103">
        <v>2.2644999999999981E-2</v>
      </c>
      <c r="C103">
        <v>0.34081734199092167</v>
      </c>
      <c r="D103">
        <v>9.1610315289100015</v>
      </c>
    </row>
    <row r="104" spans="1:4" x14ac:dyDescent="0.3">
      <c r="A104" s="1">
        <v>102</v>
      </c>
      <c r="B104">
        <v>2.2854999999999979E-2</v>
      </c>
      <c r="C104">
        <v>0.35443542700717062</v>
      </c>
      <c r="D104">
        <v>9.2517483466201362</v>
      </c>
    </row>
    <row r="105" spans="1:4" x14ac:dyDescent="0.3">
      <c r="A105" s="1">
        <v>103</v>
      </c>
      <c r="B105">
        <v>2.307E-2</v>
      </c>
      <c r="C105">
        <v>0.35346222179031339</v>
      </c>
      <c r="D105">
        <v>9.342470701403089</v>
      </c>
    </row>
    <row r="106" spans="1:4" x14ac:dyDescent="0.3">
      <c r="A106" s="1">
        <v>104</v>
      </c>
      <c r="B106">
        <v>2.2364999999999961E-2</v>
      </c>
      <c r="C106">
        <v>0.36101685489390473</v>
      </c>
      <c r="D106">
        <v>9.4331816533539037</v>
      </c>
    </row>
    <row r="107" spans="1:4" x14ac:dyDescent="0.3">
      <c r="A107" s="1">
        <v>105</v>
      </c>
      <c r="B107">
        <v>2.287999999999998E-2</v>
      </c>
      <c r="C107">
        <v>0.35497687119913229</v>
      </c>
      <c r="D107">
        <v>9.5239067331287597</v>
      </c>
    </row>
    <row r="108" spans="1:4" x14ac:dyDescent="0.3">
      <c r="A108" s="1">
        <v>106</v>
      </c>
      <c r="B108">
        <v>2.2929999999999989E-2</v>
      </c>
      <c r="C108">
        <v>0.37143905299583257</v>
      </c>
      <c r="D108">
        <v>9.6146251549323409</v>
      </c>
    </row>
    <row r="109" spans="1:4" x14ac:dyDescent="0.3">
      <c r="A109" s="1">
        <v>107</v>
      </c>
      <c r="B109">
        <v>2.2669999999999978E-2</v>
      </c>
      <c r="C109">
        <v>0.37762732581140229</v>
      </c>
      <c r="D109">
        <v>9.7053404041793616</v>
      </c>
    </row>
    <row r="110" spans="1:4" x14ac:dyDescent="0.3">
      <c r="A110" s="1">
        <v>108</v>
      </c>
      <c r="B110">
        <v>2.224499999999997E-2</v>
      </c>
      <c r="C110">
        <v>0.37430814647581351</v>
      </c>
      <c r="D110">
        <v>9.7960287505388273</v>
      </c>
    </row>
    <row r="111" spans="1:4" x14ac:dyDescent="0.3">
      <c r="A111" s="1">
        <v>109</v>
      </c>
      <c r="B111">
        <v>2.3035E-2</v>
      </c>
      <c r="C111">
        <v>0.38313833531484709</v>
      </c>
      <c r="D111">
        <v>9.88675230867333</v>
      </c>
    </row>
    <row r="112" spans="1:4" x14ac:dyDescent="0.3">
      <c r="A112" s="1">
        <v>110</v>
      </c>
      <c r="B112">
        <v>2.227999999999997E-2</v>
      </c>
      <c r="C112">
        <v>0.38547332240902521</v>
      </c>
      <c r="D112">
        <v>9.977489380968942</v>
      </c>
    </row>
    <row r="113" spans="1:4" x14ac:dyDescent="0.3">
      <c r="A113" s="1">
        <v>111</v>
      </c>
      <c r="B113">
        <v>2.2899999999999979E-2</v>
      </c>
      <c r="C113">
        <v>0.39112254536534458</v>
      </c>
      <c r="D113">
        <v>10.068221581313351</v>
      </c>
    </row>
    <row r="114" spans="1:4" x14ac:dyDescent="0.3">
      <c r="A114" s="1">
        <v>112</v>
      </c>
      <c r="B114">
        <v>2.267499999999998E-2</v>
      </c>
      <c r="C114">
        <v>0.38408101786125909</v>
      </c>
      <c r="D114">
        <v>10.15892154143916</v>
      </c>
    </row>
    <row r="115" spans="1:4" x14ac:dyDescent="0.3">
      <c r="A115" s="1">
        <v>113</v>
      </c>
      <c r="B115">
        <v>2.2489999999999989E-2</v>
      </c>
      <c r="C115">
        <v>0.39239111793675202</v>
      </c>
      <c r="D115">
        <v>10.249617774619001</v>
      </c>
    </row>
    <row r="116" spans="1:4" x14ac:dyDescent="0.3">
      <c r="A116" s="1">
        <v>114</v>
      </c>
      <c r="B116">
        <v>2.2664999999999991E-2</v>
      </c>
      <c r="C116">
        <v>0.39467746286993222</v>
      </c>
      <c r="D116">
        <v>10.34032922334141</v>
      </c>
    </row>
    <row r="117" spans="1:4" x14ac:dyDescent="0.3">
      <c r="A117" s="1">
        <v>115</v>
      </c>
      <c r="B117">
        <v>2.2014999999999979E-2</v>
      </c>
      <c r="C117">
        <v>0.39286240995754318</v>
      </c>
      <c r="D117">
        <v>10.431052387091849</v>
      </c>
    </row>
    <row r="118" spans="1:4" x14ac:dyDescent="0.3">
      <c r="A118" s="1">
        <v>116</v>
      </c>
      <c r="B118">
        <v>2.216499999999998E-2</v>
      </c>
      <c r="C118">
        <v>0.39558576096159098</v>
      </c>
      <c r="D118">
        <v>10.521762873662841</v>
      </c>
    </row>
    <row r="119" spans="1:4" x14ac:dyDescent="0.3">
      <c r="A119" s="1">
        <v>117</v>
      </c>
      <c r="B119">
        <v>2.1809999999999941E-2</v>
      </c>
      <c r="C119">
        <v>0.39641111041749882</v>
      </c>
      <c r="D119">
        <v>10.61246702452501</v>
      </c>
    </row>
    <row r="120" spans="1:4" x14ac:dyDescent="0.3">
      <c r="A120" s="1">
        <v>118</v>
      </c>
      <c r="B120">
        <v>2.2324999999999991E-2</v>
      </c>
      <c r="C120">
        <v>0.39138167369298349</v>
      </c>
      <c r="D120">
        <v>10.703161263134749</v>
      </c>
    </row>
    <row r="121" spans="1:4" x14ac:dyDescent="0.3">
      <c r="A121" s="1">
        <v>119</v>
      </c>
      <c r="B121">
        <v>2.227999999999996E-2</v>
      </c>
      <c r="C121">
        <v>0.38929985272572071</v>
      </c>
      <c r="D121">
        <v>10.793881968458489</v>
      </c>
    </row>
    <row r="122" spans="1:4" x14ac:dyDescent="0.3">
      <c r="A122" s="1">
        <v>120</v>
      </c>
      <c r="B122">
        <v>2.1824999999999949E-2</v>
      </c>
      <c r="C122">
        <v>0.39509208624011499</v>
      </c>
      <c r="D122">
        <v>10.88461336049769</v>
      </c>
    </row>
    <row r="123" spans="1:4" x14ac:dyDescent="0.3">
      <c r="A123" s="1">
        <v>121</v>
      </c>
      <c r="B123">
        <v>2.212499999999995E-2</v>
      </c>
      <c r="C123">
        <v>0.39761244947066188</v>
      </c>
      <c r="D123">
        <v>10.975331803229119</v>
      </c>
    </row>
    <row r="124" spans="1:4" x14ac:dyDescent="0.3">
      <c r="A124" s="1">
        <v>122</v>
      </c>
      <c r="B124">
        <v>2.1989999999999961E-2</v>
      </c>
      <c r="C124">
        <v>0.39243125500357973</v>
      </c>
      <c r="D124">
        <v>11.06603048377567</v>
      </c>
    </row>
    <row r="125" spans="1:4" x14ac:dyDescent="0.3">
      <c r="A125" s="1">
        <v>123</v>
      </c>
      <c r="B125">
        <v>2.216999999999995E-2</v>
      </c>
      <c r="C125">
        <v>0.39864433452209952</v>
      </c>
      <c r="D125">
        <v>11.156755438314541</v>
      </c>
    </row>
    <row r="126" spans="1:4" x14ac:dyDescent="0.3">
      <c r="A126" s="1">
        <v>124</v>
      </c>
      <c r="B126">
        <v>2.214499999999997E-2</v>
      </c>
      <c r="C126">
        <v>0.39858379649819109</v>
      </c>
      <c r="D126">
        <v>11.24746626973152</v>
      </c>
    </row>
    <row r="127" spans="1:4" x14ac:dyDescent="0.3">
      <c r="A127" s="1">
        <v>125</v>
      </c>
      <c r="B127">
        <v>2.2024999999999972E-2</v>
      </c>
      <c r="C127">
        <v>0.39553930222710182</v>
      </c>
      <c r="D127">
        <v>11.33815812826157</v>
      </c>
    </row>
    <row r="128" spans="1:4" x14ac:dyDescent="0.3">
      <c r="A128" s="1">
        <v>126</v>
      </c>
      <c r="B128">
        <v>2.1979999999999961E-2</v>
      </c>
      <c r="C128">
        <v>0.39785147341332971</v>
      </c>
      <c r="D128">
        <v>11.42886039124595</v>
      </c>
    </row>
    <row r="129" spans="1:4" x14ac:dyDescent="0.3">
      <c r="A129" s="1">
        <v>127</v>
      </c>
      <c r="B129">
        <v>2.1904999999999959E-2</v>
      </c>
      <c r="C129">
        <v>0.39636442691009383</v>
      </c>
      <c r="D129">
        <v>11.51959914955828</v>
      </c>
    </row>
    <row r="130" spans="1:4" x14ac:dyDescent="0.3">
      <c r="A130" s="1">
        <v>128</v>
      </c>
      <c r="B130">
        <v>2.1984999999999959E-2</v>
      </c>
      <c r="C130">
        <v>0.39906680507000158</v>
      </c>
      <c r="D130">
        <v>11.61034595211347</v>
      </c>
    </row>
    <row r="131" spans="1:4" x14ac:dyDescent="0.3">
      <c r="A131" s="1">
        <v>129</v>
      </c>
      <c r="B131">
        <v>2.218999999999997E-2</v>
      </c>
      <c r="C131">
        <v>0.39542599586558758</v>
      </c>
      <c r="D131">
        <v>11.701046875781479</v>
      </c>
    </row>
    <row r="132" spans="1:4" x14ac:dyDescent="0.3">
      <c r="A132" s="1">
        <v>130</v>
      </c>
      <c r="B132">
        <v>2.1909999999999989E-2</v>
      </c>
      <c r="C132">
        <v>0.40380370941359822</v>
      </c>
      <c r="D132">
        <v>11.79173822985755</v>
      </c>
    </row>
    <row r="133" spans="1:4" x14ac:dyDescent="0.3">
      <c r="A133" s="1">
        <v>131</v>
      </c>
      <c r="B133">
        <v>2.173999999999995E-2</v>
      </c>
      <c r="C133">
        <v>0.40167385494502911</v>
      </c>
      <c r="D133">
        <v>11.882444773779969</v>
      </c>
    </row>
    <row r="134" spans="1:4" x14ac:dyDescent="0.3">
      <c r="A134" s="1">
        <v>132</v>
      </c>
      <c r="B134">
        <v>2.2159999999999971E-2</v>
      </c>
      <c r="C134">
        <v>0.404767828621588</v>
      </c>
      <c r="D134">
        <v>11.973179867996111</v>
      </c>
    </row>
    <row r="135" spans="1:4" x14ac:dyDescent="0.3">
      <c r="A135" s="1">
        <v>133</v>
      </c>
      <c r="B135">
        <v>2.187499999999996E-2</v>
      </c>
      <c r="C135">
        <v>0.40449153109932101</v>
      </c>
      <c r="D135">
        <v>12.06389241642422</v>
      </c>
    </row>
    <row r="136" spans="1:4" x14ac:dyDescent="0.3">
      <c r="A136" s="1">
        <v>134</v>
      </c>
      <c r="B136">
        <v>2.1814999999999949E-2</v>
      </c>
      <c r="C136">
        <v>0.40923430672039868</v>
      </c>
      <c r="D136">
        <v>12.154606549011341</v>
      </c>
    </row>
    <row r="137" spans="1:4" x14ac:dyDescent="0.3">
      <c r="A137" s="1">
        <v>135</v>
      </c>
      <c r="B137">
        <v>2.235999999999996E-2</v>
      </c>
      <c r="C137">
        <v>0.40616000770459998</v>
      </c>
      <c r="D137">
        <v>12.24530236317052</v>
      </c>
    </row>
    <row r="138" spans="1:4" x14ac:dyDescent="0.3">
      <c r="A138" s="1">
        <v>136</v>
      </c>
      <c r="B138">
        <v>2.2434999999999969E-2</v>
      </c>
      <c r="C138">
        <v>0.40872977730859472</v>
      </c>
      <c r="D138">
        <v>12.33602357970344</v>
      </c>
    </row>
    <row r="139" spans="1:4" x14ac:dyDescent="0.3">
      <c r="A139" s="1">
        <v>137</v>
      </c>
      <c r="B139">
        <v>2.258499999999997E-2</v>
      </c>
      <c r="C139">
        <v>0.41047075067888861</v>
      </c>
      <c r="D139">
        <v>12.42675304366483</v>
      </c>
    </row>
    <row r="140" spans="1:4" x14ac:dyDescent="0.3">
      <c r="A140" s="1">
        <v>138</v>
      </c>
      <c r="B140">
        <v>2.2194999999999951E-2</v>
      </c>
      <c r="C140">
        <v>0.40561320569362191</v>
      </c>
      <c r="D140">
        <v>12.517497888803479</v>
      </c>
    </row>
    <row r="141" spans="1:4" x14ac:dyDescent="0.3">
      <c r="A141" s="1">
        <v>139</v>
      </c>
      <c r="B141">
        <v>2.2409999999999979E-2</v>
      </c>
      <c r="C141">
        <v>0.41099265394739259</v>
      </c>
      <c r="D141">
        <v>12.608217890527509</v>
      </c>
    </row>
    <row r="142" spans="1:4" x14ac:dyDescent="0.3">
      <c r="A142" s="1">
        <v>140</v>
      </c>
      <c r="B142">
        <v>2.2319999999999968E-2</v>
      </c>
      <c r="C142">
        <v>0.4080447183293282</v>
      </c>
      <c r="D142">
        <v>12.6989265885618</v>
      </c>
    </row>
    <row r="143" spans="1:4" x14ac:dyDescent="0.3">
      <c r="A143" s="1">
        <v>141</v>
      </c>
      <c r="B143">
        <v>2.2534999999999979E-2</v>
      </c>
      <c r="C143">
        <v>0.41290084860791593</v>
      </c>
      <c r="D143">
        <v>12.789655331505671</v>
      </c>
    </row>
    <row r="144" spans="1:4" x14ac:dyDescent="0.3">
      <c r="A144" s="1">
        <v>142</v>
      </c>
      <c r="B144">
        <v>2.2409999999999951E-2</v>
      </c>
      <c r="C144">
        <v>0.413859889353482</v>
      </c>
      <c r="D144">
        <v>12.88037937819958</v>
      </c>
    </row>
    <row r="145" spans="1:4" x14ac:dyDescent="0.3">
      <c r="A145" s="1">
        <v>143</v>
      </c>
      <c r="B145">
        <v>2.2724999999999981E-2</v>
      </c>
      <c r="C145">
        <v>0.40704609666905489</v>
      </c>
      <c r="D145">
        <v>12.971072909169729</v>
      </c>
    </row>
    <row r="146" spans="1:4" x14ac:dyDescent="0.3">
      <c r="A146" s="1">
        <v>144</v>
      </c>
      <c r="B146">
        <v>2.280999999999999E-2</v>
      </c>
      <c r="C146">
        <v>0.41747381532614097</v>
      </c>
      <c r="D146">
        <v>13.06177189085219</v>
      </c>
    </row>
    <row r="147" spans="1:4" x14ac:dyDescent="0.3">
      <c r="A147" s="1">
        <v>145</v>
      </c>
      <c r="B147">
        <v>2.219999999999997E-2</v>
      </c>
      <c r="C147">
        <v>0.41253720324960558</v>
      </c>
      <c r="D147">
        <v>13.152483342289919</v>
      </c>
    </row>
    <row r="148" spans="1:4" x14ac:dyDescent="0.3">
      <c r="A148" s="1">
        <v>146</v>
      </c>
      <c r="B148">
        <v>2.2444999999999968E-2</v>
      </c>
      <c r="C148">
        <v>0.40994437123684319</v>
      </c>
      <c r="D148">
        <v>13.24321698029836</v>
      </c>
    </row>
    <row r="149" spans="1:4" x14ac:dyDescent="0.3">
      <c r="A149" s="1">
        <v>147</v>
      </c>
      <c r="B149">
        <v>2.170499999999996E-2</v>
      </c>
      <c r="C149">
        <v>0.41122467070773072</v>
      </c>
      <c r="D149">
        <v>13.333942150407371</v>
      </c>
    </row>
    <row r="150" spans="1:4" x14ac:dyDescent="0.3">
      <c r="A150" s="1">
        <v>148</v>
      </c>
      <c r="B150">
        <v>2.2724999999999981E-2</v>
      </c>
      <c r="C150">
        <v>0.41176931377028841</v>
      </c>
      <c r="D150">
        <v>13.424659188985819</v>
      </c>
    </row>
    <row r="151" spans="1:4" x14ac:dyDescent="0.3">
      <c r="A151" s="1">
        <v>149</v>
      </c>
      <c r="B151">
        <v>2.237999999999999E-2</v>
      </c>
      <c r="C151">
        <v>0.4143403974881405</v>
      </c>
      <c r="D151">
        <v>13.51538705190023</v>
      </c>
    </row>
    <row r="152" spans="1:4" x14ac:dyDescent="0.3">
      <c r="A152" s="1">
        <v>150</v>
      </c>
      <c r="B152">
        <v>2.2424999999999959E-2</v>
      </c>
      <c r="C152">
        <v>0.41557058703546101</v>
      </c>
      <c r="D152">
        <v>13.606141527957391</v>
      </c>
    </row>
    <row r="153" spans="1:4" x14ac:dyDescent="0.3">
      <c r="A153" s="1">
        <v>151</v>
      </c>
      <c r="B153">
        <v>2.254999999999999E-2</v>
      </c>
      <c r="C153">
        <v>0.41485970249137522</v>
      </c>
      <c r="D153">
        <v>13.696883314516811</v>
      </c>
    </row>
    <row r="154" spans="1:4" x14ac:dyDescent="0.3">
      <c r="A154" s="1">
        <v>152</v>
      </c>
      <c r="B154">
        <v>2.282E-2</v>
      </c>
      <c r="C154">
        <v>0.4182741836645435</v>
      </c>
      <c r="D154">
        <v>13.78759040673574</v>
      </c>
    </row>
    <row r="155" spans="1:4" x14ac:dyDescent="0.3">
      <c r="A155" s="1">
        <v>153</v>
      </c>
      <c r="B155">
        <v>2.2874999999999979E-2</v>
      </c>
      <c r="C155">
        <v>0.41660360057819079</v>
      </c>
      <c r="D155">
        <v>13.87832058383359</v>
      </c>
    </row>
    <row r="156" spans="1:4" x14ac:dyDescent="0.3">
      <c r="A156" s="1">
        <v>154</v>
      </c>
      <c r="B156">
        <v>2.3539999999999981E-2</v>
      </c>
      <c r="C156">
        <v>0.4137234394321343</v>
      </c>
      <c r="D156">
        <v>13.969049994084569</v>
      </c>
    </row>
    <row r="157" spans="1:4" x14ac:dyDescent="0.3">
      <c r="A157" s="1">
        <v>155</v>
      </c>
      <c r="B157">
        <v>2.304999999999997E-2</v>
      </c>
      <c r="C157">
        <v>0.41459985283636058</v>
      </c>
      <c r="D157">
        <v>14.05977315399382</v>
      </c>
    </row>
    <row r="158" spans="1:4" x14ac:dyDescent="0.3">
      <c r="A158" s="1">
        <v>156</v>
      </c>
      <c r="B158">
        <v>2.2919999999999989E-2</v>
      </c>
      <c r="C158">
        <v>0.41937710536558731</v>
      </c>
      <c r="D158">
        <v>14.15047232965628</v>
      </c>
    </row>
    <row r="159" spans="1:4" x14ac:dyDescent="0.3">
      <c r="A159" s="1">
        <v>157</v>
      </c>
      <c r="B159">
        <v>2.2945E-2</v>
      </c>
      <c r="C159">
        <v>0.41405855655444129</v>
      </c>
      <c r="D159">
        <v>14.24119345075554</v>
      </c>
    </row>
    <row r="160" spans="1:4" x14ac:dyDescent="0.3">
      <c r="A160" s="1">
        <v>158</v>
      </c>
      <c r="B160">
        <v>2.2959999999999991E-2</v>
      </c>
      <c r="C160">
        <v>0.41088895881850362</v>
      </c>
      <c r="D160">
        <v>14.331924246086009</v>
      </c>
    </row>
    <row r="161" spans="1:4" x14ac:dyDescent="0.3">
      <c r="A161" s="1">
        <v>159</v>
      </c>
      <c r="B161">
        <v>2.3029999999999991E-2</v>
      </c>
      <c r="C161">
        <v>0.41255157002559062</v>
      </c>
      <c r="D161">
        <v>14.422679045067889</v>
      </c>
    </row>
    <row r="162" spans="1:4" x14ac:dyDescent="0.3">
      <c r="A162" s="1">
        <v>160</v>
      </c>
      <c r="B162">
        <v>2.301499999999997E-2</v>
      </c>
      <c r="C162">
        <v>0.41482017988393871</v>
      </c>
      <c r="D162">
        <v>14.513368029064599</v>
      </c>
    </row>
    <row r="163" spans="1:4" x14ac:dyDescent="0.3">
      <c r="A163" s="1">
        <v>161</v>
      </c>
      <c r="B163">
        <v>2.326000000000001E-2</v>
      </c>
      <c r="C163">
        <v>0.41922977971776609</v>
      </c>
      <c r="D163">
        <v>14.60406571076976</v>
      </c>
    </row>
    <row r="164" spans="1:4" x14ac:dyDescent="0.3">
      <c r="A164" s="1">
        <v>162</v>
      </c>
      <c r="B164">
        <v>2.2999999999999989E-2</v>
      </c>
      <c r="C164">
        <v>0.41591353414531368</v>
      </c>
      <c r="D164">
        <v>14.69481347329087</v>
      </c>
    </row>
    <row r="165" spans="1:4" x14ac:dyDescent="0.3">
      <c r="A165" s="1">
        <v>163</v>
      </c>
      <c r="B165">
        <v>2.3484999999999999E-2</v>
      </c>
      <c r="C165">
        <v>0.41947753035096019</v>
      </c>
      <c r="D165">
        <v>14.785555581516689</v>
      </c>
    </row>
    <row r="166" spans="1:4" x14ac:dyDescent="0.3">
      <c r="A166" s="1">
        <v>164</v>
      </c>
      <c r="B166">
        <v>2.3769999999999989E-2</v>
      </c>
      <c r="C166">
        <v>0.41425123578348949</v>
      </c>
      <c r="D166">
        <v>14.876265072623889</v>
      </c>
    </row>
    <row r="167" spans="1:4" x14ac:dyDescent="0.3">
      <c r="A167" s="1">
        <v>165</v>
      </c>
      <c r="B167">
        <v>2.3394999999999978E-2</v>
      </c>
      <c r="C167">
        <v>0.41864174327688852</v>
      </c>
      <c r="D167">
        <v>14.966981391641831</v>
      </c>
    </row>
    <row r="168" spans="1:4" x14ac:dyDescent="0.3">
      <c r="A168" s="1">
        <v>166</v>
      </c>
      <c r="B168">
        <v>2.3444999999999969E-2</v>
      </c>
      <c r="C168">
        <v>0.4152283264146856</v>
      </c>
      <c r="D168">
        <v>15.05772608776887</v>
      </c>
    </row>
    <row r="169" spans="1:4" x14ac:dyDescent="0.3">
      <c r="A169" s="1">
        <v>167</v>
      </c>
      <c r="B169">
        <v>2.292499999999997E-2</v>
      </c>
      <c r="C169">
        <v>0.41527419965579943</v>
      </c>
      <c r="D169">
        <v>15.148431439399721</v>
      </c>
    </row>
    <row r="170" spans="1:4" x14ac:dyDescent="0.3">
      <c r="A170" s="1">
        <v>168</v>
      </c>
      <c r="B170">
        <v>2.322999999999999E-2</v>
      </c>
      <c r="C170">
        <v>0.40755165496472101</v>
      </c>
      <c r="D170">
        <v>15.239166419903439</v>
      </c>
    </row>
    <row r="171" spans="1:4" x14ac:dyDescent="0.3">
      <c r="A171" s="1">
        <v>169</v>
      </c>
      <c r="B171">
        <v>2.3460000000000019E-2</v>
      </c>
      <c r="C171">
        <v>0.41234644483814331</v>
      </c>
      <c r="D171">
        <v>15.32985717097918</v>
      </c>
    </row>
    <row r="172" spans="1:4" x14ac:dyDescent="0.3">
      <c r="A172" s="1">
        <v>170</v>
      </c>
      <c r="B172">
        <v>2.3109999999999992E-2</v>
      </c>
      <c r="C172">
        <v>0.41405855655444118</v>
      </c>
      <c r="D172">
        <v>15.420588290625149</v>
      </c>
    </row>
    <row r="173" spans="1:4" x14ac:dyDescent="0.3">
      <c r="A173" s="1">
        <v>171</v>
      </c>
      <c r="B173">
        <v>2.3314999999999989E-2</v>
      </c>
      <c r="C173">
        <v>0.41639355917851578</v>
      </c>
      <c r="D173">
        <v>15.51131132437123</v>
      </c>
    </row>
    <row r="174" spans="1:4" x14ac:dyDescent="0.3">
      <c r="A174" s="1">
        <v>172</v>
      </c>
      <c r="B174">
        <v>2.3890000000000008E-2</v>
      </c>
      <c r="C174">
        <v>0.4176555807618863</v>
      </c>
      <c r="D174">
        <v>15.60204171511862</v>
      </c>
    </row>
    <row r="175" spans="1:4" x14ac:dyDescent="0.3">
      <c r="A175" s="1">
        <v>173</v>
      </c>
      <c r="B175">
        <v>2.3734999999999999E-2</v>
      </c>
      <c r="C175">
        <v>0.41668348401261363</v>
      </c>
      <c r="D175">
        <v>15.69274844209353</v>
      </c>
    </row>
    <row r="176" spans="1:4" x14ac:dyDescent="0.3">
      <c r="A176" s="1">
        <v>174</v>
      </c>
      <c r="B176">
        <v>2.3295E-2</v>
      </c>
      <c r="C176">
        <v>0.40877996253812571</v>
      </c>
      <c r="D176">
        <v>15.78350454224481</v>
      </c>
    </row>
    <row r="177" spans="1:4" x14ac:dyDescent="0.3">
      <c r="A177" s="1">
        <v>175</v>
      </c>
      <c r="B177">
        <v>2.367E-2</v>
      </c>
      <c r="C177">
        <v>0.41416833638453021</v>
      </c>
      <c r="D177">
        <v>15.874228626489639</v>
      </c>
    </row>
    <row r="178" spans="1:4" x14ac:dyDescent="0.3">
      <c r="A178" s="1">
        <v>176</v>
      </c>
      <c r="B178">
        <v>2.3550000000000008E-2</v>
      </c>
      <c r="C178">
        <v>0.41744001980944873</v>
      </c>
      <c r="D178">
        <v>15.964950922528899</v>
      </c>
    </row>
    <row r="179" spans="1:4" x14ac:dyDescent="0.3">
      <c r="A179" s="1">
        <v>177</v>
      </c>
      <c r="B179">
        <v>2.403499999999999E-2</v>
      </c>
      <c r="C179">
        <v>0.41053767641822891</v>
      </c>
      <c r="D179">
        <v>16.055663421816298</v>
      </c>
    </row>
    <row r="180" spans="1:4" x14ac:dyDescent="0.3">
      <c r="A180" s="1">
        <v>178</v>
      </c>
      <c r="B180">
        <v>2.3849999999999989E-2</v>
      </c>
      <c r="C180">
        <v>0.41228290596550188</v>
      </c>
      <c r="D180">
        <v>16.14641930401325</v>
      </c>
    </row>
    <row r="181" spans="1:4" x14ac:dyDescent="0.3">
      <c r="A181" s="1">
        <v>179</v>
      </c>
      <c r="B181">
        <v>2.3845000000000009E-2</v>
      </c>
      <c r="C181">
        <v>0.41526794348906643</v>
      </c>
      <c r="D181">
        <v>16.237123903367259</v>
      </c>
    </row>
    <row r="182" spans="1:4" x14ac:dyDescent="0.3">
      <c r="A182" s="1">
        <v>180</v>
      </c>
      <c r="B182">
        <v>2.3814999999999999E-2</v>
      </c>
      <c r="C182">
        <v>0.40917593835311439</v>
      </c>
      <c r="D182">
        <v>16.327816365361219</v>
      </c>
    </row>
    <row r="183" spans="1:4" x14ac:dyDescent="0.3">
      <c r="A183" s="1">
        <v>181</v>
      </c>
      <c r="B183">
        <v>2.4090000000000011E-2</v>
      </c>
      <c r="C183">
        <v>0.41332505043903628</v>
      </c>
      <c r="D183">
        <v>16.41853989938895</v>
      </c>
    </row>
    <row r="184" spans="1:4" x14ac:dyDescent="0.3">
      <c r="A184" s="1">
        <v>182</v>
      </c>
      <c r="B184">
        <v>2.3304999999999989E-2</v>
      </c>
      <c r="C184">
        <v>0.4097201403598586</v>
      </c>
      <c r="D184">
        <v>16.509290940496658</v>
      </c>
    </row>
    <row r="185" spans="1:4" x14ac:dyDescent="0.3">
      <c r="A185" s="1">
        <v>183</v>
      </c>
      <c r="B185">
        <v>2.358500000000003E-2</v>
      </c>
      <c r="C185">
        <v>0.40857730460188157</v>
      </c>
      <c r="D185">
        <v>16.599993929862979</v>
      </c>
    </row>
    <row r="186" spans="1:4" x14ac:dyDescent="0.3">
      <c r="A186" s="1">
        <v>184</v>
      </c>
      <c r="B186">
        <v>2.401E-2</v>
      </c>
      <c r="C186">
        <v>0.40783893604795662</v>
      </c>
      <c r="D186">
        <v>16.690691849191989</v>
      </c>
    </row>
    <row r="187" spans="1:4" x14ac:dyDescent="0.3">
      <c r="A187" s="1">
        <v>185</v>
      </c>
      <c r="B187">
        <v>2.3984999999999979E-2</v>
      </c>
      <c r="C187">
        <v>0.40953451395432111</v>
      </c>
      <c r="D187">
        <v>16.781425300902789</v>
      </c>
    </row>
    <row r="188" spans="1:4" x14ac:dyDescent="0.3">
      <c r="A188" s="1">
        <v>186</v>
      </c>
      <c r="B188">
        <v>2.343499999999998E-2</v>
      </c>
      <c r="C188">
        <v>0.4075496616438678</v>
      </c>
      <c r="D188">
        <v>16.872143884168729</v>
      </c>
    </row>
    <row r="189" spans="1:4" x14ac:dyDescent="0.3">
      <c r="A189" s="1">
        <v>187</v>
      </c>
      <c r="B189">
        <v>2.4045E-2</v>
      </c>
      <c r="C189">
        <v>0.40910954340481259</v>
      </c>
      <c r="D189">
        <v>16.962857011556629</v>
      </c>
    </row>
    <row r="190" spans="1:4" x14ac:dyDescent="0.3">
      <c r="A190" s="1">
        <v>188</v>
      </c>
      <c r="B190">
        <v>2.406500000000001E-2</v>
      </c>
      <c r="C190">
        <v>0.41234234484343069</v>
      </c>
      <c r="D190">
        <v>17.05365699357457</v>
      </c>
    </row>
    <row r="191" spans="1:4" x14ac:dyDescent="0.3">
      <c r="A191" s="1">
        <v>189</v>
      </c>
      <c r="B191">
        <v>2.4570000000000002E-2</v>
      </c>
      <c r="C191">
        <v>0.41248385150519767</v>
      </c>
      <c r="D191">
        <v>17.144373928904539</v>
      </c>
    </row>
    <row r="192" spans="1:4" x14ac:dyDescent="0.3">
      <c r="A192" s="1">
        <v>190</v>
      </c>
      <c r="B192">
        <v>2.4084999999999988E-2</v>
      </c>
      <c r="C192">
        <v>0.40815470358936368</v>
      </c>
      <c r="D192">
        <v>17.23510398573346</v>
      </c>
    </row>
    <row r="193" spans="1:4" x14ac:dyDescent="0.3">
      <c r="A193" s="1">
        <v>191</v>
      </c>
      <c r="B193">
        <v>2.4029999999999999E-2</v>
      </c>
      <c r="C193">
        <v>0.40218500098126703</v>
      </c>
      <c r="D193">
        <v>17.325845310158201</v>
      </c>
    </row>
    <row r="194" spans="1:4" x14ac:dyDescent="0.3">
      <c r="A194" s="1">
        <v>192</v>
      </c>
      <c r="B194">
        <v>2.4379999999999999E-2</v>
      </c>
      <c r="C194">
        <v>0.41192261602338931</v>
      </c>
      <c r="D194">
        <v>17.416578054759238</v>
      </c>
    </row>
    <row r="195" spans="1:4" x14ac:dyDescent="0.3">
      <c r="A195" s="1">
        <v>193</v>
      </c>
      <c r="B195">
        <v>2.4185000000000002E-2</v>
      </c>
      <c r="C195">
        <v>0.40771518640526988</v>
      </c>
      <c r="D195">
        <v>17.507265977263451</v>
      </c>
    </row>
    <row r="196" spans="1:4" x14ac:dyDescent="0.3">
      <c r="A196" s="1">
        <v>194</v>
      </c>
      <c r="B196">
        <v>2.393000000000001E-2</v>
      </c>
      <c r="C196">
        <v>0.40566839871961058</v>
      </c>
      <c r="D196">
        <v>17.597976949678529</v>
      </c>
    </row>
    <row r="197" spans="1:4" x14ac:dyDescent="0.3">
      <c r="A197" s="1">
        <v>195</v>
      </c>
      <c r="B197">
        <v>2.4104999999999991E-2</v>
      </c>
      <c r="C197">
        <v>0.40727679612388101</v>
      </c>
      <c r="D197">
        <v>17.688714708619649</v>
      </c>
    </row>
    <row r="198" spans="1:4" x14ac:dyDescent="0.3">
      <c r="A198" s="1">
        <v>196</v>
      </c>
      <c r="B198">
        <v>2.384000000000001E-2</v>
      </c>
      <c r="C198">
        <v>0.40986757440537153</v>
      </c>
      <c r="D198">
        <v>17.779396173093058</v>
      </c>
    </row>
    <row r="199" spans="1:4" x14ac:dyDescent="0.3">
      <c r="A199" s="1">
        <v>197</v>
      </c>
      <c r="B199">
        <v>2.3955000000000011E-2</v>
      </c>
      <c r="C199">
        <v>0.40112967157102808</v>
      </c>
      <c r="D199">
        <v>17.87013462377919</v>
      </c>
    </row>
    <row r="200" spans="1:4" x14ac:dyDescent="0.3">
      <c r="A200" s="1">
        <v>198</v>
      </c>
      <c r="B200">
        <v>2.440500000000001E-2</v>
      </c>
      <c r="C200">
        <v>0.40694079439442021</v>
      </c>
      <c r="D200">
        <v>17.960829496251211</v>
      </c>
    </row>
    <row r="201" spans="1:4" x14ac:dyDescent="0.3">
      <c r="A201" s="1">
        <v>199</v>
      </c>
      <c r="B201">
        <v>2.4175000000000019E-2</v>
      </c>
      <c r="C201">
        <v>0.40867559380026619</v>
      </c>
      <c r="D201">
        <v>18.051549310154389</v>
      </c>
    </row>
    <row r="202" spans="1:4" x14ac:dyDescent="0.3">
      <c r="A202" s="1">
        <v>200</v>
      </c>
      <c r="B202">
        <v>2.4264999999999998E-2</v>
      </c>
      <c r="C202">
        <v>0.40778703013173312</v>
      </c>
      <c r="D202">
        <v>18.142296008931272</v>
      </c>
    </row>
    <row r="203" spans="1:4" x14ac:dyDescent="0.3">
      <c r="A203" s="1">
        <v>201</v>
      </c>
      <c r="B203">
        <v>2.4154999999999989E-2</v>
      </c>
      <c r="C203">
        <v>0.40571374918003927</v>
      </c>
      <c r="D203">
        <v>18.23302986807294</v>
      </c>
    </row>
    <row r="204" spans="1:4" x14ac:dyDescent="0.3">
      <c r="A204" s="1">
        <v>202</v>
      </c>
      <c r="B204">
        <v>2.4289999999999999E-2</v>
      </c>
      <c r="C204">
        <v>0.40412968896623841</v>
      </c>
      <c r="D204">
        <v>18.323753646612172</v>
      </c>
    </row>
    <row r="205" spans="1:4" x14ac:dyDescent="0.3">
      <c r="A205" s="1">
        <v>203</v>
      </c>
      <c r="B205">
        <v>2.4424999999999981E-2</v>
      </c>
      <c r="C205">
        <v>0.40128332880849998</v>
      </c>
      <c r="D205">
        <v>18.4144745521413</v>
      </c>
    </row>
    <row r="206" spans="1:4" x14ac:dyDescent="0.3">
      <c r="A206" s="1">
        <v>204</v>
      </c>
      <c r="B206">
        <v>2.4105000000000008E-2</v>
      </c>
      <c r="C206">
        <v>0.40775509585972891</v>
      </c>
      <c r="D206">
        <v>18.505191882716289</v>
      </c>
    </row>
    <row r="207" spans="1:4" x14ac:dyDescent="0.3">
      <c r="A207" s="1">
        <v>205</v>
      </c>
      <c r="B207">
        <v>2.3730000000000001E-2</v>
      </c>
      <c r="C207">
        <v>0.40586368847427179</v>
      </c>
      <c r="D207">
        <v>18.59592572099633</v>
      </c>
    </row>
    <row r="208" spans="1:4" x14ac:dyDescent="0.3">
      <c r="A208" s="1">
        <v>206</v>
      </c>
      <c r="B208">
        <v>2.432500000000001E-2</v>
      </c>
      <c r="C208">
        <v>0.40875587178964601</v>
      </c>
      <c r="D208">
        <v>18.68665096316073</v>
      </c>
    </row>
    <row r="209" spans="1:4" x14ac:dyDescent="0.3">
      <c r="A209" s="1">
        <v>207</v>
      </c>
      <c r="B209">
        <v>2.4850000000000001E-2</v>
      </c>
      <c r="C209">
        <v>0.40668079687001102</v>
      </c>
      <c r="D209">
        <v>18.777374466061591</v>
      </c>
    </row>
    <row r="210" spans="1:4" x14ac:dyDescent="0.3">
      <c r="A210" s="1">
        <v>208</v>
      </c>
      <c r="B210">
        <v>2.396499999999999E-2</v>
      </c>
      <c r="C210">
        <v>0.40566248432885638</v>
      </c>
      <c r="D210">
        <v>18.868105056153411</v>
      </c>
    </row>
    <row r="211" spans="1:4" x14ac:dyDescent="0.3">
      <c r="A211" s="1">
        <v>209</v>
      </c>
      <c r="B211">
        <v>2.4625000000000001E-2</v>
      </c>
      <c r="C211">
        <v>0.40165844785751198</v>
      </c>
      <c r="D211">
        <v>18.9588456921445</v>
      </c>
    </row>
    <row r="212" spans="1:4" x14ac:dyDescent="0.3">
      <c r="A212" s="1">
        <v>210</v>
      </c>
      <c r="B212">
        <v>2.4285000000000011E-2</v>
      </c>
      <c r="C212">
        <v>0.40607501033965038</v>
      </c>
      <c r="D212">
        <v>19.049590008126369</v>
      </c>
    </row>
    <row r="213" spans="1:4" x14ac:dyDescent="0.3">
      <c r="A213" s="1">
        <v>211</v>
      </c>
      <c r="B213">
        <v>2.4670000000000001E-2</v>
      </c>
      <c r="C213">
        <v>0.40720317713898158</v>
      </c>
      <c r="D213">
        <v>19.140306631194221</v>
      </c>
    </row>
    <row r="214" spans="1:4" x14ac:dyDescent="0.3">
      <c r="A214" s="1">
        <v>212</v>
      </c>
      <c r="B214">
        <v>2.405499999999999E-2</v>
      </c>
      <c r="C214">
        <v>0.4020382518131258</v>
      </c>
      <c r="D214">
        <v>19.231018602119551</v>
      </c>
    </row>
    <row r="215" spans="1:4" x14ac:dyDescent="0.3">
      <c r="A215" s="1">
        <v>213</v>
      </c>
      <c r="B215">
        <v>2.4565E-2</v>
      </c>
      <c r="C215">
        <v>0.40714549792263321</v>
      </c>
      <c r="D215">
        <v>19.32175592905946</v>
      </c>
    </row>
    <row r="216" spans="1:4" x14ac:dyDescent="0.3">
      <c r="A216" s="1">
        <v>214</v>
      </c>
      <c r="B216">
        <v>2.4774999999999991E-2</v>
      </c>
      <c r="C216">
        <v>0.40550484266321052</v>
      </c>
      <c r="D216">
        <v>19.412492174307509</v>
      </c>
    </row>
    <row r="217" spans="1:4" x14ac:dyDescent="0.3">
      <c r="A217" s="1">
        <v>215</v>
      </c>
      <c r="B217">
        <v>2.4690000000000011E-2</v>
      </c>
      <c r="C217">
        <v>0.40249629415622878</v>
      </c>
      <c r="D217">
        <v>19.50322100314829</v>
      </c>
    </row>
    <row r="218" spans="1:4" x14ac:dyDescent="0.3">
      <c r="A218" s="1">
        <v>216</v>
      </c>
      <c r="B218">
        <v>2.4855000000000009E-2</v>
      </c>
      <c r="C218">
        <v>0.40503868049614239</v>
      </c>
      <c r="D218">
        <v>19.59394345104695</v>
      </c>
    </row>
    <row r="219" spans="1:4" x14ac:dyDescent="0.3">
      <c r="A219" s="1">
        <v>217</v>
      </c>
      <c r="B219">
        <v>2.4729999999999999E-2</v>
      </c>
      <c r="C219">
        <v>0.4046521604348231</v>
      </c>
      <c r="D219">
        <v>19.684660998119249</v>
      </c>
    </row>
    <row r="220" spans="1:4" x14ac:dyDescent="0.3">
      <c r="A220" s="1">
        <v>218</v>
      </c>
      <c r="B220">
        <v>2.4459999999999989E-2</v>
      </c>
      <c r="C220">
        <v>0.40560138093420672</v>
      </c>
      <c r="D220">
        <v>19.77540248930455</v>
      </c>
    </row>
    <row r="221" spans="1:4" x14ac:dyDescent="0.3">
      <c r="A221" s="1">
        <v>219</v>
      </c>
      <c r="B221">
        <v>2.457500000000001E-2</v>
      </c>
      <c r="C221">
        <v>0.40379980923044168</v>
      </c>
      <c r="D221">
        <v>19.8661498265134</v>
      </c>
    </row>
    <row r="222" spans="1:4" x14ac:dyDescent="0.3">
      <c r="A222" s="1">
        <v>220</v>
      </c>
      <c r="B222">
        <v>2.478000000000001E-2</v>
      </c>
      <c r="C222">
        <v>0.40508189946035028</v>
      </c>
      <c r="D222">
        <v>19.956863556239341</v>
      </c>
    </row>
    <row r="223" spans="1:4" x14ac:dyDescent="0.3">
      <c r="A223" s="1">
        <v>221</v>
      </c>
      <c r="B223">
        <v>2.4624999999999991E-2</v>
      </c>
      <c r="C223">
        <v>0.40556985223986208</v>
      </c>
      <c r="D223">
        <v>20.04757387346692</v>
      </c>
    </row>
    <row r="224" spans="1:4" x14ac:dyDescent="0.3">
      <c r="A224" s="1">
        <v>222</v>
      </c>
      <c r="B224">
        <v>2.470000000000001E-2</v>
      </c>
      <c r="C224">
        <v>0.40424500412512621</v>
      </c>
      <c r="D224">
        <v>20.138323612610499</v>
      </c>
    </row>
    <row r="225" spans="1:4" x14ac:dyDescent="0.3">
      <c r="A225" s="1">
        <v>223</v>
      </c>
      <c r="B225">
        <v>2.4860000000000011E-2</v>
      </c>
      <c r="C225">
        <v>0.40453069507390449</v>
      </c>
      <c r="D225">
        <v>20.229076492653959</v>
      </c>
    </row>
    <row r="226" spans="1:4" x14ac:dyDescent="0.3">
      <c r="A226" s="1">
        <v>224</v>
      </c>
      <c r="B226">
        <v>2.4659999999999981E-2</v>
      </c>
      <c r="C226">
        <v>0.40211933446776182</v>
      </c>
      <c r="D226">
        <v>20.319792337020239</v>
      </c>
    </row>
    <row r="227" spans="1:4" x14ac:dyDescent="0.3">
      <c r="A227" s="1">
        <v>225</v>
      </c>
      <c r="B227">
        <v>2.4469999999999988E-2</v>
      </c>
      <c r="C227">
        <v>0.40370233355395768</v>
      </c>
      <c r="D227">
        <v>20.410543651845721</v>
      </c>
    </row>
    <row r="228" spans="1:4" x14ac:dyDescent="0.3">
      <c r="A228" s="1">
        <v>226</v>
      </c>
      <c r="B228">
        <v>2.4824999999999989E-2</v>
      </c>
      <c r="C228">
        <v>0.40334021111823398</v>
      </c>
      <c r="D228">
        <v>20.501242792076539</v>
      </c>
    </row>
    <row r="229" spans="1:4" x14ac:dyDescent="0.3">
      <c r="A229" s="1">
        <v>227</v>
      </c>
      <c r="B229">
        <v>2.4655000000000021E-2</v>
      </c>
      <c r="C229">
        <v>0.40376861096751598</v>
      </c>
      <c r="D229">
        <v>20.59197812477748</v>
      </c>
    </row>
    <row r="230" spans="1:4" x14ac:dyDescent="0.3">
      <c r="A230" s="1">
        <v>228</v>
      </c>
      <c r="B230">
        <v>2.4709999999999999E-2</v>
      </c>
      <c r="C230">
        <v>0.39659610238515752</v>
      </c>
      <c r="D230">
        <v>20.6826903169685</v>
      </c>
    </row>
    <row r="231" spans="1:4" x14ac:dyDescent="0.3">
      <c r="A231" s="1">
        <v>229</v>
      </c>
      <c r="B231">
        <v>2.454000000000001E-2</v>
      </c>
      <c r="C231">
        <v>0.40262019562212148</v>
      </c>
      <c r="D231">
        <v>20.773415519595151</v>
      </c>
    </row>
    <row r="232" spans="1:4" x14ac:dyDescent="0.3">
      <c r="A232" s="1">
        <v>230</v>
      </c>
      <c r="B232">
        <v>2.4944999999999991E-2</v>
      </c>
      <c r="C232">
        <v>0.41017294476955329</v>
      </c>
      <c r="D232">
        <v>20.864169840282869</v>
      </c>
    </row>
    <row r="233" spans="1:4" x14ac:dyDescent="0.3">
      <c r="A233" s="1">
        <v>231</v>
      </c>
      <c r="B233">
        <v>2.496000000000002E-2</v>
      </c>
      <c r="C233">
        <v>0.40545167138834348</v>
      </c>
      <c r="D233">
        <v>20.954910684625311</v>
      </c>
    </row>
    <row r="234" spans="1:4" x14ac:dyDescent="0.3">
      <c r="A234" s="1">
        <v>232</v>
      </c>
      <c r="B234">
        <v>2.5089999999999991E-2</v>
      </c>
      <c r="C234">
        <v>0.40167770693384353</v>
      </c>
      <c r="D234">
        <v>21.045646785166529</v>
      </c>
    </row>
    <row r="235" spans="1:4" x14ac:dyDescent="0.3">
      <c r="A235" s="1">
        <v>233</v>
      </c>
      <c r="B235">
        <v>2.4624999999999991E-2</v>
      </c>
      <c r="C235">
        <v>0.40081318895981011</v>
      </c>
      <c r="D235">
        <v>21.136360802054408</v>
      </c>
    </row>
    <row r="236" spans="1:4" x14ac:dyDescent="0.3">
      <c r="A236" s="1">
        <v>234</v>
      </c>
      <c r="B236">
        <v>2.460999999999999E-2</v>
      </c>
      <c r="C236">
        <v>0.40504653767711868</v>
      </c>
      <c r="D236">
        <v>21.227087424794831</v>
      </c>
    </row>
    <row r="237" spans="1:4" x14ac:dyDescent="0.3">
      <c r="A237" s="1">
        <v>235</v>
      </c>
      <c r="B237">
        <v>2.5000000000000001E-2</v>
      </c>
      <c r="C237">
        <v>0.39854597111487899</v>
      </c>
      <c r="D237">
        <v>21.31782937255171</v>
      </c>
    </row>
    <row r="238" spans="1:4" x14ac:dyDescent="0.3">
      <c r="A238" s="1">
        <v>236</v>
      </c>
      <c r="B238">
        <v>2.4514999999999992E-2</v>
      </c>
      <c r="C238">
        <v>0.40261438573478031</v>
      </c>
      <c r="D238">
        <v>21.408584511280061</v>
      </c>
    </row>
    <row r="239" spans="1:4" x14ac:dyDescent="0.3">
      <c r="A239" s="1">
        <v>237</v>
      </c>
      <c r="B239">
        <v>2.5174999999999999E-2</v>
      </c>
      <c r="C239">
        <v>0.40171045234298108</v>
      </c>
      <c r="D239">
        <v>21.499318027297662</v>
      </c>
    </row>
    <row r="240" spans="1:4" x14ac:dyDescent="0.3">
      <c r="A240" s="1">
        <v>238</v>
      </c>
      <c r="B240">
        <v>2.4899999999999981E-2</v>
      </c>
      <c r="C240">
        <v>0.40256791374169959</v>
      </c>
      <c r="D240">
        <v>21.590029176738529</v>
      </c>
    </row>
    <row r="241" spans="1:4" x14ac:dyDescent="0.3">
      <c r="A241" s="1">
        <v>239</v>
      </c>
      <c r="B241">
        <v>2.475999999999999E-2</v>
      </c>
      <c r="C241">
        <v>0.39918444894245259</v>
      </c>
      <c r="D241">
        <v>21.680762047568962</v>
      </c>
    </row>
    <row r="242" spans="1:4" x14ac:dyDescent="0.3">
      <c r="A242" s="1">
        <v>240</v>
      </c>
      <c r="B242">
        <v>2.518500000000002E-2</v>
      </c>
      <c r="C242">
        <v>0.39753723548104491</v>
      </c>
      <c r="D242">
        <v>21.771484836671089</v>
      </c>
    </row>
    <row r="243" spans="1:4" x14ac:dyDescent="0.3">
      <c r="A243" s="1">
        <v>241</v>
      </c>
      <c r="B243">
        <v>2.4725000000000011E-2</v>
      </c>
      <c r="C243">
        <v>0.40232994282021067</v>
      </c>
      <c r="D243">
        <v>21.86224274151855</v>
      </c>
    </row>
    <row r="244" spans="1:4" x14ac:dyDescent="0.3">
      <c r="A244" s="1">
        <v>242</v>
      </c>
      <c r="B244">
        <v>2.4604999999999998E-2</v>
      </c>
      <c r="C244">
        <v>0.39491426738051932</v>
      </c>
      <c r="D244">
        <v>21.952942516671289</v>
      </c>
    </row>
    <row r="245" spans="1:4" x14ac:dyDescent="0.3">
      <c r="A245" s="1">
        <v>243</v>
      </c>
      <c r="B245">
        <v>2.5255E-2</v>
      </c>
      <c r="C245">
        <v>0.39566755900711548</v>
      </c>
      <c r="D245">
        <v>22.04365701569451</v>
      </c>
    </row>
    <row r="246" spans="1:4" x14ac:dyDescent="0.3">
      <c r="A246" s="1">
        <v>244</v>
      </c>
      <c r="B246">
        <v>2.4834999999999979E-2</v>
      </c>
      <c r="C246">
        <v>0.39915408148345172</v>
      </c>
      <c r="D246">
        <v>22.13437022434341</v>
      </c>
    </row>
    <row r="247" spans="1:4" x14ac:dyDescent="0.3">
      <c r="A247" s="1">
        <v>245</v>
      </c>
      <c r="B247">
        <v>2.5555000000000012E-2</v>
      </c>
      <c r="C247">
        <v>0.39568243558423899</v>
      </c>
      <c r="D247">
        <v>22.22506942497359</v>
      </c>
    </row>
    <row r="248" spans="1:4" x14ac:dyDescent="0.3">
      <c r="A248" s="1">
        <v>246</v>
      </c>
      <c r="B248">
        <v>2.490999999999997E-2</v>
      </c>
      <c r="C248">
        <v>0.39195386997254589</v>
      </c>
      <c r="D248">
        <v>22.31579497549269</v>
      </c>
    </row>
    <row r="249" spans="1:4" x14ac:dyDescent="0.3">
      <c r="A249" s="1">
        <v>247</v>
      </c>
      <c r="B249">
        <v>2.457500000000001E-2</v>
      </c>
      <c r="C249">
        <v>0.38653121139255397</v>
      </c>
      <c r="D249">
        <v>22.40650900920232</v>
      </c>
    </row>
    <row r="250" spans="1:4" x14ac:dyDescent="0.3">
      <c r="A250" s="1">
        <v>248</v>
      </c>
      <c r="B250">
        <v>2.4574999999999989E-2</v>
      </c>
      <c r="C250">
        <v>0.38345487118955712</v>
      </c>
      <c r="D250">
        <v>22.497226933704479</v>
      </c>
    </row>
    <row r="251" spans="1:4" x14ac:dyDescent="0.3">
      <c r="A251" s="1">
        <v>249</v>
      </c>
      <c r="B251">
        <v>2.4219999999999992E-2</v>
      </c>
      <c r="C251">
        <v>0.37765912133098101</v>
      </c>
      <c r="D251">
        <v>22.587948273155419</v>
      </c>
    </row>
    <row r="252" spans="1:4" x14ac:dyDescent="0.3">
      <c r="A252" s="1">
        <v>250</v>
      </c>
      <c r="B252">
        <v>2.477E-2</v>
      </c>
      <c r="C252">
        <v>0.37313060181783192</v>
      </c>
      <c r="D252">
        <v>22.678656284809112</v>
      </c>
    </row>
    <row r="253" spans="1:4" x14ac:dyDescent="0.3">
      <c r="A253" s="1">
        <v>251</v>
      </c>
      <c r="B253">
        <v>2.5025000000000009E-2</v>
      </c>
      <c r="C253">
        <v>0.36977366385639071</v>
      </c>
      <c r="D253">
        <v>22.769384505550061</v>
      </c>
    </row>
    <row r="254" spans="1:4" x14ac:dyDescent="0.3">
      <c r="A254" s="1">
        <v>252</v>
      </c>
      <c r="B254">
        <v>2.4684999999999992E-2</v>
      </c>
      <c r="C254">
        <v>0.37067099094463868</v>
      </c>
      <c r="D254">
        <v>22.86009906285339</v>
      </c>
    </row>
    <row r="255" spans="1:4" x14ac:dyDescent="0.3">
      <c r="A255" s="1">
        <v>253</v>
      </c>
      <c r="B255">
        <v>2.4514999999999999E-2</v>
      </c>
      <c r="C255">
        <v>0.36819874870411129</v>
      </c>
      <c r="D255">
        <v>22.95083098875152</v>
      </c>
    </row>
    <row r="256" spans="1:4" x14ac:dyDescent="0.3">
      <c r="A256" s="1">
        <v>254</v>
      </c>
      <c r="B256">
        <v>2.497000000000001E-2</v>
      </c>
      <c r="C256">
        <v>0.36399900241774252</v>
      </c>
      <c r="D256">
        <v>23.041579378578401</v>
      </c>
    </row>
    <row r="257" spans="1:4" x14ac:dyDescent="0.3">
      <c r="A257" s="1">
        <v>255</v>
      </c>
      <c r="B257">
        <v>2.4549999999999999E-2</v>
      </c>
      <c r="C257">
        <v>0.36552929665694223</v>
      </c>
      <c r="D257">
        <v>23.13228672345479</v>
      </c>
    </row>
    <row r="258" spans="1:4" x14ac:dyDescent="0.3">
      <c r="A258" s="1">
        <v>256</v>
      </c>
      <c r="B258">
        <v>2.491999999999998E-2</v>
      </c>
      <c r="C258">
        <v>0.36373962280816258</v>
      </c>
      <c r="D258">
        <v>23.223000760873159</v>
      </c>
    </row>
    <row r="259" spans="1:4" x14ac:dyDescent="0.3">
      <c r="A259" s="1">
        <v>257</v>
      </c>
      <c r="B259">
        <v>2.3959999999999999E-2</v>
      </c>
      <c r="C259">
        <v>0.3646988168589706</v>
      </c>
      <c r="D259">
        <v>23.31372777978579</v>
      </c>
    </row>
    <row r="260" spans="1:4" x14ac:dyDescent="0.3">
      <c r="A260" s="1">
        <v>258</v>
      </c>
      <c r="B260">
        <v>2.5344999999999979E-2</v>
      </c>
      <c r="C260">
        <v>0.36404072515137059</v>
      </c>
      <c r="D260">
        <v>23.40442926704884</v>
      </c>
    </row>
    <row r="261" spans="1:4" x14ac:dyDescent="0.3">
      <c r="A261" s="1">
        <v>259</v>
      </c>
      <c r="B261">
        <v>2.5909999999999999E-2</v>
      </c>
      <c r="C261">
        <v>0.36531896261459817</v>
      </c>
      <c r="D261">
        <v>23.495131809843912</v>
      </c>
    </row>
    <row r="262" spans="1:4" x14ac:dyDescent="0.3">
      <c r="A262" s="1">
        <v>260</v>
      </c>
      <c r="B262">
        <v>2.5579999999999992E-2</v>
      </c>
      <c r="C262">
        <v>0.36275049739965431</v>
      </c>
      <c r="D262">
        <v>23.5858288594087</v>
      </c>
    </row>
    <row r="263" spans="1:4" x14ac:dyDescent="0.3">
      <c r="A263" s="1">
        <v>261</v>
      </c>
      <c r="B263">
        <v>2.5520000000000001E-2</v>
      </c>
      <c r="C263">
        <v>0.36463677072542472</v>
      </c>
      <c r="D263">
        <v>23.67654840840234</v>
      </c>
    </row>
    <row r="264" spans="1:4" x14ac:dyDescent="0.3">
      <c r="A264" s="1">
        <v>262</v>
      </c>
      <c r="B264">
        <v>2.5559999999999999E-2</v>
      </c>
      <c r="C264">
        <v>0.36284562297463818</v>
      </c>
      <c r="D264">
        <v>23.767278176148729</v>
      </c>
    </row>
    <row r="265" spans="1:4" x14ac:dyDescent="0.3">
      <c r="A265" s="1">
        <v>263</v>
      </c>
      <c r="B265">
        <v>2.5825000000000001E-2</v>
      </c>
      <c r="C265">
        <v>0.36481210912572848</v>
      </c>
      <c r="D265">
        <v>23.857988796300361</v>
      </c>
    </row>
    <row r="266" spans="1:4" x14ac:dyDescent="0.3">
      <c r="A266" s="1">
        <v>264</v>
      </c>
      <c r="B266">
        <v>2.5909999999999999E-2</v>
      </c>
      <c r="C266">
        <v>0.36059980858011792</v>
      </c>
      <c r="D266">
        <v>23.948714958429331</v>
      </c>
    </row>
    <row r="267" spans="1:4" x14ac:dyDescent="0.3">
      <c r="A267" s="1">
        <v>265</v>
      </c>
      <c r="B267">
        <v>2.657E-2</v>
      </c>
      <c r="C267">
        <v>0.36290548715666632</v>
      </c>
      <c r="D267">
        <v>24.039424621926411</v>
      </c>
    </row>
    <row r="268" spans="1:4" x14ac:dyDescent="0.3">
      <c r="A268" s="1">
        <v>266</v>
      </c>
      <c r="B268">
        <v>2.6485000000000009E-2</v>
      </c>
      <c r="C268">
        <v>0.36188758334275029</v>
      </c>
      <c r="D268">
        <v>24.130189173618952</v>
      </c>
    </row>
    <row r="269" spans="1:4" x14ac:dyDescent="0.3">
      <c r="A269" s="1">
        <v>267</v>
      </c>
      <c r="B269">
        <v>2.6374999999999971E-2</v>
      </c>
      <c r="C269">
        <v>0.35910530724559209</v>
      </c>
      <c r="D269">
        <v>24.220925252901178</v>
      </c>
    </row>
    <row r="270" spans="1:4" x14ac:dyDescent="0.3">
      <c r="A270" s="1">
        <v>268</v>
      </c>
      <c r="B270">
        <v>2.6109999999999991E-2</v>
      </c>
      <c r="C270">
        <v>0.35698635817530477</v>
      </c>
      <c r="D270">
        <v>24.31165807869699</v>
      </c>
    </row>
    <row r="271" spans="1:4" x14ac:dyDescent="0.3">
      <c r="A271" s="1">
        <v>269</v>
      </c>
      <c r="B271">
        <v>2.632000000000001E-2</v>
      </c>
      <c r="C271">
        <v>0.35714066075139461</v>
      </c>
      <c r="D271">
        <v>24.40241715994145</v>
      </c>
    </row>
    <row r="272" spans="1:4" x14ac:dyDescent="0.3">
      <c r="A272" s="1">
        <v>270</v>
      </c>
      <c r="B272">
        <v>2.6040000000000001E-2</v>
      </c>
      <c r="C272">
        <v>0.35382142949938361</v>
      </c>
      <c r="D272">
        <v>24.493122460179851</v>
      </c>
    </row>
    <row r="273" spans="1:4" x14ac:dyDescent="0.3">
      <c r="A273" s="1">
        <v>271</v>
      </c>
      <c r="B273">
        <v>2.645999999999999E-2</v>
      </c>
      <c r="C273">
        <v>0.35212079311043087</v>
      </c>
      <c r="D273">
        <v>24.583853413859991</v>
      </c>
    </row>
    <row r="274" spans="1:4" x14ac:dyDescent="0.3">
      <c r="A274" s="1">
        <v>272</v>
      </c>
      <c r="B274">
        <v>2.6329999999999971E-2</v>
      </c>
      <c r="C274">
        <v>0.35212800027618002</v>
      </c>
      <c r="D274">
        <v>24.674574859407201</v>
      </c>
    </row>
    <row r="275" spans="1:4" x14ac:dyDescent="0.3">
      <c r="A275" s="1">
        <v>273</v>
      </c>
      <c r="B275">
        <v>2.6140000000000021E-2</v>
      </c>
      <c r="C275">
        <v>0.34880195122219282</v>
      </c>
      <c r="D275">
        <v>24.765296023752949</v>
      </c>
    </row>
    <row r="276" spans="1:4" x14ac:dyDescent="0.3">
      <c r="A276" s="1">
        <v>274</v>
      </c>
      <c r="B276">
        <v>2.7194999999999969E-2</v>
      </c>
      <c r="C276">
        <v>0.34854767542239362</v>
      </c>
      <c r="D276">
        <v>24.856004362702361</v>
      </c>
    </row>
    <row r="277" spans="1:4" x14ac:dyDescent="0.3">
      <c r="A277" s="1">
        <v>275</v>
      </c>
      <c r="B277">
        <v>2.666499999999998E-2</v>
      </c>
      <c r="C277">
        <v>0.34714187701674798</v>
      </c>
      <c r="D277">
        <v>24.946720167067308</v>
      </c>
    </row>
    <row r="278" spans="1:4" x14ac:dyDescent="0.3">
      <c r="A278" s="1">
        <v>276</v>
      </c>
      <c r="B278">
        <v>2.6179999999999991E-2</v>
      </c>
      <c r="C278">
        <v>0.34497303618214059</v>
      </c>
      <c r="D278">
        <v>25.037428234020862</v>
      </c>
    </row>
    <row r="279" spans="1:4" x14ac:dyDescent="0.3">
      <c r="A279" s="1">
        <v>277</v>
      </c>
      <c r="B279">
        <v>2.6279999999999991E-2</v>
      </c>
      <c r="C279">
        <v>0.34333585729598948</v>
      </c>
      <c r="D279">
        <v>25.128142700327761</v>
      </c>
    </row>
    <row r="280" spans="1:4" x14ac:dyDescent="0.3">
      <c r="A280" s="1">
        <v>278</v>
      </c>
      <c r="B280">
        <v>2.642499999999998E-2</v>
      </c>
      <c r="C280">
        <v>0.33968909836076122</v>
      </c>
      <c r="D280">
        <v>25.218855675193989</v>
      </c>
    </row>
    <row r="281" spans="1:4" x14ac:dyDescent="0.3">
      <c r="A281" s="1">
        <v>279</v>
      </c>
      <c r="B281">
        <v>2.6294999999999999E-2</v>
      </c>
      <c r="C281">
        <v>0.33664040361404007</v>
      </c>
      <c r="D281">
        <v>25.309612590670579</v>
      </c>
    </row>
    <row r="282" spans="1:4" x14ac:dyDescent="0.3">
      <c r="A282" s="1">
        <v>280</v>
      </c>
      <c r="B282">
        <v>2.7000000000000021E-2</v>
      </c>
      <c r="C282">
        <v>0.33661275652916828</v>
      </c>
      <c r="D282">
        <v>25.400325683885139</v>
      </c>
    </row>
    <row r="283" spans="1:4" x14ac:dyDescent="0.3">
      <c r="A283" s="1">
        <v>281</v>
      </c>
      <c r="B283">
        <v>2.6469999999999948E-2</v>
      </c>
      <c r="C283">
        <v>0.33273543391814908</v>
      </c>
      <c r="D283">
        <v>25.491031364202492</v>
      </c>
    </row>
    <row r="284" spans="1:4" x14ac:dyDescent="0.3">
      <c r="A284" s="1">
        <v>282</v>
      </c>
      <c r="B284">
        <v>2.6694999999999979E-2</v>
      </c>
      <c r="C284">
        <v>0.33248724144498398</v>
      </c>
      <c r="D284">
        <v>25.581758264104518</v>
      </c>
    </row>
    <row r="285" spans="1:4" x14ac:dyDescent="0.3">
      <c r="A285" s="1">
        <v>283</v>
      </c>
      <c r="B285">
        <v>2.6530000000000001E-2</v>
      </c>
      <c r="C285">
        <v>0.33154022547156897</v>
      </c>
      <c r="D285">
        <v>25.6724723005957</v>
      </c>
    </row>
    <row r="286" spans="1:4" x14ac:dyDescent="0.3">
      <c r="A286" s="1">
        <v>284</v>
      </c>
      <c r="B286">
        <v>2.708000000000001E-2</v>
      </c>
      <c r="C286">
        <v>0.32931706717734333</v>
      </c>
      <c r="D286">
        <v>25.763211179971691</v>
      </c>
    </row>
    <row r="287" spans="1:4" x14ac:dyDescent="0.3">
      <c r="A287" s="1">
        <v>285</v>
      </c>
      <c r="B287">
        <v>2.669999999999996E-2</v>
      </c>
      <c r="C287">
        <v>0.32649718071417672</v>
      </c>
      <c r="D287">
        <v>25.853926442464189</v>
      </c>
    </row>
    <row r="288" spans="1:4" x14ac:dyDescent="0.3">
      <c r="A288" s="1">
        <v>286</v>
      </c>
      <c r="B288">
        <v>2.608000000000002E-2</v>
      </c>
      <c r="C288">
        <v>0.32446079671510658</v>
      </c>
      <c r="D288">
        <v>25.944625694751728</v>
      </c>
    </row>
    <row r="289" spans="1:4" x14ac:dyDescent="0.3">
      <c r="A289" s="1">
        <v>287</v>
      </c>
      <c r="B289">
        <v>2.6349999999999981E-2</v>
      </c>
      <c r="C289">
        <v>0.32316968682562203</v>
      </c>
      <c r="D289">
        <v>26.035376793477258</v>
      </c>
    </row>
    <row r="290" spans="1:4" x14ac:dyDescent="0.3">
      <c r="A290" s="1">
        <v>288</v>
      </c>
      <c r="B290">
        <v>2.6315000000000009E-2</v>
      </c>
      <c r="C290">
        <v>0.32273580983577482</v>
      </c>
      <c r="D290">
        <v>26.126125587357411</v>
      </c>
    </row>
    <row r="291" spans="1:4" x14ac:dyDescent="0.3">
      <c r="A291" s="1">
        <v>289</v>
      </c>
      <c r="B291">
        <v>2.625499999999998E-2</v>
      </c>
      <c r="C291">
        <v>0.32083468172574781</v>
      </c>
      <c r="D291">
        <v>26.216873890625099</v>
      </c>
    </row>
    <row r="292" spans="1:4" x14ac:dyDescent="0.3">
      <c r="A292" s="1">
        <v>290</v>
      </c>
      <c r="B292">
        <v>2.6360000000000001E-2</v>
      </c>
      <c r="C292">
        <v>0.3187325876937589</v>
      </c>
      <c r="D292">
        <v>26.307591067552561</v>
      </c>
    </row>
    <row r="293" spans="1:4" x14ac:dyDescent="0.3">
      <c r="A293" s="1">
        <v>291</v>
      </c>
      <c r="B293">
        <v>2.5954999999999999E-2</v>
      </c>
      <c r="C293">
        <v>0.31784442853742417</v>
      </c>
      <c r="D293">
        <v>26.398329105046049</v>
      </c>
    </row>
    <row r="294" spans="1:4" x14ac:dyDescent="0.3">
      <c r="A294" s="1">
        <v>292</v>
      </c>
      <c r="B294">
        <v>2.6394999999999971E-2</v>
      </c>
      <c r="C294">
        <v>0.31600362933384318</v>
      </c>
      <c r="D294">
        <v>26.48907774236466</v>
      </c>
    </row>
    <row r="295" spans="1:4" x14ac:dyDescent="0.3">
      <c r="A295" s="1">
        <v>293</v>
      </c>
      <c r="B295">
        <v>2.5034999999999981E-2</v>
      </c>
      <c r="C295">
        <v>0.31361532825179339</v>
      </c>
      <c r="D295">
        <v>26.579816672868191</v>
      </c>
    </row>
    <row r="296" spans="1:4" x14ac:dyDescent="0.3">
      <c r="A296" s="1">
        <v>294</v>
      </c>
      <c r="B296">
        <v>2.6339999999999988E-2</v>
      </c>
      <c r="C296">
        <v>0.31149730953452898</v>
      </c>
      <c r="D296">
        <v>26.67053472843434</v>
      </c>
    </row>
    <row r="297" spans="1:4" x14ac:dyDescent="0.3">
      <c r="A297" s="1">
        <v>295</v>
      </c>
      <c r="B297">
        <v>2.6169999999999981E-2</v>
      </c>
      <c r="C297">
        <v>0.31082350777608292</v>
      </c>
      <c r="D297">
        <v>26.761271980073712</v>
      </c>
    </row>
    <row r="298" spans="1:4" x14ac:dyDescent="0.3">
      <c r="A298" s="1">
        <v>296</v>
      </c>
      <c r="B298">
        <v>2.5499999999999981E-2</v>
      </c>
      <c r="C298">
        <v>0.30792732074539769</v>
      </c>
      <c r="D298">
        <v>26.852006734410921</v>
      </c>
    </row>
    <row r="299" spans="1:4" x14ac:dyDescent="0.3">
      <c r="A299" s="1">
        <v>297</v>
      </c>
      <c r="B299">
        <v>2.6114999999999979E-2</v>
      </c>
      <c r="C299">
        <v>0.30690189795346129</v>
      </c>
      <c r="D299">
        <v>26.94272715058591</v>
      </c>
    </row>
    <row r="300" spans="1:4" x14ac:dyDescent="0.3">
      <c r="A300" s="1">
        <v>298</v>
      </c>
      <c r="B300">
        <v>2.5589999999999981E-2</v>
      </c>
      <c r="C300">
        <v>0.30430606968025792</v>
      </c>
      <c r="D300">
        <v>27.033435027201971</v>
      </c>
    </row>
    <row r="301" spans="1:4" x14ac:dyDescent="0.3">
      <c r="A301" s="1">
        <v>299</v>
      </c>
      <c r="B301">
        <v>2.5939999999999991E-2</v>
      </c>
      <c r="C301">
        <v>0.30281199934024089</v>
      </c>
      <c r="D301">
        <v>27.124124291539189</v>
      </c>
    </row>
    <row r="302" spans="1:4" x14ac:dyDescent="0.3">
      <c r="A302" s="1">
        <v>300</v>
      </c>
      <c r="B302">
        <v>2.6165000000000011E-2</v>
      </c>
      <c r="C302">
        <v>0.27480275043822039</v>
      </c>
      <c r="D302">
        <v>27.214824510547849</v>
      </c>
    </row>
    <row r="303" spans="1:4" x14ac:dyDescent="0.3">
      <c r="A303" s="1">
        <v>301</v>
      </c>
      <c r="B303">
        <v>2.6015E-2</v>
      </c>
      <c r="C303">
        <v>0.26359401084654821</v>
      </c>
      <c r="D303">
        <v>27.305522031188008</v>
      </c>
    </row>
    <row r="304" spans="1:4" x14ac:dyDescent="0.3">
      <c r="A304" s="1">
        <v>302</v>
      </c>
      <c r="B304">
        <v>2.5464999999999991E-2</v>
      </c>
      <c r="C304">
        <v>0.25881566287656949</v>
      </c>
      <c r="D304">
        <v>27.396233147713868</v>
      </c>
    </row>
    <row r="305" spans="1:4" x14ac:dyDescent="0.3">
      <c r="A305" s="1">
        <v>303</v>
      </c>
      <c r="B305">
        <v>2.5624999999999981E-2</v>
      </c>
      <c r="C305">
        <v>0.25734205743580069</v>
      </c>
      <c r="D305">
        <v>27.48696161528428</v>
      </c>
    </row>
    <row r="306" spans="1:4" x14ac:dyDescent="0.3">
      <c r="A306" s="1">
        <v>304</v>
      </c>
      <c r="B306">
        <v>2.5469999999999979E-2</v>
      </c>
      <c r="C306">
        <v>0.25852609392604808</v>
      </c>
      <c r="D306">
        <v>27.577660900817971</v>
      </c>
    </row>
    <row r="307" spans="1:4" x14ac:dyDescent="0.3">
      <c r="A307" s="1">
        <v>305</v>
      </c>
      <c r="B307">
        <v>2.6054999999999998E-2</v>
      </c>
      <c r="C307">
        <v>0.25806230447524819</v>
      </c>
      <c r="D307">
        <v>27.66838810046514</v>
      </c>
    </row>
    <row r="308" spans="1:4" x14ac:dyDescent="0.3">
      <c r="A308" s="1">
        <v>306</v>
      </c>
      <c r="B308">
        <v>2.6194999999999989E-2</v>
      </c>
      <c r="C308">
        <v>0.25623690130637983</v>
      </c>
      <c r="D308">
        <v>27.759115076859789</v>
      </c>
    </row>
    <row r="309" spans="1:4" x14ac:dyDescent="0.3">
      <c r="A309" s="1">
        <v>307</v>
      </c>
      <c r="B309">
        <v>2.599499999999999E-2</v>
      </c>
      <c r="C309">
        <v>0.2584435689892533</v>
      </c>
      <c r="D309">
        <v>27.84981531322002</v>
      </c>
    </row>
    <row r="310" spans="1:4" x14ac:dyDescent="0.3">
      <c r="A310" s="1">
        <v>308</v>
      </c>
      <c r="B310">
        <v>2.601999999999997E-2</v>
      </c>
      <c r="C310">
        <v>0.25695497672327899</v>
      </c>
      <c r="D310">
        <v>27.940517509182289</v>
      </c>
    </row>
    <row r="311" spans="1:4" x14ac:dyDescent="0.3">
      <c r="A311" s="1">
        <v>309</v>
      </c>
      <c r="B311">
        <v>2.5694999999999999E-2</v>
      </c>
      <c r="C311">
        <v>0.2566363759703128</v>
      </c>
      <c r="D311">
        <v>28.031250581476421</v>
      </c>
    </row>
    <row r="312" spans="1:4" x14ac:dyDescent="0.3">
      <c r="A312" s="1">
        <v>310</v>
      </c>
      <c r="B312">
        <v>2.568999999999998E-2</v>
      </c>
      <c r="C312">
        <v>0.25726837842356781</v>
      </c>
      <c r="D312">
        <v>28.121947089897251</v>
      </c>
    </row>
    <row r="313" spans="1:4" x14ac:dyDescent="0.3">
      <c r="A313" s="1">
        <v>311</v>
      </c>
      <c r="B313">
        <v>2.5710000000000011E-2</v>
      </c>
      <c r="C313">
        <v>0.25505303385227562</v>
      </c>
      <c r="D313">
        <v>28.212679624160121</v>
      </c>
    </row>
    <row r="314" spans="1:4" x14ac:dyDescent="0.3">
      <c r="A314" s="1">
        <v>312</v>
      </c>
      <c r="B314">
        <v>2.575499999999999E-2</v>
      </c>
      <c r="C314">
        <v>0.25752349277514303</v>
      </c>
      <c r="D314">
        <v>28.303396532336869</v>
      </c>
    </row>
    <row r="315" spans="1:4" x14ac:dyDescent="0.3">
      <c r="A315" s="1">
        <v>313</v>
      </c>
      <c r="B315">
        <v>2.544999999999999E-2</v>
      </c>
      <c r="C315">
        <v>0.25627310383623009</v>
      </c>
      <c r="D315">
        <v>28.394108575714949</v>
      </c>
    </row>
    <row r="316" spans="1:4" x14ac:dyDescent="0.3">
      <c r="A316" s="1">
        <v>314</v>
      </c>
      <c r="B316">
        <v>2.5969999999999979E-2</v>
      </c>
      <c r="C316">
        <v>0.25443322262568652</v>
      </c>
      <c r="D316">
        <v>28.484819250901531</v>
      </c>
    </row>
    <row r="317" spans="1:4" x14ac:dyDescent="0.3">
      <c r="A317" s="1">
        <v>315</v>
      </c>
      <c r="B317">
        <v>2.64E-2</v>
      </c>
      <c r="C317">
        <v>0.25418023575700099</v>
      </c>
      <c r="D317">
        <v>28.575537755555569</v>
      </c>
    </row>
    <row r="318" spans="1:4" x14ac:dyDescent="0.3">
      <c r="A318" s="1">
        <v>316</v>
      </c>
      <c r="B318">
        <v>2.6360000000000001E-2</v>
      </c>
      <c r="C318">
        <v>0.25404535403125439</v>
      </c>
      <c r="D318">
        <v>28.666262976262299</v>
      </c>
    </row>
    <row r="319" spans="1:4" x14ac:dyDescent="0.3">
      <c r="A319" s="1">
        <v>317</v>
      </c>
      <c r="B319">
        <v>2.5909999999999989E-2</v>
      </c>
      <c r="C319">
        <v>0.25336606473251089</v>
      </c>
      <c r="D319">
        <v>28.756989365021379</v>
      </c>
    </row>
    <row r="320" spans="1:4" x14ac:dyDescent="0.3">
      <c r="A320" s="1">
        <v>318</v>
      </c>
      <c r="B320">
        <v>2.6419999999999999E-2</v>
      </c>
      <c r="C320">
        <v>0.25222916336105239</v>
      </c>
      <c r="D320">
        <v>28.8476881352398</v>
      </c>
    </row>
    <row r="321" spans="1:4" x14ac:dyDescent="0.3">
      <c r="A321" s="1">
        <v>319</v>
      </c>
      <c r="B321">
        <v>2.6059999999999969E-2</v>
      </c>
      <c r="C321">
        <v>0.2492149219615121</v>
      </c>
      <c r="D321">
        <v>28.93841294639639</v>
      </c>
    </row>
    <row r="322" spans="1:4" x14ac:dyDescent="0.3">
      <c r="A322" s="1">
        <v>320</v>
      </c>
      <c r="B322">
        <v>2.5809999999999979E-2</v>
      </c>
      <c r="C322">
        <v>0.25020159885836729</v>
      </c>
      <c r="D322">
        <v>29.029139418270841</v>
      </c>
    </row>
    <row r="323" spans="1:4" x14ac:dyDescent="0.3">
      <c r="A323" s="1">
        <v>321</v>
      </c>
      <c r="B323">
        <v>2.6034999999999978E-2</v>
      </c>
      <c r="C323">
        <v>0.24770323292089841</v>
      </c>
      <c r="D323">
        <v>29.119860930376571</v>
      </c>
    </row>
    <row r="324" spans="1:4" x14ac:dyDescent="0.3">
      <c r="A324" s="1">
        <v>322</v>
      </c>
      <c r="B324">
        <v>2.594999999999997E-2</v>
      </c>
      <c r="C324">
        <v>0.24896716868693841</v>
      </c>
      <c r="D324">
        <v>29.210587425033239</v>
      </c>
    </row>
    <row r="325" spans="1:4" x14ac:dyDescent="0.3">
      <c r="A325" s="1">
        <v>323</v>
      </c>
      <c r="B325">
        <v>2.571500000000003E-2</v>
      </c>
      <c r="C325">
        <v>0.24860958574762371</v>
      </c>
      <c r="D325">
        <v>29.301321240729749</v>
      </c>
    </row>
    <row r="326" spans="1:4" x14ac:dyDescent="0.3">
      <c r="A326" s="1">
        <v>324</v>
      </c>
      <c r="B326">
        <v>2.600499999999999E-2</v>
      </c>
      <c r="C326">
        <v>0.24559067413304941</v>
      </c>
      <c r="D326">
        <v>29.392038812968462</v>
      </c>
    </row>
    <row r="327" spans="1:4" x14ac:dyDescent="0.3">
      <c r="A327" s="1">
        <v>325</v>
      </c>
      <c r="B327">
        <v>2.6024999999999989E-2</v>
      </c>
      <c r="C327">
        <v>0.24603729781974529</v>
      </c>
      <c r="D327">
        <v>29.482771803538</v>
      </c>
    </row>
    <row r="328" spans="1:4" x14ac:dyDescent="0.3">
      <c r="A328" s="1">
        <v>326</v>
      </c>
      <c r="B328">
        <v>2.638999999999999E-2</v>
      </c>
      <c r="C328">
        <v>0.24561463988060661</v>
      </c>
      <c r="D328">
        <v>29.573542640407869</v>
      </c>
    </row>
    <row r="329" spans="1:4" x14ac:dyDescent="0.3">
      <c r="A329" s="1">
        <v>327</v>
      </c>
      <c r="B329">
        <v>2.5939999999999991E-2</v>
      </c>
      <c r="C329">
        <v>0.24484631848322361</v>
      </c>
      <c r="D329">
        <v>29.664287697474151</v>
      </c>
    </row>
    <row r="330" spans="1:4" x14ac:dyDescent="0.3">
      <c r="A330" s="1">
        <v>328</v>
      </c>
      <c r="B330">
        <v>2.5324999999999979E-2</v>
      </c>
      <c r="C330">
        <v>0.2424335538705096</v>
      </c>
      <c r="D330">
        <v>29.755052188767319</v>
      </c>
    </row>
    <row r="331" spans="1:4" x14ac:dyDescent="0.3">
      <c r="A331" s="1">
        <v>329</v>
      </c>
      <c r="B331">
        <v>2.5815000000000001E-2</v>
      </c>
      <c r="C331">
        <v>0.24197503976932891</v>
      </c>
      <c r="D331">
        <v>29.845805745058581</v>
      </c>
    </row>
    <row r="332" spans="1:4" x14ac:dyDescent="0.3">
      <c r="A332" s="1">
        <v>330</v>
      </c>
      <c r="B332">
        <v>2.6010000000000009E-2</v>
      </c>
      <c r="C332">
        <v>0.24184037186494681</v>
      </c>
      <c r="D332">
        <v>29.93655739969676</v>
      </c>
    </row>
    <row r="333" spans="1:4" x14ac:dyDescent="0.3">
      <c r="A333" s="1">
        <v>331</v>
      </c>
      <c r="B333">
        <v>2.5780000000000011E-2</v>
      </c>
      <c r="C333">
        <v>0.24053026186213269</v>
      </c>
      <c r="D333">
        <v>30.02729910797542</v>
      </c>
    </row>
    <row r="334" spans="1:4" x14ac:dyDescent="0.3">
      <c r="A334" s="1">
        <v>332</v>
      </c>
      <c r="B334">
        <v>2.533500000000001E-2</v>
      </c>
      <c r="C334">
        <v>0.23886703454508901</v>
      </c>
      <c r="D334">
        <v>30.118016074299799</v>
      </c>
    </row>
    <row r="335" spans="1:4" x14ac:dyDescent="0.3">
      <c r="A335" s="1">
        <v>333</v>
      </c>
      <c r="B335">
        <v>2.5225000000000001E-2</v>
      </c>
      <c r="C335">
        <v>0.23828681751078859</v>
      </c>
      <c r="D335">
        <v>30.208722442322301</v>
      </c>
    </row>
    <row r="336" spans="1:4" x14ac:dyDescent="0.3">
      <c r="A336" s="1">
        <v>334</v>
      </c>
      <c r="B336">
        <v>2.5094999999999999E-2</v>
      </c>
      <c r="C336">
        <v>0.23809804121194139</v>
      </c>
      <c r="D336">
        <v>30.299482556051672</v>
      </c>
    </row>
    <row r="337" spans="1:4" x14ac:dyDescent="0.3">
      <c r="A337" s="1">
        <v>335</v>
      </c>
      <c r="B337">
        <v>2.5670000000000009E-2</v>
      </c>
      <c r="C337">
        <v>0.2367868163023539</v>
      </c>
      <c r="D337">
        <v>30.39024333192242</v>
      </c>
    </row>
    <row r="338" spans="1:4" x14ac:dyDescent="0.3">
      <c r="A338" s="1">
        <v>336</v>
      </c>
      <c r="B338">
        <v>2.515499999999999E-2</v>
      </c>
      <c r="C338">
        <v>0.23492613809598009</v>
      </c>
      <c r="D338">
        <v>30.480972686277489</v>
      </c>
    </row>
    <row r="339" spans="1:4" x14ac:dyDescent="0.3">
      <c r="A339" s="1">
        <v>337</v>
      </c>
      <c r="B339">
        <v>2.5864999999999999E-2</v>
      </c>
      <c r="C339">
        <v>0.23555991108650839</v>
      </c>
      <c r="D339">
        <v>30.571675618555801</v>
      </c>
    </row>
    <row r="340" spans="1:4" x14ac:dyDescent="0.3">
      <c r="A340" s="1">
        <v>338</v>
      </c>
      <c r="B340">
        <v>2.5514999999999979E-2</v>
      </c>
      <c r="C340">
        <v>0.23478602127434819</v>
      </c>
      <c r="D340">
        <v>30.662408066656841</v>
      </c>
    </row>
    <row r="341" spans="1:4" x14ac:dyDescent="0.3">
      <c r="A341" s="1">
        <v>339</v>
      </c>
      <c r="B341">
        <v>2.5504999999999969E-2</v>
      </c>
      <c r="C341">
        <v>0.23534863499119599</v>
      </c>
      <c r="D341">
        <v>30.753140516678481</v>
      </c>
    </row>
    <row r="342" spans="1:4" x14ac:dyDescent="0.3">
      <c r="A342" s="1">
        <v>340</v>
      </c>
      <c r="B342">
        <v>2.539499999999999E-2</v>
      </c>
      <c r="C342">
        <v>0.23444600791091039</v>
      </c>
      <c r="D342">
        <v>30.843868309789219</v>
      </c>
    </row>
    <row r="343" spans="1:4" x14ac:dyDescent="0.3">
      <c r="A343" s="1">
        <v>341</v>
      </c>
      <c r="B343">
        <v>2.5604999999999989E-2</v>
      </c>
      <c r="C343">
        <v>0.23391306355048089</v>
      </c>
      <c r="D343">
        <v>30.934637136260658</v>
      </c>
    </row>
    <row r="344" spans="1:4" x14ac:dyDescent="0.3">
      <c r="A344" s="1">
        <v>342</v>
      </c>
      <c r="B344">
        <v>2.532499999999999E-2</v>
      </c>
      <c r="C344">
        <v>0.23383654858139091</v>
      </c>
      <c r="D344">
        <v>31.025353470179759</v>
      </c>
    </row>
    <row r="345" spans="1:4" x14ac:dyDescent="0.3">
      <c r="A345" s="1">
        <v>343</v>
      </c>
      <c r="B345">
        <v>2.5485000000000001E-2</v>
      </c>
      <c r="C345">
        <v>0.23321559121596239</v>
      </c>
      <c r="D345">
        <v>31.11607558382881</v>
      </c>
    </row>
    <row r="346" spans="1:4" x14ac:dyDescent="0.3">
      <c r="A346" s="1">
        <v>344</v>
      </c>
      <c r="B346">
        <v>2.4914999999999989E-2</v>
      </c>
      <c r="C346">
        <v>0.23252739790309099</v>
      </c>
      <c r="D346">
        <v>31.206778854595282</v>
      </c>
    </row>
    <row r="347" spans="1:4" x14ac:dyDescent="0.3">
      <c r="A347" s="1">
        <v>345</v>
      </c>
      <c r="B347">
        <v>2.523499999999999E-2</v>
      </c>
      <c r="C347">
        <v>0.23050405253412221</v>
      </c>
      <c r="D347">
        <v>31.297508347100671</v>
      </c>
    </row>
    <row r="348" spans="1:4" x14ac:dyDescent="0.3">
      <c r="A348" s="1">
        <v>346</v>
      </c>
      <c r="B348">
        <v>2.5309999999999989E-2</v>
      </c>
      <c r="C348">
        <v>0.22803633431599149</v>
      </c>
      <c r="D348">
        <v>31.388225138584769</v>
      </c>
    </row>
    <row r="349" spans="1:4" x14ac:dyDescent="0.3">
      <c r="A349" s="1">
        <v>347</v>
      </c>
      <c r="B349">
        <v>2.5524999999999999E-2</v>
      </c>
      <c r="C349">
        <v>0.22645798105328649</v>
      </c>
      <c r="D349">
        <v>31.478937395215031</v>
      </c>
    </row>
    <row r="350" spans="1:4" x14ac:dyDescent="0.3">
      <c r="A350" s="1">
        <v>348</v>
      </c>
      <c r="B350">
        <v>2.4375000000000001E-2</v>
      </c>
      <c r="C350">
        <v>0.2258329006068856</v>
      </c>
      <c r="D350">
        <v>31.56966701209544</v>
      </c>
    </row>
    <row r="351" spans="1:4" x14ac:dyDescent="0.3">
      <c r="A351" s="1">
        <v>349</v>
      </c>
      <c r="B351">
        <v>2.455499999999999E-2</v>
      </c>
      <c r="C351">
        <v>0.22482627254964349</v>
      </c>
      <c r="D351">
        <v>31.660381728079571</v>
      </c>
    </row>
    <row r="352" spans="1:4" x14ac:dyDescent="0.3">
      <c r="A352" s="1">
        <v>350</v>
      </c>
      <c r="B352">
        <v>2.4655E-2</v>
      </c>
      <c r="C352">
        <v>0.22569728549418211</v>
      </c>
      <c r="D352">
        <v>31.751116938259859</v>
      </c>
    </row>
    <row r="353" spans="1:4" x14ac:dyDescent="0.3">
      <c r="A353" s="1">
        <v>351</v>
      </c>
      <c r="B353">
        <v>2.5264999999999999E-2</v>
      </c>
      <c r="C353">
        <v>0.2236609013668138</v>
      </c>
      <c r="D353">
        <v>31.8418456499444</v>
      </c>
    </row>
    <row r="354" spans="1:4" x14ac:dyDescent="0.3">
      <c r="A354" s="1">
        <v>352</v>
      </c>
      <c r="B354">
        <v>2.5129999999999989E-2</v>
      </c>
      <c r="C354">
        <v>0.2252327421569055</v>
      </c>
      <c r="D354">
        <v>31.932566696140491</v>
      </c>
    </row>
    <row r="355" spans="1:4" x14ac:dyDescent="0.3">
      <c r="A355" s="1">
        <v>353</v>
      </c>
      <c r="B355">
        <v>2.4789999999999961E-2</v>
      </c>
      <c r="C355">
        <v>0.22453008353129189</v>
      </c>
      <c r="D355">
        <v>32.023300233417082</v>
      </c>
    </row>
    <row r="356" spans="1:4" x14ac:dyDescent="0.3">
      <c r="A356" s="1">
        <v>354</v>
      </c>
      <c r="B356">
        <v>2.4994999999999989E-2</v>
      </c>
      <c r="C356">
        <v>0.22412664259744791</v>
      </c>
      <c r="D356">
        <v>32.114012651244792</v>
      </c>
    </row>
    <row r="357" spans="1:4" x14ac:dyDescent="0.3">
      <c r="A357" s="1">
        <v>355</v>
      </c>
      <c r="B357">
        <v>2.5009999999999991E-2</v>
      </c>
      <c r="C357">
        <v>0.22405983567921639</v>
      </c>
      <c r="D357">
        <v>32.204733161992493</v>
      </c>
    </row>
    <row r="358" spans="1:4" x14ac:dyDescent="0.3">
      <c r="A358" s="1">
        <v>356</v>
      </c>
      <c r="B358">
        <v>2.492999999999999E-2</v>
      </c>
      <c r="C358">
        <v>0.22271562468053399</v>
      </c>
      <c r="D358">
        <v>32.295460795561468</v>
      </c>
    </row>
    <row r="359" spans="1:4" x14ac:dyDescent="0.3">
      <c r="A359" s="1">
        <v>357</v>
      </c>
      <c r="B359">
        <v>2.4594999999999961E-2</v>
      </c>
      <c r="C359">
        <v>0.22347808405912131</v>
      </c>
      <c r="D359">
        <v>32.38620116617944</v>
      </c>
    </row>
    <row r="360" spans="1:4" x14ac:dyDescent="0.3">
      <c r="A360" s="1">
        <v>358</v>
      </c>
      <c r="B360">
        <v>2.495E-2</v>
      </c>
      <c r="C360">
        <v>0.22192019929337509</v>
      </c>
      <c r="D360">
        <v>32.476907968057517</v>
      </c>
    </row>
    <row r="361" spans="1:4" x14ac:dyDescent="0.3">
      <c r="A361" s="1">
        <v>359</v>
      </c>
      <c r="B361">
        <v>2.4725000000000011E-2</v>
      </c>
      <c r="C361">
        <v>0.22258854015650309</v>
      </c>
      <c r="D361">
        <v>32.567634218798737</v>
      </c>
    </row>
    <row r="362" spans="1:4" x14ac:dyDescent="0.3">
      <c r="A362" s="1">
        <v>360</v>
      </c>
      <c r="B362">
        <v>2.4704999999999991E-2</v>
      </c>
      <c r="C362">
        <v>0.22462168998767551</v>
      </c>
      <c r="D362">
        <v>32.65837468279733</v>
      </c>
    </row>
    <row r="363" spans="1:4" x14ac:dyDescent="0.3">
      <c r="A363" s="1">
        <v>361</v>
      </c>
      <c r="B363">
        <v>2.4844999999999989E-2</v>
      </c>
      <c r="C363">
        <v>0.22501739168516999</v>
      </c>
      <c r="D363">
        <v>32.749120900101133</v>
      </c>
    </row>
    <row r="364" spans="1:4" x14ac:dyDescent="0.3">
      <c r="A364" s="1">
        <v>362</v>
      </c>
      <c r="B364">
        <v>2.4720000000000009E-2</v>
      </c>
      <c r="C364">
        <v>0.2233864092091622</v>
      </c>
      <c r="D364">
        <v>32.839880673421753</v>
      </c>
    </row>
    <row r="365" spans="1:4" x14ac:dyDescent="0.3">
      <c r="A365" s="1">
        <v>363</v>
      </c>
      <c r="B365">
        <v>2.4670000000000011E-2</v>
      </c>
      <c r="C365">
        <v>0.22249126266253569</v>
      </c>
      <c r="D365">
        <v>32.930649456977847</v>
      </c>
    </row>
    <row r="366" spans="1:4" x14ac:dyDescent="0.3">
      <c r="A366" s="1">
        <v>364</v>
      </c>
      <c r="B366">
        <v>2.4400000000000008E-2</v>
      </c>
      <c r="C366">
        <v>0.22096305101076119</v>
      </c>
      <c r="D366">
        <v>33.02137783573734</v>
      </c>
    </row>
    <row r="367" spans="1:4" x14ac:dyDescent="0.3">
      <c r="A367" s="1">
        <v>365</v>
      </c>
      <c r="B367">
        <v>2.4309999999999981E-2</v>
      </c>
      <c r="C367">
        <v>0.22206497582143281</v>
      </c>
      <c r="D367">
        <v>33.11212994502651</v>
      </c>
    </row>
    <row r="368" spans="1:4" x14ac:dyDescent="0.3">
      <c r="A368" s="1">
        <v>366</v>
      </c>
      <c r="B368">
        <v>2.4580000000000012E-2</v>
      </c>
      <c r="C368">
        <v>0.22258516153809779</v>
      </c>
      <c r="D368">
        <v>33.202874729832018</v>
      </c>
    </row>
    <row r="369" spans="1:4" x14ac:dyDescent="0.3">
      <c r="A369" s="1">
        <v>367</v>
      </c>
      <c r="B369">
        <v>2.434999999999999E-2</v>
      </c>
      <c r="C369">
        <v>0.2218508846430895</v>
      </c>
      <c r="D369">
        <v>33.293633368545123</v>
      </c>
    </row>
    <row r="370" spans="1:4" x14ac:dyDescent="0.3">
      <c r="A370" s="1">
        <v>368</v>
      </c>
      <c r="B370">
        <v>2.4455000000000001E-2</v>
      </c>
      <c r="C370">
        <v>0.22163504526913469</v>
      </c>
      <c r="D370">
        <v>33.384411245716947</v>
      </c>
    </row>
    <row r="371" spans="1:4" x14ac:dyDescent="0.3">
      <c r="A371" s="1">
        <v>369</v>
      </c>
      <c r="B371">
        <v>2.455000000000002E-2</v>
      </c>
      <c r="C371">
        <v>0.22129938865934501</v>
      </c>
      <c r="D371">
        <v>33.475150022109347</v>
      </c>
    </row>
    <row r="372" spans="1:4" x14ac:dyDescent="0.3">
      <c r="A372" s="1">
        <v>370</v>
      </c>
      <c r="B372">
        <v>2.440999999999998E-2</v>
      </c>
      <c r="C372">
        <v>0.22167872906680919</v>
      </c>
      <c r="D372">
        <v>33.565896656380772</v>
      </c>
    </row>
    <row r="373" spans="1:4" x14ac:dyDescent="0.3">
      <c r="A373" s="1">
        <v>371</v>
      </c>
      <c r="B373">
        <v>2.47E-2</v>
      </c>
      <c r="C373">
        <v>0.2211385072390768</v>
      </c>
      <c r="D373">
        <v>33.656702036990069</v>
      </c>
    </row>
    <row r="374" spans="1:4" x14ac:dyDescent="0.3">
      <c r="A374" s="1">
        <v>372</v>
      </c>
      <c r="B374">
        <v>2.471499999999999E-2</v>
      </c>
      <c r="C374">
        <v>0.2206360582035107</v>
      </c>
      <c r="D374">
        <v>33.74747104611663</v>
      </c>
    </row>
    <row r="375" spans="1:4" x14ac:dyDescent="0.3">
      <c r="A375" s="1">
        <v>373</v>
      </c>
      <c r="B375">
        <v>2.4340000000000011E-2</v>
      </c>
      <c r="C375">
        <v>0.21928591336434619</v>
      </c>
      <c r="D375">
        <v>33.838203350504251</v>
      </c>
    </row>
    <row r="376" spans="1:4" x14ac:dyDescent="0.3">
      <c r="A376" s="1">
        <v>374</v>
      </c>
      <c r="B376">
        <v>2.423500000000002E-2</v>
      </c>
      <c r="C376">
        <v>0.2210688389405619</v>
      </c>
      <c r="D376">
        <v>33.928955470985848</v>
      </c>
    </row>
    <row r="377" spans="1:4" x14ac:dyDescent="0.3">
      <c r="A377" s="1">
        <v>375</v>
      </c>
      <c r="B377">
        <v>2.4449999999999989E-2</v>
      </c>
      <c r="C377">
        <v>0.21972857578230451</v>
      </c>
      <c r="D377">
        <v>34.019676681160938</v>
      </c>
    </row>
    <row r="378" spans="1:4" x14ac:dyDescent="0.3">
      <c r="A378" s="1">
        <v>376</v>
      </c>
      <c r="B378">
        <v>2.4180000000000011E-2</v>
      </c>
      <c r="C378">
        <v>0.22026768732598459</v>
      </c>
      <c r="D378">
        <v>34.110437645647274</v>
      </c>
    </row>
    <row r="379" spans="1:4" x14ac:dyDescent="0.3">
      <c r="A379" s="1">
        <v>377</v>
      </c>
      <c r="B379">
        <v>2.4269999999999989E-2</v>
      </c>
      <c r="C379">
        <v>0.22020970120303371</v>
      </c>
      <c r="D379">
        <v>34.201172739002452</v>
      </c>
    </row>
    <row r="380" spans="1:4" x14ac:dyDescent="0.3">
      <c r="A380" s="1">
        <v>378</v>
      </c>
      <c r="B380">
        <v>2.4220000000000019E-2</v>
      </c>
      <c r="C380">
        <v>0.22040373195370269</v>
      </c>
      <c r="D380">
        <v>34.29194372971854</v>
      </c>
    </row>
    <row r="381" spans="1:4" x14ac:dyDescent="0.3">
      <c r="A381" s="1">
        <v>379</v>
      </c>
      <c r="B381">
        <v>2.4185000000000002E-2</v>
      </c>
      <c r="C381">
        <v>0.21956650933711891</v>
      </c>
      <c r="D381">
        <v>34.382662766509597</v>
      </c>
    </row>
    <row r="382" spans="1:4" x14ac:dyDescent="0.3">
      <c r="A382" s="1">
        <v>380</v>
      </c>
      <c r="B382">
        <v>2.4455000000000011E-2</v>
      </c>
      <c r="C382">
        <v>0.21910440159905739</v>
      </c>
      <c r="D382">
        <v>34.473431559536202</v>
      </c>
    </row>
    <row r="383" spans="1:4" x14ac:dyDescent="0.3">
      <c r="A383" s="1">
        <v>381</v>
      </c>
      <c r="B383">
        <v>2.4420000000000011E-2</v>
      </c>
      <c r="C383">
        <v>0.2188933219796115</v>
      </c>
      <c r="D383">
        <v>34.56418167081145</v>
      </c>
    </row>
    <row r="384" spans="1:4" x14ac:dyDescent="0.3">
      <c r="A384" s="1">
        <v>382</v>
      </c>
      <c r="B384">
        <v>2.4639999999999981E-2</v>
      </c>
      <c r="C384">
        <v>0.21942781216684401</v>
      </c>
      <c r="D384">
        <v>34.654919460018483</v>
      </c>
    </row>
    <row r="385" spans="1:4" x14ac:dyDescent="0.3">
      <c r="A385" s="1">
        <v>383</v>
      </c>
      <c r="B385">
        <v>2.4305000000000011E-2</v>
      </c>
      <c r="C385">
        <v>0.2195970510992887</v>
      </c>
      <c r="D385">
        <v>34.745661482148712</v>
      </c>
    </row>
    <row r="386" spans="1:4" x14ac:dyDescent="0.3">
      <c r="A386" s="1">
        <v>384</v>
      </c>
      <c r="B386">
        <v>2.4315E-2</v>
      </c>
      <c r="C386">
        <v>0.218750544409374</v>
      </c>
      <c r="D386">
        <v>34.836430862082381</v>
      </c>
    </row>
    <row r="387" spans="1:4" x14ac:dyDescent="0.3">
      <c r="A387" s="1">
        <v>385</v>
      </c>
      <c r="B387">
        <v>2.4230000000000008E-2</v>
      </c>
      <c r="C387">
        <v>0.2165649975875043</v>
      </c>
      <c r="D387">
        <v>34.927157514360218</v>
      </c>
    </row>
    <row r="388" spans="1:4" x14ac:dyDescent="0.3">
      <c r="A388" s="1">
        <v>386</v>
      </c>
      <c r="B388">
        <v>2.4355000000000002E-2</v>
      </c>
      <c r="C388">
        <v>0.21691631688588001</v>
      </c>
      <c r="D388">
        <v>35.017907599210737</v>
      </c>
    </row>
    <row r="389" spans="1:4" x14ac:dyDescent="0.3">
      <c r="A389" s="1">
        <v>387</v>
      </c>
      <c r="B389">
        <v>2.397500000000001E-2</v>
      </c>
      <c r="C389">
        <v>0.21717144279166559</v>
      </c>
      <c r="D389">
        <v>35.10867561452919</v>
      </c>
    </row>
    <row r="390" spans="1:4" x14ac:dyDescent="0.3">
      <c r="A390" s="1">
        <v>388</v>
      </c>
      <c r="B390">
        <v>2.4405E-2</v>
      </c>
      <c r="C390">
        <v>0.2186257117628333</v>
      </c>
      <c r="D390">
        <v>35.199416212638234</v>
      </c>
    </row>
    <row r="391" spans="1:4" x14ac:dyDescent="0.3">
      <c r="A391" s="1">
        <v>389</v>
      </c>
      <c r="B391">
        <v>2.4164999999999989E-2</v>
      </c>
      <c r="C391">
        <v>0.21728473602730869</v>
      </c>
      <c r="D391">
        <v>35.290145261751292</v>
      </c>
    </row>
    <row r="392" spans="1:4" x14ac:dyDescent="0.3">
      <c r="A392" s="1">
        <v>390</v>
      </c>
      <c r="B392">
        <v>2.4475000000000011E-2</v>
      </c>
      <c r="C392">
        <v>0.21805423186051831</v>
      </c>
      <c r="D392">
        <v>35.380888817641477</v>
      </c>
    </row>
    <row r="393" spans="1:4" x14ac:dyDescent="0.3">
      <c r="A393" s="1">
        <v>391</v>
      </c>
      <c r="B393">
        <v>2.4330000000000011E-2</v>
      </c>
      <c r="C393">
        <v>0.21609140331746121</v>
      </c>
      <c r="D393">
        <v>35.471636330617812</v>
      </c>
    </row>
    <row r="394" spans="1:4" x14ac:dyDescent="0.3">
      <c r="A394" s="1">
        <v>392</v>
      </c>
      <c r="B394">
        <v>2.406999999999998E-2</v>
      </c>
      <c r="C394">
        <v>0.21671379570570631</v>
      </c>
      <c r="D394">
        <v>35.562383652660593</v>
      </c>
    </row>
    <row r="395" spans="1:4" x14ac:dyDescent="0.3">
      <c r="A395" s="1">
        <v>393</v>
      </c>
      <c r="B395">
        <v>2.4250000000000001E-2</v>
      </c>
      <c r="C395">
        <v>0.217037290690405</v>
      </c>
      <c r="D395">
        <v>35.653133123583267</v>
      </c>
    </row>
    <row r="396" spans="1:4" x14ac:dyDescent="0.3">
      <c r="A396" s="1">
        <v>394</v>
      </c>
      <c r="B396">
        <v>2.3665000000000009E-2</v>
      </c>
      <c r="C396">
        <v>0.21538896924953091</v>
      </c>
      <c r="D396">
        <v>35.743889586461933</v>
      </c>
    </row>
    <row r="397" spans="1:4" x14ac:dyDescent="0.3">
      <c r="A397" s="1">
        <v>395</v>
      </c>
      <c r="B397">
        <v>2.4369999999999989E-2</v>
      </c>
      <c r="C397">
        <v>0.21644174986515941</v>
      </c>
      <c r="D397">
        <v>35.834621645940693</v>
      </c>
    </row>
    <row r="398" spans="1:4" x14ac:dyDescent="0.3">
      <c r="A398" s="1">
        <v>396</v>
      </c>
      <c r="B398">
        <v>2.3939999999999989E-2</v>
      </c>
      <c r="C398">
        <v>0.21750695628914399</v>
      </c>
      <c r="D398">
        <v>35.925379747615928</v>
      </c>
    </row>
    <row r="399" spans="1:4" x14ac:dyDescent="0.3">
      <c r="A399" s="1">
        <v>397</v>
      </c>
      <c r="B399">
        <v>2.3734999999999978E-2</v>
      </c>
      <c r="C399">
        <v>0.21607253884163319</v>
      </c>
      <c r="D399">
        <v>36.016137740015999</v>
      </c>
    </row>
    <row r="400" spans="1:4" x14ac:dyDescent="0.3">
      <c r="A400" s="1">
        <v>398</v>
      </c>
      <c r="B400">
        <v>2.4240000000000001E-2</v>
      </c>
      <c r="C400">
        <v>0.2147461981681586</v>
      </c>
      <c r="D400">
        <v>36.106922161380467</v>
      </c>
    </row>
    <row r="401" spans="1:4" x14ac:dyDescent="0.3">
      <c r="A401" s="1">
        <v>399</v>
      </c>
      <c r="B401">
        <v>2.3764999999999991E-2</v>
      </c>
      <c r="C401">
        <v>0.21579891286085731</v>
      </c>
      <c r="D401">
        <v>36.19767417053383</v>
      </c>
    </row>
    <row r="402" spans="1:4" x14ac:dyDescent="0.3">
      <c r="A402" s="1">
        <v>400</v>
      </c>
      <c r="B402">
        <v>2.4389999999999981E-2</v>
      </c>
      <c r="C402">
        <v>0.21590285215319349</v>
      </c>
      <c r="D402">
        <v>36.288406704598017</v>
      </c>
    </row>
    <row r="403" spans="1:4" x14ac:dyDescent="0.3">
      <c r="A403" s="1">
        <v>401</v>
      </c>
      <c r="B403">
        <v>2.3535E-2</v>
      </c>
      <c r="C403">
        <v>0.21577878192782779</v>
      </c>
      <c r="D403">
        <v>36.379163190325123</v>
      </c>
    </row>
    <row r="404" spans="1:4" x14ac:dyDescent="0.3">
      <c r="A404" s="1">
        <v>402</v>
      </c>
      <c r="B404">
        <v>2.4004999999999999E-2</v>
      </c>
      <c r="C404">
        <v>0.21453784899875369</v>
      </c>
      <c r="D404">
        <v>36.469926160507747</v>
      </c>
    </row>
    <row r="405" spans="1:4" x14ac:dyDescent="0.3">
      <c r="A405" s="1">
        <v>403</v>
      </c>
      <c r="B405">
        <v>2.4055E-2</v>
      </c>
      <c r="C405">
        <v>0.21533585232613889</v>
      </c>
      <c r="D405">
        <v>36.560640851656608</v>
      </c>
    </row>
    <row r="406" spans="1:4" x14ac:dyDescent="0.3">
      <c r="A406" s="1">
        <v>404</v>
      </c>
      <c r="B406">
        <v>2.3980000000000001E-2</v>
      </c>
      <c r="C406">
        <v>0.214647474808244</v>
      </c>
      <c r="D406">
        <v>36.6513630457057</v>
      </c>
    </row>
    <row r="407" spans="1:4" x14ac:dyDescent="0.3">
      <c r="A407" s="1">
        <v>405</v>
      </c>
      <c r="B407">
        <v>2.386499999999999E-2</v>
      </c>
      <c r="C407">
        <v>0.2151429564840967</v>
      </c>
      <c r="D407">
        <v>36.742129264738843</v>
      </c>
    </row>
    <row r="408" spans="1:4" x14ac:dyDescent="0.3">
      <c r="A408" s="1">
        <v>406</v>
      </c>
      <c r="B408">
        <v>2.411499999999998E-2</v>
      </c>
      <c r="C408">
        <v>0.21557954860932549</v>
      </c>
      <c r="D408">
        <v>36.832878339091948</v>
      </c>
    </row>
    <row r="409" spans="1:4" x14ac:dyDescent="0.3">
      <c r="A409" s="1">
        <v>407</v>
      </c>
      <c r="B409">
        <v>2.3950000000000009E-2</v>
      </c>
      <c r="C409">
        <v>0.21472102797653289</v>
      </c>
      <c r="D409">
        <v>36.923622480697112</v>
      </c>
    </row>
    <row r="410" spans="1:4" x14ac:dyDescent="0.3">
      <c r="A410" s="1">
        <v>408</v>
      </c>
      <c r="B410">
        <v>2.3765000000000001E-2</v>
      </c>
      <c r="C410">
        <v>0.2137339281198698</v>
      </c>
      <c r="D410">
        <v>37.014380724165193</v>
      </c>
    </row>
    <row r="411" spans="1:4" x14ac:dyDescent="0.3">
      <c r="A411" s="1">
        <v>409</v>
      </c>
      <c r="B411">
        <v>2.3775000000000011E-2</v>
      </c>
      <c r="C411">
        <v>0.21358641753002169</v>
      </c>
      <c r="D411">
        <v>37.105124547812693</v>
      </c>
    </row>
    <row r="412" spans="1:4" x14ac:dyDescent="0.3">
      <c r="A412" s="1">
        <v>410</v>
      </c>
      <c r="B412">
        <v>2.3765000000000001E-2</v>
      </c>
      <c r="C412">
        <v>0.21409104548382929</v>
      </c>
      <c r="D412">
        <v>37.195859041412682</v>
      </c>
    </row>
    <row r="413" spans="1:4" x14ac:dyDescent="0.3">
      <c r="A413" s="1">
        <v>411</v>
      </c>
      <c r="B413">
        <v>2.3775000000000001E-2</v>
      </c>
      <c r="C413">
        <v>0.21214242324026131</v>
      </c>
      <c r="D413">
        <v>37.286592812273248</v>
      </c>
    </row>
    <row r="414" spans="1:4" x14ac:dyDescent="0.3">
      <c r="A414" s="1">
        <v>412</v>
      </c>
      <c r="B414">
        <v>2.4115000000000001E-2</v>
      </c>
      <c r="C414">
        <v>0.21231605270680459</v>
      </c>
      <c r="D414">
        <v>37.377338518036737</v>
      </c>
    </row>
    <row r="415" spans="1:4" x14ac:dyDescent="0.3">
      <c r="A415" s="1">
        <v>413</v>
      </c>
      <c r="B415">
        <v>2.3775000000000001E-2</v>
      </c>
      <c r="C415">
        <v>0.2124242627705514</v>
      </c>
      <c r="D415">
        <v>37.468070662087882</v>
      </c>
    </row>
    <row r="416" spans="1:4" x14ac:dyDescent="0.3">
      <c r="A416" s="1">
        <v>414</v>
      </c>
      <c r="B416">
        <v>2.3880000000000009E-2</v>
      </c>
      <c r="C416">
        <v>0.21136105045739331</v>
      </c>
      <c r="D416">
        <v>37.558827093707201</v>
      </c>
    </row>
    <row r="417" spans="1:4" x14ac:dyDescent="0.3">
      <c r="A417" s="1">
        <v>415</v>
      </c>
      <c r="B417">
        <v>2.363500000000001E-2</v>
      </c>
      <c r="C417">
        <v>0.2113401698548151</v>
      </c>
      <c r="D417">
        <v>37.649582405289017</v>
      </c>
    </row>
    <row r="418" spans="1:4" x14ac:dyDescent="0.3">
      <c r="A418" s="1">
        <v>416</v>
      </c>
      <c r="B418">
        <v>2.3594999999999991E-2</v>
      </c>
      <c r="C418">
        <v>0.2098678907590471</v>
      </c>
      <c r="D418">
        <v>37.740323974423951</v>
      </c>
    </row>
    <row r="419" spans="1:4" x14ac:dyDescent="0.3">
      <c r="A419" s="1">
        <v>417</v>
      </c>
      <c r="B419">
        <v>2.392E-2</v>
      </c>
      <c r="C419">
        <v>0.21033271084657601</v>
      </c>
      <c r="D419">
        <v>37.831046262780838</v>
      </c>
    </row>
    <row r="420" spans="1:4" x14ac:dyDescent="0.3">
      <c r="A420" s="1">
        <v>418</v>
      </c>
      <c r="B420">
        <v>2.395499999999998E-2</v>
      </c>
      <c r="C420">
        <v>0.2101799345926384</v>
      </c>
      <c r="D420">
        <v>37.921804216172973</v>
      </c>
    </row>
    <row r="421" spans="1:4" x14ac:dyDescent="0.3">
      <c r="A421" s="1">
        <v>419</v>
      </c>
      <c r="B421">
        <v>2.358E-2</v>
      </c>
      <c r="C421">
        <v>0.2083839265746088</v>
      </c>
      <c r="D421">
        <v>38.012570817735472</v>
      </c>
    </row>
    <row r="422" spans="1:4" x14ac:dyDescent="0.3">
      <c r="A422" s="1">
        <v>420</v>
      </c>
      <c r="B422">
        <v>2.3890000000000002E-2</v>
      </c>
      <c r="C422">
        <v>0.2091517815989537</v>
      </c>
      <c r="D422">
        <v>38.103328050706132</v>
      </c>
    </row>
    <row r="423" spans="1:4" x14ac:dyDescent="0.3">
      <c r="A423" s="1">
        <v>421</v>
      </c>
      <c r="B423">
        <v>2.3339999999999989E-2</v>
      </c>
      <c r="C423">
        <v>0.20981834264320559</v>
      </c>
      <c r="D423">
        <v>38.194073795676239</v>
      </c>
    </row>
    <row r="424" spans="1:4" x14ac:dyDescent="0.3">
      <c r="A424" s="1">
        <v>422</v>
      </c>
      <c r="B424">
        <v>2.349999999999999E-2</v>
      </c>
      <c r="C424">
        <v>0.2075031555950711</v>
      </c>
      <c r="D424">
        <v>38.28480862749948</v>
      </c>
    </row>
    <row r="425" spans="1:4" x14ac:dyDescent="0.3">
      <c r="A425" s="1">
        <v>423</v>
      </c>
      <c r="B425">
        <v>2.3494999999999999E-2</v>
      </c>
      <c r="C425">
        <v>0.20791444437758161</v>
      </c>
      <c r="D425">
        <v>38.375570752223339</v>
      </c>
    </row>
    <row r="426" spans="1:4" x14ac:dyDescent="0.3">
      <c r="A426" s="1">
        <v>424</v>
      </c>
      <c r="B426">
        <v>2.320499999999999E-2</v>
      </c>
      <c r="C426">
        <v>0.20558617743322391</v>
      </c>
      <c r="D426">
        <v>38.466333591474431</v>
      </c>
    </row>
    <row r="427" spans="1:4" x14ac:dyDescent="0.3">
      <c r="A427" s="1">
        <v>425</v>
      </c>
      <c r="B427">
        <v>2.3195000000000011E-2</v>
      </c>
      <c r="C427">
        <v>0.20791258391851691</v>
      </c>
      <c r="D427">
        <v>38.557091033988527</v>
      </c>
    </row>
    <row r="428" spans="1:4" x14ac:dyDescent="0.3">
      <c r="A428" s="1">
        <v>426</v>
      </c>
      <c r="B428">
        <v>2.3259999999999989E-2</v>
      </c>
      <c r="C428">
        <v>0.20564185747248431</v>
      </c>
      <c r="D428">
        <v>38.647840245498557</v>
      </c>
    </row>
    <row r="429" spans="1:4" x14ac:dyDescent="0.3">
      <c r="A429" s="1">
        <v>427</v>
      </c>
      <c r="B429">
        <v>2.3490000000000011E-2</v>
      </c>
      <c r="C429">
        <v>0.2069133476025353</v>
      </c>
      <c r="D429">
        <v>38.73860079599752</v>
      </c>
    </row>
    <row r="430" spans="1:4" x14ac:dyDescent="0.3">
      <c r="A430" s="1">
        <v>428</v>
      </c>
      <c r="B430">
        <v>2.3175000000000001E-2</v>
      </c>
      <c r="C430">
        <v>0.20475923346862451</v>
      </c>
      <c r="D430">
        <v>38.829345139265072</v>
      </c>
    </row>
    <row r="431" spans="1:4" x14ac:dyDescent="0.3">
      <c r="A431" s="1">
        <v>429</v>
      </c>
      <c r="B431">
        <v>2.3605000000000039E-2</v>
      </c>
      <c r="C431">
        <v>0.2056173804965262</v>
      </c>
      <c r="D431">
        <v>38.920094734960138</v>
      </c>
    </row>
    <row r="432" spans="1:4" x14ac:dyDescent="0.3">
      <c r="A432" s="1">
        <v>430</v>
      </c>
      <c r="B432">
        <v>2.3439999999999982E-2</v>
      </c>
      <c r="C432">
        <v>0.20427469328322759</v>
      </c>
      <c r="D432">
        <v>39.010837307506137</v>
      </c>
    </row>
    <row r="433" spans="1:4" x14ac:dyDescent="0.3">
      <c r="A433" s="1">
        <v>431</v>
      </c>
      <c r="B433">
        <v>2.3280000000000019E-2</v>
      </c>
      <c r="C433">
        <v>0.2026968721919514</v>
      </c>
      <c r="D433">
        <v>39.101588351925223</v>
      </c>
    </row>
    <row r="434" spans="1:4" x14ac:dyDescent="0.3">
      <c r="A434" s="1">
        <v>432</v>
      </c>
      <c r="B434">
        <v>2.3529999999999981E-2</v>
      </c>
      <c r="C434">
        <v>0.20232613783103121</v>
      </c>
      <c r="D434">
        <v>39.19239075779916</v>
      </c>
    </row>
    <row r="435" spans="1:4" x14ac:dyDescent="0.3">
      <c r="A435" s="1">
        <v>433</v>
      </c>
      <c r="B435">
        <v>2.3515000000000001E-2</v>
      </c>
      <c r="C435">
        <v>0.20115314873750131</v>
      </c>
      <c r="D435">
        <v>39.283129004769869</v>
      </c>
    </row>
    <row r="436" spans="1:4" x14ac:dyDescent="0.3">
      <c r="A436" s="1">
        <v>434</v>
      </c>
      <c r="B436">
        <v>2.3210000000000001E-2</v>
      </c>
      <c r="C436">
        <v>0.20201311225165439</v>
      </c>
      <c r="D436">
        <v>39.373874097135342</v>
      </c>
    </row>
    <row r="437" spans="1:4" x14ac:dyDescent="0.3">
      <c r="A437" s="1">
        <v>435</v>
      </c>
      <c r="B437">
        <v>2.332999999999999E-2</v>
      </c>
      <c r="C437">
        <v>0.20166179159095229</v>
      </c>
      <c r="D437">
        <v>39.464634095430377</v>
      </c>
    </row>
    <row r="438" spans="1:4" x14ac:dyDescent="0.3">
      <c r="A438" s="1">
        <v>436</v>
      </c>
      <c r="B438">
        <v>2.2824999999999981E-2</v>
      </c>
      <c r="C438">
        <v>0.20046542870855161</v>
      </c>
      <c r="D438">
        <v>39.555399318469902</v>
      </c>
    </row>
    <row r="439" spans="1:4" x14ac:dyDescent="0.3">
      <c r="A439" s="1">
        <v>437</v>
      </c>
      <c r="B439">
        <v>2.3034999999999979E-2</v>
      </c>
      <c r="C439">
        <v>0.20052778053943321</v>
      </c>
      <c r="D439">
        <v>39.646159253054201</v>
      </c>
    </row>
    <row r="440" spans="1:4" x14ac:dyDescent="0.3">
      <c r="A440" s="1">
        <v>438</v>
      </c>
      <c r="B440">
        <v>2.328499999999999E-2</v>
      </c>
      <c r="C440">
        <v>0.19863473635694759</v>
      </c>
      <c r="D440">
        <v>39.736901031202748</v>
      </c>
    </row>
    <row r="441" spans="1:4" x14ac:dyDescent="0.3">
      <c r="A441" s="1">
        <v>439</v>
      </c>
      <c r="B441">
        <v>2.313999999999999E-2</v>
      </c>
      <c r="C441">
        <v>0.20110665835766681</v>
      </c>
      <c r="D441">
        <v>39.827649753491087</v>
      </c>
    </row>
    <row r="442" spans="1:4" x14ac:dyDescent="0.3">
      <c r="A442" s="1">
        <v>440</v>
      </c>
      <c r="B442">
        <v>2.3094999999999991E-2</v>
      </c>
      <c r="C442">
        <v>0.19983783382000159</v>
      </c>
      <c r="D442">
        <v>39.91841227021483</v>
      </c>
    </row>
    <row r="443" spans="1:4" x14ac:dyDescent="0.3">
      <c r="A443" s="1">
        <v>441</v>
      </c>
      <c r="B443">
        <v>2.3195E-2</v>
      </c>
      <c r="C443">
        <v>0.19985853909370299</v>
      </c>
      <c r="D443">
        <v>40.009184561636722</v>
      </c>
    </row>
    <row r="444" spans="1:4" x14ac:dyDescent="0.3">
      <c r="A444" s="1">
        <v>442</v>
      </c>
      <c r="B444">
        <v>2.3115E-2</v>
      </c>
      <c r="C444">
        <v>0.19965159910004349</v>
      </c>
      <c r="D444">
        <v>40.099935996532452</v>
      </c>
    </row>
    <row r="445" spans="1:4" x14ac:dyDescent="0.3">
      <c r="A445" s="1">
        <v>443</v>
      </c>
      <c r="B445">
        <v>2.2704999999999989E-2</v>
      </c>
      <c r="C445">
        <v>0.20048858530581851</v>
      </c>
      <c r="D445">
        <v>40.19067544764944</v>
      </c>
    </row>
    <row r="446" spans="1:4" x14ac:dyDescent="0.3">
      <c r="A446" s="1">
        <v>444</v>
      </c>
      <c r="B446">
        <v>2.321500000000001E-2</v>
      </c>
      <c r="C446">
        <v>0.1976116231948517</v>
      </c>
      <c r="D446">
        <v>40.281430757310673</v>
      </c>
    </row>
    <row r="447" spans="1:4" x14ac:dyDescent="0.3">
      <c r="A447" s="1">
        <v>445</v>
      </c>
      <c r="B447">
        <v>2.3404999999999999E-2</v>
      </c>
      <c r="C447">
        <v>0.19848442914137651</v>
      </c>
      <c r="D447">
        <v>40.37219265335137</v>
      </c>
    </row>
    <row r="448" spans="1:4" x14ac:dyDescent="0.3">
      <c r="A448" s="1">
        <v>446</v>
      </c>
      <c r="B448">
        <v>2.2974999999999999E-2</v>
      </c>
      <c r="C448">
        <v>0.19792838555753409</v>
      </c>
      <c r="D448">
        <v>40.462959032853448</v>
      </c>
    </row>
    <row r="449" spans="1:4" x14ac:dyDescent="0.3">
      <c r="A449" s="1">
        <v>447</v>
      </c>
      <c r="B449">
        <v>2.2909999999999989E-2</v>
      </c>
      <c r="C449">
        <v>0.19743771203992841</v>
      </c>
      <c r="D449">
        <v>40.553710714578642</v>
      </c>
    </row>
    <row r="450" spans="1:4" x14ac:dyDescent="0.3">
      <c r="A450" s="1">
        <v>448</v>
      </c>
      <c r="B450">
        <v>2.2699999999999981E-2</v>
      </c>
      <c r="C450">
        <v>0.19658937190639039</v>
      </c>
      <c r="D450">
        <v>40.644453241626437</v>
      </c>
    </row>
    <row r="451" spans="1:4" x14ac:dyDescent="0.3">
      <c r="A451" s="1">
        <v>449</v>
      </c>
      <c r="B451">
        <v>2.2849999999999988E-2</v>
      </c>
      <c r="C451">
        <v>0.19638229067484239</v>
      </c>
      <c r="D451">
        <v>40.735204122728788</v>
      </c>
    </row>
    <row r="452" spans="1:4" x14ac:dyDescent="0.3">
      <c r="A452" s="1">
        <v>450</v>
      </c>
      <c r="B452">
        <v>2.3234999999999988E-2</v>
      </c>
      <c r="C452">
        <v>0.19575734913322851</v>
      </c>
      <c r="D452">
        <v>40.825972529782213</v>
      </c>
    </row>
    <row r="453" spans="1:4" x14ac:dyDescent="0.3">
      <c r="A453" s="1">
        <v>451</v>
      </c>
      <c r="B453">
        <v>2.2329999999999971E-2</v>
      </c>
      <c r="C453">
        <v>0.19511396692366331</v>
      </c>
      <c r="D453">
        <v>40.916732890804617</v>
      </c>
    </row>
    <row r="454" spans="1:4" x14ac:dyDescent="0.3">
      <c r="A454" s="1">
        <v>452</v>
      </c>
      <c r="B454">
        <v>2.2865E-2</v>
      </c>
      <c r="C454">
        <v>0.19583360846261769</v>
      </c>
      <c r="D454">
        <v>41.007484271658797</v>
      </c>
    </row>
    <row r="455" spans="1:4" x14ac:dyDescent="0.3">
      <c r="A455" s="1">
        <v>453</v>
      </c>
      <c r="B455">
        <v>2.2529999999999981E-2</v>
      </c>
      <c r="C455">
        <v>0.1943979145912248</v>
      </c>
      <c r="D455">
        <v>41.098236307766712</v>
      </c>
    </row>
    <row r="456" spans="1:4" x14ac:dyDescent="0.3">
      <c r="A456" s="1">
        <v>454</v>
      </c>
      <c r="B456">
        <v>2.2894999999999988E-2</v>
      </c>
      <c r="C456">
        <v>0.1942902208877294</v>
      </c>
      <c r="D456">
        <v>41.189039977325344</v>
      </c>
    </row>
    <row r="457" spans="1:4" x14ac:dyDescent="0.3">
      <c r="A457" s="1">
        <v>455</v>
      </c>
      <c r="B457">
        <v>2.2774999999999979E-2</v>
      </c>
      <c r="C457">
        <v>0.1942369719412467</v>
      </c>
      <c r="D457">
        <v>41.27977693835895</v>
      </c>
    </row>
    <row r="458" spans="1:4" x14ac:dyDescent="0.3">
      <c r="A458" s="1">
        <v>456</v>
      </c>
      <c r="B458">
        <v>2.303499999999999E-2</v>
      </c>
      <c r="C458">
        <v>0.1924017527619217</v>
      </c>
      <c r="D458">
        <v>41.370494921604802</v>
      </c>
    </row>
    <row r="459" spans="1:4" x14ac:dyDescent="0.3">
      <c r="A459" s="1">
        <v>457</v>
      </c>
      <c r="B459">
        <v>2.2699999999999991E-2</v>
      </c>
      <c r="C459">
        <v>0.19315896237872621</v>
      </c>
      <c r="D459">
        <v>41.461256619890541</v>
      </c>
    </row>
    <row r="460" spans="1:4" x14ac:dyDescent="0.3">
      <c r="A460" s="1">
        <v>458</v>
      </c>
      <c r="B460">
        <v>2.2824999999999991E-2</v>
      </c>
      <c r="C460">
        <v>0.1926307188212423</v>
      </c>
      <c r="D460">
        <v>41.552043246958</v>
      </c>
    </row>
    <row r="461" spans="1:4" x14ac:dyDescent="0.3">
      <c r="A461" s="1">
        <v>459</v>
      </c>
      <c r="B461">
        <v>2.273E-2</v>
      </c>
      <c r="C461">
        <v>0.19337869201355731</v>
      </c>
      <c r="D461">
        <v>41.642795860105103</v>
      </c>
    </row>
    <row r="462" spans="1:4" x14ac:dyDescent="0.3">
      <c r="A462" s="1">
        <v>460</v>
      </c>
      <c r="B462">
        <v>2.2894999999999988E-2</v>
      </c>
      <c r="C462">
        <v>0.1899785243660212</v>
      </c>
      <c r="D462">
        <v>41.733525690436373</v>
      </c>
    </row>
    <row r="463" spans="1:4" x14ac:dyDescent="0.3">
      <c r="A463" s="1">
        <v>461</v>
      </c>
      <c r="B463">
        <v>2.2264999999999979E-2</v>
      </c>
      <c r="C463">
        <v>0.19299179277604531</v>
      </c>
      <c r="D463">
        <v>41.824287295142817</v>
      </c>
    </row>
    <row r="464" spans="1:4" x14ac:dyDescent="0.3">
      <c r="A464" s="1">
        <v>462</v>
      </c>
      <c r="B464">
        <v>2.2749999999999989E-2</v>
      </c>
      <c r="C464">
        <v>0.19169863817343311</v>
      </c>
      <c r="D464">
        <v>41.915065270264947</v>
      </c>
    </row>
    <row r="465" spans="1:4" x14ac:dyDescent="0.3">
      <c r="A465" s="1">
        <v>463</v>
      </c>
      <c r="B465">
        <v>2.2219999999999979E-2</v>
      </c>
      <c r="C465">
        <v>0.18941936629405121</v>
      </c>
      <c r="D465">
        <v>42.005811062786321</v>
      </c>
    </row>
    <row r="466" spans="1:4" x14ac:dyDescent="0.3">
      <c r="A466" s="1">
        <v>464</v>
      </c>
      <c r="B466">
        <v>2.2604999999999979E-2</v>
      </c>
      <c r="C466">
        <v>0.19030717815195691</v>
      </c>
      <c r="D466">
        <v>42.096541858779069</v>
      </c>
    </row>
    <row r="467" spans="1:4" x14ac:dyDescent="0.3">
      <c r="A467" s="1">
        <v>465</v>
      </c>
      <c r="B467">
        <v>2.2219999999999959E-2</v>
      </c>
      <c r="C467">
        <v>0.18931698714311529</v>
      </c>
      <c r="D467">
        <v>42.187267534799062</v>
      </c>
    </row>
    <row r="468" spans="1:4" x14ac:dyDescent="0.3">
      <c r="A468" s="1">
        <v>466</v>
      </c>
      <c r="B468">
        <v>2.2394999999999991E-2</v>
      </c>
      <c r="C468">
        <v>0.18929473891538789</v>
      </c>
      <c r="D468">
        <v>42.278030389878502</v>
      </c>
    </row>
    <row r="469" spans="1:4" x14ac:dyDescent="0.3">
      <c r="A469" s="1">
        <v>467</v>
      </c>
      <c r="B469">
        <v>2.2149999999999968E-2</v>
      </c>
      <c r="C469">
        <v>0.18891918108182471</v>
      </c>
      <c r="D469">
        <v>42.368792935808507</v>
      </c>
    </row>
    <row r="470" spans="1:4" x14ac:dyDescent="0.3">
      <c r="A470" s="1">
        <v>468</v>
      </c>
      <c r="B470">
        <v>2.2479999999999969E-2</v>
      </c>
      <c r="C470">
        <v>0.18678983631191901</v>
      </c>
      <c r="D470">
        <v>42.45952573849096</v>
      </c>
    </row>
    <row r="471" spans="1:4" x14ac:dyDescent="0.3">
      <c r="A471" s="1">
        <v>469</v>
      </c>
      <c r="B471">
        <v>2.2434999999999969E-2</v>
      </c>
      <c r="C471">
        <v>0.1864459874392532</v>
      </c>
      <c r="D471">
        <v>42.550284042557088</v>
      </c>
    </row>
    <row r="472" spans="1:4" x14ac:dyDescent="0.3">
      <c r="A472" s="1">
        <v>470</v>
      </c>
      <c r="B472">
        <v>2.2014999999999951E-2</v>
      </c>
      <c r="C472">
        <v>0.18771640689032801</v>
      </c>
      <c r="D472">
        <v>42.641047002540702</v>
      </c>
    </row>
    <row r="473" spans="1:4" x14ac:dyDescent="0.3">
      <c r="A473" s="1">
        <v>471</v>
      </c>
      <c r="B473">
        <v>2.2024999999999961E-2</v>
      </c>
      <c r="C473">
        <v>0.1852772660144105</v>
      </c>
      <c r="D473">
        <v>42.731831382844192</v>
      </c>
    </row>
    <row r="474" spans="1:4" x14ac:dyDescent="0.3">
      <c r="A474" s="1">
        <v>472</v>
      </c>
      <c r="B474">
        <v>2.2564999999999981E-2</v>
      </c>
      <c r="C474">
        <v>0.1870201854137685</v>
      </c>
      <c r="D474">
        <v>42.822567611866539</v>
      </c>
    </row>
    <row r="475" spans="1:4" x14ac:dyDescent="0.3">
      <c r="A475" s="1">
        <v>473</v>
      </c>
      <c r="B475">
        <v>2.1849999999999949E-2</v>
      </c>
      <c r="C475">
        <v>0.18479770279048169</v>
      </c>
      <c r="D475">
        <v>42.913318078915289</v>
      </c>
    </row>
    <row r="476" spans="1:4" x14ac:dyDescent="0.3">
      <c r="A476" s="1">
        <v>474</v>
      </c>
      <c r="B476">
        <v>2.241499999999998E-2</v>
      </c>
      <c r="C476">
        <v>0.1843346076706934</v>
      </c>
      <c r="D476">
        <v>43.004058774179903</v>
      </c>
    </row>
    <row r="477" spans="1:4" x14ac:dyDescent="0.3">
      <c r="A477" s="1">
        <v>475</v>
      </c>
      <c r="B477">
        <v>2.2134999999999981E-2</v>
      </c>
      <c r="C477">
        <v>0.1851002569229788</v>
      </c>
      <c r="D477">
        <v>43.094835059377893</v>
      </c>
    </row>
    <row r="478" spans="1:4" x14ac:dyDescent="0.3">
      <c r="A478" s="1">
        <v>476</v>
      </c>
      <c r="B478">
        <v>2.2184999999999969E-2</v>
      </c>
      <c r="C478">
        <v>0.18434163128595499</v>
      </c>
      <c r="D478">
        <v>43.185655227303513</v>
      </c>
    </row>
    <row r="479" spans="1:4" x14ac:dyDescent="0.3">
      <c r="A479" s="1">
        <v>477</v>
      </c>
      <c r="B479">
        <v>2.205499999999995E-2</v>
      </c>
      <c r="C479">
        <v>0.18258876399479659</v>
      </c>
      <c r="D479">
        <v>43.276418861746798</v>
      </c>
    </row>
    <row r="480" spans="1:4" x14ac:dyDescent="0.3">
      <c r="A480" s="1">
        <v>478</v>
      </c>
      <c r="B480">
        <v>2.2174999999999969E-2</v>
      </c>
      <c r="C480">
        <v>0.18279531323152109</v>
      </c>
      <c r="D480">
        <v>43.36715628054408</v>
      </c>
    </row>
    <row r="481" spans="1:4" x14ac:dyDescent="0.3">
      <c r="A481" s="1">
        <v>479</v>
      </c>
      <c r="B481">
        <v>2.2169999999999981E-2</v>
      </c>
      <c r="C481">
        <v>0.18182733292249481</v>
      </c>
      <c r="D481">
        <v>43.457930922110883</v>
      </c>
    </row>
    <row r="482" spans="1:4" x14ac:dyDescent="0.3">
      <c r="A482" s="1">
        <v>480</v>
      </c>
      <c r="B482">
        <v>2.2194999999999961E-2</v>
      </c>
      <c r="C482">
        <v>0.18281780255986729</v>
      </c>
      <c r="D482">
        <v>43.548712176548108</v>
      </c>
    </row>
    <row r="483" spans="1:4" x14ac:dyDescent="0.3">
      <c r="A483" s="1">
        <v>481</v>
      </c>
      <c r="B483">
        <v>2.2184999999999969E-2</v>
      </c>
      <c r="C483">
        <v>0.18151562943875749</v>
      </c>
      <c r="D483">
        <v>43.639462233649361</v>
      </c>
    </row>
    <row r="484" spans="1:4" x14ac:dyDescent="0.3">
      <c r="A484" s="1">
        <v>482</v>
      </c>
      <c r="B484">
        <v>2.1869999999999959E-2</v>
      </c>
      <c r="C484">
        <v>0.18130159609698959</v>
      </c>
      <c r="D484">
        <v>43.73021346039242</v>
      </c>
    </row>
    <row r="485" spans="1:4" x14ac:dyDescent="0.3">
      <c r="A485" s="1">
        <v>483</v>
      </c>
      <c r="B485">
        <v>2.2084999999999959E-2</v>
      </c>
      <c r="C485">
        <v>0.1814991558200765</v>
      </c>
      <c r="D485">
        <v>43.820985763271651</v>
      </c>
    </row>
    <row r="486" spans="1:4" x14ac:dyDescent="0.3">
      <c r="A486" s="1">
        <v>484</v>
      </c>
      <c r="B486">
        <v>2.1709999999999969E-2</v>
      </c>
      <c r="C486">
        <v>0.18110956601750031</v>
      </c>
      <c r="D486">
        <v>43.911760766969778</v>
      </c>
    </row>
    <row r="487" spans="1:4" x14ac:dyDescent="0.3">
      <c r="A487" s="1">
        <v>485</v>
      </c>
      <c r="B487">
        <v>2.157999999999995E-2</v>
      </c>
      <c r="C487">
        <v>0.1804280643791264</v>
      </c>
      <c r="D487">
        <v>44.002521495090591</v>
      </c>
    </row>
    <row r="488" spans="1:4" x14ac:dyDescent="0.3">
      <c r="A488" s="1">
        <v>486</v>
      </c>
      <c r="B488">
        <v>2.2129999999999959E-2</v>
      </c>
      <c r="C488">
        <v>0.18055960267515839</v>
      </c>
      <c r="D488">
        <v>44.093258941902057</v>
      </c>
    </row>
    <row r="489" spans="1:4" x14ac:dyDescent="0.3">
      <c r="A489" s="1">
        <v>487</v>
      </c>
      <c r="B489">
        <v>2.1844999999999962E-2</v>
      </c>
      <c r="C489">
        <v>0.1792088990729232</v>
      </c>
      <c r="D489">
        <v>44.18403818594085</v>
      </c>
    </row>
    <row r="490" spans="1:4" x14ac:dyDescent="0.3">
      <c r="A490" s="1">
        <v>488</v>
      </c>
      <c r="B490">
        <v>2.1954999999999961E-2</v>
      </c>
      <c r="C490">
        <v>0.17805512150954839</v>
      </c>
      <c r="D490">
        <v>44.274825935959818</v>
      </c>
    </row>
    <row r="491" spans="1:4" x14ac:dyDescent="0.3">
      <c r="A491" s="1">
        <v>489</v>
      </c>
      <c r="B491">
        <v>2.2129999999999969E-2</v>
      </c>
      <c r="C491">
        <v>0.1784847878376207</v>
      </c>
      <c r="D491">
        <v>44.365572733084363</v>
      </c>
    </row>
    <row r="492" spans="1:4" x14ac:dyDescent="0.3">
      <c r="A492" s="1">
        <v>490</v>
      </c>
      <c r="B492">
        <v>2.192999999999995E-2</v>
      </c>
      <c r="C492">
        <v>0.17804991373790111</v>
      </c>
      <c r="D492">
        <v>44.456321082976132</v>
      </c>
    </row>
    <row r="493" spans="1:4" x14ac:dyDescent="0.3">
      <c r="A493" s="1">
        <v>491</v>
      </c>
      <c r="B493">
        <v>2.1369999999999958E-2</v>
      </c>
      <c r="C493">
        <v>0.17645703267264931</v>
      </c>
      <c r="D493">
        <v>44.547106739613753</v>
      </c>
    </row>
    <row r="494" spans="1:4" x14ac:dyDescent="0.3">
      <c r="A494" s="1">
        <v>492</v>
      </c>
      <c r="B494">
        <v>2.1934999999999961E-2</v>
      </c>
      <c r="C494">
        <v>0.17764783225832989</v>
      </c>
      <c r="D494">
        <v>44.6378526109457</v>
      </c>
    </row>
    <row r="495" spans="1:4" x14ac:dyDescent="0.3">
      <c r="A495" s="1">
        <v>493</v>
      </c>
      <c r="B495">
        <v>2.1639999999999961E-2</v>
      </c>
      <c r="C495">
        <v>0.17568075963352989</v>
      </c>
      <c r="D495">
        <v>44.728599285417133</v>
      </c>
    </row>
    <row r="496" spans="1:4" x14ac:dyDescent="0.3">
      <c r="A496" s="1">
        <v>494</v>
      </c>
      <c r="B496">
        <v>2.1719999999999951E-2</v>
      </c>
      <c r="C496">
        <v>0.1753851798609862</v>
      </c>
      <c r="D496">
        <v>44.819333721134399</v>
      </c>
    </row>
    <row r="497" spans="1:4" x14ac:dyDescent="0.3">
      <c r="A497" s="1">
        <v>495</v>
      </c>
      <c r="B497">
        <v>2.1989999999999961E-2</v>
      </c>
      <c r="C497">
        <v>0.1768004776333762</v>
      </c>
      <c r="D497">
        <v>44.910087405376963</v>
      </c>
    </row>
    <row r="498" spans="1:4" x14ac:dyDescent="0.3">
      <c r="A498" s="1">
        <v>496</v>
      </c>
      <c r="B498">
        <v>2.179499999999995E-2</v>
      </c>
      <c r="C498">
        <v>0.1760597047606792</v>
      </c>
      <c r="D498">
        <v>45.000869492358632</v>
      </c>
    </row>
    <row r="499" spans="1:4" x14ac:dyDescent="0.3">
      <c r="A499" s="1">
        <v>497</v>
      </c>
      <c r="B499">
        <v>2.185499999999994E-2</v>
      </c>
      <c r="C499">
        <v>0.1749519713632989</v>
      </c>
      <c r="D499">
        <v>45.091662254134818</v>
      </c>
    </row>
    <row r="500" spans="1:4" x14ac:dyDescent="0.3">
      <c r="A500" s="1">
        <v>498</v>
      </c>
      <c r="B500">
        <v>2.1744999999999959E-2</v>
      </c>
      <c r="C500">
        <v>0.17405270925488411</v>
      </c>
      <c r="D500">
        <v>45.182414131164563</v>
      </c>
    </row>
    <row r="501" spans="1:4" x14ac:dyDescent="0.3">
      <c r="A501" s="1">
        <v>499</v>
      </c>
      <c r="B501">
        <v>2.0559999999999981E-2</v>
      </c>
      <c r="C501">
        <v>0.17403999132938999</v>
      </c>
      <c r="D501">
        <v>45.273136188122969</v>
      </c>
    </row>
    <row r="502" spans="1:4" x14ac:dyDescent="0.3">
      <c r="A502" s="1">
        <v>500</v>
      </c>
      <c r="B502">
        <v>2.0625000000000001E-2</v>
      </c>
      <c r="C502">
        <v>0.17380462617894549</v>
      </c>
      <c r="D502">
        <v>45.363885800772252</v>
      </c>
    </row>
    <row r="503" spans="1:4" x14ac:dyDescent="0.3">
      <c r="A503" s="1">
        <v>501</v>
      </c>
      <c r="B503">
        <v>2.1399999999999961E-2</v>
      </c>
      <c r="C503">
        <v>0.17271792243950021</v>
      </c>
      <c r="D503">
        <v>45.454628085229139</v>
      </c>
    </row>
    <row r="504" spans="1:4" x14ac:dyDescent="0.3">
      <c r="A504" s="1">
        <v>502</v>
      </c>
      <c r="B504">
        <v>2.1734999999999949E-2</v>
      </c>
      <c r="C504">
        <v>0.17190162587848201</v>
      </c>
      <c r="D504">
        <v>45.54537513534229</v>
      </c>
    </row>
    <row r="505" spans="1:4" x14ac:dyDescent="0.3">
      <c r="A505" s="1">
        <v>503</v>
      </c>
      <c r="B505">
        <v>2.1859999999999959E-2</v>
      </c>
      <c r="C505">
        <v>0.17149869329515391</v>
      </c>
      <c r="D505">
        <v>45.636125353839667</v>
      </c>
    </row>
    <row r="506" spans="1:4" x14ac:dyDescent="0.3">
      <c r="A506" s="1">
        <v>504</v>
      </c>
      <c r="B506">
        <v>2.1899999999999951E-2</v>
      </c>
      <c r="C506">
        <v>0.1718991140181812</v>
      </c>
      <c r="D506">
        <v>45.726874681578757</v>
      </c>
    </row>
    <row r="507" spans="1:4" x14ac:dyDescent="0.3">
      <c r="A507" s="1">
        <v>505</v>
      </c>
      <c r="B507">
        <v>2.201999999999996E-2</v>
      </c>
      <c r="C507">
        <v>0.17138846631633861</v>
      </c>
      <c r="D507">
        <v>45.817609537972359</v>
      </c>
    </row>
    <row r="508" spans="1:4" x14ac:dyDescent="0.3">
      <c r="A508" s="1">
        <v>506</v>
      </c>
      <c r="B508">
        <v>2.1434999999999951E-2</v>
      </c>
      <c r="C508">
        <v>0.17065576267996621</v>
      </c>
      <c r="D508">
        <v>45.908362634711807</v>
      </c>
    </row>
    <row r="509" spans="1:4" x14ac:dyDescent="0.3">
      <c r="A509" s="1">
        <v>507</v>
      </c>
      <c r="B509">
        <v>2.1864999999999961E-2</v>
      </c>
      <c r="C509">
        <v>0.16918388490067399</v>
      </c>
      <c r="D509">
        <v>45.999114108085642</v>
      </c>
    </row>
    <row r="510" spans="1:4" x14ac:dyDescent="0.3">
      <c r="A510" s="1">
        <v>508</v>
      </c>
      <c r="B510">
        <v>2.182999999999995E-2</v>
      </c>
      <c r="C510">
        <v>0.17042102277272009</v>
      </c>
      <c r="D510">
        <v>46.089833057589011</v>
      </c>
    </row>
    <row r="511" spans="1:4" x14ac:dyDescent="0.3">
      <c r="A511" s="1">
        <v>509</v>
      </c>
      <c r="B511">
        <v>2.137499999999997E-2</v>
      </c>
      <c r="C511">
        <v>0.16902523889497759</v>
      </c>
      <c r="D511">
        <v>46.180586767329117</v>
      </c>
    </row>
    <row r="512" spans="1:4" x14ac:dyDescent="0.3">
      <c r="A512" s="1">
        <v>510</v>
      </c>
      <c r="B512">
        <v>2.1564999999999949E-2</v>
      </c>
      <c r="C512">
        <v>0.16335919499780541</v>
      </c>
      <c r="D512">
        <v>46.271321966118293</v>
      </c>
    </row>
    <row r="513" spans="1:4" x14ac:dyDescent="0.3">
      <c r="A513" s="1">
        <v>511</v>
      </c>
      <c r="B513">
        <v>2.145499999999995E-2</v>
      </c>
      <c r="C513">
        <v>0.15932313234391379</v>
      </c>
      <c r="D513">
        <v>46.362058572106903</v>
      </c>
    </row>
    <row r="514" spans="1:4" x14ac:dyDescent="0.3">
      <c r="A514" s="1">
        <v>512</v>
      </c>
      <c r="B514">
        <v>2.1474999999999949E-2</v>
      </c>
      <c r="C514">
        <v>0.16878039271671369</v>
      </c>
      <c r="D514">
        <v>46.452795142067806</v>
      </c>
    </row>
    <row r="515" spans="1:4" x14ac:dyDescent="0.3">
      <c r="A515" s="1">
        <v>513</v>
      </c>
      <c r="B515">
        <v>2.0859999999999951E-2</v>
      </c>
      <c r="C515">
        <v>0.1660065638245849</v>
      </c>
      <c r="D515">
        <v>46.543552297353763</v>
      </c>
    </row>
    <row r="516" spans="1:4" x14ac:dyDescent="0.3">
      <c r="A516" s="1">
        <v>514</v>
      </c>
      <c r="B516">
        <v>2.114999999999994E-2</v>
      </c>
      <c r="C516">
        <v>0.16471508322851169</v>
      </c>
      <c r="D516">
        <v>46.634289243088837</v>
      </c>
    </row>
    <row r="517" spans="1:4" x14ac:dyDescent="0.3">
      <c r="A517" s="1">
        <v>515</v>
      </c>
      <c r="B517">
        <v>2.0369999999999978E-2</v>
      </c>
      <c r="C517">
        <v>0.1657858719731567</v>
      </c>
      <c r="D517">
        <v>46.725019526349179</v>
      </c>
    </row>
    <row r="518" spans="1:4" x14ac:dyDescent="0.3">
      <c r="A518" s="1">
        <v>516</v>
      </c>
      <c r="B518">
        <v>2.032999999999999E-2</v>
      </c>
      <c r="C518">
        <v>0.16500724168543279</v>
      </c>
      <c r="D518">
        <v>46.81576621757614</v>
      </c>
    </row>
    <row r="519" spans="1:4" x14ac:dyDescent="0.3">
      <c r="A519" s="1">
        <v>517</v>
      </c>
      <c r="B519">
        <v>2.073999999999997E-2</v>
      </c>
      <c r="C519">
        <v>0.1688065389908632</v>
      </c>
      <c r="D519">
        <v>46.906477804382646</v>
      </c>
    </row>
    <row r="520" spans="1:4" x14ac:dyDescent="0.3">
      <c r="A520" s="1">
        <v>518</v>
      </c>
      <c r="B520">
        <v>2.0424999999999981E-2</v>
      </c>
      <c r="C520">
        <v>0.16772015732485229</v>
      </c>
      <c r="D520">
        <v>46.997286676300902</v>
      </c>
    </row>
    <row r="521" spans="1:4" x14ac:dyDescent="0.3">
      <c r="A521" s="1">
        <v>519</v>
      </c>
      <c r="B521">
        <v>2.0904999999999951E-2</v>
      </c>
      <c r="C521">
        <v>0.1667936693625513</v>
      </c>
      <c r="D521">
        <v>47.088032101856342</v>
      </c>
    </row>
    <row r="522" spans="1:4" x14ac:dyDescent="0.3">
      <c r="A522" s="1">
        <v>520</v>
      </c>
      <c r="B522">
        <v>2.081999999999995E-2</v>
      </c>
      <c r="C522">
        <v>0.16688926364743831</v>
      </c>
      <c r="D522">
        <v>47.178763916492457</v>
      </c>
    </row>
    <row r="523" spans="1:4" x14ac:dyDescent="0.3">
      <c r="A523" s="1">
        <v>521</v>
      </c>
      <c r="B523">
        <v>2.0504999999999971E-2</v>
      </c>
      <c r="C523">
        <v>0.16653544195346179</v>
      </c>
      <c r="D523">
        <v>47.269509883787897</v>
      </c>
    </row>
    <row r="524" spans="1:4" x14ac:dyDescent="0.3">
      <c r="A524" s="1">
        <v>522</v>
      </c>
      <c r="B524">
        <v>2.0295000000000001E-2</v>
      </c>
      <c r="C524">
        <v>0.16359830874025111</v>
      </c>
      <c r="D524">
        <v>47.360260253349942</v>
      </c>
    </row>
    <row r="525" spans="1:4" x14ac:dyDescent="0.3">
      <c r="A525" s="1">
        <v>523</v>
      </c>
      <c r="B525">
        <v>2.0674999999999961E-2</v>
      </c>
      <c r="C525">
        <v>0.1660332601694311</v>
      </c>
      <c r="D525">
        <v>47.4509967682759</v>
      </c>
    </row>
    <row r="526" spans="1:4" x14ac:dyDescent="0.3">
      <c r="A526" s="1">
        <v>524</v>
      </c>
      <c r="B526">
        <v>2.028499999999998E-2</v>
      </c>
      <c r="C526">
        <v>0.16538112202992231</v>
      </c>
      <c r="D526">
        <v>47.541738658812307</v>
      </c>
    </row>
    <row r="527" spans="1:4" x14ac:dyDescent="0.3">
      <c r="A527" s="1">
        <v>525</v>
      </c>
      <c r="B527">
        <v>2.007999999999999E-2</v>
      </c>
      <c r="C527">
        <v>0.16610074769818589</v>
      </c>
      <c r="D527">
        <v>47.63247514519427</v>
      </c>
    </row>
    <row r="528" spans="1:4" x14ac:dyDescent="0.3">
      <c r="A528" s="1">
        <v>526</v>
      </c>
      <c r="B528">
        <v>2.074999999999997E-2</v>
      </c>
      <c r="C528">
        <v>0.1652597869990621</v>
      </c>
      <c r="D528">
        <v>47.723224955664747</v>
      </c>
    </row>
    <row r="529" spans="1:4" x14ac:dyDescent="0.3">
      <c r="A529" s="1">
        <v>527</v>
      </c>
      <c r="B529">
        <v>2.027E-2</v>
      </c>
      <c r="C529">
        <v>0.1655456176723695</v>
      </c>
      <c r="D529">
        <v>47.813960830701731</v>
      </c>
    </row>
    <row r="530" spans="1:4" x14ac:dyDescent="0.3">
      <c r="A530" s="1">
        <v>528</v>
      </c>
      <c r="B530">
        <v>2.028499999999998E-2</v>
      </c>
      <c r="C530">
        <v>0.16494066664094431</v>
      </c>
      <c r="D530">
        <v>47.904715366429762</v>
      </c>
    </row>
    <row r="531" spans="1:4" x14ac:dyDescent="0.3">
      <c r="A531" s="1">
        <v>529</v>
      </c>
      <c r="B531">
        <v>2.001000000000001E-2</v>
      </c>
      <c r="C531">
        <v>0.16324549421821191</v>
      </c>
      <c r="D531">
        <v>47.995460834701873</v>
      </c>
    </row>
    <row r="532" spans="1:4" x14ac:dyDescent="0.3">
      <c r="A532" s="1">
        <v>530</v>
      </c>
      <c r="B532">
        <v>2.032999999999998E-2</v>
      </c>
      <c r="C532">
        <v>0.16423886599490839</v>
      </c>
      <c r="D532">
        <v>48.086183894673987</v>
      </c>
    </row>
    <row r="533" spans="1:4" x14ac:dyDescent="0.3">
      <c r="A533" s="1">
        <v>531</v>
      </c>
      <c r="B533">
        <v>2.0519999999999951E-2</v>
      </c>
      <c r="C533">
        <v>0.16321588709702611</v>
      </c>
      <c r="D533">
        <v>48.176923098299248</v>
      </c>
    </row>
    <row r="534" spans="1:4" x14ac:dyDescent="0.3">
      <c r="A534" s="1">
        <v>532</v>
      </c>
      <c r="B534">
        <v>2.031999999999998E-2</v>
      </c>
      <c r="C534">
        <v>0.1637701988833227</v>
      </c>
      <c r="D534">
        <v>48.267653266853763</v>
      </c>
    </row>
    <row r="535" spans="1:4" x14ac:dyDescent="0.3">
      <c r="A535" s="1">
        <v>533</v>
      </c>
      <c r="B535">
        <v>2.0299999999999992E-2</v>
      </c>
      <c r="C535">
        <v>0.16463417710811939</v>
      </c>
      <c r="D535">
        <v>48.358397632638621</v>
      </c>
    </row>
    <row r="536" spans="1:4" x14ac:dyDescent="0.3">
      <c r="A536" s="1">
        <v>534</v>
      </c>
      <c r="B536">
        <v>2.0444999999999981E-2</v>
      </c>
      <c r="C536">
        <v>0.16529458346072801</v>
      </c>
      <c r="D536">
        <v>48.449142541488023</v>
      </c>
    </row>
    <row r="537" spans="1:4" x14ac:dyDescent="0.3">
      <c r="A537" s="1">
        <v>535</v>
      </c>
      <c r="B537">
        <v>2.0474999999999969E-2</v>
      </c>
      <c r="C537">
        <v>0.16428786955838559</v>
      </c>
      <c r="D537">
        <v>48.539894800186161</v>
      </c>
    </row>
    <row r="538" spans="1:4" x14ac:dyDescent="0.3">
      <c r="A538" s="1">
        <v>536</v>
      </c>
      <c r="B538">
        <v>2.038499999999999E-2</v>
      </c>
      <c r="C538">
        <v>0.16451721987719381</v>
      </c>
      <c r="D538">
        <v>48.630676174958552</v>
      </c>
    </row>
    <row r="539" spans="1:4" x14ac:dyDescent="0.3">
      <c r="A539" s="1">
        <v>537</v>
      </c>
      <c r="B539">
        <v>2.0314999999999979E-2</v>
      </c>
      <c r="C539">
        <v>0.1647353157418294</v>
      </c>
      <c r="D539">
        <v>48.721405307186977</v>
      </c>
    </row>
    <row r="540" spans="1:4" x14ac:dyDescent="0.3">
      <c r="A540" s="1">
        <v>538</v>
      </c>
      <c r="B540">
        <v>2.037499999999999E-2</v>
      </c>
      <c r="C540">
        <v>0.16355380826245031</v>
      </c>
      <c r="D540">
        <v>48.812143819398351</v>
      </c>
    </row>
    <row r="541" spans="1:4" x14ac:dyDescent="0.3">
      <c r="A541" s="1">
        <v>539</v>
      </c>
      <c r="B541">
        <v>2.0344999999999992E-2</v>
      </c>
      <c r="C541">
        <v>0.1631404598629882</v>
      </c>
      <c r="D541">
        <v>48.902863959007803</v>
      </c>
    </row>
    <row r="542" spans="1:4" x14ac:dyDescent="0.3">
      <c r="A542" s="1">
        <v>540</v>
      </c>
      <c r="B542">
        <v>2.0074999999999989E-2</v>
      </c>
      <c r="C542">
        <v>0.16377642656068131</v>
      </c>
      <c r="D542">
        <v>48.993621516161497</v>
      </c>
    </row>
    <row r="543" spans="1:4" x14ac:dyDescent="0.3">
      <c r="A543" s="1">
        <v>541</v>
      </c>
      <c r="B543">
        <v>2.0289999999999989E-2</v>
      </c>
      <c r="C543">
        <v>0.16312518751228111</v>
      </c>
      <c r="D543">
        <v>49.084349249601367</v>
      </c>
    </row>
    <row r="544" spans="1:4" x14ac:dyDescent="0.3">
      <c r="A544" s="1">
        <v>542</v>
      </c>
      <c r="B544">
        <v>2.0059999999999991E-2</v>
      </c>
      <c r="C544">
        <v>0.16343471880799071</v>
      </c>
      <c r="D544">
        <v>49.175127289626339</v>
      </c>
    </row>
    <row r="545" spans="1:4" x14ac:dyDescent="0.3">
      <c r="A545" s="1">
        <v>543</v>
      </c>
      <c r="B545">
        <v>2.028499999999998E-2</v>
      </c>
      <c r="C545">
        <v>0.1623585529394074</v>
      </c>
      <c r="D545">
        <v>49.265896655056217</v>
      </c>
    </row>
    <row r="546" spans="1:4" x14ac:dyDescent="0.3">
      <c r="A546" s="1">
        <v>544</v>
      </c>
      <c r="B546">
        <v>1.9745000000000019E-2</v>
      </c>
      <c r="C546">
        <v>0.16320156291094379</v>
      </c>
      <c r="D546">
        <v>49.356669856905953</v>
      </c>
    </row>
    <row r="547" spans="1:4" x14ac:dyDescent="0.3">
      <c r="A547" s="1">
        <v>545</v>
      </c>
      <c r="B547">
        <v>2.016999999999999E-2</v>
      </c>
      <c r="C547">
        <v>0.16251588493549959</v>
      </c>
      <c r="D547">
        <v>49.447405021919153</v>
      </c>
    </row>
    <row r="548" spans="1:4" x14ac:dyDescent="0.3">
      <c r="A548" s="1">
        <v>546</v>
      </c>
      <c r="B548">
        <v>1.9785000000000021E-2</v>
      </c>
      <c r="C548">
        <v>0.16132925494948139</v>
      </c>
      <c r="D548">
        <v>49.538175560633348</v>
      </c>
    </row>
    <row r="549" spans="1:4" x14ac:dyDescent="0.3">
      <c r="A549" s="1">
        <v>547</v>
      </c>
      <c r="B549">
        <v>1.986000000000001E-2</v>
      </c>
      <c r="C549">
        <v>0.16134484001306451</v>
      </c>
      <c r="D549">
        <v>49.628911110891252</v>
      </c>
    </row>
    <row r="550" spans="1:4" x14ac:dyDescent="0.3">
      <c r="A550" s="1">
        <v>548</v>
      </c>
      <c r="B550">
        <v>1.9880000000000009E-2</v>
      </c>
      <c r="C550">
        <v>0.1615636530963124</v>
      </c>
      <c r="D550">
        <v>49.719703196287163</v>
      </c>
    </row>
    <row r="551" spans="1:4" x14ac:dyDescent="0.3">
      <c r="A551" s="1">
        <v>549</v>
      </c>
      <c r="B551">
        <v>2.012499999999998E-2</v>
      </c>
      <c r="C551">
        <v>0.16018129187904859</v>
      </c>
      <c r="D551">
        <v>49.810438732173708</v>
      </c>
    </row>
    <row r="552" spans="1:4" x14ac:dyDescent="0.3">
      <c r="A552" s="1">
        <v>550</v>
      </c>
      <c r="B552">
        <v>2.0019999999999989E-2</v>
      </c>
      <c r="C552">
        <v>0.15983123793360959</v>
      </c>
      <c r="D552">
        <v>49.901205193135482</v>
      </c>
    </row>
    <row r="553" spans="1:4" x14ac:dyDescent="0.3">
      <c r="A553" s="1">
        <v>551</v>
      </c>
      <c r="B553">
        <v>2.0160000000000001E-2</v>
      </c>
      <c r="C553">
        <v>0.15891288965128339</v>
      </c>
      <c r="D553">
        <v>49.991965349978877</v>
      </c>
    </row>
    <row r="554" spans="1:4" x14ac:dyDescent="0.3">
      <c r="A554" s="1">
        <v>552</v>
      </c>
      <c r="B554">
        <v>2.0025000000000001E-2</v>
      </c>
      <c r="C554">
        <v>0.15822329307481039</v>
      </c>
      <c r="D554">
        <v>50.082758686343837</v>
      </c>
    </row>
    <row r="555" spans="1:4" x14ac:dyDescent="0.3">
      <c r="A555" s="1">
        <v>553</v>
      </c>
      <c r="B555">
        <v>1.968000000000001E-2</v>
      </c>
      <c r="C555">
        <v>0.1579350824358369</v>
      </c>
      <c r="D555">
        <v>50.173549872305657</v>
      </c>
    </row>
    <row r="556" spans="1:4" x14ac:dyDescent="0.3">
      <c r="A556" s="1">
        <v>554</v>
      </c>
      <c r="B556">
        <v>1.9890000000000001E-2</v>
      </c>
      <c r="C556">
        <v>0.1569853937233025</v>
      </c>
      <c r="D556">
        <v>50.264307727283907</v>
      </c>
    </row>
    <row r="557" spans="1:4" x14ac:dyDescent="0.3">
      <c r="A557" s="1">
        <v>555</v>
      </c>
      <c r="B557">
        <v>2.019499999999998E-2</v>
      </c>
      <c r="C557">
        <v>0.15621273842350619</v>
      </c>
      <c r="D557">
        <v>50.355065992209653</v>
      </c>
    </row>
    <row r="558" spans="1:4" x14ac:dyDescent="0.3">
      <c r="A558" s="1">
        <v>556</v>
      </c>
      <c r="B558">
        <v>2.0084999999999988E-2</v>
      </c>
      <c r="C558">
        <v>0.15619853076389539</v>
      </c>
      <c r="D558">
        <v>50.445812598864237</v>
      </c>
    </row>
    <row r="559" spans="1:4" x14ac:dyDescent="0.3">
      <c r="A559" s="1">
        <v>557</v>
      </c>
      <c r="B559">
        <v>2.041999999999998E-2</v>
      </c>
      <c r="C559">
        <v>0.15521466301457479</v>
      </c>
      <c r="D559">
        <v>50.536562604241908</v>
      </c>
    </row>
    <row r="560" spans="1:4" x14ac:dyDescent="0.3">
      <c r="A560" s="1">
        <v>558</v>
      </c>
      <c r="B560">
        <v>1.9615000000000021E-2</v>
      </c>
      <c r="C560">
        <v>0.15587665425375519</v>
      </c>
      <c r="D560">
        <v>50.627302134566847</v>
      </c>
    </row>
    <row r="561" spans="1:4" x14ac:dyDescent="0.3">
      <c r="A561" s="1">
        <v>559</v>
      </c>
      <c r="B561">
        <v>2.0104999999999981E-2</v>
      </c>
      <c r="C561">
        <v>0.15426768851554121</v>
      </c>
      <c r="D561">
        <v>50.718036300672438</v>
      </c>
    </row>
    <row r="562" spans="1:4" x14ac:dyDescent="0.3">
      <c r="A562" s="1">
        <v>560</v>
      </c>
      <c r="B562">
        <v>2.0055E-2</v>
      </c>
      <c r="C562">
        <v>0.15397339681163461</v>
      </c>
      <c r="D562">
        <v>50.80875278506015</v>
      </c>
    </row>
    <row r="563" spans="1:4" x14ac:dyDescent="0.3">
      <c r="A563" s="1">
        <v>561</v>
      </c>
      <c r="B563">
        <v>1.9885E-2</v>
      </c>
      <c r="C563">
        <v>0.1536683213792861</v>
      </c>
      <c r="D563">
        <v>50.899502281811507</v>
      </c>
    </row>
    <row r="564" spans="1:4" x14ac:dyDescent="0.3">
      <c r="A564" s="1">
        <v>562</v>
      </c>
      <c r="B564">
        <v>1.9684999999999991E-2</v>
      </c>
      <c r="C564">
        <v>0.15369857861880781</v>
      </c>
      <c r="D564">
        <v>50.990254414611407</v>
      </c>
    </row>
    <row r="565" spans="1:4" x14ac:dyDescent="0.3">
      <c r="A565" s="1">
        <v>563</v>
      </c>
      <c r="B565">
        <v>1.9745000000000009E-2</v>
      </c>
      <c r="C565">
        <v>0.1513615755823936</v>
      </c>
      <c r="D565">
        <v>51.080993867052939</v>
      </c>
    </row>
    <row r="566" spans="1:4" x14ac:dyDescent="0.3">
      <c r="A566" s="1">
        <v>564</v>
      </c>
      <c r="B566">
        <v>1.9655000000000009E-2</v>
      </c>
      <c r="C566">
        <v>0.1510464454578935</v>
      </c>
      <c r="D566">
        <v>51.171730732719119</v>
      </c>
    </row>
    <row r="567" spans="1:4" x14ac:dyDescent="0.3">
      <c r="A567" s="1">
        <v>565</v>
      </c>
      <c r="B567">
        <v>1.9685000000000012E-2</v>
      </c>
      <c r="C567">
        <v>0.1517942667959587</v>
      </c>
      <c r="D567">
        <v>51.262478990356144</v>
      </c>
    </row>
    <row r="568" spans="1:4" x14ac:dyDescent="0.3">
      <c r="A568" s="1">
        <v>566</v>
      </c>
      <c r="B568">
        <v>1.9450000000000009E-2</v>
      </c>
      <c r="C568">
        <v>0.15145203793126791</v>
      </c>
      <c r="D568">
        <v>51.353230068484962</v>
      </c>
    </row>
    <row r="569" spans="1:4" x14ac:dyDescent="0.3">
      <c r="A569" s="1">
        <v>567</v>
      </c>
      <c r="B569">
        <v>1.993E-2</v>
      </c>
      <c r="C569">
        <v>0.1511896953474853</v>
      </c>
      <c r="D569">
        <v>51.44397995081215</v>
      </c>
    </row>
    <row r="570" spans="1:4" x14ac:dyDescent="0.3">
      <c r="A570" s="1">
        <v>568</v>
      </c>
      <c r="B570">
        <v>1.9490000000000011E-2</v>
      </c>
      <c r="C570">
        <v>0.14989591213669429</v>
      </c>
      <c r="D570">
        <v>51.534704497589033</v>
      </c>
    </row>
    <row r="571" spans="1:4" x14ac:dyDescent="0.3">
      <c r="A571" s="1">
        <v>569</v>
      </c>
      <c r="B571">
        <v>1.9795E-2</v>
      </c>
      <c r="C571">
        <v>0.1514716518467861</v>
      </c>
      <c r="D571">
        <v>51.625474393036647</v>
      </c>
    </row>
    <row r="572" spans="1:4" x14ac:dyDescent="0.3">
      <c r="A572" s="1">
        <v>570</v>
      </c>
      <c r="B572">
        <v>1.9610000000000009E-2</v>
      </c>
      <c r="C572">
        <v>0.14869735500741499</v>
      </c>
      <c r="D572">
        <v>51.716249001555987</v>
      </c>
    </row>
    <row r="573" spans="1:4" x14ac:dyDescent="0.3">
      <c r="A573" s="1">
        <v>571</v>
      </c>
      <c r="B573">
        <v>1.9695000000000011E-2</v>
      </c>
      <c r="C573">
        <v>0.14878597949506789</v>
      </c>
      <c r="D573">
        <v>51.807007217274787</v>
      </c>
    </row>
    <row r="574" spans="1:4" x14ac:dyDescent="0.3">
      <c r="A574" s="1">
        <v>572</v>
      </c>
      <c r="B574">
        <v>1.9570000000000001E-2</v>
      </c>
      <c r="C574">
        <v>0.1491097173584271</v>
      </c>
      <c r="D574">
        <v>51.897835588388993</v>
      </c>
    </row>
    <row r="575" spans="1:4" x14ac:dyDescent="0.3">
      <c r="A575" s="1">
        <v>573</v>
      </c>
      <c r="B575">
        <v>1.9685000000000012E-2</v>
      </c>
      <c r="C575">
        <v>0.14941072362959781</v>
      </c>
      <c r="D575">
        <v>51.988617565963018</v>
      </c>
    </row>
    <row r="576" spans="1:4" x14ac:dyDescent="0.3">
      <c r="A576" s="1">
        <v>574</v>
      </c>
      <c r="B576">
        <v>1.9635E-2</v>
      </c>
      <c r="C576">
        <v>0.148603077402336</v>
      </c>
      <c r="D576">
        <v>52.079351201256131</v>
      </c>
    </row>
    <row r="577" spans="1:4" x14ac:dyDescent="0.3">
      <c r="A577" s="1">
        <v>575</v>
      </c>
      <c r="B577">
        <v>1.9515000000000018E-2</v>
      </c>
      <c r="C577">
        <v>0.14762783902421989</v>
      </c>
      <c r="D577">
        <v>52.170118259059073</v>
      </c>
    </row>
    <row r="578" spans="1:4" x14ac:dyDescent="0.3">
      <c r="A578" s="1">
        <v>576</v>
      </c>
      <c r="B578">
        <v>1.9775000000000011E-2</v>
      </c>
      <c r="C578">
        <v>0.14875965059365859</v>
      </c>
      <c r="D578">
        <v>52.260868301656529</v>
      </c>
    </row>
    <row r="579" spans="1:4" x14ac:dyDescent="0.3">
      <c r="A579" s="1">
        <v>577</v>
      </c>
      <c r="B579">
        <v>1.8634999999999999E-2</v>
      </c>
      <c r="C579">
        <v>0.14714294985308191</v>
      </c>
      <c r="D579">
        <v>52.351645159125347</v>
      </c>
    </row>
    <row r="580" spans="1:4" x14ac:dyDescent="0.3">
      <c r="A580" s="1">
        <v>578</v>
      </c>
      <c r="B580">
        <v>1.9214999999999999E-2</v>
      </c>
      <c r="C580">
        <v>0.14659183103194581</v>
      </c>
      <c r="D580">
        <v>52.442438180314191</v>
      </c>
    </row>
    <row r="581" spans="1:4" x14ac:dyDescent="0.3">
      <c r="A581" s="1">
        <v>579</v>
      </c>
      <c r="B581">
        <v>1.9040000000000008E-2</v>
      </c>
      <c r="C581">
        <v>0.14577191870651979</v>
      </c>
      <c r="D581">
        <v>52.533192226688087</v>
      </c>
    </row>
    <row r="582" spans="1:4" x14ac:dyDescent="0.3">
      <c r="A582" s="1">
        <v>580</v>
      </c>
      <c r="B582">
        <v>1.9505000000000002E-2</v>
      </c>
      <c r="C582">
        <v>0.14614702580864619</v>
      </c>
      <c r="D582">
        <v>52.623961208992547</v>
      </c>
    </row>
    <row r="583" spans="1:4" x14ac:dyDescent="0.3">
      <c r="A583" s="1">
        <v>581</v>
      </c>
      <c r="B583">
        <v>1.9400000000000021E-2</v>
      </c>
      <c r="C583">
        <v>0.14536493778405399</v>
      </c>
      <c r="D583">
        <v>52.714746622973038</v>
      </c>
    </row>
    <row r="584" spans="1:4" x14ac:dyDescent="0.3">
      <c r="A584" s="1">
        <v>582</v>
      </c>
      <c r="B584">
        <v>1.930500000000002E-2</v>
      </c>
      <c r="C584">
        <v>0.14433866182313809</v>
      </c>
      <c r="D584">
        <v>52.805546723670453</v>
      </c>
    </row>
    <row r="585" spans="1:4" x14ac:dyDescent="0.3">
      <c r="A585" s="1">
        <v>583</v>
      </c>
      <c r="B585">
        <v>1.9105000000000011E-2</v>
      </c>
      <c r="C585">
        <v>0.14441264939981971</v>
      </c>
      <c r="D585">
        <v>52.896301797363513</v>
      </c>
    </row>
    <row r="586" spans="1:4" x14ac:dyDescent="0.3">
      <c r="A586" s="1">
        <v>584</v>
      </c>
      <c r="B586">
        <v>1.9140000000000001E-2</v>
      </c>
      <c r="C586">
        <v>0.14463737437463839</v>
      </c>
      <c r="D586">
        <v>52.98706402606436</v>
      </c>
    </row>
    <row r="587" spans="1:4" x14ac:dyDescent="0.3">
      <c r="A587" s="1">
        <v>585</v>
      </c>
      <c r="B587">
        <v>1.9234999999999999E-2</v>
      </c>
      <c r="C587">
        <v>0.14236779733514779</v>
      </c>
      <c r="D587">
        <v>53.07782981197041</v>
      </c>
    </row>
    <row r="588" spans="1:4" x14ac:dyDescent="0.3">
      <c r="A588" s="1">
        <v>586</v>
      </c>
      <c r="B588">
        <v>1.9185000000000001E-2</v>
      </c>
      <c r="C588">
        <v>0.14266816453268311</v>
      </c>
      <c r="D588">
        <v>53.168563090761523</v>
      </c>
    </row>
    <row r="589" spans="1:4" x14ac:dyDescent="0.3">
      <c r="A589" s="1">
        <v>587</v>
      </c>
      <c r="B589">
        <v>1.9140000000000001E-2</v>
      </c>
      <c r="C589">
        <v>0.14244220538218949</v>
      </c>
      <c r="D589">
        <v>53.259365547829233</v>
      </c>
    </row>
    <row r="590" spans="1:4" x14ac:dyDescent="0.3">
      <c r="A590" s="1">
        <v>588</v>
      </c>
      <c r="B590">
        <v>1.9435000000000001E-2</v>
      </c>
      <c r="C590">
        <v>0.141632226140668</v>
      </c>
      <c r="D590">
        <v>53.350098419189479</v>
      </c>
    </row>
    <row r="591" spans="1:4" x14ac:dyDescent="0.3">
      <c r="A591" s="1">
        <v>589</v>
      </c>
      <c r="B591">
        <v>1.938500000000001E-2</v>
      </c>
      <c r="C591">
        <v>0.14114597563390341</v>
      </c>
      <c r="D591">
        <v>53.440863689515353</v>
      </c>
    </row>
    <row r="592" spans="1:4" x14ac:dyDescent="0.3">
      <c r="A592" s="1">
        <v>590</v>
      </c>
      <c r="B592">
        <v>1.8995000000000001E-2</v>
      </c>
      <c r="C592">
        <v>0.1405732452017075</v>
      </c>
      <c r="D592">
        <v>53.531609122488263</v>
      </c>
    </row>
    <row r="593" spans="1:4" x14ac:dyDescent="0.3">
      <c r="A593" s="1">
        <v>591</v>
      </c>
      <c r="B593">
        <v>1.9455000000000021E-2</v>
      </c>
      <c r="C593">
        <v>0.14032622736649869</v>
      </c>
      <c r="D593">
        <v>53.622376771503063</v>
      </c>
    </row>
    <row r="594" spans="1:4" x14ac:dyDescent="0.3">
      <c r="A594" s="1">
        <v>592</v>
      </c>
      <c r="B594">
        <v>1.9330000000000021E-2</v>
      </c>
      <c r="C594">
        <v>0.13977829562249369</v>
      </c>
      <c r="D594">
        <v>53.713109172715107</v>
      </c>
    </row>
    <row r="595" spans="1:4" x14ac:dyDescent="0.3">
      <c r="A595" s="1">
        <v>593</v>
      </c>
      <c r="B595">
        <v>1.9395000000000009E-2</v>
      </c>
      <c r="C595">
        <v>0.139141253325125</v>
      </c>
      <c r="D595">
        <v>53.803856741454901</v>
      </c>
    </row>
    <row r="596" spans="1:4" x14ac:dyDescent="0.3">
      <c r="A596" s="1">
        <v>594</v>
      </c>
      <c r="B596">
        <v>1.883E-2</v>
      </c>
      <c r="C596">
        <v>0.13936413514048429</v>
      </c>
      <c r="D596">
        <v>53.894597072005297</v>
      </c>
    </row>
    <row r="597" spans="1:4" x14ac:dyDescent="0.3">
      <c r="A597" s="1">
        <v>595</v>
      </c>
      <c r="B597">
        <v>1.9075000000000002E-2</v>
      </c>
      <c r="C597">
        <v>0.1393383872039152</v>
      </c>
      <c r="D597">
        <v>53.985345599982509</v>
      </c>
    </row>
    <row r="598" spans="1:4" x14ac:dyDescent="0.3">
      <c r="A598" s="1">
        <v>596</v>
      </c>
      <c r="B598">
        <v>1.916000000000001E-2</v>
      </c>
      <c r="C598">
        <v>0.13685499519342401</v>
      </c>
      <c r="D598">
        <v>54.076114436586742</v>
      </c>
    </row>
    <row r="599" spans="1:4" x14ac:dyDescent="0.3">
      <c r="A599" s="1">
        <v>597</v>
      </c>
      <c r="B599">
        <v>1.904500000000001E-2</v>
      </c>
      <c r="C599">
        <v>0.13829347529658861</v>
      </c>
      <c r="D599">
        <v>54.166860017246712</v>
      </c>
    </row>
    <row r="600" spans="1:4" x14ac:dyDescent="0.3">
      <c r="A600" s="1">
        <v>598</v>
      </c>
      <c r="B600">
        <v>1.9075000000000009E-2</v>
      </c>
      <c r="C600">
        <v>0.13821837529039249</v>
      </c>
      <c r="D600">
        <v>54.257612626552607</v>
      </c>
    </row>
    <row r="601" spans="1:4" x14ac:dyDescent="0.3">
      <c r="A601" s="1">
        <v>599</v>
      </c>
      <c r="B601">
        <v>1.9275E-2</v>
      </c>
      <c r="C601">
        <v>0.13646295477270351</v>
      </c>
      <c r="D601">
        <v>54.348368884722433</v>
      </c>
    </row>
    <row r="602" spans="1:4" x14ac:dyDescent="0.3">
      <c r="A602" s="1">
        <v>600</v>
      </c>
      <c r="B602">
        <v>1.939999999999999E-2</v>
      </c>
      <c r="C602">
        <v>0.1366038877123778</v>
      </c>
      <c r="D602">
        <v>54.439128748244741</v>
      </c>
    </row>
    <row r="603" spans="1:4" x14ac:dyDescent="0.3">
      <c r="A603" s="1">
        <v>601</v>
      </c>
      <c r="B603">
        <v>1.921500000000001E-2</v>
      </c>
      <c r="C603">
        <v>0.13731809721432661</v>
      </c>
      <c r="D603">
        <v>54.529878497852252</v>
      </c>
    </row>
    <row r="604" spans="1:4" x14ac:dyDescent="0.3">
      <c r="A604" s="1">
        <v>602</v>
      </c>
      <c r="B604">
        <v>1.918000000000001E-2</v>
      </c>
      <c r="C604">
        <v>0.1358771848462394</v>
      </c>
      <c r="D604">
        <v>54.620693733559747</v>
      </c>
    </row>
    <row r="605" spans="1:4" x14ac:dyDescent="0.3">
      <c r="A605" s="1">
        <v>603</v>
      </c>
      <c r="B605">
        <v>1.888999999999999E-2</v>
      </c>
      <c r="C605">
        <v>0.1343797243052364</v>
      </c>
      <c r="D605">
        <v>54.711499412523409</v>
      </c>
    </row>
    <row r="606" spans="1:4" x14ac:dyDescent="0.3">
      <c r="A606" s="1">
        <v>604</v>
      </c>
      <c r="B606">
        <v>1.867499999999999E-2</v>
      </c>
      <c r="C606">
        <v>0.1342926146780466</v>
      </c>
      <c r="D606">
        <v>54.802284645835591</v>
      </c>
    </row>
    <row r="607" spans="1:4" x14ac:dyDescent="0.3">
      <c r="A607" s="1">
        <v>605</v>
      </c>
      <c r="B607">
        <v>1.8859999999999991E-2</v>
      </c>
      <c r="C607">
        <v>0.13584259874660581</v>
      </c>
      <c r="D607">
        <v>54.893049146003229</v>
      </c>
    </row>
    <row r="608" spans="1:4" x14ac:dyDescent="0.3">
      <c r="A608" s="1">
        <v>606</v>
      </c>
      <c r="B608">
        <v>1.8724999999999992E-2</v>
      </c>
      <c r="C608">
        <v>0.1341430993250014</v>
      </c>
      <c r="D608">
        <v>54.98384435256326</v>
      </c>
    </row>
    <row r="609" spans="1:4" x14ac:dyDescent="0.3">
      <c r="A609" s="1">
        <v>607</v>
      </c>
      <c r="B609">
        <v>1.8624999999999989E-2</v>
      </c>
      <c r="C609">
        <v>0.13469586925027349</v>
      </c>
      <c r="D609">
        <v>55.074615612626111</v>
      </c>
    </row>
    <row r="610" spans="1:4" x14ac:dyDescent="0.3">
      <c r="A610" s="1">
        <v>608</v>
      </c>
      <c r="B610">
        <v>1.8865E-2</v>
      </c>
      <c r="C610">
        <v>0.1343918263752773</v>
      </c>
      <c r="D610">
        <v>55.165365752776502</v>
      </c>
    </row>
    <row r="611" spans="1:4" x14ac:dyDescent="0.3">
      <c r="A611" s="1">
        <v>609</v>
      </c>
      <c r="B611">
        <v>1.9120000000000009E-2</v>
      </c>
      <c r="C611">
        <v>0.13238694708773191</v>
      </c>
      <c r="D611">
        <v>55.256107959813583</v>
      </c>
    </row>
    <row r="612" spans="1:4" x14ac:dyDescent="0.3">
      <c r="A612" s="1">
        <v>610</v>
      </c>
      <c r="B612">
        <v>1.9189999999999999E-2</v>
      </c>
      <c r="C612">
        <v>0.1319115442071021</v>
      </c>
      <c r="D612">
        <v>55.346874867611497</v>
      </c>
    </row>
    <row r="613" spans="1:4" x14ac:dyDescent="0.3">
      <c r="A613" s="1">
        <v>611</v>
      </c>
      <c r="B613">
        <v>1.8794999999999989E-2</v>
      </c>
      <c r="C613">
        <v>0.1322606014717492</v>
      </c>
      <c r="D613">
        <v>55.437661464081913</v>
      </c>
    </row>
    <row r="614" spans="1:4" x14ac:dyDescent="0.3">
      <c r="A614" s="1">
        <v>612</v>
      </c>
      <c r="B614">
        <v>1.9019999999999999E-2</v>
      </c>
      <c r="C614">
        <v>0.13154970749896711</v>
      </c>
      <c r="D614">
        <v>55.528450907733749</v>
      </c>
    </row>
    <row r="615" spans="1:4" x14ac:dyDescent="0.3">
      <c r="A615" s="1">
        <v>613</v>
      </c>
      <c r="B615">
        <v>1.8839999999999989E-2</v>
      </c>
      <c r="C615">
        <v>0.13057091455388009</v>
      </c>
      <c r="D615">
        <v>55.619224527345807</v>
      </c>
    </row>
    <row r="616" spans="1:4" x14ac:dyDescent="0.3">
      <c r="A616" s="1">
        <v>614</v>
      </c>
      <c r="B616">
        <v>1.889999999999999E-2</v>
      </c>
      <c r="C616">
        <v>0.1304068806382648</v>
      </c>
      <c r="D616">
        <v>55.710010236899102</v>
      </c>
    </row>
    <row r="617" spans="1:4" x14ac:dyDescent="0.3">
      <c r="A617" s="1">
        <v>615</v>
      </c>
      <c r="B617">
        <v>1.8865E-2</v>
      </c>
      <c r="C617">
        <v>0.13011469101630299</v>
      </c>
      <c r="D617">
        <v>55.800784453749699</v>
      </c>
    </row>
    <row r="618" spans="1:4" x14ac:dyDescent="0.3">
      <c r="A618" s="1">
        <v>616</v>
      </c>
      <c r="B618">
        <v>1.8745000000000001E-2</v>
      </c>
      <c r="C618">
        <v>0.12981396616978971</v>
      </c>
      <c r="D618">
        <v>55.891581563817169</v>
      </c>
    </row>
    <row r="619" spans="1:4" x14ac:dyDescent="0.3">
      <c r="A619" s="1">
        <v>617</v>
      </c>
      <c r="B619">
        <v>1.8859999999999998E-2</v>
      </c>
      <c r="C619">
        <v>0.12924815233593001</v>
      </c>
      <c r="D619">
        <v>55.982378579576853</v>
      </c>
    </row>
    <row r="620" spans="1:4" x14ac:dyDescent="0.3">
      <c r="A620" s="1">
        <v>618</v>
      </c>
      <c r="B620">
        <v>1.9105000000000011E-2</v>
      </c>
      <c r="C620">
        <v>0.12905096957861209</v>
      </c>
      <c r="D620">
        <v>56.073159216377498</v>
      </c>
    </row>
    <row r="621" spans="1:4" x14ac:dyDescent="0.3">
      <c r="A621" s="1">
        <v>619</v>
      </c>
      <c r="B621">
        <v>1.873E-2</v>
      </c>
      <c r="C621">
        <v>0.12947456681595509</v>
      </c>
      <c r="D621">
        <v>56.163936007817618</v>
      </c>
    </row>
    <row r="622" spans="1:4" x14ac:dyDescent="0.3">
      <c r="A622" s="1">
        <v>620</v>
      </c>
      <c r="B622">
        <v>1.8749999999999989E-2</v>
      </c>
      <c r="C622">
        <v>0.12765724018124039</v>
      </c>
      <c r="D622">
        <v>56.254721621672353</v>
      </c>
    </row>
    <row r="623" spans="1:4" x14ac:dyDescent="0.3">
      <c r="A623" s="1">
        <v>621</v>
      </c>
      <c r="B623">
        <v>1.8859999999999998E-2</v>
      </c>
      <c r="C623">
        <v>0.12721799902406</v>
      </c>
      <c r="D623">
        <v>56.345482366085093</v>
      </c>
    </row>
    <row r="624" spans="1:4" x14ac:dyDescent="0.3">
      <c r="A624" s="1">
        <v>622</v>
      </c>
      <c r="B624">
        <v>1.8605E-2</v>
      </c>
      <c r="C624">
        <v>0.1280113128147175</v>
      </c>
      <c r="D624">
        <v>56.436240007281327</v>
      </c>
    </row>
    <row r="625" spans="1:4" x14ac:dyDescent="0.3">
      <c r="A625" s="1">
        <v>623</v>
      </c>
      <c r="B625">
        <v>1.8589999999999988E-2</v>
      </c>
      <c r="C625">
        <v>0.12701386899038419</v>
      </c>
      <c r="D625">
        <v>56.527001207735843</v>
      </c>
    </row>
    <row r="626" spans="1:4" x14ac:dyDescent="0.3">
      <c r="A626" s="1">
        <v>624</v>
      </c>
      <c r="B626">
        <v>1.8825000000000001E-2</v>
      </c>
      <c r="C626">
        <v>0.12747854127835839</v>
      </c>
      <c r="D626">
        <v>56.617757699026043</v>
      </c>
    </row>
    <row r="627" spans="1:4" x14ac:dyDescent="0.3">
      <c r="A627" s="1">
        <v>625</v>
      </c>
      <c r="B627">
        <v>1.8739999999999989E-2</v>
      </c>
      <c r="C627">
        <v>0.12714915522578529</v>
      </c>
      <c r="D627">
        <v>56.708521814147673</v>
      </c>
    </row>
    <row r="628" spans="1:4" x14ac:dyDescent="0.3">
      <c r="A628" s="1">
        <v>626</v>
      </c>
      <c r="B628">
        <v>1.8669999999999978E-2</v>
      </c>
      <c r="C628">
        <v>0.12510464977167529</v>
      </c>
      <c r="D628">
        <v>56.79926892658078</v>
      </c>
    </row>
    <row r="629" spans="1:4" x14ac:dyDescent="0.3">
      <c r="A629" s="1">
        <v>627</v>
      </c>
      <c r="B629">
        <v>1.8694999999999979E-2</v>
      </c>
      <c r="C629">
        <v>0.1264999848745057</v>
      </c>
      <c r="D629">
        <v>56.890033410920068</v>
      </c>
    </row>
    <row r="630" spans="1:4" x14ac:dyDescent="0.3">
      <c r="A630" s="1">
        <v>628</v>
      </c>
      <c r="B630">
        <v>1.8780000000000002E-2</v>
      </c>
      <c r="C630">
        <v>0.12491714700065459</v>
      </c>
      <c r="D630">
        <v>56.980811850428623</v>
      </c>
    </row>
    <row r="631" spans="1:4" x14ac:dyDescent="0.3">
      <c r="A631" s="1">
        <v>629</v>
      </c>
      <c r="B631">
        <v>1.8720000000000001E-2</v>
      </c>
      <c r="C631">
        <v>0.12461817920471301</v>
      </c>
      <c r="D631">
        <v>57.071570479936113</v>
      </c>
    </row>
    <row r="632" spans="1:4" x14ac:dyDescent="0.3">
      <c r="A632" s="1">
        <v>630</v>
      </c>
      <c r="B632">
        <v>1.896999999999999E-2</v>
      </c>
      <c r="C632">
        <v>0.1244163666148811</v>
      </c>
      <c r="D632">
        <v>57.162334533996088</v>
      </c>
    </row>
    <row r="633" spans="1:4" x14ac:dyDescent="0.3">
      <c r="A633" s="1">
        <v>631</v>
      </c>
      <c r="B633">
        <v>1.860499999999999E-2</v>
      </c>
      <c r="C633">
        <v>0.12362550481716129</v>
      </c>
      <c r="D633">
        <v>57.25313460045394</v>
      </c>
    </row>
    <row r="634" spans="1:4" x14ac:dyDescent="0.3">
      <c r="A634" s="1">
        <v>632</v>
      </c>
      <c r="B634">
        <v>1.8914999999999991E-2</v>
      </c>
      <c r="C634">
        <v>0.123642930398769</v>
      </c>
      <c r="D634">
        <v>57.343923905094499</v>
      </c>
    </row>
    <row r="635" spans="1:4" x14ac:dyDescent="0.3">
      <c r="A635" s="1">
        <v>633</v>
      </c>
      <c r="B635">
        <v>1.8434999999999979E-2</v>
      </c>
      <c r="C635">
        <v>0.12312320003585089</v>
      </c>
      <c r="D635">
        <v>57.434731040729453</v>
      </c>
    </row>
    <row r="636" spans="1:4" x14ac:dyDescent="0.3">
      <c r="A636" s="1">
        <v>634</v>
      </c>
      <c r="B636">
        <v>1.8569999999999989E-2</v>
      </c>
      <c r="C636">
        <v>0.1233238692788176</v>
      </c>
      <c r="D636">
        <v>57.525494283172847</v>
      </c>
    </row>
    <row r="637" spans="1:4" x14ac:dyDescent="0.3">
      <c r="A637" s="1">
        <v>635</v>
      </c>
      <c r="B637">
        <v>1.935499999999999E-2</v>
      </c>
      <c r="C637">
        <v>0.122826218822134</v>
      </c>
      <c r="D637">
        <v>57.61628111051192</v>
      </c>
    </row>
    <row r="638" spans="1:4" x14ac:dyDescent="0.3">
      <c r="A638" s="1">
        <v>636</v>
      </c>
      <c r="B638">
        <v>1.8169999999999971E-2</v>
      </c>
      <c r="C638">
        <v>0.1220790699358042</v>
      </c>
      <c r="D638">
        <v>57.707078714768123</v>
      </c>
    </row>
    <row r="639" spans="1:4" x14ac:dyDescent="0.3">
      <c r="A639" s="1">
        <v>637</v>
      </c>
      <c r="B639">
        <v>1.8850000000000009E-2</v>
      </c>
      <c r="C639">
        <v>0.12180300799033569</v>
      </c>
      <c r="D639">
        <v>57.797871233556037</v>
      </c>
    </row>
    <row r="640" spans="1:4" x14ac:dyDescent="0.3">
      <c r="A640" s="1">
        <v>638</v>
      </c>
      <c r="B640">
        <v>1.8564999999999981E-2</v>
      </c>
      <c r="C640">
        <v>0.1225391622513592</v>
      </c>
      <c r="D640">
        <v>57.888638529380202</v>
      </c>
    </row>
    <row r="641" spans="1:4" x14ac:dyDescent="0.3">
      <c r="A641" s="1">
        <v>639</v>
      </c>
      <c r="B641">
        <v>1.8089999999999971E-2</v>
      </c>
      <c r="C641">
        <v>0.1206860673841135</v>
      </c>
      <c r="D641">
        <v>57.979400096072133</v>
      </c>
    </row>
    <row r="642" spans="1:4" x14ac:dyDescent="0.3">
      <c r="A642" s="1">
        <v>640</v>
      </c>
      <c r="B642">
        <v>1.8429999999999981E-2</v>
      </c>
      <c r="C642">
        <v>0.12084028618909989</v>
      </c>
      <c r="D642">
        <v>58.070185029109354</v>
      </c>
    </row>
    <row r="643" spans="1:4" x14ac:dyDescent="0.3">
      <c r="A643" s="1">
        <v>641</v>
      </c>
      <c r="B643">
        <v>1.8639999999999969E-2</v>
      </c>
      <c r="C643">
        <v>0.1204427294471551</v>
      </c>
      <c r="D643">
        <v>58.160964891844358</v>
      </c>
    </row>
    <row r="644" spans="1:4" x14ac:dyDescent="0.3">
      <c r="A644" s="1">
        <v>642</v>
      </c>
      <c r="B644">
        <v>1.8229999999999979E-2</v>
      </c>
      <c r="C644">
        <v>0.1210095654229497</v>
      </c>
      <c r="D644">
        <v>58.251712688406343</v>
      </c>
    </row>
    <row r="645" spans="1:4" x14ac:dyDescent="0.3">
      <c r="A645" s="1">
        <v>643</v>
      </c>
      <c r="B645">
        <v>1.8739999999999989E-2</v>
      </c>
      <c r="C645">
        <v>0.1200431273592505</v>
      </c>
      <c r="D645">
        <v>58.342477744486629</v>
      </c>
    </row>
    <row r="646" spans="1:4" x14ac:dyDescent="0.3">
      <c r="A646" s="1">
        <v>644</v>
      </c>
      <c r="B646">
        <v>1.8544999999999971E-2</v>
      </c>
      <c r="C646">
        <v>0.11973552089683839</v>
      </c>
      <c r="D646">
        <v>58.433321527971202</v>
      </c>
    </row>
    <row r="647" spans="1:4" x14ac:dyDescent="0.3">
      <c r="A647" s="1">
        <v>645</v>
      </c>
      <c r="B647">
        <v>1.8474999999999981E-2</v>
      </c>
      <c r="C647">
        <v>0.1197547763861439</v>
      </c>
      <c r="D647">
        <v>58.524125914507472</v>
      </c>
    </row>
    <row r="648" spans="1:4" x14ac:dyDescent="0.3">
      <c r="A648" s="1">
        <v>646</v>
      </c>
      <c r="B648">
        <v>1.8254999999999959E-2</v>
      </c>
      <c r="C648">
        <v>0.1196966462292484</v>
      </c>
      <c r="D648">
        <v>58.614893278678288</v>
      </c>
    </row>
    <row r="649" spans="1:4" x14ac:dyDescent="0.3">
      <c r="A649" s="1">
        <v>647</v>
      </c>
      <c r="B649">
        <v>1.845999999999998E-2</v>
      </c>
      <c r="C649">
        <v>0.1179827575299552</v>
      </c>
      <c r="D649">
        <v>58.705665973888543</v>
      </c>
    </row>
    <row r="650" spans="1:4" x14ac:dyDescent="0.3">
      <c r="A650" s="1">
        <v>648</v>
      </c>
      <c r="B650">
        <v>1.8179999999999981E-2</v>
      </c>
      <c r="C650">
        <v>0.1178029003433651</v>
      </c>
      <c r="D650">
        <v>58.796449653506308</v>
      </c>
    </row>
    <row r="651" spans="1:4" x14ac:dyDescent="0.3">
      <c r="A651" s="1">
        <v>649</v>
      </c>
      <c r="B651">
        <v>1.8384999999999971E-2</v>
      </c>
      <c r="C651">
        <v>0.1187688732845158</v>
      </c>
      <c r="D651">
        <v>58.887211112313842</v>
      </c>
    </row>
    <row r="652" spans="1:4" x14ac:dyDescent="0.3">
      <c r="A652" s="1">
        <v>650</v>
      </c>
      <c r="B652">
        <v>1.857499999999997E-2</v>
      </c>
      <c r="C652">
        <v>0.11873647567230269</v>
      </c>
      <c r="D652">
        <v>58.977959850894123</v>
      </c>
    </row>
    <row r="653" spans="1:4" x14ac:dyDescent="0.3">
      <c r="A653" s="1">
        <v>651</v>
      </c>
      <c r="B653">
        <v>1.8534999999999979E-2</v>
      </c>
      <c r="C653">
        <v>0.11744886749192961</v>
      </c>
      <c r="D653">
        <v>59.068753298587303</v>
      </c>
    </row>
    <row r="654" spans="1:4" x14ac:dyDescent="0.3">
      <c r="A654" s="1">
        <v>652</v>
      </c>
      <c r="B654">
        <v>1.818999999999997E-2</v>
      </c>
      <c r="C654">
        <v>0.1177088345854007</v>
      </c>
      <c r="D654">
        <v>59.159520995020898</v>
      </c>
    </row>
    <row r="655" spans="1:4" x14ac:dyDescent="0.3">
      <c r="A655" s="1">
        <v>653</v>
      </c>
      <c r="B655">
        <v>1.836999999999998E-2</v>
      </c>
      <c r="C655">
        <v>0.11721227924530821</v>
      </c>
      <c r="D655">
        <v>59.250306635366577</v>
      </c>
    </row>
    <row r="656" spans="1:4" x14ac:dyDescent="0.3">
      <c r="A656" s="1">
        <v>654</v>
      </c>
      <c r="B656">
        <v>1.8409999999999972E-2</v>
      </c>
      <c r="C656">
        <v>0.11726628599360429</v>
      </c>
      <c r="D656">
        <v>59.341063130895328</v>
      </c>
    </row>
    <row r="657" spans="1:4" x14ac:dyDescent="0.3">
      <c r="A657" s="1">
        <v>655</v>
      </c>
      <c r="B657">
        <v>1.8409999999999972E-2</v>
      </c>
      <c r="C657">
        <v>0.1177728815222461</v>
      </c>
      <c r="D657">
        <v>59.431847342716353</v>
      </c>
    </row>
    <row r="658" spans="1:4" x14ac:dyDescent="0.3">
      <c r="A658" s="1">
        <v>656</v>
      </c>
      <c r="B658">
        <v>1.8845000000000001E-2</v>
      </c>
      <c r="C658">
        <v>0.11652554773558089</v>
      </c>
      <c r="D658">
        <v>59.522633411685653</v>
      </c>
    </row>
    <row r="659" spans="1:4" x14ac:dyDescent="0.3">
      <c r="A659" s="1">
        <v>657</v>
      </c>
      <c r="B659">
        <v>1.871999999999998E-2</v>
      </c>
      <c r="C659">
        <v>0.1160016155735383</v>
      </c>
      <c r="D659">
        <v>59.613462543156437</v>
      </c>
    </row>
    <row r="660" spans="1:4" x14ac:dyDescent="0.3">
      <c r="A660" s="1">
        <v>658</v>
      </c>
      <c r="B660">
        <v>1.8569999999999989E-2</v>
      </c>
      <c r="C660">
        <v>0.115361942843106</v>
      </c>
      <c r="D660">
        <v>59.704216176006547</v>
      </c>
    </row>
    <row r="661" spans="1:4" x14ac:dyDescent="0.3">
      <c r="A661" s="1">
        <v>659</v>
      </c>
      <c r="B661">
        <v>1.836999999999998E-2</v>
      </c>
      <c r="C661">
        <v>0.11594873108209169</v>
      </c>
      <c r="D661">
        <v>59.794967829585097</v>
      </c>
    </row>
    <row r="662" spans="1:4" x14ac:dyDescent="0.3">
      <c r="A662" s="1">
        <v>660</v>
      </c>
      <c r="B662">
        <v>1.862999999999999E-2</v>
      </c>
      <c r="C662">
        <v>0.1152457642295502</v>
      </c>
      <c r="D662">
        <v>59.885754435989611</v>
      </c>
    </row>
    <row r="663" spans="1:4" x14ac:dyDescent="0.3">
      <c r="A663" s="1">
        <v>661</v>
      </c>
      <c r="B663">
        <v>1.8349999999999981E-2</v>
      </c>
      <c r="C663">
        <v>0.1162768063432464</v>
      </c>
      <c r="D663">
        <v>59.976552494631889</v>
      </c>
    </row>
    <row r="664" spans="1:4" x14ac:dyDescent="0.3">
      <c r="A664" s="1">
        <v>662</v>
      </c>
      <c r="B664">
        <v>1.8134999999999971E-2</v>
      </c>
      <c r="C664">
        <v>0.11534028866910501</v>
      </c>
      <c r="D664">
        <v>60.06736643605764</v>
      </c>
    </row>
    <row r="665" spans="1:4" x14ac:dyDescent="0.3">
      <c r="A665" s="1">
        <v>663</v>
      </c>
      <c r="B665">
        <v>1.850499999999999E-2</v>
      </c>
      <c r="C665">
        <v>0.1155916458491653</v>
      </c>
      <c r="D665">
        <v>60.158134375214587</v>
      </c>
    </row>
    <row r="666" spans="1:4" x14ac:dyDescent="0.3">
      <c r="A666" s="1">
        <v>664</v>
      </c>
      <c r="B666">
        <v>1.8374999999999971E-2</v>
      </c>
      <c r="C666">
        <v>0.1141725081272268</v>
      </c>
      <c r="D666">
        <v>60.248904462721633</v>
      </c>
    </row>
    <row r="667" spans="1:4" x14ac:dyDescent="0.3">
      <c r="A667" s="1">
        <v>665</v>
      </c>
      <c r="B667">
        <v>1.8544999999999989E-2</v>
      </c>
      <c r="C667">
        <v>0.1152630777747319</v>
      </c>
      <c r="D667">
        <v>60.339701317747448</v>
      </c>
    </row>
    <row r="668" spans="1:4" x14ac:dyDescent="0.3">
      <c r="A668" s="1">
        <v>666</v>
      </c>
      <c r="B668">
        <v>1.842499999999998E-2</v>
      </c>
      <c r="C668">
        <v>0.1150763283287886</v>
      </c>
      <c r="D668">
        <v>60.430446694095949</v>
      </c>
    </row>
    <row r="669" spans="1:4" x14ac:dyDescent="0.3">
      <c r="A669" s="1">
        <v>667</v>
      </c>
      <c r="B669">
        <v>1.844999999999998E-2</v>
      </c>
      <c r="C669">
        <v>0.1140560600901144</v>
      </c>
      <c r="D669">
        <v>60.521213362548103</v>
      </c>
    </row>
    <row r="670" spans="1:4" x14ac:dyDescent="0.3">
      <c r="A670" s="1">
        <v>668</v>
      </c>
      <c r="B670">
        <v>1.8384999999999971E-2</v>
      </c>
      <c r="C670">
        <v>0.113790139490394</v>
      </c>
      <c r="D670">
        <v>60.611970892151213</v>
      </c>
    </row>
    <row r="671" spans="1:4" x14ac:dyDescent="0.3">
      <c r="A671" s="1">
        <v>669</v>
      </c>
      <c r="B671">
        <v>1.8274999999999979E-2</v>
      </c>
      <c r="C671">
        <v>0.1139339644266945</v>
      </c>
      <c r="D671">
        <v>60.702742656005768</v>
      </c>
    </row>
    <row r="672" spans="1:4" x14ac:dyDescent="0.3">
      <c r="A672" s="1">
        <v>670</v>
      </c>
      <c r="B672">
        <v>1.8299999999999969E-2</v>
      </c>
      <c r="C672">
        <v>0.1134525192671766</v>
      </c>
      <c r="D672">
        <v>60.793532293902523</v>
      </c>
    </row>
    <row r="673" spans="1:4" x14ac:dyDescent="0.3">
      <c r="A673" s="1">
        <v>671</v>
      </c>
      <c r="B673">
        <v>1.8149999999999989E-2</v>
      </c>
      <c r="C673">
        <v>0.1136189238069527</v>
      </c>
      <c r="D673">
        <v>60.884339155554777</v>
      </c>
    </row>
    <row r="674" spans="1:4" x14ac:dyDescent="0.3">
      <c r="A674" s="1">
        <v>672</v>
      </c>
      <c r="B674">
        <v>1.8374999999999982E-2</v>
      </c>
      <c r="C674">
        <v>0.1130550185827732</v>
      </c>
      <c r="D674">
        <v>60.975093285242728</v>
      </c>
    </row>
    <row r="675" spans="1:4" x14ac:dyDescent="0.3">
      <c r="A675" s="1">
        <v>673</v>
      </c>
      <c r="B675">
        <v>1.8224999999999981E-2</v>
      </c>
      <c r="C675">
        <v>0.11367645316671469</v>
      </c>
      <c r="D675">
        <v>61.065873896678298</v>
      </c>
    </row>
    <row r="676" spans="1:4" x14ac:dyDescent="0.3">
      <c r="A676" s="1">
        <v>674</v>
      </c>
      <c r="B676">
        <v>1.8389999999999969E-2</v>
      </c>
      <c r="C676">
        <v>0.1136428622449393</v>
      </c>
      <c r="D676">
        <v>61.156671417024413</v>
      </c>
    </row>
    <row r="677" spans="1:4" x14ac:dyDescent="0.3">
      <c r="A677" s="1">
        <v>675</v>
      </c>
      <c r="B677">
        <v>1.8124999999999961E-2</v>
      </c>
      <c r="C677">
        <v>0.11351641945264999</v>
      </c>
      <c r="D677">
        <v>61.24743922253451</v>
      </c>
    </row>
    <row r="678" spans="1:4" x14ac:dyDescent="0.3">
      <c r="A678" s="1">
        <v>676</v>
      </c>
      <c r="B678">
        <v>1.8124999999999971E-2</v>
      </c>
      <c r="C678">
        <v>0.1136014187127222</v>
      </c>
      <c r="D678">
        <v>61.338190237879758</v>
      </c>
    </row>
    <row r="679" spans="1:4" x14ac:dyDescent="0.3">
      <c r="A679" s="1">
        <v>677</v>
      </c>
      <c r="B679">
        <v>1.844999999999998E-2</v>
      </c>
      <c r="C679">
        <v>0.11370397405233559</v>
      </c>
      <c r="D679">
        <v>61.428977317147798</v>
      </c>
    </row>
    <row r="680" spans="1:4" x14ac:dyDescent="0.3">
      <c r="A680" s="1">
        <v>678</v>
      </c>
      <c r="B680">
        <v>1.8589999999999988E-2</v>
      </c>
      <c r="C680">
        <v>0.1133889997384802</v>
      </c>
      <c r="D680">
        <v>61.51978146168922</v>
      </c>
    </row>
    <row r="681" spans="1:4" x14ac:dyDescent="0.3">
      <c r="A681" s="1">
        <v>679</v>
      </c>
      <c r="B681">
        <v>1.8309999999999969E-2</v>
      </c>
      <c r="C681">
        <v>0.1131009602064617</v>
      </c>
      <c r="D681">
        <v>61.610587380925828</v>
      </c>
    </row>
    <row r="682" spans="1:4" x14ac:dyDescent="0.3">
      <c r="A682" s="1">
        <v>680</v>
      </c>
      <c r="B682">
        <v>1.826999999999997E-2</v>
      </c>
      <c r="C682">
        <v>0.1123755287927722</v>
      </c>
      <c r="D682">
        <v>61.70135566393536</v>
      </c>
    </row>
    <row r="683" spans="1:4" x14ac:dyDescent="0.3">
      <c r="A683" s="1">
        <v>681</v>
      </c>
      <c r="B683">
        <v>1.8334999999999959E-2</v>
      </c>
      <c r="C683">
        <v>0.1127920712694151</v>
      </c>
      <c r="D683">
        <v>61.792142751945413</v>
      </c>
    </row>
    <row r="684" spans="1:4" x14ac:dyDescent="0.3">
      <c r="A684" s="1">
        <v>682</v>
      </c>
      <c r="B684">
        <v>1.8564999999999981E-2</v>
      </c>
      <c r="C684">
        <v>0.1134982108216725</v>
      </c>
      <c r="D684">
        <v>61.882933309872961</v>
      </c>
    </row>
    <row r="685" spans="1:4" x14ac:dyDescent="0.3">
      <c r="A685" s="1">
        <v>683</v>
      </c>
      <c r="B685">
        <v>1.8264999999999969E-2</v>
      </c>
      <c r="C685">
        <v>0.1114629034229474</v>
      </c>
      <c r="D685">
        <v>61.973783093889573</v>
      </c>
    </row>
    <row r="686" spans="1:4" x14ac:dyDescent="0.3">
      <c r="A686" s="1">
        <v>684</v>
      </c>
      <c r="B686">
        <v>1.8299999999999969E-2</v>
      </c>
      <c r="C686">
        <v>0.1120495373997844</v>
      </c>
      <c r="D686">
        <v>62.064554848803432</v>
      </c>
    </row>
    <row r="687" spans="1:4" x14ac:dyDescent="0.3">
      <c r="A687" s="1">
        <v>685</v>
      </c>
      <c r="B687">
        <v>1.8214999999999981E-2</v>
      </c>
      <c r="C687">
        <v>0.1125998313849898</v>
      </c>
      <c r="D687">
        <v>62.15534523606302</v>
      </c>
    </row>
    <row r="688" spans="1:4" x14ac:dyDescent="0.3">
      <c r="A688" s="1">
        <v>686</v>
      </c>
      <c r="B688">
        <v>1.8479999999999989E-2</v>
      </c>
      <c r="C688">
        <v>0.1121430191869217</v>
      </c>
      <c r="D688">
        <v>62.246139242251729</v>
      </c>
    </row>
    <row r="689" spans="1:4" x14ac:dyDescent="0.3">
      <c r="A689" s="1">
        <v>687</v>
      </c>
      <c r="B689">
        <v>1.8339999999999981E-2</v>
      </c>
      <c r="C689">
        <v>0.1116030178169093</v>
      </c>
      <c r="D689">
        <v>62.336923648251442</v>
      </c>
    </row>
    <row r="690" spans="1:4" x14ac:dyDescent="0.3">
      <c r="A690" s="1">
        <v>688</v>
      </c>
      <c r="B690">
        <v>1.8334999999999969E-2</v>
      </c>
      <c r="C690">
        <v>0.11177823406860531</v>
      </c>
      <c r="D690">
        <v>62.427692895995257</v>
      </c>
    </row>
    <row r="691" spans="1:4" x14ac:dyDescent="0.3">
      <c r="A691" s="1">
        <v>689</v>
      </c>
      <c r="B691">
        <v>1.8474999999999981E-2</v>
      </c>
      <c r="C691">
        <v>0.1124340604281497</v>
      </c>
      <c r="D691">
        <v>62.518470748530511</v>
      </c>
    </row>
    <row r="692" spans="1:4" x14ac:dyDescent="0.3">
      <c r="A692" s="1">
        <v>690</v>
      </c>
      <c r="B692">
        <v>1.8334999999999969E-2</v>
      </c>
      <c r="C692">
        <v>0.11218907067234241</v>
      </c>
      <c r="D692">
        <v>62.609284561607588</v>
      </c>
    </row>
    <row r="693" spans="1:4" x14ac:dyDescent="0.3">
      <c r="A693" s="1">
        <v>691</v>
      </c>
      <c r="B693">
        <v>1.8464999999999988E-2</v>
      </c>
      <c r="C693">
        <v>0.1128361641102827</v>
      </c>
      <c r="D693">
        <v>62.700031391117321</v>
      </c>
    </row>
    <row r="694" spans="1:4" x14ac:dyDescent="0.3">
      <c r="A694" s="1">
        <v>692</v>
      </c>
      <c r="B694">
        <v>1.8459999999999959E-2</v>
      </c>
      <c r="C694">
        <v>0.1125192331366642</v>
      </c>
      <c r="D694">
        <v>62.790791688693908</v>
      </c>
    </row>
    <row r="695" spans="1:4" x14ac:dyDescent="0.3">
      <c r="A695" s="1">
        <v>693</v>
      </c>
      <c r="B695">
        <v>1.817999999999997E-2</v>
      </c>
      <c r="C695">
        <v>0.11312162015371791</v>
      </c>
      <c r="D695">
        <v>62.881577114529087</v>
      </c>
    </row>
    <row r="696" spans="1:4" x14ac:dyDescent="0.3">
      <c r="A696" s="1">
        <v>694</v>
      </c>
      <c r="B696">
        <v>1.8299999999999969E-2</v>
      </c>
      <c r="C696">
        <v>0.1123854600224341</v>
      </c>
      <c r="D696">
        <v>62.972363079852542</v>
      </c>
    </row>
    <row r="697" spans="1:4" x14ac:dyDescent="0.3">
      <c r="A697" s="1">
        <v>695</v>
      </c>
      <c r="B697">
        <v>1.8229999999999979E-2</v>
      </c>
      <c r="C697">
        <v>0.11146890093115509</v>
      </c>
      <c r="D697">
        <v>63.063233222100493</v>
      </c>
    </row>
    <row r="698" spans="1:4" x14ac:dyDescent="0.3">
      <c r="A698" s="1">
        <v>696</v>
      </c>
      <c r="B698">
        <v>1.8299999999999969E-2</v>
      </c>
      <c r="C698">
        <v>0.11325739673013061</v>
      </c>
      <c r="D698">
        <v>63.154002185795058</v>
      </c>
    </row>
    <row r="699" spans="1:4" x14ac:dyDescent="0.3">
      <c r="A699" s="1">
        <v>697</v>
      </c>
      <c r="B699">
        <v>1.814499999999997E-2</v>
      </c>
      <c r="C699">
        <v>0.1125380478304436</v>
      </c>
      <c r="D699">
        <v>63.24476953691908</v>
      </c>
    </row>
    <row r="700" spans="1:4" x14ac:dyDescent="0.3">
      <c r="A700" s="1">
        <v>698</v>
      </c>
      <c r="B700">
        <v>1.8569999999999979E-2</v>
      </c>
      <c r="C700">
        <v>0.1120629899630871</v>
      </c>
      <c r="D700">
        <v>63.335560681422557</v>
      </c>
    </row>
    <row r="701" spans="1:4" x14ac:dyDescent="0.3">
      <c r="A701" s="1">
        <v>699</v>
      </c>
      <c r="B701">
        <v>1.830499999999996E-2</v>
      </c>
      <c r="C701">
        <v>0.113616065709968</v>
      </c>
      <c r="D701">
        <v>63.426353513863361</v>
      </c>
    </row>
    <row r="702" spans="1:4" x14ac:dyDescent="0.3">
      <c r="A702" s="1">
        <v>700</v>
      </c>
      <c r="B702">
        <v>1.8509999999999971E-2</v>
      </c>
      <c r="C702">
        <v>0.11289058466170709</v>
      </c>
      <c r="D702">
        <v>63.517128549681779</v>
      </c>
    </row>
    <row r="703" spans="1:4" x14ac:dyDescent="0.3">
      <c r="A703" s="1">
        <v>701</v>
      </c>
      <c r="B703">
        <v>1.851499999999999E-2</v>
      </c>
      <c r="C703">
        <v>0.11241348338766489</v>
      </c>
      <c r="D703">
        <v>63.607906503213783</v>
      </c>
    </row>
    <row r="704" spans="1:4" x14ac:dyDescent="0.3">
      <c r="A704" s="1">
        <v>702</v>
      </c>
      <c r="B704">
        <v>1.872999999999999E-2</v>
      </c>
      <c r="C704">
        <v>0.1127341278109603</v>
      </c>
      <c r="D704">
        <v>63.698684586485243</v>
      </c>
    </row>
    <row r="705" spans="1:4" x14ac:dyDescent="0.3">
      <c r="A705" s="1">
        <v>703</v>
      </c>
      <c r="B705">
        <v>1.858499999999998E-2</v>
      </c>
      <c r="C705">
        <v>0.1150013974922113</v>
      </c>
      <c r="D705">
        <v>63.789442526433213</v>
      </c>
    </row>
    <row r="706" spans="1:4" x14ac:dyDescent="0.3">
      <c r="A706" s="1">
        <v>704</v>
      </c>
      <c r="B706">
        <v>1.817999999999996E-2</v>
      </c>
      <c r="C706">
        <v>0.1134860728115521</v>
      </c>
      <c r="D706">
        <v>63.880193557739268</v>
      </c>
    </row>
    <row r="707" spans="1:4" x14ac:dyDescent="0.3">
      <c r="A707" s="1">
        <v>705</v>
      </c>
      <c r="B707">
        <v>1.856499999999997E-2</v>
      </c>
      <c r="C707">
        <v>0.11443722963239621</v>
      </c>
      <c r="D707">
        <v>63.970970740715671</v>
      </c>
    </row>
    <row r="708" spans="1:4" x14ac:dyDescent="0.3">
      <c r="A708" s="1">
        <v>706</v>
      </c>
      <c r="B708">
        <v>1.8734999999999991E-2</v>
      </c>
      <c r="C708">
        <v>0.114329928572905</v>
      </c>
      <c r="D708">
        <v>64.061811604632283</v>
      </c>
    </row>
    <row r="709" spans="1:4" x14ac:dyDescent="0.3">
      <c r="A709" s="1">
        <v>707</v>
      </c>
      <c r="B709">
        <v>1.8344999999999979E-2</v>
      </c>
      <c r="C709">
        <v>0.11397906879804499</v>
      </c>
      <c r="D709">
        <v>64.152575064036597</v>
      </c>
    </row>
    <row r="710" spans="1:4" x14ac:dyDescent="0.3">
      <c r="A710" s="1">
        <v>708</v>
      </c>
      <c r="B710">
        <v>1.877499999999999E-2</v>
      </c>
      <c r="C710">
        <v>0.1189261625532481</v>
      </c>
      <c r="D710">
        <v>64.243319222529749</v>
      </c>
    </row>
    <row r="711" spans="1:4" x14ac:dyDescent="0.3">
      <c r="A711" s="1">
        <v>709</v>
      </c>
      <c r="B711">
        <v>1.916000000000001E-2</v>
      </c>
      <c r="C711">
        <v>0.12433266526056851</v>
      </c>
      <c r="D711">
        <v>64.334101194077093</v>
      </c>
    </row>
    <row r="712" spans="1:4" x14ac:dyDescent="0.3">
      <c r="A712" s="1">
        <v>710</v>
      </c>
      <c r="B712">
        <v>1.899E-2</v>
      </c>
      <c r="C712">
        <v>0.13039939246118781</v>
      </c>
      <c r="D712">
        <v>64.424893756310169</v>
      </c>
    </row>
    <row r="713" spans="1:4" x14ac:dyDescent="0.3">
      <c r="A713" s="1">
        <v>711</v>
      </c>
      <c r="B713">
        <v>1.9230000000000001E-2</v>
      </c>
      <c r="C713">
        <v>0.13545124642565351</v>
      </c>
      <c r="D713">
        <v>64.515662833319794</v>
      </c>
    </row>
    <row r="714" spans="1:4" x14ac:dyDescent="0.3">
      <c r="A714" s="1">
        <v>712</v>
      </c>
      <c r="B714">
        <v>1.9155000000000019E-2</v>
      </c>
      <c r="C714">
        <v>0.14149718132801781</v>
      </c>
      <c r="D714">
        <v>64.6064304625326</v>
      </c>
    </row>
    <row r="715" spans="1:4" x14ac:dyDescent="0.3">
      <c r="A715" s="1">
        <v>713</v>
      </c>
      <c r="B715">
        <v>1.959000000000001E-2</v>
      </c>
      <c r="C715">
        <v>0.14665726478556951</v>
      </c>
      <c r="D715">
        <v>64.697226663563015</v>
      </c>
    </row>
    <row r="716" spans="1:4" x14ac:dyDescent="0.3">
      <c r="A716" s="1">
        <v>714</v>
      </c>
      <c r="B716">
        <v>1.9570000000000021E-2</v>
      </c>
      <c r="C716">
        <v>0.15320069305615919</v>
      </c>
      <c r="D716">
        <v>64.788018929163641</v>
      </c>
    </row>
    <row r="717" spans="1:4" x14ac:dyDescent="0.3">
      <c r="A717" s="1">
        <v>715</v>
      </c>
      <c r="B717">
        <v>2.0004999999999992E-2</v>
      </c>
      <c r="C717">
        <v>0.15949638233174079</v>
      </c>
      <c r="D717">
        <v>64.878755904701052</v>
      </c>
    </row>
    <row r="718" spans="1:4" x14ac:dyDescent="0.3">
      <c r="A718" s="1">
        <v>716</v>
      </c>
      <c r="B718">
        <v>2.0434999999999981E-2</v>
      </c>
      <c r="C718">
        <v>0.1656632807230019</v>
      </c>
      <c r="D718">
        <v>64.969526539378734</v>
      </c>
    </row>
    <row r="719" spans="1:4" x14ac:dyDescent="0.3">
      <c r="A719" s="1">
        <v>717</v>
      </c>
      <c r="B719">
        <v>2.0749999999999959E-2</v>
      </c>
      <c r="C719">
        <v>0.17205089661551851</v>
      </c>
      <c r="D719">
        <v>65.060298120511945</v>
      </c>
    </row>
    <row r="720" spans="1:4" x14ac:dyDescent="0.3">
      <c r="A720" s="1">
        <v>718</v>
      </c>
      <c r="B720">
        <v>2.105999999999995E-2</v>
      </c>
      <c r="C720">
        <v>0.18207294673209901</v>
      </c>
      <c r="D720">
        <v>65.151143522130155</v>
      </c>
    </row>
    <row r="721" spans="1:4" x14ac:dyDescent="0.3">
      <c r="A721" s="1">
        <v>719</v>
      </c>
      <c r="B721">
        <v>2.1414999999999958E-2</v>
      </c>
      <c r="C721">
        <v>0.18800650996690069</v>
      </c>
      <c r="D721">
        <v>65.241951470640004</v>
      </c>
    </row>
    <row r="722" spans="1:4" x14ac:dyDescent="0.3">
      <c r="A722" s="1">
        <v>720</v>
      </c>
      <c r="B722">
        <v>2.185999999999998E-2</v>
      </c>
      <c r="C722">
        <v>0.19426273548976161</v>
      </c>
      <c r="D722">
        <v>65.332714291281206</v>
      </c>
    </row>
    <row r="723" spans="1:4" x14ac:dyDescent="0.3">
      <c r="A723" s="1">
        <v>721</v>
      </c>
      <c r="B723">
        <v>2.2274999999999979E-2</v>
      </c>
      <c r="C723">
        <v>0.20071140509700691</v>
      </c>
      <c r="D723">
        <v>65.42350547095144</v>
      </c>
    </row>
    <row r="724" spans="1:4" x14ac:dyDescent="0.3">
      <c r="A724" s="1">
        <v>722</v>
      </c>
      <c r="B724">
        <v>2.231499999999997E-2</v>
      </c>
      <c r="C724">
        <v>0.2067839240378159</v>
      </c>
      <c r="D724">
        <v>65.514306926594884</v>
      </c>
    </row>
    <row r="725" spans="1:4" x14ac:dyDescent="0.3">
      <c r="A725" s="1">
        <v>723</v>
      </c>
      <c r="B725">
        <v>2.323999999999999E-2</v>
      </c>
      <c r="C725">
        <v>0.21282140721162621</v>
      </c>
      <c r="D725">
        <v>65.605114293164718</v>
      </c>
    </row>
    <row r="726" spans="1:4" x14ac:dyDescent="0.3">
      <c r="A726" s="1">
        <v>724</v>
      </c>
      <c r="B726">
        <v>2.332E-2</v>
      </c>
      <c r="C726">
        <v>0.22044510030792699</v>
      </c>
      <c r="D726">
        <v>65.695873828729034</v>
      </c>
    </row>
    <row r="727" spans="1:4" x14ac:dyDescent="0.3">
      <c r="A727" s="1">
        <v>725</v>
      </c>
      <c r="B727">
        <v>2.3959999999999999E-2</v>
      </c>
      <c r="C727">
        <v>0.22723596247839289</v>
      </c>
      <c r="D727">
        <v>65.78663536700941</v>
      </c>
    </row>
    <row r="728" spans="1:4" x14ac:dyDescent="0.3">
      <c r="A728" s="1">
        <v>726</v>
      </c>
      <c r="B728">
        <v>2.452E-2</v>
      </c>
      <c r="C728">
        <v>0.23358703020064059</v>
      </c>
      <c r="D728">
        <v>65.87743574983547</v>
      </c>
    </row>
    <row r="729" spans="1:4" x14ac:dyDescent="0.3">
      <c r="A729" s="1">
        <v>727</v>
      </c>
      <c r="B729">
        <v>2.5649999999999999E-2</v>
      </c>
      <c r="C729">
        <v>0.2411753985750584</v>
      </c>
      <c r="D729">
        <v>65.968230158620443</v>
      </c>
    </row>
    <row r="730" spans="1:4" x14ac:dyDescent="0.3">
      <c r="A730" s="1">
        <v>728</v>
      </c>
      <c r="B730">
        <v>2.6120000000000001E-2</v>
      </c>
      <c r="C730">
        <v>0.24775959264014491</v>
      </c>
      <c r="D730">
        <v>66.058994277252125</v>
      </c>
    </row>
    <row r="731" spans="1:4" x14ac:dyDescent="0.3">
      <c r="A731" s="1">
        <v>729</v>
      </c>
      <c r="B731">
        <v>2.5864999999999971E-2</v>
      </c>
      <c r="C731">
        <v>0.25438275806214311</v>
      </c>
      <c r="D731">
        <v>66.149786176284195</v>
      </c>
    </row>
    <row r="732" spans="1:4" x14ac:dyDescent="0.3">
      <c r="A732" s="1">
        <v>730</v>
      </c>
      <c r="B732">
        <v>2.734499999999997E-2</v>
      </c>
      <c r="C732">
        <v>0.2611246417427282</v>
      </c>
      <c r="D732">
        <v>66.240627391073474</v>
      </c>
    </row>
    <row r="733" spans="1:4" x14ac:dyDescent="0.3">
      <c r="A733" s="1">
        <v>731</v>
      </c>
      <c r="B733">
        <v>2.7744999999999961E-2</v>
      </c>
      <c r="C733">
        <v>0.26768527069151632</v>
      </c>
      <c r="D733">
        <v>66.331429639260008</v>
      </c>
    </row>
    <row r="734" spans="1:4" x14ac:dyDescent="0.3">
      <c r="A734" s="1">
        <v>732</v>
      </c>
      <c r="B734">
        <v>2.870999999999993E-2</v>
      </c>
      <c r="C734">
        <v>0.27244300792147641</v>
      </c>
      <c r="D734">
        <v>66.422177848551044</v>
      </c>
    </row>
    <row r="735" spans="1:4" x14ac:dyDescent="0.3">
      <c r="A735" s="1">
        <v>733</v>
      </c>
      <c r="B735">
        <v>2.942499999999993E-2</v>
      </c>
      <c r="C735">
        <v>0.27666068328491739</v>
      </c>
      <c r="D735">
        <v>66.512951977517901</v>
      </c>
    </row>
    <row r="736" spans="1:4" x14ac:dyDescent="0.3">
      <c r="A736" s="1">
        <v>734</v>
      </c>
      <c r="B736">
        <v>3.0304999999999981E-2</v>
      </c>
      <c r="C736">
        <v>0.28291176166414778</v>
      </c>
      <c r="D736">
        <v>66.603751584622628</v>
      </c>
    </row>
    <row r="737" spans="1:4" x14ac:dyDescent="0.3">
      <c r="A737" s="1">
        <v>735</v>
      </c>
      <c r="B737">
        <v>3.073999999999999E-2</v>
      </c>
      <c r="C737">
        <v>0.28777678340183338</v>
      </c>
      <c r="D737">
        <v>66.694497756759361</v>
      </c>
    </row>
    <row r="738" spans="1:4" x14ac:dyDescent="0.3">
      <c r="A738" s="1">
        <v>736</v>
      </c>
      <c r="B738">
        <v>3.2259999999999997E-2</v>
      </c>
      <c r="C738">
        <v>0.29240573752982901</v>
      </c>
      <c r="D738">
        <v>66.785257207022809</v>
      </c>
    </row>
    <row r="739" spans="1:4" x14ac:dyDescent="0.3">
      <c r="A739" s="1">
        <v>737</v>
      </c>
      <c r="B739">
        <v>3.2415000000000041E-2</v>
      </c>
      <c r="C739">
        <v>0.29724818666495412</v>
      </c>
      <c r="D739">
        <v>66.876046582460447</v>
      </c>
    </row>
    <row r="740" spans="1:4" x14ac:dyDescent="0.3">
      <c r="A740" s="1">
        <v>738</v>
      </c>
      <c r="B740">
        <v>3.3370000000000018E-2</v>
      </c>
      <c r="C740">
        <v>0.30132872949345713</v>
      </c>
      <c r="D740">
        <v>66.966838173270276</v>
      </c>
    </row>
    <row r="741" spans="1:4" x14ac:dyDescent="0.3">
      <c r="A741" s="1">
        <v>739</v>
      </c>
      <c r="B741">
        <v>3.4010000000000019E-2</v>
      </c>
      <c r="C741">
        <v>0.30639810252273081</v>
      </c>
      <c r="D741">
        <v>67.057662252783828</v>
      </c>
    </row>
    <row r="742" spans="1:4" x14ac:dyDescent="0.3">
      <c r="A742" s="1">
        <v>740</v>
      </c>
      <c r="B742">
        <v>3.4614999999999979E-2</v>
      </c>
      <c r="C742">
        <v>0.31065829894001418</v>
      </c>
      <c r="D742">
        <v>67.148421138260147</v>
      </c>
    </row>
    <row r="743" spans="1:4" x14ac:dyDescent="0.3">
      <c r="A743" s="1">
        <v>741</v>
      </c>
      <c r="B743">
        <v>3.4959999999999998E-2</v>
      </c>
      <c r="C743">
        <v>0.31436611328859793</v>
      </c>
      <c r="D743">
        <v>67.239231047034309</v>
      </c>
    </row>
    <row r="744" spans="1:4" x14ac:dyDescent="0.3">
      <c r="A744" s="1">
        <v>742</v>
      </c>
      <c r="B744">
        <v>3.6209999999999937E-2</v>
      </c>
      <c r="C744">
        <v>0.31927531865420761</v>
      </c>
      <c r="D744">
        <v>67.330020479361266</v>
      </c>
    </row>
    <row r="745" spans="1:4" x14ac:dyDescent="0.3">
      <c r="A745" s="1">
        <v>743</v>
      </c>
      <c r="B745">
        <v>3.7619999999999959E-2</v>
      </c>
      <c r="C745">
        <v>0.32308087728783602</v>
      </c>
      <c r="D745">
        <v>67.420840090976867</v>
      </c>
    </row>
    <row r="746" spans="1:4" x14ac:dyDescent="0.3">
      <c r="A746" s="1">
        <v>744</v>
      </c>
      <c r="B746">
        <v>3.9215000000000007E-2</v>
      </c>
      <c r="C746">
        <v>0.32776875288648699</v>
      </c>
      <c r="D746">
        <v>67.511604110201247</v>
      </c>
    </row>
    <row r="747" spans="1:4" x14ac:dyDescent="0.3">
      <c r="A747" s="1">
        <v>745</v>
      </c>
      <c r="B747">
        <v>3.922999999999998E-2</v>
      </c>
      <c r="C747">
        <v>0.3319432514184491</v>
      </c>
      <c r="D747">
        <v>67.602381720542951</v>
      </c>
    </row>
    <row r="748" spans="1:4" x14ac:dyDescent="0.3">
      <c r="A748" s="1">
        <v>746</v>
      </c>
      <c r="B748">
        <v>4.0794999999999977E-2</v>
      </c>
      <c r="C748">
        <v>0.33671151665222299</v>
      </c>
      <c r="D748">
        <v>67.693192980488178</v>
      </c>
    </row>
    <row r="749" spans="1:4" x14ac:dyDescent="0.3">
      <c r="A749" s="1">
        <v>747</v>
      </c>
      <c r="B749">
        <v>4.198000000000001E-2</v>
      </c>
      <c r="C749">
        <v>0.34012257107412219</v>
      </c>
      <c r="D749">
        <v>67.783986780775948</v>
      </c>
    </row>
    <row r="750" spans="1:4" x14ac:dyDescent="0.3">
      <c r="A750" s="1">
        <v>748</v>
      </c>
      <c r="B750">
        <v>4.243999999999995E-2</v>
      </c>
      <c r="C750">
        <v>0.34277949300164873</v>
      </c>
      <c r="D750">
        <v>67.87476802150411</v>
      </c>
    </row>
    <row r="751" spans="1:4" x14ac:dyDescent="0.3">
      <c r="A751" s="1">
        <v>749</v>
      </c>
      <c r="B751">
        <v>4.3174999999999963E-2</v>
      </c>
      <c r="C751">
        <v>0.34542706182150962</v>
      </c>
      <c r="D751">
        <v>67.965553452637479</v>
      </c>
    </row>
    <row r="752" spans="1:4" x14ac:dyDescent="0.3">
      <c r="A752" s="1">
        <v>750</v>
      </c>
      <c r="B752">
        <v>4.4009999999999938E-2</v>
      </c>
      <c r="C752">
        <v>0.34797834060600291</v>
      </c>
      <c r="D752">
        <v>68.05634222646556</v>
      </c>
    </row>
    <row r="753" spans="1:4" x14ac:dyDescent="0.3">
      <c r="A753" s="1">
        <v>751</v>
      </c>
      <c r="B753">
        <v>4.5529999999999952E-2</v>
      </c>
      <c r="C753">
        <v>0.35047544610868031</v>
      </c>
      <c r="D753">
        <v>68.147133107317842</v>
      </c>
    </row>
    <row r="754" spans="1:4" x14ac:dyDescent="0.3">
      <c r="A754" s="1">
        <v>752</v>
      </c>
      <c r="B754">
        <v>4.7144999999999999E-2</v>
      </c>
      <c r="C754">
        <v>0.35299941963462528</v>
      </c>
      <c r="D754">
        <v>68.23796569148702</v>
      </c>
    </row>
    <row r="755" spans="1:4" x14ac:dyDescent="0.3">
      <c r="A755" s="1">
        <v>753</v>
      </c>
      <c r="B755">
        <v>4.7965000000000042E-2</v>
      </c>
      <c r="C755">
        <v>0.35605608061523952</v>
      </c>
      <c r="D755">
        <v>68.328774550822075</v>
      </c>
    </row>
    <row r="756" spans="1:4" x14ac:dyDescent="0.3">
      <c r="A756" s="1">
        <v>754</v>
      </c>
      <c r="B756">
        <v>4.8460000000000052E-2</v>
      </c>
      <c r="C756">
        <v>0.35897772715464032</v>
      </c>
      <c r="D756">
        <v>68.4195593592856</v>
      </c>
    </row>
    <row r="757" spans="1:4" x14ac:dyDescent="0.3">
      <c r="A757" s="1">
        <v>755</v>
      </c>
      <c r="B757">
        <v>4.9165000000000021E-2</v>
      </c>
      <c r="C757">
        <v>0.36136796162760759</v>
      </c>
      <c r="D757">
        <v>68.510362248089606</v>
      </c>
    </row>
    <row r="758" spans="1:4" x14ac:dyDescent="0.3">
      <c r="A758" s="1">
        <v>756</v>
      </c>
      <c r="B758">
        <v>5.0505000000000001E-2</v>
      </c>
      <c r="C758">
        <v>0.3639928221378112</v>
      </c>
      <c r="D758">
        <v>68.601148595280151</v>
      </c>
    </row>
    <row r="759" spans="1:4" x14ac:dyDescent="0.3">
      <c r="A759" s="1">
        <v>757</v>
      </c>
      <c r="B759">
        <v>5.1324999999999968E-2</v>
      </c>
      <c r="C759">
        <v>0.36619471897515038</v>
      </c>
      <c r="D759">
        <v>68.691937335597174</v>
      </c>
    </row>
    <row r="760" spans="1:4" x14ac:dyDescent="0.3">
      <c r="A760" s="1">
        <v>758</v>
      </c>
      <c r="B760">
        <v>5.3370000000000008E-2</v>
      </c>
      <c r="C760">
        <v>0.368804725627909</v>
      </c>
      <c r="D760">
        <v>68.782715541654198</v>
      </c>
    </row>
    <row r="761" spans="1:4" x14ac:dyDescent="0.3">
      <c r="A761" s="1">
        <v>759</v>
      </c>
      <c r="B761">
        <v>5.3715000000000013E-2</v>
      </c>
      <c r="C761">
        <v>0.37178314157293801</v>
      </c>
      <c r="D761">
        <v>68.873489371273294</v>
      </c>
    </row>
    <row r="762" spans="1:4" x14ac:dyDescent="0.3">
      <c r="A762" s="1">
        <v>760</v>
      </c>
      <c r="B762">
        <v>5.5679999999999903E-2</v>
      </c>
      <c r="C762">
        <v>0.37427204557307409</v>
      </c>
      <c r="D762">
        <v>68.96425431311134</v>
      </c>
    </row>
    <row r="763" spans="1:4" x14ac:dyDescent="0.3">
      <c r="A763" s="1">
        <v>761</v>
      </c>
      <c r="B763">
        <v>5.6719999999999937E-2</v>
      </c>
      <c r="C763">
        <v>0.37777128958372291</v>
      </c>
      <c r="D763">
        <v>69.055021599266297</v>
      </c>
    </row>
    <row r="764" spans="1:4" x14ac:dyDescent="0.3">
      <c r="A764" s="1">
        <v>762</v>
      </c>
      <c r="B764">
        <v>5.7909999999999927E-2</v>
      </c>
      <c r="C764">
        <v>0.38069164818596712</v>
      </c>
      <c r="D764">
        <v>69.145815895398485</v>
      </c>
    </row>
    <row r="765" spans="1:4" x14ac:dyDescent="0.3">
      <c r="A765" s="1">
        <v>763</v>
      </c>
      <c r="B765">
        <v>5.936999999999993E-2</v>
      </c>
      <c r="C765">
        <v>0.38373210483310638</v>
      </c>
      <c r="D765">
        <v>69.236648063063654</v>
      </c>
    </row>
    <row r="766" spans="1:4" x14ac:dyDescent="0.3">
      <c r="A766" s="1">
        <v>764</v>
      </c>
      <c r="B766">
        <v>6.0734999999999963E-2</v>
      </c>
      <c r="C766">
        <v>0.38770036953681741</v>
      </c>
      <c r="D766">
        <v>69.327417880362972</v>
      </c>
    </row>
    <row r="767" spans="1:4" x14ac:dyDescent="0.3">
      <c r="A767" s="1">
        <v>765</v>
      </c>
      <c r="B767">
        <v>6.1659999999999993E-2</v>
      </c>
      <c r="C767">
        <v>0.39126202720231579</v>
      </c>
      <c r="D767">
        <v>69.418221101297306</v>
      </c>
    </row>
    <row r="768" spans="1:4" x14ac:dyDescent="0.3">
      <c r="A768" s="1">
        <v>766</v>
      </c>
      <c r="B768">
        <v>6.2745000000000037E-2</v>
      </c>
      <c r="C768">
        <v>0.39331482856388611</v>
      </c>
      <c r="D768">
        <v>69.509036668671541</v>
      </c>
    </row>
    <row r="769" spans="1:4" x14ac:dyDescent="0.3">
      <c r="A769" s="1">
        <v>767</v>
      </c>
      <c r="B769">
        <v>6.4705000000000054E-2</v>
      </c>
      <c r="C769">
        <v>0.3960491802730714</v>
      </c>
      <c r="D769">
        <v>69.599809596737259</v>
      </c>
    </row>
    <row r="770" spans="1:4" x14ac:dyDescent="0.3">
      <c r="A770" s="1">
        <v>768</v>
      </c>
      <c r="B770">
        <v>6.5900000000000139E-2</v>
      </c>
      <c r="C770">
        <v>0.39951504378532399</v>
      </c>
      <c r="D770">
        <v>69.69058421386616</v>
      </c>
    </row>
    <row r="771" spans="1:4" x14ac:dyDescent="0.3">
      <c r="A771" s="1">
        <v>769</v>
      </c>
      <c r="B771">
        <v>6.6775000000000029E-2</v>
      </c>
      <c r="C771">
        <v>0.4035795932695459</v>
      </c>
      <c r="D771">
        <v>69.781333043442871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D92B9-8108-4EE4-B881-7EA20CDC6A37}">
  <dimension ref="A1:D588"/>
  <sheetViews>
    <sheetView workbookViewId="0">
      <selection activeCell="J13" sqref="J13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1.7859999999999959E-2</v>
      </c>
      <c r="C2">
        <v>-1.415091300476414E-3</v>
      </c>
      <c r="D2">
        <v>5.2981906467013889E-10</v>
      </c>
    </row>
    <row r="3" spans="1:4" x14ac:dyDescent="0.3">
      <c r="A3" s="1">
        <v>1</v>
      </c>
      <c r="B3">
        <v>1.786499999999995E-2</v>
      </c>
      <c r="C3">
        <v>-2.0270809321728429E-3</v>
      </c>
      <c r="D3">
        <v>9.0943124691645297E-2</v>
      </c>
    </row>
    <row r="4" spans="1:4" x14ac:dyDescent="0.3">
      <c r="A4" s="1">
        <v>2</v>
      </c>
      <c r="B4">
        <v>1.799999999999996E-2</v>
      </c>
      <c r="C4">
        <v>-1.944460001272773E-3</v>
      </c>
      <c r="D4">
        <v>0.1816389958063761</v>
      </c>
    </row>
    <row r="5" spans="1:4" x14ac:dyDescent="0.3">
      <c r="A5" s="1">
        <v>3</v>
      </c>
      <c r="B5">
        <v>1.7999999999999971E-2</v>
      </c>
      <c r="C5">
        <v>-2.3066410888843742E-3</v>
      </c>
      <c r="D5">
        <v>0.2723148109515508</v>
      </c>
    </row>
    <row r="6" spans="1:4" x14ac:dyDescent="0.3">
      <c r="A6" s="1">
        <v>4</v>
      </c>
      <c r="B6">
        <v>1.8059999999999951E-2</v>
      </c>
      <c r="C6">
        <v>1.0530416455033879E-3</v>
      </c>
      <c r="D6">
        <v>0.36298148340649072</v>
      </c>
    </row>
    <row r="7" spans="1:4" x14ac:dyDescent="0.3">
      <c r="A7" s="1">
        <v>5</v>
      </c>
      <c r="B7">
        <v>1.8149999999999951E-2</v>
      </c>
      <c r="C7">
        <v>3.777543231307922E-3</v>
      </c>
      <c r="D7">
        <v>0.45366485165225129</v>
      </c>
    </row>
    <row r="8" spans="1:4" x14ac:dyDescent="0.3">
      <c r="A8" s="1">
        <v>6</v>
      </c>
      <c r="B8">
        <v>1.8094999999999951E-2</v>
      </c>
      <c r="C8">
        <v>3.3711234163404701E-3</v>
      </c>
      <c r="D8">
        <v>0.54433623419867616</v>
      </c>
    </row>
    <row r="9" spans="1:4" x14ac:dyDescent="0.3">
      <c r="A9" s="1">
        <v>7</v>
      </c>
      <c r="B9">
        <v>1.796499999999995E-2</v>
      </c>
      <c r="C9">
        <v>3.5377149690231599E-3</v>
      </c>
      <c r="D9">
        <v>0.63501260333591036</v>
      </c>
    </row>
    <row r="10" spans="1:4" x14ac:dyDescent="0.3">
      <c r="A10" s="1">
        <v>8</v>
      </c>
      <c r="B10">
        <v>1.7989999999999961E-2</v>
      </c>
      <c r="C10">
        <v>2.3713617996451389E-3</v>
      </c>
      <c r="D10">
        <v>0.72569483134481638</v>
      </c>
    </row>
    <row r="11" spans="1:4" x14ac:dyDescent="0.3">
      <c r="A11" s="1">
        <v>9</v>
      </c>
      <c r="B11">
        <v>1.793999999999997E-2</v>
      </c>
      <c r="C11">
        <v>2.3311537373627588E-3</v>
      </c>
      <c r="D11">
        <v>0.81637892345587404</v>
      </c>
    </row>
    <row r="12" spans="1:4" x14ac:dyDescent="0.3">
      <c r="A12" s="1">
        <v>10</v>
      </c>
      <c r="B12">
        <v>1.7934999999999961E-2</v>
      </c>
      <c r="C12">
        <v>1.53363725608269E-3</v>
      </c>
      <c r="D12">
        <v>0.90705114099714479</v>
      </c>
    </row>
    <row r="13" spans="1:4" x14ac:dyDescent="0.3">
      <c r="A13" s="1">
        <v>11</v>
      </c>
      <c r="B13">
        <v>1.8039999999999959E-2</v>
      </c>
      <c r="C13">
        <v>1.4720986734159561E-3</v>
      </c>
      <c r="D13">
        <v>0.99773350927564819</v>
      </c>
    </row>
    <row r="14" spans="1:4" x14ac:dyDescent="0.3">
      <c r="A14" s="1">
        <v>12</v>
      </c>
      <c r="B14">
        <v>1.7759999999999949E-2</v>
      </c>
      <c r="C14">
        <v>1.928333278942962E-3</v>
      </c>
      <c r="D14">
        <v>1.0884398567014271</v>
      </c>
    </row>
    <row r="15" spans="1:4" x14ac:dyDescent="0.3">
      <c r="A15" s="1">
        <v>13</v>
      </c>
      <c r="B15">
        <v>1.7859999999999959E-2</v>
      </c>
      <c r="C15">
        <v>1.111207490613721E-3</v>
      </c>
      <c r="D15">
        <v>1.1791762894392011</v>
      </c>
    </row>
    <row r="16" spans="1:4" x14ac:dyDescent="0.3">
      <c r="A16" s="1">
        <v>14</v>
      </c>
      <c r="B16">
        <v>1.7909999999999961E-2</v>
      </c>
      <c r="C16">
        <v>1.281165092650899E-3</v>
      </c>
      <c r="D16">
        <v>1.269898171226183</v>
      </c>
    </row>
    <row r="17" spans="1:4" x14ac:dyDescent="0.3">
      <c r="A17" s="1">
        <v>15</v>
      </c>
      <c r="B17">
        <v>1.7924999999999951E-2</v>
      </c>
      <c r="C17">
        <v>1.3317014033997899E-3</v>
      </c>
      <c r="D17">
        <v>1.360590048829714</v>
      </c>
    </row>
    <row r="18" spans="1:4" x14ac:dyDescent="0.3">
      <c r="A18" s="1">
        <v>16</v>
      </c>
      <c r="B18">
        <v>1.7879999999999958E-2</v>
      </c>
      <c r="C18">
        <v>1.237271554981751E-3</v>
      </c>
      <c r="D18">
        <v>1.451314788262049</v>
      </c>
    </row>
    <row r="19" spans="1:4" x14ac:dyDescent="0.3">
      <c r="A19" s="1">
        <v>17</v>
      </c>
      <c r="B19">
        <v>1.7954999999999961E-2</v>
      </c>
      <c r="C19">
        <v>1.222583173107965E-3</v>
      </c>
      <c r="D19">
        <v>1.5420058035850519</v>
      </c>
    </row>
    <row r="20" spans="1:4" x14ac:dyDescent="0.3">
      <c r="A20" s="1">
        <v>18</v>
      </c>
      <c r="B20">
        <v>1.8079999999999961E-2</v>
      </c>
      <c r="C20">
        <v>1.2709521208762091E-3</v>
      </c>
      <c r="D20">
        <v>1.6326735682619939</v>
      </c>
    </row>
    <row r="21" spans="1:4" x14ac:dyDescent="0.3">
      <c r="A21" s="1">
        <v>19</v>
      </c>
      <c r="B21">
        <v>1.800999999999996E-2</v>
      </c>
      <c r="C21">
        <v>1.7000638038331449E-3</v>
      </c>
      <c r="D21">
        <v>1.723363225724962</v>
      </c>
    </row>
    <row r="22" spans="1:4" x14ac:dyDescent="0.3">
      <c r="A22" s="1">
        <v>20</v>
      </c>
      <c r="B22">
        <v>1.808999999999996E-2</v>
      </c>
      <c r="C22">
        <v>1.387093452885902E-3</v>
      </c>
      <c r="D22">
        <v>1.8140415433380339</v>
      </c>
    </row>
    <row r="23" spans="1:4" x14ac:dyDescent="0.3">
      <c r="A23" s="1">
        <v>21</v>
      </c>
      <c r="B23">
        <v>1.8074999999999959E-2</v>
      </c>
      <c r="C23">
        <v>1.6068665230394841E-3</v>
      </c>
      <c r="D23">
        <v>1.9047185936901301</v>
      </c>
    </row>
    <row r="24" spans="1:4" x14ac:dyDescent="0.3">
      <c r="A24" s="1">
        <v>22</v>
      </c>
      <c r="B24">
        <v>1.8229999999999979E-2</v>
      </c>
      <c r="C24">
        <v>1.7785756866628821E-3</v>
      </c>
      <c r="D24">
        <v>1.9953994322485391</v>
      </c>
    </row>
    <row r="25" spans="1:4" x14ac:dyDescent="0.3">
      <c r="A25" s="1">
        <v>23</v>
      </c>
      <c r="B25">
        <v>1.8104999999999951E-2</v>
      </c>
      <c r="C25">
        <v>1.2713104604364031E-3</v>
      </c>
      <c r="D25">
        <v>2.086066794262992</v>
      </c>
    </row>
    <row r="26" spans="1:4" x14ac:dyDescent="0.3">
      <c r="A26" s="1">
        <v>24</v>
      </c>
      <c r="B26">
        <v>1.823499999999997E-2</v>
      </c>
      <c r="C26">
        <v>1.452367957449782E-3</v>
      </c>
      <c r="D26">
        <v>2.1767405487431422</v>
      </c>
    </row>
    <row r="27" spans="1:4" x14ac:dyDescent="0.3">
      <c r="A27" s="1">
        <v>25</v>
      </c>
      <c r="B27">
        <v>1.8134999999999971E-2</v>
      </c>
      <c r="C27">
        <v>1.6210493443583509E-3</v>
      </c>
      <c r="D27">
        <v>2.2674346981445952</v>
      </c>
    </row>
    <row r="28" spans="1:4" x14ac:dyDescent="0.3">
      <c r="A28" s="1">
        <v>26</v>
      </c>
      <c r="B28">
        <v>1.815499999999997E-2</v>
      </c>
      <c r="C28">
        <v>1.7376084673302479E-3</v>
      </c>
      <c r="D28">
        <v>2.3581256435977092</v>
      </c>
    </row>
    <row r="29" spans="1:4" x14ac:dyDescent="0.3">
      <c r="A29" s="1">
        <v>27</v>
      </c>
      <c r="B29">
        <v>1.8139999999999979E-2</v>
      </c>
      <c r="C29">
        <v>1.541174115038554E-3</v>
      </c>
      <c r="D29">
        <v>2.4488154204686481</v>
      </c>
    </row>
    <row r="30" spans="1:4" x14ac:dyDescent="0.3">
      <c r="A30" s="1">
        <v>28</v>
      </c>
      <c r="B30">
        <v>1.8094999999999958E-2</v>
      </c>
      <c r="C30">
        <v>1.173332565531365E-3</v>
      </c>
      <c r="D30">
        <v>2.5395456551180939</v>
      </c>
    </row>
    <row r="31" spans="1:4" x14ac:dyDescent="0.3">
      <c r="A31" s="1">
        <v>29</v>
      </c>
      <c r="B31">
        <v>1.825999999999995E-2</v>
      </c>
      <c r="C31">
        <v>1.4337155560743651E-3</v>
      </c>
      <c r="D31">
        <v>2.6302798532115088</v>
      </c>
    </row>
    <row r="32" spans="1:4" x14ac:dyDescent="0.3">
      <c r="A32" s="1">
        <v>30</v>
      </c>
      <c r="B32">
        <v>1.7959999999999952E-2</v>
      </c>
      <c r="C32">
        <v>-1.094137012434061E-3</v>
      </c>
      <c r="D32">
        <v>2.7210024921099349</v>
      </c>
    </row>
    <row r="33" spans="1:4" x14ac:dyDescent="0.3">
      <c r="A33" s="1">
        <v>31</v>
      </c>
      <c r="B33">
        <v>1.8129999999999959E-2</v>
      </c>
      <c r="C33">
        <v>-6.8970387353995191E-4</v>
      </c>
      <c r="D33">
        <v>2.8116844752099781</v>
      </c>
    </row>
    <row r="34" spans="1:4" x14ac:dyDescent="0.3">
      <c r="A34" s="1">
        <v>32</v>
      </c>
      <c r="B34">
        <v>1.815499999999997E-2</v>
      </c>
      <c r="C34">
        <v>-6.1476282273233141E-4</v>
      </c>
      <c r="D34">
        <v>2.9023818327320949</v>
      </c>
    </row>
    <row r="35" spans="1:4" x14ac:dyDescent="0.3">
      <c r="A35" s="1">
        <v>33</v>
      </c>
      <c r="B35">
        <v>1.8169999999999971E-2</v>
      </c>
      <c r="C35">
        <v>-6.1742086861230842E-4</v>
      </c>
      <c r="D35">
        <v>2.9930377214484749</v>
      </c>
    </row>
    <row r="36" spans="1:4" x14ac:dyDescent="0.3">
      <c r="A36" s="1">
        <v>34</v>
      </c>
      <c r="B36">
        <v>1.8249999999999971E-2</v>
      </c>
      <c r="C36">
        <v>-6.2202805025444866E-4</v>
      </c>
      <c r="D36">
        <v>3.0836953865157239</v>
      </c>
    </row>
    <row r="37" spans="1:4" x14ac:dyDescent="0.3">
      <c r="A37" s="1">
        <v>35</v>
      </c>
      <c r="B37">
        <v>1.817999999999996E-2</v>
      </c>
      <c r="C37">
        <v>-3.9559773669359288E-4</v>
      </c>
      <c r="D37">
        <v>3.1743944585985608</v>
      </c>
    </row>
    <row r="38" spans="1:4" x14ac:dyDescent="0.3">
      <c r="A38" s="1">
        <v>36</v>
      </c>
      <c r="B38">
        <v>1.816499999999998E-2</v>
      </c>
      <c r="C38">
        <v>-2.262440305905952E-4</v>
      </c>
      <c r="D38">
        <v>3.2650584518247192</v>
      </c>
    </row>
    <row r="39" spans="1:4" x14ac:dyDescent="0.3">
      <c r="A39" s="1">
        <v>37</v>
      </c>
      <c r="B39">
        <v>1.8204999999999971E-2</v>
      </c>
      <c r="C39">
        <v>-1.2977592153305711E-4</v>
      </c>
      <c r="D39">
        <v>3.3557355487346658</v>
      </c>
    </row>
    <row r="40" spans="1:4" x14ac:dyDescent="0.3">
      <c r="A40" s="1">
        <v>38</v>
      </c>
      <c r="B40">
        <v>1.810999999999997E-2</v>
      </c>
      <c r="C40">
        <v>-1.45824810151037E-5</v>
      </c>
      <c r="D40">
        <v>3.4464066173632948</v>
      </c>
    </row>
    <row r="41" spans="1:4" x14ac:dyDescent="0.3">
      <c r="A41" s="1">
        <v>39</v>
      </c>
      <c r="B41">
        <v>1.808499999999998E-2</v>
      </c>
      <c r="C41">
        <v>2.7106921803789251E-4</v>
      </c>
      <c r="D41">
        <v>3.5370910771025561</v>
      </c>
    </row>
    <row r="42" spans="1:4" x14ac:dyDescent="0.3">
      <c r="A42" s="1">
        <v>40</v>
      </c>
      <c r="B42">
        <v>1.808999999999996E-2</v>
      </c>
      <c r="C42">
        <v>3.8475067977252142E-4</v>
      </c>
      <c r="D42">
        <v>3.6277590025795838</v>
      </c>
    </row>
    <row r="43" spans="1:4" x14ac:dyDescent="0.3">
      <c r="A43" s="1">
        <v>41</v>
      </c>
      <c r="B43">
        <v>1.8044999999999971E-2</v>
      </c>
      <c r="C43">
        <v>5.3739511015768861E-4</v>
      </c>
      <c r="D43">
        <v>3.7184346067905429</v>
      </c>
    </row>
    <row r="44" spans="1:4" x14ac:dyDescent="0.3">
      <c r="A44" s="1">
        <v>42</v>
      </c>
      <c r="B44">
        <v>1.8124999999999961E-2</v>
      </c>
      <c r="C44">
        <v>8.5453197884365571E-4</v>
      </c>
      <c r="D44">
        <v>3.8091117523113889</v>
      </c>
    </row>
    <row r="45" spans="1:4" x14ac:dyDescent="0.3">
      <c r="A45" s="1">
        <v>43</v>
      </c>
      <c r="B45">
        <v>1.8044999999999971E-2</v>
      </c>
      <c r="C45">
        <v>1.157933468832409E-3</v>
      </c>
      <c r="D45">
        <v>3.899849094880953</v>
      </c>
    </row>
    <row r="46" spans="1:4" x14ac:dyDescent="0.3">
      <c r="A46" s="1">
        <v>44</v>
      </c>
      <c r="B46">
        <v>1.7934999999999951E-2</v>
      </c>
      <c r="C46">
        <v>1.5887357686096839E-3</v>
      </c>
      <c r="D46">
        <v>3.9905897955762022</v>
      </c>
    </row>
    <row r="47" spans="1:4" x14ac:dyDescent="0.3">
      <c r="A47" s="1">
        <v>45</v>
      </c>
      <c r="B47">
        <v>1.7994999999999969E-2</v>
      </c>
      <c r="C47">
        <v>9.5357916611237383E-4</v>
      </c>
      <c r="D47">
        <v>4.0813114530510379</v>
      </c>
    </row>
    <row r="48" spans="1:4" x14ac:dyDescent="0.3">
      <c r="A48" s="1">
        <v>46</v>
      </c>
      <c r="B48">
        <v>1.8114999999999971E-2</v>
      </c>
      <c r="C48">
        <v>2.4420643699545209E-3</v>
      </c>
      <c r="D48">
        <v>4.1720243440734022</v>
      </c>
    </row>
    <row r="49" spans="1:4" x14ac:dyDescent="0.3">
      <c r="A49" s="1">
        <v>47</v>
      </c>
      <c r="B49">
        <v>1.788499999999996E-2</v>
      </c>
      <c r="C49">
        <v>1.8143401873325869E-3</v>
      </c>
      <c r="D49">
        <v>4.2627399787637934</v>
      </c>
    </row>
    <row r="50" spans="1:4" x14ac:dyDescent="0.3">
      <c r="A50" s="1">
        <v>48</v>
      </c>
      <c r="B50">
        <v>1.7909999999999961E-2</v>
      </c>
      <c r="C50">
        <v>2.528498290102878E-3</v>
      </c>
      <c r="D50">
        <v>4.3534464663929411</v>
      </c>
    </row>
    <row r="51" spans="1:4" x14ac:dyDescent="0.3">
      <c r="A51" s="1">
        <v>49</v>
      </c>
      <c r="B51">
        <v>1.7834999999999969E-2</v>
      </c>
      <c r="C51">
        <v>3.241664332568684E-3</v>
      </c>
      <c r="D51">
        <v>4.4441787809133526</v>
      </c>
    </row>
    <row r="52" spans="1:4" x14ac:dyDescent="0.3">
      <c r="A52" s="1">
        <v>50</v>
      </c>
      <c r="B52">
        <v>1.798999999999995E-2</v>
      </c>
      <c r="C52">
        <v>3.4451440684089328E-3</v>
      </c>
      <c r="D52">
        <v>4.5349245741632256</v>
      </c>
    </row>
    <row r="53" spans="1:4" x14ac:dyDescent="0.3">
      <c r="A53" s="1">
        <v>51</v>
      </c>
      <c r="B53">
        <v>1.8004999999999959E-2</v>
      </c>
      <c r="C53">
        <v>4.0696065066548213E-3</v>
      </c>
      <c r="D53">
        <v>4.6256459357341138</v>
      </c>
    </row>
    <row r="54" spans="1:4" x14ac:dyDescent="0.3">
      <c r="A54" s="1">
        <v>52</v>
      </c>
      <c r="B54">
        <v>1.7979999999999951E-2</v>
      </c>
      <c r="C54">
        <v>4.8715655347875506E-3</v>
      </c>
      <c r="D54">
        <v>4.7163744174109574</v>
      </c>
    </row>
    <row r="55" spans="1:4" x14ac:dyDescent="0.3">
      <c r="A55" s="1">
        <v>53</v>
      </c>
      <c r="B55">
        <v>1.7904999999999959E-2</v>
      </c>
      <c r="C55">
        <v>5.913342223098526E-3</v>
      </c>
      <c r="D55">
        <v>4.8071093488401848</v>
      </c>
    </row>
    <row r="56" spans="1:4" x14ac:dyDescent="0.3">
      <c r="A56" s="1">
        <v>54</v>
      </c>
      <c r="B56">
        <v>1.790999999999995E-2</v>
      </c>
      <c r="C56">
        <v>6.8840954245414062E-3</v>
      </c>
      <c r="D56">
        <v>4.8978322741058147</v>
      </c>
    </row>
    <row r="57" spans="1:4" x14ac:dyDescent="0.3">
      <c r="A57" s="1">
        <v>55</v>
      </c>
      <c r="B57">
        <v>1.7954999999999971E-2</v>
      </c>
      <c r="C57">
        <v>7.5086317816448252E-3</v>
      </c>
      <c r="D57">
        <v>4.988567001422247</v>
      </c>
    </row>
    <row r="58" spans="1:4" x14ac:dyDescent="0.3">
      <c r="A58" s="1">
        <v>56</v>
      </c>
      <c r="B58">
        <v>1.7879999999999958E-2</v>
      </c>
      <c r="C58">
        <v>8.8475383121373961E-3</v>
      </c>
      <c r="D58">
        <v>5.0792985395590469</v>
      </c>
    </row>
    <row r="59" spans="1:4" x14ac:dyDescent="0.3">
      <c r="A59" s="1">
        <v>57</v>
      </c>
      <c r="B59">
        <v>1.7994999999999959E-2</v>
      </c>
      <c r="C59">
        <v>9.8526623691988918E-3</v>
      </c>
      <c r="D59">
        <v>5.1700196515189294</v>
      </c>
    </row>
    <row r="60" spans="1:4" x14ac:dyDescent="0.3">
      <c r="A60" s="1">
        <v>58</v>
      </c>
      <c r="B60">
        <v>1.8084999999999969E-2</v>
      </c>
      <c r="C60">
        <v>1.1486642546323251E-2</v>
      </c>
      <c r="D60">
        <v>5.2607470366027629</v>
      </c>
    </row>
    <row r="61" spans="1:4" x14ac:dyDescent="0.3">
      <c r="A61" s="1">
        <v>59</v>
      </c>
      <c r="B61">
        <v>1.8049999999999969E-2</v>
      </c>
      <c r="C61">
        <v>1.2487740930129771E-2</v>
      </c>
      <c r="D61">
        <v>5.3514631615082431</v>
      </c>
    </row>
    <row r="62" spans="1:4" x14ac:dyDescent="0.3">
      <c r="A62" s="1">
        <v>60</v>
      </c>
      <c r="B62">
        <v>1.8059999999999951E-2</v>
      </c>
      <c r="C62">
        <v>1.4226251985062111E-2</v>
      </c>
      <c r="D62">
        <v>5.4421933395995046</v>
      </c>
    </row>
    <row r="63" spans="1:4" x14ac:dyDescent="0.3">
      <c r="A63" s="1">
        <v>61</v>
      </c>
      <c r="B63">
        <v>1.807499999999997E-2</v>
      </c>
      <c r="C63">
        <v>1.6467182647799811E-2</v>
      </c>
      <c r="D63">
        <v>5.5329162576463498</v>
      </c>
    </row>
    <row r="64" spans="1:4" x14ac:dyDescent="0.3">
      <c r="A64" s="1">
        <v>62</v>
      </c>
      <c r="B64">
        <v>1.8034999999999961E-2</v>
      </c>
      <c r="C64">
        <v>1.806825956978059E-2</v>
      </c>
      <c r="D64">
        <v>5.6236457802852007</v>
      </c>
    </row>
    <row r="65" spans="1:4" x14ac:dyDescent="0.3">
      <c r="A65" s="1">
        <v>63</v>
      </c>
      <c r="B65">
        <v>1.8014999999999969E-2</v>
      </c>
      <c r="C65">
        <v>2.079352340968027E-2</v>
      </c>
      <c r="D65">
        <v>5.7143870870934608</v>
      </c>
    </row>
    <row r="66" spans="1:4" x14ac:dyDescent="0.3">
      <c r="A66" s="1">
        <v>64</v>
      </c>
      <c r="B66">
        <v>1.8094999999999969E-2</v>
      </c>
      <c r="C66">
        <v>2.3013912081193241E-2</v>
      </c>
      <c r="D66">
        <v>5.8051289841863856</v>
      </c>
    </row>
    <row r="67" spans="1:4" x14ac:dyDescent="0.3">
      <c r="A67" s="1">
        <v>65</v>
      </c>
      <c r="B67">
        <v>1.8094999999999958E-2</v>
      </c>
      <c r="C67">
        <v>2.6888541451501762E-2</v>
      </c>
      <c r="D67">
        <v>5.8958508018652607</v>
      </c>
    </row>
    <row r="68" spans="1:4" x14ac:dyDescent="0.3">
      <c r="A68" s="1">
        <v>66</v>
      </c>
      <c r="B68">
        <v>1.7984999999999959E-2</v>
      </c>
      <c r="C68">
        <v>2.8879816671458981E-2</v>
      </c>
      <c r="D68">
        <v>5.9865779968102784</v>
      </c>
    </row>
    <row r="69" spans="1:4" x14ac:dyDescent="0.3">
      <c r="A69" s="1">
        <v>67</v>
      </c>
      <c r="B69">
        <v>1.8049999999999951E-2</v>
      </c>
      <c r="C69">
        <v>3.3007508067699913E-2</v>
      </c>
      <c r="D69">
        <v>6.0773186547888658</v>
      </c>
    </row>
    <row r="70" spans="1:4" x14ac:dyDescent="0.3">
      <c r="A70" s="1">
        <v>68</v>
      </c>
      <c r="B70">
        <v>1.8034999999999961E-2</v>
      </c>
      <c r="C70">
        <v>3.7033128074711652E-2</v>
      </c>
      <c r="D70">
        <v>6.1680537345012034</v>
      </c>
    </row>
    <row r="71" spans="1:4" x14ac:dyDescent="0.3">
      <c r="A71" s="1">
        <v>69</v>
      </c>
      <c r="B71">
        <v>1.8114999999999961E-2</v>
      </c>
      <c r="C71">
        <v>4.0891320089491867E-2</v>
      </c>
      <c r="D71">
        <v>6.2587828644116721</v>
      </c>
    </row>
    <row r="72" spans="1:4" x14ac:dyDescent="0.3">
      <c r="A72" s="1">
        <v>70</v>
      </c>
      <c r="B72">
        <v>1.803499999999995E-2</v>
      </c>
      <c r="C72">
        <v>4.5692333243580872E-2</v>
      </c>
      <c r="D72">
        <v>6.3495157686869304</v>
      </c>
    </row>
    <row r="73" spans="1:4" x14ac:dyDescent="0.3">
      <c r="A73" s="1">
        <v>71</v>
      </c>
      <c r="B73">
        <v>1.8029999999999959E-2</v>
      </c>
      <c r="C73">
        <v>5.1959851549571882E-2</v>
      </c>
      <c r="D73">
        <v>6.4402505017651448</v>
      </c>
    </row>
    <row r="74" spans="1:4" x14ac:dyDescent="0.3">
      <c r="A74" s="1">
        <v>72</v>
      </c>
      <c r="B74">
        <v>1.818999999999997E-2</v>
      </c>
      <c r="C74">
        <v>5.711685048046531E-2</v>
      </c>
      <c r="D74">
        <v>6.5309693846437664</v>
      </c>
    </row>
    <row r="75" spans="1:4" x14ac:dyDescent="0.3">
      <c r="A75" s="1">
        <v>73</v>
      </c>
      <c r="B75">
        <v>1.805499999999997E-2</v>
      </c>
      <c r="C75">
        <v>6.4042924984926863E-2</v>
      </c>
      <c r="D75">
        <v>6.6216853856378126</v>
      </c>
    </row>
    <row r="76" spans="1:4" x14ac:dyDescent="0.3">
      <c r="A76" s="1">
        <v>74</v>
      </c>
      <c r="B76">
        <v>1.8114999999999961E-2</v>
      </c>
      <c r="C76">
        <v>7.0194489891703113E-2</v>
      </c>
      <c r="D76">
        <v>6.7124208553632094</v>
      </c>
    </row>
    <row r="77" spans="1:4" x14ac:dyDescent="0.3">
      <c r="A77" s="1">
        <v>75</v>
      </c>
      <c r="B77">
        <v>1.793999999999997E-2</v>
      </c>
      <c r="C77">
        <v>7.8466661270465907E-2</v>
      </c>
      <c r="D77">
        <v>6.8031407215197879</v>
      </c>
    </row>
    <row r="78" spans="1:4" x14ac:dyDescent="0.3">
      <c r="A78" s="1">
        <v>76</v>
      </c>
      <c r="B78">
        <v>1.8114999999999971E-2</v>
      </c>
      <c r="C78">
        <v>8.6107170696048549E-2</v>
      </c>
      <c r="D78">
        <v>6.893863742086622</v>
      </c>
    </row>
    <row r="79" spans="1:4" x14ac:dyDescent="0.3">
      <c r="A79" s="1">
        <v>77</v>
      </c>
      <c r="B79">
        <v>1.8079999999999961E-2</v>
      </c>
      <c r="C79">
        <v>9.6453657681040611E-2</v>
      </c>
      <c r="D79">
        <v>6.9846004894044658</v>
      </c>
    </row>
    <row r="80" spans="1:4" x14ac:dyDescent="0.3">
      <c r="A80" s="1">
        <v>78</v>
      </c>
      <c r="B80">
        <v>1.8184999999999962E-2</v>
      </c>
      <c r="C80">
        <v>0.10665615028665811</v>
      </c>
      <c r="D80">
        <v>7.075302575296825</v>
      </c>
    </row>
    <row r="81" spans="1:4" x14ac:dyDescent="0.3">
      <c r="A81" s="1">
        <v>79</v>
      </c>
      <c r="B81">
        <v>1.807499999999998E-2</v>
      </c>
      <c r="C81">
        <v>0.1180218796579611</v>
      </c>
      <c r="D81">
        <v>7.1660263068808439</v>
      </c>
    </row>
    <row r="82" spans="1:4" x14ac:dyDescent="0.3">
      <c r="A82" s="1">
        <v>80</v>
      </c>
      <c r="B82">
        <v>1.8119999999999969E-2</v>
      </c>
      <c r="C82">
        <v>0.1322612322737414</v>
      </c>
      <c r="D82">
        <v>7.2567546249760513</v>
      </c>
    </row>
    <row r="83" spans="1:4" x14ac:dyDescent="0.3">
      <c r="A83" s="1">
        <v>81</v>
      </c>
      <c r="B83">
        <v>1.8139999999999962E-2</v>
      </c>
      <c r="C83">
        <v>0.14536745287823469</v>
      </c>
      <c r="D83">
        <v>7.3474992120928224</v>
      </c>
    </row>
    <row r="84" spans="1:4" x14ac:dyDescent="0.3">
      <c r="A84" s="1">
        <v>82</v>
      </c>
      <c r="B84">
        <v>1.8274999999999961E-2</v>
      </c>
      <c r="C84">
        <v>0.1594005156836063</v>
      </c>
      <c r="D84">
        <v>7.4382136481338064</v>
      </c>
    </row>
    <row r="85" spans="1:4" x14ac:dyDescent="0.3">
      <c r="A85" s="1">
        <v>83</v>
      </c>
      <c r="B85">
        <v>1.8059999999999962E-2</v>
      </c>
      <c r="C85">
        <v>0.1759147383363642</v>
      </c>
      <c r="D85">
        <v>7.5289586106273854</v>
      </c>
    </row>
    <row r="86" spans="1:4" x14ac:dyDescent="0.3">
      <c r="A86" s="1">
        <v>84</v>
      </c>
      <c r="B86">
        <v>1.8619999999999991E-2</v>
      </c>
      <c r="C86">
        <v>0.19173604877721731</v>
      </c>
      <c r="D86">
        <v>7.6196891559494846</v>
      </c>
    </row>
    <row r="87" spans="1:4" x14ac:dyDescent="0.3">
      <c r="A87" s="1">
        <v>85</v>
      </c>
      <c r="B87">
        <v>1.806499999999998E-2</v>
      </c>
      <c r="C87">
        <v>0.20268730813549141</v>
      </c>
      <c r="D87">
        <v>7.710421337087948</v>
      </c>
    </row>
    <row r="88" spans="1:4" x14ac:dyDescent="0.3">
      <c r="A88" s="1">
        <v>86</v>
      </c>
      <c r="B88">
        <v>1.8194999999999961E-2</v>
      </c>
      <c r="C88">
        <v>0.21161427255725609</v>
      </c>
      <c r="D88">
        <v>7.8010922272337799</v>
      </c>
    </row>
    <row r="89" spans="1:4" x14ac:dyDescent="0.3">
      <c r="A89" s="1">
        <v>87</v>
      </c>
      <c r="B89">
        <v>1.8164999999999969E-2</v>
      </c>
      <c r="C89">
        <v>0.2285426592842015</v>
      </c>
      <c r="D89">
        <v>7.8917901928557281</v>
      </c>
    </row>
    <row r="90" spans="1:4" x14ac:dyDescent="0.3">
      <c r="A90" s="1">
        <v>88</v>
      </c>
      <c r="B90">
        <v>1.8299999999999979E-2</v>
      </c>
      <c r="C90">
        <v>0.23254711288677629</v>
      </c>
      <c r="D90">
        <v>7.9824985469049867</v>
      </c>
    </row>
    <row r="91" spans="1:4" x14ac:dyDescent="0.3">
      <c r="A91" s="1">
        <v>89</v>
      </c>
      <c r="B91">
        <v>1.841499999999998E-2</v>
      </c>
      <c r="C91">
        <v>0.24628987110665021</v>
      </c>
      <c r="D91">
        <v>8.0731779759460007</v>
      </c>
    </row>
    <row r="92" spans="1:4" x14ac:dyDescent="0.3">
      <c r="A92" s="1">
        <v>90</v>
      </c>
      <c r="B92">
        <v>1.837999999999998E-2</v>
      </c>
      <c r="C92">
        <v>0.25110145837683762</v>
      </c>
      <c r="D92">
        <v>8.163871656391354</v>
      </c>
    </row>
    <row r="93" spans="1:4" x14ac:dyDescent="0.3">
      <c r="A93" s="1">
        <v>91</v>
      </c>
      <c r="B93">
        <v>1.8539999999999991E-2</v>
      </c>
      <c r="C93">
        <v>0.25916058721624841</v>
      </c>
      <c r="D93">
        <v>8.2545390456914891</v>
      </c>
    </row>
    <row r="94" spans="1:4" x14ac:dyDescent="0.3">
      <c r="A94" s="1">
        <v>92</v>
      </c>
      <c r="B94">
        <v>1.8610000000000008E-2</v>
      </c>
      <c r="C94">
        <v>0.26877850503772899</v>
      </c>
      <c r="D94">
        <v>8.345227990349132</v>
      </c>
    </row>
    <row r="95" spans="1:4" x14ac:dyDescent="0.3">
      <c r="A95" s="1">
        <v>93</v>
      </c>
      <c r="B95">
        <v>1.832499999999998E-2</v>
      </c>
      <c r="C95">
        <v>0.27036006634562909</v>
      </c>
      <c r="D95">
        <v>8.4359290585915225</v>
      </c>
    </row>
    <row r="96" spans="1:4" x14ac:dyDescent="0.3">
      <c r="A96" s="1">
        <v>94</v>
      </c>
      <c r="B96">
        <v>1.935000000000002E-2</v>
      </c>
      <c r="C96">
        <v>0.28092835860764009</v>
      </c>
      <c r="D96">
        <v>8.5266167806254476</v>
      </c>
    </row>
    <row r="97" spans="1:4" x14ac:dyDescent="0.3">
      <c r="A97" s="1">
        <v>95</v>
      </c>
      <c r="B97">
        <v>1.9089999999999999E-2</v>
      </c>
      <c r="C97">
        <v>0.29048966994826192</v>
      </c>
      <c r="D97">
        <v>8.6173014001051573</v>
      </c>
    </row>
    <row r="98" spans="1:4" x14ac:dyDescent="0.3">
      <c r="A98" s="1">
        <v>96</v>
      </c>
      <c r="B98">
        <v>1.9310000000000001E-2</v>
      </c>
      <c r="C98">
        <v>0.29810396102116621</v>
      </c>
      <c r="D98">
        <v>8.7080018952157747</v>
      </c>
    </row>
    <row r="99" spans="1:4" x14ac:dyDescent="0.3">
      <c r="A99" s="1">
        <v>97</v>
      </c>
      <c r="B99">
        <v>1.8949999999999991E-2</v>
      </c>
      <c r="C99">
        <v>0.30884935911926381</v>
      </c>
      <c r="D99">
        <v>8.7987111836671819</v>
      </c>
    </row>
    <row r="100" spans="1:4" x14ac:dyDescent="0.3">
      <c r="A100" s="1">
        <v>98</v>
      </c>
      <c r="B100">
        <v>1.8284999999999971E-2</v>
      </c>
      <c r="C100">
        <v>0.31342829022141028</v>
      </c>
      <c r="D100">
        <v>8.8893900701734747</v>
      </c>
    </row>
    <row r="101" spans="1:4" x14ac:dyDescent="0.3">
      <c r="A101" s="1">
        <v>99</v>
      </c>
      <c r="B101">
        <v>1.8384999999999971E-2</v>
      </c>
      <c r="C101">
        <v>0.31882507469380422</v>
      </c>
      <c r="D101">
        <v>8.9800809280739884</v>
      </c>
    </row>
    <row r="102" spans="1:4" x14ac:dyDescent="0.3">
      <c r="A102" s="1">
        <v>100</v>
      </c>
      <c r="B102">
        <v>1.8450000000000001E-2</v>
      </c>
      <c r="C102">
        <v>0.32755604780375619</v>
      </c>
      <c r="D102">
        <v>9.0707866126298899</v>
      </c>
    </row>
    <row r="103" spans="1:4" x14ac:dyDescent="0.3">
      <c r="A103" s="1">
        <v>101</v>
      </c>
      <c r="B103">
        <v>1.8529999999999991E-2</v>
      </c>
      <c r="C103">
        <v>0.33169320862103041</v>
      </c>
      <c r="D103">
        <v>9.1615030244323936</v>
      </c>
    </row>
    <row r="104" spans="1:4" x14ac:dyDescent="0.3">
      <c r="A104" s="1">
        <v>102</v>
      </c>
      <c r="B104">
        <v>1.859499999999998E-2</v>
      </c>
      <c r="C104">
        <v>0.33588856827025521</v>
      </c>
      <c r="D104">
        <v>9.2522117832634176</v>
      </c>
    </row>
    <row r="105" spans="1:4" x14ac:dyDescent="0.3">
      <c r="A105" s="1">
        <v>103</v>
      </c>
      <c r="B105">
        <v>1.8694999999999979E-2</v>
      </c>
      <c r="C105">
        <v>0.3388590184733215</v>
      </c>
      <c r="D105">
        <v>9.3429178026649673</v>
      </c>
    </row>
    <row r="106" spans="1:4" x14ac:dyDescent="0.3">
      <c r="A106" s="1">
        <v>104</v>
      </c>
      <c r="B106">
        <v>1.8675000000000001E-2</v>
      </c>
      <c r="C106">
        <v>0.34110487549257651</v>
      </c>
      <c r="D106">
        <v>9.433620559771855</v>
      </c>
    </row>
    <row r="107" spans="1:4" x14ac:dyDescent="0.3">
      <c r="A107" s="1">
        <v>105</v>
      </c>
      <c r="B107">
        <v>1.8985000000000009E-2</v>
      </c>
      <c r="C107">
        <v>0.34817080391531741</v>
      </c>
      <c r="D107">
        <v>9.5243177624543502</v>
      </c>
    </row>
    <row r="108" spans="1:4" x14ac:dyDescent="0.3">
      <c r="A108" s="1">
        <v>106</v>
      </c>
      <c r="B108">
        <v>1.8699999999999991E-2</v>
      </c>
      <c r="C108">
        <v>0.35531815324540439</v>
      </c>
      <c r="D108">
        <v>9.6150106683042313</v>
      </c>
    </row>
    <row r="109" spans="1:4" x14ac:dyDescent="0.3">
      <c r="A109" s="1">
        <v>107</v>
      </c>
      <c r="B109">
        <v>1.882E-2</v>
      </c>
      <c r="C109">
        <v>0.34675136183801558</v>
      </c>
      <c r="D109">
        <v>9.7057077727052903</v>
      </c>
    </row>
    <row r="110" spans="1:4" x14ac:dyDescent="0.3">
      <c r="A110" s="1">
        <v>108</v>
      </c>
      <c r="B110">
        <v>1.8894999999999992E-2</v>
      </c>
      <c r="C110">
        <v>0.36146002889441409</v>
      </c>
      <c r="D110">
        <v>9.7964208040634801</v>
      </c>
    </row>
    <row r="111" spans="1:4" x14ac:dyDescent="0.3">
      <c r="A111" s="1">
        <v>109</v>
      </c>
      <c r="B111">
        <v>1.891000000000001E-2</v>
      </c>
      <c r="C111">
        <v>0.36682022944991832</v>
      </c>
      <c r="D111">
        <v>9.8871232899692334</v>
      </c>
    </row>
    <row r="112" spans="1:4" x14ac:dyDescent="0.3">
      <c r="A112" s="1">
        <v>110</v>
      </c>
      <c r="B112">
        <v>1.913500000000002E-2</v>
      </c>
      <c r="C112">
        <v>0.36985139764793162</v>
      </c>
      <c r="D112">
        <v>9.9778194086419223</v>
      </c>
    </row>
    <row r="113" spans="1:4" x14ac:dyDescent="0.3">
      <c r="A113" s="1">
        <v>111</v>
      </c>
      <c r="B113">
        <v>1.8939999999999999E-2</v>
      </c>
      <c r="C113">
        <v>0.3695407556865844</v>
      </c>
      <c r="D113">
        <v>10.06852953248554</v>
      </c>
    </row>
    <row r="114" spans="1:4" x14ac:dyDescent="0.3">
      <c r="A114" s="1">
        <v>112</v>
      </c>
      <c r="B114">
        <v>1.875499999999998E-2</v>
      </c>
      <c r="C114">
        <v>0.37116977456428868</v>
      </c>
      <c r="D114">
        <v>10.15922130061521</v>
      </c>
    </row>
    <row r="115" spans="1:4" x14ac:dyDescent="0.3">
      <c r="A115" s="1">
        <v>113</v>
      </c>
      <c r="B115">
        <v>1.859499999999999E-2</v>
      </c>
      <c r="C115">
        <v>0.37535467195244449</v>
      </c>
      <c r="D115">
        <v>10.249922132889431</v>
      </c>
    </row>
    <row r="116" spans="1:4" x14ac:dyDescent="0.3">
      <c r="A116" s="1">
        <v>114</v>
      </c>
      <c r="B116">
        <v>1.8804999999999999E-2</v>
      </c>
      <c r="C116">
        <v>0.37093610519854048</v>
      </c>
      <c r="D116">
        <v>10.340624417265261</v>
      </c>
    </row>
    <row r="117" spans="1:4" x14ac:dyDescent="0.3">
      <c r="A117" s="1">
        <v>115</v>
      </c>
      <c r="B117">
        <v>1.8564999999999981E-2</v>
      </c>
      <c r="C117">
        <v>0.37781646254412199</v>
      </c>
      <c r="D117">
        <v>10.43133471661144</v>
      </c>
    </row>
    <row r="118" spans="1:4" x14ac:dyDescent="0.3">
      <c r="A118" s="1">
        <v>116</v>
      </c>
      <c r="B118">
        <v>1.9140000000000011E-2</v>
      </c>
      <c r="C118">
        <v>0.3769725679243075</v>
      </c>
      <c r="D118">
        <v>10.52201671368546</v>
      </c>
    </row>
    <row r="119" spans="1:4" x14ac:dyDescent="0.3">
      <c r="A119" s="1">
        <v>117</v>
      </c>
      <c r="B119">
        <v>1.8974999999999988E-2</v>
      </c>
      <c r="C119">
        <v>0.37336622728326818</v>
      </c>
      <c r="D119">
        <v>10.61271044717895</v>
      </c>
    </row>
    <row r="120" spans="1:4" x14ac:dyDescent="0.3">
      <c r="A120" s="1">
        <v>118</v>
      </c>
      <c r="B120">
        <v>1.8689999999999971E-2</v>
      </c>
      <c r="C120">
        <v>0.3767533848945322</v>
      </c>
      <c r="D120">
        <v>10.703402661681171</v>
      </c>
    </row>
    <row r="121" spans="1:4" x14ac:dyDescent="0.3">
      <c r="A121" s="1">
        <v>119</v>
      </c>
      <c r="B121">
        <v>1.8654999999999991E-2</v>
      </c>
      <c r="C121">
        <v>0.37520297813040637</v>
      </c>
      <c r="D121">
        <v>10.79412428657214</v>
      </c>
    </row>
    <row r="122" spans="1:4" x14ac:dyDescent="0.3">
      <c r="A122" s="1">
        <v>120</v>
      </c>
      <c r="B122">
        <v>1.8700000000000001E-2</v>
      </c>
      <c r="C122">
        <v>0.38021886181128978</v>
      </c>
      <c r="D122">
        <v>10.88483076022731</v>
      </c>
    </row>
    <row r="123" spans="1:4" x14ac:dyDescent="0.3">
      <c r="A123" s="1">
        <v>121</v>
      </c>
      <c r="B123">
        <v>1.8794999999999999E-2</v>
      </c>
      <c r="C123">
        <v>0.37995116722760108</v>
      </c>
      <c r="D123">
        <v>10.97554442783197</v>
      </c>
    </row>
    <row r="124" spans="1:4" x14ac:dyDescent="0.3">
      <c r="A124" s="1">
        <v>122</v>
      </c>
      <c r="B124">
        <v>1.912500000000002E-2</v>
      </c>
      <c r="C124">
        <v>0.38030599397904441</v>
      </c>
      <c r="D124">
        <v>11.066239803830779</v>
      </c>
    </row>
    <row r="125" spans="1:4" x14ac:dyDescent="0.3">
      <c r="A125" s="1">
        <v>123</v>
      </c>
      <c r="B125">
        <v>1.9270000000000009E-2</v>
      </c>
      <c r="C125">
        <v>0.38362855696353182</v>
      </c>
      <c r="D125">
        <v>11.15692706697517</v>
      </c>
    </row>
    <row r="126" spans="1:4" x14ac:dyDescent="0.3">
      <c r="A126" s="1">
        <v>124</v>
      </c>
      <c r="B126">
        <v>1.930500000000001E-2</v>
      </c>
      <c r="C126">
        <v>0.38275722572470228</v>
      </c>
      <c r="D126">
        <v>11.247599822216561</v>
      </c>
    </row>
    <row r="127" spans="1:4" x14ac:dyDescent="0.3">
      <c r="A127" s="1">
        <v>125</v>
      </c>
      <c r="B127">
        <v>1.9105000000000011E-2</v>
      </c>
      <c r="C127">
        <v>0.38216106258560428</v>
      </c>
      <c r="D127">
        <v>11.33830341160297</v>
      </c>
    </row>
    <row r="128" spans="1:4" x14ac:dyDescent="0.3">
      <c r="A128" s="1">
        <v>126</v>
      </c>
      <c r="B128">
        <v>1.8665000000000001E-2</v>
      </c>
      <c r="C128">
        <v>0.3834375211311099</v>
      </c>
      <c r="D128">
        <v>11.429005320866899</v>
      </c>
    </row>
    <row r="129" spans="1:4" x14ac:dyDescent="0.3">
      <c r="A129" s="1">
        <v>127</v>
      </c>
      <c r="B129">
        <v>1.867499999999999E-2</v>
      </c>
      <c r="C129">
        <v>0.38327514100062998</v>
      </c>
      <c r="D129">
        <v>11.51971175690492</v>
      </c>
    </row>
    <row r="130" spans="1:4" x14ac:dyDescent="0.3">
      <c r="A130" s="1">
        <v>128</v>
      </c>
      <c r="B130">
        <v>1.8494999999999991E-2</v>
      </c>
      <c r="C130">
        <v>0.38765264876754207</v>
      </c>
      <c r="D130">
        <v>11.610406660305131</v>
      </c>
    </row>
    <row r="131" spans="1:4" x14ac:dyDescent="0.3">
      <c r="A131" s="1">
        <v>129</v>
      </c>
      <c r="B131">
        <v>1.8755000000000001E-2</v>
      </c>
      <c r="C131">
        <v>0.39047737545801792</v>
      </c>
      <c r="D131">
        <v>11.701084210607741</v>
      </c>
    </row>
    <row r="132" spans="1:4" x14ac:dyDescent="0.3">
      <c r="A132" s="1">
        <v>130</v>
      </c>
      <c r="B132">
        <v>1.9050000000000001E-2</v>
      </c>
      <c r="C132">
        <v>0.39135747918112512</v>
      </c>
      <c r="D132">
        <v>11.79178163905938</v>
      </c>
    </row>
    <row r="133" spans="1:4" x14ac:dyDescent="0.3">
      <c r="A133" s="1">
        <v>131</v>
      </c>
      <c r="B133">
        <v>1.875499999999999E-2</v>
      </c>
      <c r="C133">
        <v>0.39234091099142449</v>
      </c>
      <c r="D133">
        <v>11.882496784461869</v>
      </c>
    </row>
    <row r="134" spans="1:4" x14ac:dyDescent="0.3">
      <c r="A134" s="1">
        <v>132</v>
      </c>
      <c r="B134">
        <v>1.853999999999998E-2</v>
      </c>
      <c r="C134">
        <v>0.39170692583189343</v>
      </c>
      <c r="D134">
        <v>11.973190758360751</v>
      </c>
    </row>
    <row r="135" spans="1:4" x14ac:dyDescent="0.3">
      <c r="A135" s="1">
        <v>133</v>
      </c>
      <c r="B135">
        <v>1.8815000000000009E-2</v>
      </c>
      <c r="C135">
        <v>0.3948021500504113</v>
      </c>
      <c r="D135">
        <v>12.06389253689183</v>
      </c>
    </row>
    <row r="136" spans="1:4" x14ac:dyDescent="0.3">
      <c r="A136" s="1">
        <v>134</v>
      </c>
      <c r="B136">
        <v>1.8845000000000011E-2</v>
      </c>
      <c r="C136">
        <v>0.39346850482086271</v>
      </c>
      <c r="D136">
        <v>12.15458490139908</v>
      </c>
    </row>
    <row r="137" spans="1:4" x14ac:dyDescent="0.3">
      <c r="A137" s="1">
        <v>135</v>
      </c>
      <c r="B137">
        <v>1.857499999999998E-2</v>
      </c>
      <c r="C137">
        <v>0.39723396341298201</v>
      </c>
      <c r="D137">
        <v>12.24529606514507</v>
      </c>
    </row>
    <row r="138" spans="1:4" x14ac:dyDescent="0.3">
      <c r="A138" s="1">
        <v>136</v>
      </c>
      <c r="B138">
        <v>1.8970000000000001E-2</v>
      </c>
      <c r="C138">
        <v>0.39810218565822492</v>
      </c>
      <c r="D138">
        <v>12.336030799878969</v>
      </c>
    </row>
    <row r="139" spans="1:4" x14ac:dyDescent="0.3">
      <c r="A139" s="1">
        <v>137</v>
      </c>
      <c r="B139">
        <v>1.8679999999999999E-2</v>
      </c>
      <c r="C139">
        <v>0.39568866463392111</v>
      </c>
      <c r="D139">
        <v>12.426719613406391</v>
      </c>
    </row>
    <row r="140" spans="1:4" x14ac:dyDescent="0.3">
      <c r="A140" s="1">
        <v>138</v>
      </c>
      <c r="B140">
        <v>1.837999999999999E-2</v>
      </c>
      <c r="C140">
        <v>0.39774671911619741</v>
      </c>
      <c r="D140">
        <v>12.51741520782312</v>
      </c>
    </row>
    <row r="141" spans="1:4" x14ac:dyDescent="0.3">
      <c r="A141" s="1">
        <v>139</v>
      </c>
      <c r="B141">
        <v>1.8905000000000009E-2</v>
      </c>
      <c r="C141">
        <v>0.40074288802317998</v>
      </c>
      <c r="D141">
        <v>12.608124039305579</v>
      </c>
    </row>
    <row r="142" spans="1:4" x14ac:dyDescent="0.3">
      <c r="A142" s="1">
        <v>140</v>
      </c>
      <c r="B142">
        <v>1.8964999999999999E-2</v>
      </c>
      <c r="C142">
        <v>0.39885382879748771</v>
      </c>
      <c r="D142">
        <v>12.698837351202959</v>
      </c>
    </row>
    <row r="143" spans="1:4" x14ac:dyDescent="0.3">
      <c r="A143" s="1">
        <v>141</v>
      </c>
      <c r="B143">
        <v>1.9075000000000009E-2</v>
      </c>
      <c r="C143">
        <v>0.40000136383969909</v>
      </c>
      <c r="D143">
        <v>12.78953764835993</v>
      </c>
    </row>
    <row r="144" spans="1:4" x14ac:dyDescent="0.3">
      <c r="A144" s="1">
        <v>142</v>
      </c>
      <c r="B144">
        <v>1.9235000000000019E-2</v>
      </c>
      <c r="C144">
        <v>0.40148391955578838</v>
      </c>
      <c r="D144">
        <v>12.88025476733843</v>
      </c>
    </row>
    <row r="145" spans="1:4" x14ac:dyDescent="0.3">
      <c r="A145" s="1">
        <v>143</v>
      </c>
      <c r="B145">
        <v>1.833499999999998E-2</v>
      </c>
      <c r="C145">
        <v>0.40089491824852608</v>
      </c>
      <c r="D145">
        <v>12.970940494471121</v>
      </c>
    </row>
    <row r="146" spans="1:4" x14ac:dyDescent="0.3">
      <c r="A146" s="1">
        <v>144</v>
      </c>
      <c r="B146">
        <v>1.862999999999999E-2</v>
      </c>
      <c r="C146">
        <v>0.40033197109941071</v>
      </c>
      <c r="D146">
        <v>13.06164822551939</v>
      </c>
    </row>
    <row r="147" spans="1:4" x14ac:dyDescent="0.3">
      <c r="A147" s="1">
        <v>145</v>
      </c>
      <c r="B147">
        <v>1.8304999999999971E-2</v>
      </c>
      <c r="C147">
        <v>0.4052304207151044</v>
      </c>
      <c r="D147">
        <v>13.152321882645291</v>
      </c>
    </row>
    <row r="148" spans="1:4" x14ac:dyDescent="0.3">
      <c r="A148" s="1">
        <v>146</v>
      </c>
      <c r="B148">
        <v>1.840499999999996E-2</v>
      </c>
      <c r="C148">
        <v>0.40419291527173851</v>
      </c>
      <c r="D148">
        <v>13.243005628122219</v>
      </c>
    </row>
    <row r="149" spans="1:4" x14ac:dyDescent="0.3">
      <c r="A149" s="1">
        <v>147</v>
      </c>
      <c r="B149">
        <v>1.871999999999999E-2</v>
      </c>
      <c r="C149">
        <v>0.40769855038581138</v>
      </c>
      <c r="D149">
        <v>13.333696877095431</v>
      </c>
    </row>
    <row r="150" spans="1:4" x14ac:dyDescent="0.3">
      <c r="A150" s="1">
        <v>148</v>
      </c>
      <c r="B150">
        <v>1.8479999999999989E-2</v>
      </c>
      <c r="C150">
        <v>0.40809468907961283</v>
      </c>
      <c r="D150">
        <v>13.42441007766458</v>
      </c>
    </row>
    <row r="151" spans="1:4" x14ac:dyDescent="0.3">
      <c r="A151" s="1">
        <v>149</v>
      </c>
      <c r="B151">
        <v>1.8644999999999991E-2</v>
      </c>
      <c r="C151">
        <v>0.40549888181764387</v>
      </c>
      <c r="D151">
        <v>13.51509594672256</v>
      </c>
    </row>
    <row r="152" spans="1:4" x14ac:dyDescent="0.3">
      <c r="A152" s="1">
        <v>150</v>
      </c>
      <c r="B152">
        <v>1.8299999999999969E-2</v>
      </c>
      <c r="C152">
        <v>0.40778349795592861</v>
      </c>
      <c r="D152">
        <v>13.605806936489209</v>
      </c>
    </row>
    <row r="153" spans="1:4" x14ac:dyDescent="0.3">
      <c r="A153" s="1">
        <v>151</v>
      </c>
      <c r="B153">
        <v>1.825499999999998E-2</v>
      </c>
      <c r="C153">
        <v>0.41132290694908918</v>
      </c>
      <c r="D153">
        <v>13.696525009605621</v>
      </c>
    </row>
    <row r="154" spans="1:4" x14ac:dyDescent="0.3">
      <c r="A154" s="1">
        <v>152</v>
      </c>
      <c r="B154">
        <v>1.845999999999998E-2</v>
      </c>
      <c r="C154">
        <v>0.41169197504952187</v>
      </c>
      <c r="D154">
        <v>13.78722822321785</v>
      </c>
    </row>
    <row r="155" spans="1:4" x14ac:dyDescent="0.3">
      <c r="A155" s="1">
        <v>153</v>
      </c>
      <c r="B155">
        <v>1.8530000000000001E-2</v>
      </c>
      <c r="C155">
        <v>0.41259728885911801</v>
      </c>
      <c r="D155">
        <v>13.8779463104407</v>
      </c>
    </row>
    <row r="156" spans="1:4" x14ac:dyDescent="0.3">
      <c r="A156" s="1">
        <v>154</v>
      </c>
      <c r="B156">
        <v>1.8664999999999991E-2</v>
      </c>
      <c r="C156">
        <v>0.40785882769173232</v>
      </c>
      <c r="D156">
        <v>13.96865502635637</v>
      </c>
    </row>
    <row r="157" spans="1:4" x14ac:dyDescent="0.3">
      <c r="A157" s="1">
        <v>155</v>
      </c>
      <c r="B157">
        <v>1.8399999999999979E-2</v>
      </c>
      <c r="C157">
        <v>0.41264297863856481</v>
      </c>
      <c r="D157">
        <v>14.059340301950771</v>
      </c>
    </row>
    <row r="158" spans="1:4" x14ac:dyDescent="0.3">
      <c r="A158" s="1">
        <v>156</v>
      </c>
      <c r="B158">
        <v>1.878999999999997E-2</v>
      </c>
      <c r="C158">
        <v>0.41106089860719719</v>
      </c>
      <c r="D158">
        <v>14.15005917383565</v>
      </c>
    </row>
    <row r="159" spans="1:4" x14ac:dyDescent="0.3">
      <c r="A159" s="1">
        <v>157</v>
      </c>
      <c r="B159">
        <v>1.8539999999999991E-2</v>
      </c>
      <c r="C159">
        <v>0.41144715643703089</v>
      </c>
      <c r="D159">
        <v>14.24076938973533</v>
      </c>
    </row>
    <row r="160" spans="1:4" x14ac:dyDescent="0.3">
      <c r="A160" s="1">
        <v>158</v>
      </c>
      <c r="B160">
        <v>1.9004999999999991E-2</v>
      </c>
      <c r="C160">
        <v>0.41005991014831888</v>
      </c>
      <c r="D160">
        <v>14.33147541721662</v>
      </c>
    </row>
    <row r="161" spans="1:4" x14ac:dyDescent="0.3">
      <c r="A161" s="1">
        <v>159</v>
      </c>
      <c r="B161">
        <v>1.8569999999999989E-2</v>
      </c>
      <c r="C161">
        <v>0.41521120604104628</v>
      </c>
      <c r="D161">
        <v>14.422183248334459</v>
      </c>
    </row>
    <row r="162" spans="1:4" x14ac:dyDescent="0.3">
      <c r="A162" s="1">
        <v>160</v>
      </c>
      <c r="B162">
        <v>1.859499999999998E-2</v>
      </c>
      <c r="C162">
        <v>0.41414159698529379</v>
      </c>
      <c r="D162">
        <v>14.512907735175551</v>
      </c>
    </row>
    <row r="163" spans="1:4" x14ac:dyDescent="0.3">
      <c r="A163" s="1">
        <v>161</v>
      </c>
      <c r="B163">
        <v>1.8855E-2</v>
      </c>
      <c r="C163">
        <v>0.41119874768537229</v>
      </c>
      <c r="D163">
        <v>14.603628615008461</v>
      </c>
    </row>
    <row r="164" spans="1:4" x14ac:dyDescent="0.3">
      <c r="A164" s="1">
        <v>162</v>
      </c>
      <c r="B164">
        <v>1.9050000000000001E-2</v>
      </c>
      <c r="C164">
        <v>0.41532015037856612</v>
      </c>
      <c r="D164">
        <v>14.6943382283714</v>
      </c>
    </row>
    <row r="165" spans="1:4" x14ac:dyDescent="0.3">
      <c r="A165" s="1">
        <v>163</v>
      </c>
      <c r="B165">
        <v>1.909000000000001E-2</v>
      </c>
      <c r="C165">
        <v>0.4208578180627538</v>
      </c>
      <c r="D165">
        <v>14.78504365179273</v>
      </c>
    </row>
    <row r="166" spans="1:4" x14ac:dyDescent="0.3">
      <c r="A166" s="1">
        <v>164</v>
      </c>
      <c r="B166">
        <v>1.851499999999999E-2</v>
      </c>
      <c r="C166">
        <v>0.41427994741981378</v>
      </c>
      <c r="D166">
        <v>14.87575889454947</v>
      </c>
    </row>
    <row r="167" spans="1:4" x14ac:dyDescent="0.3">
      <c r="A167" s="1">
        <v>165</v>
      </c>
      <c r="B167">
        <v>1.840499999999998E-2</v>
      </c>
      <c r="C167">
        <v>0.41503180097899611</v>
      </c>
      <c r="D167">
        <v>14.96647096455097</v>
      </c>
    </row>
    <row r="168" spans="1:4" x14ac:dyDescent="0.3">
      <c r="A168" s="1">
        <v>166</v>
      </c>
      <c r="B168">
        <v>1.8384999999999971E-2</v>
      </c>
      <c r="C168">
        <v>0.41472583593205181</v>
      </c>
      <c r="D168">
        <v>15.05716262903478</v>
      </c>
    </row>
    <row r="169" spans="1:4" x14ac:dyDescent="0.3">
      <c r="A169" s="1">
        <v>167</v>
      </c>
      <c r="B169">
        <v>1.8354999999999969E-2</v>
      </c>
      <c r="C169">
        <v>0.41259728885911778</v>
      </c>
      <c r="D169">
        <v>15.147883569465741</v>
      </c>
    </row>
    <row r="170" spans="1:4" x14ac:dyDescent="0.3">
      <c r="A170" s="1">
        <v>168</v>
      </c>
      <c r="B170">
        <v>1.856499999999997E-2</v>
      </c>
      <c r="C170">
        <v>0.41575662321701501</v>
      </c>
      <c r="D170">
        <v>15.23860332131385</v>
      </c>
    </row>
    <row r="171" spans="1:4" x14ac:dyDescent="0.3">
      <c r="A171" s="1">
        <v>169</v>
      </c>
      <c r="B171">
        <v>1.824499999999997E-2</v>
      </c>
      <c r="C171">
        <v>0.41801735402968421</v>
      </c>
      <c r="D171">
        <v>15.329297017653779</v>
      </c>
    </row>
    <row r="172" spans="1:4" x14ac:dyDescent="0.3">
      <c r="A172" s="1">
        <v>170</v>
      </c>
      <c r="B172">
        <v>1.8779999999999981E-2</v>
      </c>
      <c r="C172">
        <v>0.41456100291492259</v>
      </c>
      <c r="D172">
        <v>15.419980242119889</v>
      </c>
    </row>
    <row r="173" spans="1:4" x14ac:dyDescent="0.3">
      <c r="A173" s="1">
        <v>171</v>
      </c>
      <c r="B173">
        <v>1.8439999999999991E-2</v>
      </c>
      <c r="C173">
        <v>0.418969250035514</v>
      </c>
      <c r="D173">
        <v>15.510682574046969</v>
      </c>
    </row>
    <row r="174" spans="1:4" x14ac:dyDescent="0.3">
      <c r="A174" s="1">
        <v>172</v>
      </c>
      <c r="B174">
        <v>1.8264999999999969E-2</v>
      </c>
      <c r="C174">
        <v>0.41304477945001172</v>
      </c>
      <c r="D174">
        <v>15.601382830739009</v>
      </c>
    </row>
    <row r="175" spans="1:4" x14ac:dyDescent="0.3">
      <c r="A175" s="1">
        <v>173</v>
      </c>
      <c r="B175">
        <v>1.8439999999999981E-2</v>
      </c>
      <c r="C175">
        <v>0.41454693916246721</v>
      </c>
      <c r="D175">
        <v>15.69207253290546</v>
      </c>
    </row>
    <row r="176" spans="1:4" x14ac:dyDescent="0.3">
      <c r="A176" s="1">
        <v>174</v>
      </c>
      <c r="B176">
        <v>1.8704999999999979E-2</v>
      </c>
      <c r="C176">
        <v>0.41721147006634779</v>
      </c>
      <c r="D176">
        <v>15.78275834447807</v>
      </c>
    </row>
    <row r="177" spans="1:4" x14ac:dyDescent="0.3">
      <c r="A177" s="1">
        <v>175</v>
      </c>
      <c r="B177">
        <v>1.854999999999999E-2</v>
      </c>
      <c r="C177">
        <v>0.41951026113657669</v>
      </c>
      <c r="D177">
        <v>15.87345695575077</v>
      </c>
    </row>
    <row r="178" spans="1:4" x14ac:dyDescent="0.3">
      <c r="A178" s="1">
        <v>176</v>
      </c>
      <c r="B178">
        <v>1.832499999999998E-2</v>
      </c>
      <c r="C178">
        <v>0.41589426224999781</v>
      </c>
      <c r="D178">
        <v>15.96415805531872</v>
      </c>
    </row>
    <row r="179" spans="1:4" x14ac:dyDescent="0.3">
      <c r="A179" s="1">
        <v>177</v>
      </c>
      <c r="B179">
        <v>1.8620000000000001E-2</v>
      </c>
      <c r="C179">
        <v>0.41848749986912309</v>
      </c>
      <c r="D179">
        <v>16.054865837362069</v>
      </c>
    </row>
    <row r="180" spans="1:4" x14ac:dyDescent="0.3">
      <c r="A180" s="1">
        <v>178</v>
      </c>
      <c r="B180">
        <v>1.881E-2</v>
      </c>
      <c r="C180">
        <v>0.41836008380139472</v>
      </c>
      <c r="D180">
        <v>16.14556567443741</v>
      </c>
    </row>
    <row r="181" spans="1:4" x14ac:dyDescent="0.3">
      <c r="A181" s="1">
        <v>179</v>
      </c>
      <c r="B181">
        <v>1.8804999999999999E-2</v>
      </c>
      <c r="C181">
        <v>0.41547359713907112</v>
      </c>
      <c r="D181">
        <v>16.236301809151961</v>
      </c>
    </row>
    <row r="182" spans="1:4" x14ac:dyDescent="0.3">
      <c r="A182" s="1">
        <v>180</v>
      </c>
      <c r="B182">
        <v>1.9109999999999999E-2</v>
      </c>
      <c r="C182">
        <v>0.41762211899898899</v>
      </c>
      <c r="D182">
        <v>16.326993349260739</v>
      </c>
    </row>
    <row r="183" spans="1:4" x14ac:dyDescent="0.3">
      <c r="A183" s="1">
        <v>181</v>
      </c>
      <c r="B183">
        <v>1.8344999999999979E-2</v>
      </c>
      <c r="C183">
        <v>0.41578090440844861</v>
      </c>
      <c r="D183">
        <v>16.417684522204919</v>
      </c>
    </row>
    <row r="184" spans="1:4" x14ac:dyDescent="0.3">
      <c r="A184" s="1">
        <v>182</v>
      </c>
      <c r="B184">
        <v>1.845999999999998E-2</v>
      </c>
      <c r="C184">
        <v>0.42185505694194009</v>
      </c>
      <c r="D184">
        <v>16.508395189377989</v>
      </c>
    </row>
    <row r="185" spans="1:4" x14ac:dyDescent="0.3">
      <c r="A185" s="1">
        <v>183</v>
      </c>
      <c r="B185">
        <v>1.8359999999999991E-2</v>
      </c>
      <c r="C185">
        <v>0.42109353604561728</v>
      </c>
      <c r="D185">
        <v>16.59910020894473</v>
      </c>
    </row>
    <row r="186" spans="1:4" x14ac:dyDescent="0.3">
      <c r="A186" s="1">
        <v>184</v>
      </c>
      <c r="B186">
        <v>1.8389999999999979E-2</v>
      </c>
      <c r="C186">
        <v>0.4175219196061235</v>
      </c>
      <c r="D186">
        <v>16.689793619116141</v>
      </c>
    </row>
    <row r="187" spans="1:4" x14ac:dyDescent="0.3">
      <c r="A187" s="1">
        <v>185</v>
      </c>
      <c r="B187">
        <v>1.8669999999999989E-2</v>
      </c>
      <c r="C187">
        <v>0.41626116584950512</v>
      </c>
      <c r="D187">
        <v>16.780505727065929</v>
      </c>
    </row>
    <row r="188" spans="1:4" x14ac:dyDescent="0.3">
      <c r="A188" s="1">
        <v>186</v>
      </c>
      <c r="B188">
        <v>1.8319999999999979E-2</v>
      </c>
      <c r="C188">
        <v>0.41989745226414599</v>
      </c>
      <c r="D188">
        <v>16.871202334562931</v>
      </c>
    </row>
    <row r="189" spans="1:4" x14ac:dyDescent="0.3">
      <c r="A189" s="1">
        <v>187</v>
      </c>
      <c r="B189">
        <v>1.8264999999999951E-2</v>
      </c>
      <c r="C189">
        <v>0.41792102089875621</v>
      </c>
      <c r="D189">
        <v>16.961914178795279</v>
      </c>
    </row>
    <row r="190" spans="1:4" x14ac:dyDescent="0.3">
      <c r="A190" s="1">
        <v>188</v>
      </c>
      <c r="B190">
        <v>1.8294999999999981E-2</v>
      </c>
      <c r="C190">
        <v>0.41645811825445139</v>
      </c>
      <c r="D190">
        <v>17.052619050939871</v>
      </c>
    </row>
    <row r="191" spans="1:4" x14ac:dyDescent="0.3">
      <c r="A191" s="1">
        <v>189</v>
      </c>
      <c r="B191">
        <v>1.8519999999999981E-2</v>
      </c>
      <c r="C191">
        <v>0.41774898611581318</v>
      </c>
      <c r="D191">
        <v>17.14334154711829</v>
      </c>
    </row>
    <row r="192" spans="1:4" x14ac:dyDescent="0.3">
      <c r="A192" s="1">
        <v>190</v>
      </c>
      <c r="B192">
        <v>1.8589999999999982E-2</v>
      </c>
      <c r="C192">
        <v>0.41167814530428309</v>
      </c>
      <c r="D192">
        <v>17.23405714584721</v>
      </c>
    </row>
    <row r="193" spans="1:4" x14ac:dyDescent="0.3">
      <c r="A193" s="1">
        <v>191</v>
      </c>
      <c r="B193">
        <v>1.8469999999999979E-2</v>
      </c>
      <c r="C193">
        <v>0.4165576959898194</v>
      </c>
      <c r="D193">
        <v>17.324765683147639</v>
      </c>
    </row>
    <row r="194" spans="1:4" x14ac:dyDescent="0.3">
      <c r="A194" s="1">
        <v>192</v>
      </c>
      <c r="B194">
        <v>1.8444999999999979E-2</v>
      </c>
      <c r="C194">
        <v>0.41672446612018132</v>
      </c>
      <c r="D194">
        <v>17.41546453264024</v>
      </c>
    </row>
    <row r="195" spans="1:4" x14ac:dyDescent="0.3">
      <c r="A195" s="1">
        <v>193</v>
      </c>
      <c r="B195">
        <v>1.8469999999999969E-2</v>
      </c>
      <c r="C195">
        <v>0.41642561563139457</v>
      </c>
      <c r="D195">
        <v>17.506212403509341</v>
      </c>
    </row>
    <row r="196" spans="1:4" x14ac:dyDescent="0.3">
      <c r="A196" s="1">
        <v>194</v>
      </c>
      <c r="B196">
        <v>1.826999999999996E-2</v>
      </c>
      <c r="C196">
        <v>0.42020243848996552</v>
      </c>
      <c r="D196">
        <v>17.596931749648508</v>
      </c>
    </row>
    <row r="197" spans="1:4" x14ac:dyDescent="0.3">
      <c r="A197" s="1">
        <v>195</v>
      </c>
      <c r="B197">
        <v>1.845999999999999E-2</v>
      </c>
      <c r="C197">
        <v>0.41893626658587069</v>
      </c>
      <c r="D197">
        <v>17.687641911440419</v>
      </c>
    </row>
    <row r="198" spans="1:4" x14ac:dyDescent="0.3">
      <c r="A198" s="1">
        <v>196</v>
      </c>
      <c r="B198">
        <v>1.8309999999999979E-2</v>
      </c>
      <c r="C198">
        <v>0.41587198959900162</v>
      </c>
      <c r="D198">
        <v>17.77835564904742</v>
      </c>
    </row>
    <row r="199" spans="1:4" x14ac:dyDescent="0.3">
      <c r="A199" s="1">
        <v>197</v>
      </c>
      <c r="B199">
        <v>1.8424999999999969E-2</v>
      </c>
      <c r="C199">
        <v>0.41275228633847127</v>
      </c>
      <c r="D199">
        <v>17.86906556540065</v>
      </c>
    </row>
    <row r="200" spans="1:4" x14ac:dyDescent="0.3">
      <c r="A200" s="1">
        <v>198</v>
      </c>
      <c r="B200">
        <v>1.8204999999999971E-2</v>
      </c>
      <c r="C200">
        <v>0.41704422448427869</v>
      </c>
      <c r="D200">
        <v>17.959751813345481</v>
      </c>
    </row>
    <row r="201" spans="1:4" x14ac:dyDescent="0.3">
      <c r="A201" s="1">
        <v>199</v>
      </c>
      <c r="B201">
        <v>1.826999999999996E-2</v>
      </c>
      <c r="C201">
        <v>0.4167000505725903</v>
      </c>
      <c r="D201">
        <v>18.05047780646218</v>
      </c>
    </row>
    <row r="202" spans="1:4" x14ac:dyDescent="0.3">
      <c r="A202" s="1">
        <v>200</v>
      </c>
      <c r="B202">
        <v>1.845999999999998E-2</v>
      </c>
      <c r="C202">
        <v>0.41389925241162567</v>
      </c>
      <c r="D202">
        <v>18.141183198756639</v>
      </c>
    </row>
    <row r="203" spans="1:4" x14ac:dyDescent="0.3">
      <c r="A203" s="1">
        <v>201</v>
      </c>
      <c r="B203">
        <v>1.862500000000001E-2</v>
      </c>
      <c r="C203">
        <v>0.41633626526299661</v>
      </c>
      <c r="D203">
        <v>18.231904921266761</v>
      </c>
    </row>
    <row r="204" spans="1:4" x14ac:dyDescent="0.3">
      <c r="A204" s="1">
        <v>202</v>
      </c>
      <c r="B204">
        <v>1.8724999999999999E-2</v>
      </c>
      <c r="C204">
        <v>0.41699734350086842</v>
      </c>
      <c r="D204">
        <v>18.3225878081719</v>
      </c>
    </row>
    <row r="205" spans="1:4" x14ac:dyDescent="0.3">
      <c r="A205" s="1">
        <v>203</v>
      </c>
      <c r="B205">
        <v>1.8624999999999989E-2</v>
      </c>
      <c r="C205">
        <v>0.4134834611466342</v>
      </c>
      <c r="D205">
        <v>18.413305986854759</v>
      </c>
    </row>
    <row r="206" spans="1:4" x14ac:dyDescent="0.3">
      <c r="A206" s="1">
        <v>204</v>
      </c>
      <c r="B206">
        <v>1.9060000000000011E-2</v>
      </c>
      <c r="C206">
        <v>0.4173747942941089</v>
      </c>
      <c r="D206">
        <v>18.504004100693589</v>
      </c>
    </row>
    <row r="207" spans="1:4" x14ac:dyDescent="0.3">
      <c r="A207" s="1">
        <v>205</v>
      </c>
      <c r="B207">
        <v>1.883E-2</v>
      </c>
      <c r="C207">
        <v>0.41582745299903179</v>
      </c>
      <c r="D207">
        <v>18.594731787906749</v>
      </c>
    </row>
    <row r="208" spans="1:4" x14ac:dyDescent="0.3">
      <c r="A208" s="1">
        <v>206</v>
      </c>
      <c r="B208">
        <v>1.8394999999999991E-2</v>
      </c>
      <c r="C208">
        <v>0.41978555299347042</v>
      </c>
      <c r="D208">
        <v>18.68543880330191</v>
      </c>
    </row>
    <row r="209" spans="1:4" x14ac:dyDescent="0.3">
      <c r="A209" s="1">
        <v>207</v>
      </c>
      <c r="B209">
        <v>1.826999999999997E-2</v>
      </c>
      <c r="C209">
        <v>0.41622667176987471</v>
      </c>
      <c r="D209">
        <v>18.77612955398029</v>
      </c>
    </row>
    <row r="210" spans="1:4" x14ac:dyDescent="0.3">
      <c r="A210" s="1">
        <v>208</v>
      </c>
      <c r="B210">
        <v>1.845999999999998E-2</v>
      </c>
      <c r="C210">
        <v>0.41990574401296821</v>
      </c>
      <c r="D210">
        <v>18.866825430194531</v>
      </c>
    </row>
    <row r="211" spans="1:4" x14ac:dyDescent="0.3">
      <c r="A211" s="1">
        <v>209</v>
      </c>
      <c r="B211">
        <v>1.8409999999999978E-2</v>
      </c>
      <c r="C211">
        <v>0.41685474128883648</v>
      </c>
      <c r="D211">
        <v>18.957538893553942</v>
      </c>
    </row>
    <row r="212" spans="1:4" x14ac:dyDescent="0.3">
      <c r="A212" s="1">
        <v>210</v>
      </c>
      <c r="B212">
        <v>1.839499999999997E-2</v>
      </c>
      <c r="C212">
        <v>0.41711151096410998</v>
      </c>
      <c r="D212">
        <v>19.048259851932521</v>
      </c>
    </row>
    <row r="213" spans="1:4" x14ac:dyDescent="0.3">
      <c r="A213" s="1">
        <v>211</v>
      </c>
      <c r="B213">
        <v>1.8544999999999989E-2</v>
      </c>
      <c r="C213">
        <v>0.41662885846618242</v>
      </c>
      <c r="D213">
        <v>19.13898009644614</v>
      </c>
    </row>
    <row r="214" spans="1:4" x14ac:dyDescent="0.3">
      <c r="A214" s="1">
        <v>212</v>
      </c>
      <c r="B214">
        <v>1.8464999999999981E-2</v>
      </c>
      <c r="C214">
        <v>0.41521120604104628</v>
      </c>
      <c r="D214">
        <v>19.229696365992229</v>
      </c>
    </row>
    <row r="215" spans="1:4" x14ac:dyDescent="0.3">
      <c r="A215" s="1">
        <v>213</v>
      </c>
      <c r="B215">
        <v>1.845999999999998E-2</v>
      </c>
      <c r="C215">
        <v>0.41610701097950609</v>
      </c>
      <c r="D215">
        <v>19.320389090710211</v>
      </c>
    </row>
    <row r="216" spans="1:4" x14ac:dyDescent="0.3">
      <c r="A216" s="1">
        <v>214</v>
      </c>
      <c r="B216">
        <v>1.8209999999999969E-2</v>
      </c>
      <c r="C216">
        <v>0.4128656426496477</v>
      </c>
      <c r="D216">
        <v>19.411102407574649</v>
      </c>
    </row>
    <row r="217" spans="1:4" x14ac:dyDescent="0.3">
      <c r="A217" s="1">
        <v>215</v>
      </c>
      <c r="B217">
        <v>1.8469999999999979E-2</v>
      </c>
      <c r="C217">
        <v>0.41419572078062622</v>
      </c>
      <c r="D217">
        <v>19.501805793974139</v>
      </c>
    </row>
    <row r="218" spans="1:4" x14ac:dyDescent="0.3">
      <c r="A218" s="1">
        <v>216</v>
      </c>
      <c r="B218">
        <v>1.8544999999999971E-2</v>
      </c>
      <c r="C218">
        <v>0.41630581557911139</v>
      </c>
      <c r="D218">
        <v>19.59250489036242</v>
      </c>
    </row>
    <row r="219" spans="1:4" x14ac:dyDescent="0.3">
      <c r="A219" s="1">
        <v>217</v>
      </c>
      <c r="B219">
        <v>1.8399999999999979E-2</v>
      </c>
      <c r="C219">
        <v>0.41386923361193101</v>
      </c>
      <c r="D219">
        <v>19.683214641279651</v>
      </c>
    </row>
    <row r="220" spans="1:4" x14ac:dyDescent="0.3">
      <c r="A220" s="1">
        <v>218</v>
      </c>
      <c r="B220">
        <v>1.8499999999999978E-2</v>
      </c>
      <c r="C220">
        <v>0.41463334906279697</v>
      </c>
      <c r="D220">
        <v>19.77393615358406</v>
      </c>
    </row>
    <row r="221" spans="1:4" x14ac:dyDescent="0.3">
      <c r="A221" s="1">
        <v>219</v>
      </c>
      <c r="B221">
        <v>1.8364999999999961E-2</v>
      </c>
      <c r="C221">
        <v>0.41682012726480261</v>
      </c>
      <c r="D221">
        <v>19.8646379088031</v>
      </c>
    </row>
    <row r="222" spans="1:4" x14ac:dyDescent="0.3">
      <c r="A222" s="1">
        <v>220</v>
      </c>
      <c r="B222">
        <v>1.841499999999998E-2</v>
      </c>
      <c r="C222">
        <v>0.41615770448019762</v>
      </c>
      <c r="D222">
        <v>19.955352080265691</v>
      </c>
    </row>
    <row r="223" spans="1:4" x14ac:dyDescent="0.3">
      <c r="A223" s="1">
        <v>221</v>
      </c>
      <c r="B223">
        <v>1.8499999999999971E-2</v>
      </c>
      <c r="C223">
        <v>0.41514264705361181</v>
      </c>
      <c r="D223">
        <v>20.046052925388029</v>
      </c>
    </row>
    <row r="224" spans="1:4" x14ac:dyDescent="0.3">
      <c r="A224" s="1">
        <v>222</v>
      </c>
      <c r="B224">
        <v>1.8444999999999989E-2</v>
      </c>
      <c r="C224">
        <v>0.41325799769469818</v>
      </c>
      <c r="D224">
        <v>20.136789712707209</v>
      </c>
    </row>
    <row r="225" spans="1:4" x14ac:dyDescent="0.3">
      <c r="A225" s="1">
        <v>223</v>
      </c>
      <c r="B225">
        <v>1.836999999999997E-2</v>
      </c>
      <c r="C225">
        <v>0.41336370901995062</v>
      </c>
      <c r="D225">
        <v>20.227508933080571</v>
      </c>
    </row>
    <row r="226" spans="1:4" x14ac:dyDescent="0.3">
      <c r="A226" s="1">
        <v>224</v>
      </c>
      <c r="B226">
        <v>1.8484999999999981E-2</v>
      </c>
      <c r="C226">
        <v>0.41367923683767671</v>
      </c>
      <c r="D226">
        <v>20.31821303003365</v>
      </c>
    </row>
    <row r="227" spans="1:4" x14ac:dyDescent="0.3">
      <c r="A227" s="1">
        <v>225</v>
      </c>
      <c r="B227">
        <v>1.871999999999999E-2</v>
      </c>
      <c r="C227">
        <v>0.41122239011896772</v>
      </c>
      <c r="D227">
        <v>20.408929136726599</v>
      </c>
    </row>
    <row r="228" spans="1:4" x14ac:dyDescent="0.3">
      <c r="A228" s="1">
        <v>226</v>
      </c>
      <c r="B228">
        <v>1.8394999999999981E-2</v>
      </c>
      <c r="C228">
        <v>0.4151345830974012</v>
      </c>
      <c r="D228">
        <v>20.49964384529326</v>
      </c>
    </row>
    <row r="229" spans="1:4" x14ac:dyDescent="0.3">
      <c r="A229" s="1">
        <v>227</v>
      </c>
      <c r="B229">
        <v>1.8249999999999971E-2</v>
      </c>
      <c r="C229">
        <v>0.41365325369356643</v>
      </c>
      <c r="D229">
        <v>20.59034821636148</v>
      </c>
    </row>
    <row r="230" spans="1:4" x14ac:dyDescent="0.3">
      <c r="A230" s="1">
        <v>228</v>
      </c>
      <c r="B230">
        <v>1.8504999999999959E-2</v>
      </c>
      <c r="C230">
        <v>0.40932176413904092</v>
      </c>
      <c r="D230">
        <v>20.68108661976126</v>
      </c>
    </row>
    <row r="231" spans="1:4" x14ac:dyDescent="0.3">
      <c r="A231" s="1">
        <v>229</v>
      </c>
      <c r="B231">
        <v>1.8399999999999962E-2</v>
      </c>
      <c r="C231">
        <v>0.41566964391918532</v>
      </c>
      <c r="D231">
        <v>20.77178518136343</v>
      </c>
    </row>
    <row r="232" spans="1:4" x14ac:dyDescent="0.3">
      <c r="A232" s="1">
        <v>230</v>
      </c>
      <c r="B232">
        <v>1.883000000000001E-2</v>
      </c>
      <c r="C232">
        <v>0.41299300953815921</v>
      </c>
      <c r="D232">
        <v>20.862500467764011</v>
      </c>
    </row>
    <row r="233" spans="1:4" x14ac:dyDescent="0.3">
      <c r="A233" s="1">
        <v>231</v>
      </c>
      <c r="B233">
        <v>1.8849999999999999E-2</v>
      </c>
      <c r="C233">
        <v>0.41127953950034768</v>
      </c>
      <c r="D233">
        <v>20.953201829658621</v>
      </c>
    </row>
    <row r="234" spans="1:4" x14ac:dyDescent="0.3">
      <c r="A234" s="1">
        <v>232</v>
      </c>
      <c r="B234">
        <v>1.8880000000000001E-2</v>
      </c>
      <c r="C234">
        <v>0.41241068352918281</v>
      </c>
      <c r="D234">
        <v>21.04391316314539</v>
      </c>
    </row>
    <row r="235" spans="1:4" x14ac:dyDescent="0.3">
      <c r="A235" s="1">
        <v>233</v>
      </c>
      <c r="B235">
        <v>1.8384999999999981E-2</v>
      </c>
      <c r="C235">
        <v>0.41136036950881799</v>
      </c>
      <c r="D235">
        <v>21.134628127084849</v>
      </c>
    </row>
    <row r="236" spans="1:4" x14ac:dyDescent="0.3">
      <c r="A236" s="1">
        <v>234</v>
      </c>
      <c r="B236">
        <v>1.8609999999999991E-2</v>
      </c>
      <c r="C236">
        <v>0.41140572990804208</v>
      </c>
      <c r="D236">
        <v>21.225339011086369</v>
      </c>
    </row>
    <row r="237" spans="1:4" x14ac:dyDescent="0.3">
      <c r="A237" s="1">
        <v>235</v>
      </c>
      <c r="B237">
        <v>1.8454999999999989E-2</v>
      </c>
      <c r="C237">
        <v>0.41016757840469648</v>
      </c>
      <c r="D237">
        <v>21.316038451062319</v>
      </c>
    </row>
    <row r="238" spans="1:4" x14ac:dyDescent="0.3">
      <c r="A238" s="1">
        <v>236</v>
      </c>
      <c r="B238">
        <v>1.828999999999999E-2</v>
      </c>
      <c r="C238">
        <v>0.406071482025121</v>
      </c>
      <c r="D238">
        <v>21.406748632987352</v>
      </c>
    </row>
    <row r="239" spans="1:4" x14ac:dyDescent="0.3">
      <c r="A239" s="1">
        <v>237</v>
      </c>
      <c r="B239">
        <v>1.830499999999995E-2</v>
      </c>
      <c r="C239">
        <v>0.41268470605925989</v>
      </c>
      <c r="D239">
        <v>21.4974461990595</v>
      </c>
    </row>
    <row r="240" spans="1:4" x14ac:dyDescent="0.3">
      <c r="A240" s="1">
        <v>238</v>
      </c>
      <c r="B240">
        <v>1.840499999999997E-2</v>
      </c>
      <c r="C240">
        <v>0.41450475484446547</v>
      </c>
      <c r="D240">
        <v>21.588150934378319</v>
      </c>
    </row>
    <row r="241" spans="1:4" x14ac:dyDescent="0.3">
      <c r="A241" s="1">
        <v>239</v>
      </c>
      <c r="B241">
        <v>1.831499999999997E-2</v>
      </c>
      <c r="C241">
        <v>0.41346748934965483</v>
      </c>
      <c r="D241">
        <v>21.67886966824533</v>
      </c>
    </row>
    <row r="242" spans="1:4" x14ac:dyDescent="0.3">
      <c r="A242" s="1">
        <v>240</v>
      </c>
      <c r="B242">
        <v>1.8534999999999979E-2</v>
      </c>
      <c r="C242">
        <v>0.41199651279633132</v>
      </c>
      <c r="D242">
        <v>21.76957728816404</v>
      </c>
    </row>
    <row r="243" spans="1:4" x14ac:dyDescent="0.3">
      <c r="A243" s="1">
        <v>241</v>
      </c>
      <c r="B243">
        <v>1.841499999999999E-2</v>
      </c>
      <c r="C243">
        <v>0.41447462955949071</v>
      </c>
      <c r="D243">
        <v>21.86030341194737</v>
      </c>
    </row>
    <row r="244" spans="1:4" x14ac:dyDescent="0.3">
      <c r="A244" s="1">
        <v>242</v>
      </c>
      <c r="B244">
        <v>1.837999999999998E-2</v>
      </c>
      <c r="C244">
        <v>0.41287161085357138</v>
      </c>
      <c r="D244">
        <v>21.951015247835059</v>
      </c>
    </row>
    <row r="245" spans="1:4" x14ac:dyDescent="0.3">
      <c r="A245" s="1">
        <v>243</v>
      </c>
      <c r="B245">
        <v>1.8239999999999961E-2</v>
      </c>
      <c r="C245">
        <v>0.41041449246694872</v>
      </c>
      <c r="D245">
        <v>22.041741105582989</v>
      </c>
    </row>
    <row r="246" spans="1:4" x14ac:dyDescent="0.3">
      <c r="A246" s="1">
        <v>244</v>
      </c>
      <c r="B246">
        <v>1.8339999999999971E-2</v>
      </c>
      <c r="C246">
        <v>0.41579709378526902</v>
      </c>
      <c r="D246">
        <v>22.132465879453559</v>
      </c>
    </row>
    <row r="247" spans="1:4" x14ac:dyDescent="0.3">
      <c r="A247" s="1">
        <v>245</v>
      </c>
      <c r="B247">
        <v>1.822499999999997E-2</v>
      </c>
      <c r="C247">
        <v>0.41607862918277222</v>
      </c>
      <c r="D247">
        <v>22.223182783921569</v>
      </c>
    </row>
    <row r="248" spans="1:4" x14ac:dyDescent="0.3">
      <c r="A248" s="1">
        <v>246</v>
      </c>
      <c r="B248">
        <v>1.8309999999999969E-2</v>
      </c>
      <c r="C248">
        <v>0.4144123874518596</v>
      </c>
      <c r="D248">
        <v>22.31388694908885</v>
      </c>
    </row>
    <row r="249" spans="1:4" x14ac:dyDescent="0.3">
      <c r="A249" s="1">
        <v>247</v>
      </c>
      <c r="B249">
        <v>1.836999999999998E-2</v>
      </c>
      <c r="C249">
        <v>0.4132141367100034</v>
      </c>
      <c r="D249">
        <v>22.40459437065655</v>
      </c>
    </row>
    <row r="250" spans="1:4" x14ac:dyDescent="0.3">
      <c r="A250" s="1">
        <v>248</v>
      </c>
      <c r="B250">
        <v>1.8474999999999981E-2</v>
      </c>
      <c r="C250">
        <v>0.41602390616118501</v>
      </c>
      <c r="D250">
        <v>22.495313563876689</v>
      </c>
    </row>
    <row r="251" spans="1:4" x14ac:dyDescent="0.3">
      <c r="A251" s="1">
        <v>249</v>
      </c>
      <c r="B251">
        <v>1.8484999999999981E-2</v>
      </c>
      <c r="C251">
        <v>0.41176707033419319</v>
      </c>
      <c r="D251">
        <v>22.586040525237731</v>
      </c>
    </row>
    <row r="252" spans="1:4" x14ac:dyDescent="0.3">
      <c r="A252" s="1">
        <v>250</v>
      </c>
      <c r="B252">
        <v>1.8589999999999982E-2</v>
      </c>
      <c r="C252">
        <v>0.41036351274057031</v>
      </c>
      <c r="D252">
        <v>22.67677144600286</v>
      </c>
    </row>
    <row r="253" spans="1:4" x14ac:dyDescent="0.3">
      <c r="A253" s="1">
        <v>251</v>
      </c>
      <c r="B253">
        <v>1.842499999999998E-2</v>
      </c>
      <c r="C253">
        <v>0.41138403430267689</v>
      </c>
      <c r="D253">
        <v>22.767491516735831</v>
      </c>
    </row>
    <row r="254" spans="1:4" x14ac:dyDescent="0.3">
      <c r="A254" s="1">
        <v>252</v>
      </c>
      <c r="B254">
        <v>1.9025E-2</v>
      </c>
      <c r="C254">
        <v>0.41328591508971319</v>
      </c>
      <c r="D254">
        <v>22.858201822969662</v>
      </c>
    </row>
    <row r="255" spans="1:4" x14ac:dyDescent="0.3">
      <c r="A255" s="1">
        <v>253</v>
      </c>
      <c r="B255">
        <v>1.8745000000000001E-2</v>
      </c>
      <c r="C255">
        <v>0.41072069043883341</v>
      </c>
      <c r="D255">
        <v>22.948913813299612</v>
      </c>
    </row>
    <row r="256" spans="1:4" x14ac:dyDescent="0.3">
      <c r="A256" s="1">
        <v>254</v>
      </c>
      <c r="B256">
        <v>1.8679999999999981E-2</v>
      </c>
      <c r="C256">
        <v>0.41205392155213361</v>
      </c>
      <c r="D256">
        <v>23.039633651508229</v>
      </c>
    </row>
    <row r="257" spans="1:4" x14ac:dyDescent="0.3">
      <c r="A257" s="1">
        <v>255</v>
      </c>
      <c r="B257">
        <v>1.8659999999999989E-2</v>
      </c>
      <c r="C257">
        <v>0.41385522664215257</v>
      </c>
      <c r="D257">
        <v>23.13033432357842</v>
      </c>
    </row>
    <row r="258" spans="1:4" x14ac:dyDescent="0.3">
      <c r="A258" s="1">
        <v>256</v>
      </c>
      <c r="B258">
        <v>1.8669999999999999E-2</v>
      </c>
      <c r="C258">
        <v>0.41150043386974711</v>
      </c>
      <c r="D258">
        <v>23.22104305333562</v>
      </c>
    </row>
    <row r="259" spans="1:4" x14ac:dyDescent="0.3">
      <c r="A259" s="1">
        <v>257</v>
      </c>
      <c r="B259">
        <v>1.930500000000001E-2</v>
      </c>
      <c r="C259">
        <v>0.39971191517387028</v>
      </c>
      <c r="D259">
        <v>23.31175696472328</v>
      </c>
    </row>
    <row r="260" spans="1:4" x14ac:dyDescent="0.3">
      <c r="A260" s="1">
        <v>258</v>
      </c>
      <c r="B260">
        <v>1.938500000000002E-2</v>
      </c>
      <c r="C260">
        <v>0.39266232257004652</v>
      </c>
      <c r="D260">
        <v>23.402477045522801</v>
      </c>
    </row>
    <row r="261" spans="1:4" x14ac:dyDescent="0.3">
      <c r="A261" s="1">
        <v>259</v>
      </c>
      <c r="B261">
        <v>1.877499999999999E-2</v>
      </c>
      <c r="C261">
        <v>0.38457852056409408</v>
      </c>
      <c r="D261">
        <v>23.493181808723349</v>
      </c>
    </row>
    <row r="262" spans="1:4" x14ac:dyDescent="0.3">
      <c r="A262" s="1">
        <v>260</v>
      </c>
      <c r="B262">
        <v>1.8644999999999991E-2</v>
      </c>
      <c r="C262">
        <v>0.37661010089088742</v>
      </c>
      <c r="D262">
        <v>23.583912599881501</v>
      </c>
    </row>
    <row r="263" spans="1:4" x14ac:dyDescent="0.3">
      <c r="A263" s="1">
        <v>261</v>
      </c>
      <c r="B263">
        <v>1.8309999999999989E-2</v>
      </c>
      <c r="C263">
        <v>0.36623614156704998</v>
      </c>
      <c r="D263">
        <v>23.674631082879181</v>
      </c>
    </row>
    <row r="264" spans="1:4" x14ac:dyDescent="0.3">
      <c r="A264" s="1">
        <v>262</v>
      </c>
      <c r="B264">
        <v>1.861999999999998E-2</v>
      </c>
      <c r="C264">
        <v>0.3597367266632977</v>
      </c>
      <c r="D264">
        <v>23.76532475497989</v>
      </c>
    </row>
    <row r="265" spans="1:4" x14ac:dyDescent="0.3">
      <c r="A265" s="1">
        <v>263</v>
      </c>
      <c r="B265">
        <v>1.8609999999999991E-2</v>
      </c>
      <c r="C265">
        <v>0.35242996896287071</v>
      </c>
      <c r="D265">
        <v>23.856041441361121</v>
      </c>
    </row>
    <row r="266" spans="1:4" x14ac:dyDescent="0.3">
      <c r="A266" s="1">
        <v>264</v>
      </c>
      <c r="B266">
        <v>1.8615E-2</v>
      </c>
      <c r="C266">
        <v>0.34376664164380411</v>
      </c>
      <c r="D266">
        <v>23.9467494501008</v>
      </c>
    </row>
    <row r="267" spans="1:4" x14ac:dyDescent="0.3">
      <c r="A267" s="1">
        <v>265</v>
      </c>
      <c r="B267">
        <v>1.858499999999997E-2</v>
      </c>
      <c r="C267">
        <v>0.33651749019599297</v>
      </c>
      <c r="D267">
        <v>24.037475928001939</v>
      </c>
    </row>
    <row r="268" spans="1:4" x14ac:dyDescent="0.3">
      <c r="A268" s="1">
        <v>266</v>
      </c>
      <c r="B268">
        <v>1.8354999999999979E-2</v>
      </c>
      <c r="C268">
        <v>0.3258242737837222</v>
      </c>
      <c r="D268">
        <v>24.12820243967905</v>
      </c>
    </row>
    <row r="269" spans="1:4" x14ac:dyDescent="0.3">
      <c r="A269" s="1">
        <v>267</v>
      </c>
      <c r="B269">
        <v>1.8344999999999979E-2</v>
      </c>
      <c r="C269">
        <v>0.32294073318772171</v>
      </c>
      <c r="D269">
        <v>24.21890563249589</v>
      </c>
    </row>
    <row r="270" spans="1:4" x14ac:dyDescent="0.3">
      <c r="A270" s="1">
        <v>268</v>
      </c>
      <c r="B270">
        <v>1.859499999999998E-2</v>
      </c>
      <c r="C270">
        <v>0.32034918857618527</v>
      </c>
      <c r="D270">
        <v>24.309632713927169</v>
      </c>
    </row>
    <row r="271" spans="1:4" x14ac:dyDescent="0.3">
      <c r="A271" s="1">
        <v>269</v>
      </c>
      <c r="B271">
        <v>1.8870000000000008E-2</v>
      </c>
      <c r="C271">
        <v>0.30737136566610679</v>
      </c>
      <c r="D271">
        <v>24.400332814388811</v>
      </c>
    </row>
    <row r="272" spans="1:4" x14ac:dyDescent="0.3">
      <c r="A272" s="1">
        <v>270</v>
      </c>
      <c r="B272">
        <v>1.8214999999999981E-2</v>
      </c>
      <c r="C272">
        <v>0.29759734708167168</v>
      </c>
      <c r="D272">
        <v>24.491054686771509</v>
      </c>
    </row>
    <row r="273" spans="1:4" x14ac:dyDescent="0.3">
      <c r="A273" s="1">
        <v>271</v>
      </c>
      <c r="B273">
        <v>1.8264999999999958E-2</v>
      </c>
      <c r="C273">
        <v>0.29044105295366413</v>
      </c>
      <c r="D273">
        <v>24.581736937363949</v>
      </c>
    </row>
    <row r="274" spans="1:4" x14ac:dyDescent="0.3">
      <c r="A274" s="1">
        <v>272</v>
      </c>
      <c r="B274">
        <v>1.8284999999999971E-2</v>
      </c>
      <c r="C274">
        <v>0.28299516351960968</v>
      </c>
      <c r="D274">
        <v>24.672451388703461</v>
      </c>
    </row>
    <row r="275" spans="1:4" x14ac:dyDescent="0.3">
      <c r="A275" s="1">
        <v>273</v>
      </c>
      <c r="B275">
        <v>1.8384999999999981E-2</v>
      </c>
      <c r="C275">
        <v>0.27488883398707409</v>
      </c>
      <c r="D275">
        <v>24.763157908784031</v>
      </c>
    </row>
    <row r="276" spans="1:4" x14ac:dyDescent="0.3">
      <c r="A276" s="1">
        <v>274</v>
      </c>
      <c r="B276">
        <v>1.8569999999999989E-2</v>
      </c>
      <c r="C276">
        <v>0.26787726418257818</v>
      </c>
      <c r="D276">
        <v>24.853861018551729</v>
      </c>
    </row>
    <row r="277" spans="1:4" x14ac:dyDescent="0.3">
      <c r="A277" s="1">
        <v>275</v>
      </c>
      <c r="B277">
        <v>1.8284999999999971E-2</v>
      </c>
      <c r="C277">
        <v>0.26045608459509029</v>
      </c>
      <c r="D277">
        <v>24.944557965397841</v>
      </c>
    </row>
    <row r="278" spans="1:4" x14ac:dyDescent="0.3">
      <c r="A278" s="1">
        <v>276</v>
      </c>
      <c r="B278">
        <v>1.8049999999999969E-2</v>
      </c>
      <c r="C278">
        <v>0.25236510382472233</v>
      </c>
      <c r="D278">
        <v>25.03526369882956</v>
      </c>
    </row>
    <row r="279" spans="1:4" x14ac:dyDescent="0.3">
      <c r="A279" s="1">
        <v>277</v>
      </c>
      <c r="B279">
        <v>1.8209999999999969E-2</v>
      </c>
      <c r="C279">
        <v>0.2448883462840985</v>
      </c>
      <c r="D279">
        <v>25.12598287132052</v>
      </c>
    </row>
    <row r="280" spans="1:4" x14ac:dyDescent="0.3">
      <c r="A280" s="1">
        <v>278</v>
      </c>
      <c r="B280">
        <v>1.8204999999999971E-2</v>
      </c>
      <c r="C280">
        <v>0.23801941203058261</v>
      </c>
      <c r="D280">
        <v>25.216681704587419</v>
      </c>
    </row>
    <row r="281" spans="1:4" x14ac:dyDescent="0.3">
      <c r="A281" s="1">
        <v>279</v>
      </c>
      <c r="B281">
        <v>1.831499999999997E-2</v>
      </c>
      <c r="C281">
        <v>0.23202472979663069</v>
      </c>
      <c r="D281">
        <v>25.307452353305301</v>
      </c>
    </row>
    <row r="282" spans="1:4" x14ac:dyDescent="0.3">
      <c r="A282" s="1">
        <v>280</v>
      </c>
      <c r="B282">
        <v>1.8259999999999981E-2</v>
      </c>
      <c r="C282">
        <v>0.22364492153460511</v>
      </c>
      <c r="D282">
        <v>25.398147862752289</v>
      </c>
    </row>
    <row r="283" spans="1:4" x14ac:dyDescent="0.3">
      <c r="A283" s="1">
        <v>281</v>
      </c>
      <c r="B283">
        <v>1.827999999999998E-2</v>
      </c>
      <c r="C283">
        <v>0.2174641578513023</v>
      </c>
      <c r="D283">
        <v>25.488857146037962</v>
      </c>
    </row>
    <row r="284" spans="1:4" x14ac:dyDescent="0.3">
      <c r="A284" s="1">
        <v>282</v>
      </c>
      <c r="B284">
        <v>1.8304999999999971E-2</v>
      </c>
      <c r="C284">
        <v>0.21305994245875709</v>
      </c>
      <c r="D284">
        <v>25.579548956818059</v>
      </c>
    </row>
    <row r="285" spans="1:4" x14ac:dyDescent="0.3">
      <c r="A285" s="1">
        <v>283</v>
      </c>
      <c r="B285">
        <v>1.8159999999999971E-2</v>
      </c>
      <c r="C285">
        <v>0.20548406064200081</v>
      </c>
      <c r="D285">
        <v>25.670251153243921</v>
      </c>
    </row>
    <row r="286" spans="1:4" x14ac:dyDescent="0.3">
      <c r="A286" s="1">
        <v>284</v>
      </c>
      <c r="B286">
        <v>1.8284999999999978E-2</v>
      </c>
      <c r="C286">
        <v>0.20227986939759909</v>
      </c>
      <c r="D286">
        <v>25.76095034148959</v>
      </c>
    </row>
    <row r="287" spans="1:4" x14ac:dyDescent="0.3">
      <c r="A287" s="1">
        <v>285</v>
      </c>
      <c r="B287">
        <v>1.8364999999999979E-2</v>
      </c>
      <c r="C287">
        <v>0.19339791915008611</v>
      </c>
      <c r="D287">
        <v>25.851656273206089</v>
      </c>
    </row>
    <row r="288" spans="1:4" x14ac:dyDescent="0.3">
      <c r="A288" s="1">
        <v>286</v>
      </c>
      <c r="B288">
        <v>1.828999999999998E-2</v>
      </c>
      <c r="C288">
        <v>0.18808398243087809</v>
      </c>
      <c r="D288">
        <v>25.94236865633065</v>
      </c>
    </row>
    <row r="289" spans="1:4" x14ac:dyDescent="0.3">
      <c r="A289" s="1">
        <v>287</v>
      </c>
      <c r="B289">
        <v>1.8229999999999968E-2</v>
      </c>
      <c r="C289">
        <v>0.18322702290433929</v>
      </c>
      <c r="D289">
        <v>26.033091197212549</v>
      </c>
    </row>
    <row r="290" spans="1:4" x14ac:dyDescent="0.3">
      <c r="A290" s="1">
        <v>288</v>
      </c>
      <c r="B290">
        <v>1.8239999999999961E-2</v>
      </c>
      <c r="C290">
        <v>0.1788475833880844</v>
      </c>
      <c r="D290">
        <v>26.12382004804083</v>
      </c>
    </row>
    <row r="291" spans="1:4" x14ac:dyDescent="0.3">
      <c r="A291" s="1">
        <v>289</v>
      </c>
      <c r="B291">
        <v>1.826999999999996E-2</v>
      </c>
      <c r="C291">
        <v>0.1721563605705817</v>
      </c>
      <c r="D291">
        <v>26.214545524451481</v>
      </c>
    </row>
    <row r="292" spans="1:4" x14ac:dyDescent="0.3">
      <c r="A292" s="1">
        <v>290</v>
      </c>
      <c r="B292">
        <v>1.8094999999999951E-2</v>
      </c>
      <c r="C292">
        <v>0.16710328498603111</v>
      </c>
      <c r="D292">
        <v>26.305261419216809</v>
      </c>
    </row>
    <row r="293" spans="1:4" x14ac:dyDescent="0.3">
      <c r="A293" s="1">
        <v>291</v>
      </c>
      <c r="B293">
        <v>1.826499999999999E-2</v>
      </c>
      <c r="C293">
        <v>0.16197636415683819</v>
      </c>
      <c r="D293">
        <v>26.395991235044281</v>
      </c>
    </row>
    <row r="294" spans="1:4" x14ac:dyDescent="0.3">
      <c r="A294" s="1">
        <v>292</v>
      </c>
      <c r="B294">
        <v>1.8129999999999969E-2</v>
      </c>
      <c r="C294">
        <v>0.15999426219639731</v>
      </c>
      <c r="D294">
        <v>26.48672193023895</v>
      </c>
    </row>
    <row r="295" spans="1:4" x14ac:dyDescent="0.3">
      <c r="A295" s="1">
        <v>293</v>
      </c>
      <c r="B295">
        <v>1.809999999999996E-2</v>
      </c>
      <c r="C295">
        <v>0.15229140353332279</v>
      </c>
      <c r="D295">
        <v>26.577463904552999</v>
      </c>
    </row>
    <row r="296" spans="1:4" x14ac:dyDescent="0.3">
      <c r="A296" s="1">
        <v>294</v>
      </c>
      <c r="B296">
        <v>1.8094999999999958E-2</v>
      </c>
      <c r="C296">
        <v>0.14983418373490839</v>
      </c>
      <c r="D296">
        <v>26.66818817112182</v>
      </c>
    </row>
    <row r="297" spans="1:4" x14ac:dyDescent="0.3">
      <c r="A297" s="1">
        <v>295</v>
      </c>
      <c r="B297">
        <v>1.8159999999999971E-2</v>
      </c>
      <c r="C297">
        <v>0.1462055866671422</v>
      </c>
      <c r="D297">
        <v>26.75889993932514</v>
      </c>
    </row>
    <row r="298" spans="1:4" x14ac:dyDescent="0.3">
      <c r="A298" s="1">
        <v>296</v>
      </c>
      <c r="B298">
        <v>1.8104999999999951E-2</v>
      </c>
      <c r="C298">
        <v>0.13965104020296021</v>
      </c>
      <c r="D298">
        <v>26.84961603502434</v>
      </c>
    </row>
    <row r="299" spans="1:4" x14ac:dyDescent="0.3">
      <c r="A299" s="1">
        <v>297</v>
      </c>
      <c r="B299">
        <v>1.8239999999999972E-2</v>
      </c>
      <c r="C299">
        <v>0.1371129838196464</v>
      </c>
      <c r="D299">
        <v>26.94033733235467</v>
      </c>
    </row>
    <row r="300" spans="1:4" x14ac:dyDescent="0.3">
      <c r="A300" s="1">
        <v>298</v>
      </c>
      <c r="B300">
        <v>1.8364999999999989E-2</v>
      </c>
      <c r="C300">
        <v>0.131827753961344</v>
      </c>
      <c r="D300">
        <v>27.03105980780391</v>
      </c>
    </row>
    <row r="301" spans="1:4" x14ac:dyDescent="0.3">
      <c r="A301" s="1">
        <v>299</v>
      </c>
      <c r="B301">
        <v>1.7994999999999959E-2</v>
      </c>
      <c r="C301">
        <v>0.12740542952177211</v>
      </c>
      <c r="D301">
        <v>27.12178869863353</v>
      </c>
    </row>
    <row r="302" spans="1:4" x14ac:dyDescent="0.3">
      <c r="A302" s="1">
        <v>300</v>
      </c>
      <c r="B302">
        <v>1.823499999999998E-2</v>
      </c>
      <c r="C302">
        <v>0.1228748144256116</v>
      </c>
      <c r="D302">
        <v>27.212509936425441</v>
      </c>
    </row>
    <row r="303" spans="1:4" x14ac:dyDescent="0.3">
      <c r="A303" s="1">
        <v>301</v>
      </c>
      <c r="B303">
        <v>1.8134999999999971E-2</v>
      </c>
      <c r="C303">
        <v>0.12028030580507749</v>
      </c>
      <c r="D303">
        <v>27.303232015503799</v>
      </c>
    </row>
    <row r="304" spans="1:4" x14ac:dyDescent="0.3">
      <c r="A304" s="1">
        <v>302</v>
      </c>
      <c r="B304">
        <v>1.822499999999997E-2</v>
      </c>
      <c r="C304">
        <v>0.1177486555612992</v>
      </c>
      <c r="D304">
        <v>27.39394996722541</v>
      </c>
    </row>
    <row r="305" spans="1:4" x14ac:dyDescent="0.3">
      <c r="A305" s="1">
        <v>303</v>
      </c>
      <c r="B305">
        <v>1.8139999999999962E-2</v>
      </c>
      <c r="C305">
        <v>0.1141200879641381</v>
      </c>
      <c r="D305">
        <v>27.484651212692281</v>
      </c>
    </row>
    <row r="306" spans="1:4" x14ac:dyDescent="0.3">
      <c r="A306" s="1">
        <v>304</v>
      </c>
      <c r="B306">
        <v>1.802999999999997E-2</v>
      </c>
      <c r="C306">
        <v>0.110136269772585</v>
      </c>
      <c r="D306">
        <v>27.575366409752121</v>
      </c>
    </row>
    <row r="307" spans="1:4" x14ac:dyDescent="0.3">
      <c r="A307" s="1">
        <v>305</v>
      </c>
      <c r="B307">
        <v>1.8354999999999969E-2</v>
      </c>
      <c r="C307">
        <v>0.106831789475866</v>
      </c>
      <c r="D307">
        <v>27.666091626418979</v>
      </c>
    </row>
    <row r="308" spans="1:4" x14ac:dyDescent="0.3">
      <c r="A308" s="1">
        <v>306</v>
      </c>
      <c r="B308">
        <v>1.8495000000000001E-2</v>
      </c>
      <c r="C308">
        <v>0.1016479263396614</v>
      </c>
      <c r="D308">
        <v>27.756819967428861</v>
      </c>
    </row>
    <row r="309" spans="1:4" x14ac:dyDescent="0.3">
      <c r="A309" s="1">
        <v>307</v>
      </c>
      <c r="B309">
        <v>1.8664999999999991E-2</v>
      </c>
      <c r="C309">
        <v>9.8867538719310491E-2</v>
      </c>
      <c r="D309">
        <v>27.847536859578579</v>
      </c>
    </row>
    <row r="310" spans="1:4" x14ac:dyDescent="0.3">
      <c r="A310" s="1">
        <v>308</v>
      </c>
      <c r="B310">
        <v>1.8599999999999981E-2</v>
      </c>
      <c r="C310">
        <v>9.5406439895010423E-2</v>
      </c>
      <c r="D310">
        <v>27.93830509006979</v>
      </c>
    </row>
    <row r="311" spans="1:4" x14ac:dyDescent="0.3">
      <c r="A311" s="1">
        <v>309</v>
      </c>
      <c r="B311">
        <v>1.8194999999999972E-2</v>
      </c>
      <c r="C311">
        <v>9.303446854274805E-2</v>
      </c>
      <c r="D311">
        <v>28.029027475979611</v>
      </c>
    </row>
    <row r="312" spans="1:4" x14ac:dyDescent="0.3">
      <c r="A312" s="1">
        <v>310</v>
      </c>
      <c r="B312">
        <v>1.8284999999999961E-2</v>
      </c>
      <c r="C312">
        <v>9.0559587639329683E-2</v>
      </c>
      <c r="D312">
        <v>28.119723646773249</v>
      </c>
    </row>
    <row r="313" spans="1:4" x14ac:dyDescent="0.3">
      <c r="A313" s="1">
        <v>311</v>
      </c>
      <c r="B313">
        <v>1.818999999999997E-2</v>
      </c>
      <c r="C313">
        <v>8.7692677592784693E-2</v>
      </c>
      <c r="D313">
        <v>28.21045240554546</v>
      </c>
    </row>
    <row r="314" spans="1:4" x14ac:dyDescent="0.3">
      <c r="A314" s="1">
        <v>312</v>
      </c>
      <c r="B314">
        <v>1.8329999999999989E-2</v>
      </c>
      <c r="C314">
        <v>8.2161548432245046E-2</v>
      </c>
      <c r="D314">
        <v>28.301169966790429</v>
      </c>
    </row>
    <row r="315" spans="1:4" x14ac:dyDescent="0.3">
      <c r="A315" s="1">
        <v>313</v>
      </c>
      <c r="B315">
        <v>1.8444999999999989E-2</v>
      </c>
      <c r="C315">
        <v>7.732345945122443E-2</v>
      </c>
      <c r="D315">
        <v>28.39186584048803</v>
      </c>
    </row>
    <row r="316" spans="1:4" x14ac:dyDescent="0.3">
      <c r="A316" s="1">
        <v>314</v>
      </c>
      <c r="B316">
        <v>1.8404999999999991E-2</v>
      </c>
      <c r="C316">
        <v>7.7624785033728091E-2</v>
      </c>
      <c r="D316">
        <v>28.482595571080861</v>
      </c>
    </row>
    <row r="317" spans="1:4" x14ac:dyDescent="0.3">
      <c r="A317" s="1">
        <v>315</v>
      </c>
      <c r="B317">
        <v>1.8374999999999989E-2</v>
      </c>
      <c r="C317">
        <v>7.6525571658843231E-2</v>
      </c>
      <c r="D317">
        <v>28.573326279521009</v>
      </c>
    </row>
    <row r="318" spans="1:4" x14ac:dyDescent="0.3">
      <c r="A318" s="1">
        <v>316</v>
      </c>
      <c r="B318">
        <v>1.9405000000000009E-2</v>
      </c>
      <c r="C318">
        <v>7.2753449639346116E-2</v>
      </c>
      <c r="D318">
        <v>28.66402695205478</v>
      </c>
    </row>
    <row r="319" spans="1:4" x14ac:dyDescent="0.3">
      <c r="A319" s="1">
        <v>317</v>
      </c>
      <c r="B319">
        <v>1.8294999999999981E-2</v>
      </c>
      <c r="C319">
        <v>6.883809998196129E-2</v>
      </c>
      <c r="D319">
        <v>28.754754732449872</v>
      </c>
    </row>
    <row r="320" spans="1:4" x14ac:dyDescent="0.3">
      <c r="A320" s="1">
        <v>318</v>
      </c>
      <c r="B320">
        <v>1.8644999999999971E-2</v>
      </c>
      <c r="C320">
        <v>6.4290887195652749E-2</v>
      </c>
      <c r="D320">
        <v>28.845457138021811</v>
      </c>
    </row>
    <row r="321" spans="1:4" x14ac:dyDescent="0.3">
      <c r="A321" s="1">
        <v>319</v>
      </c>
      <c r="B321">
        <v>1.8464999999999971E-2</v>
      </c>
      <c r="C321">
        <v>6.222426566009763E-2</v>
      </c>
      <c r="D321">
        <v>28.936185108224571</v>
      </c>
    </row>
    <row r="322" spans="1:4" x14ac:dyDescent="0.3">
      <c r="A322" s="1">
        <v>320</v>
      </c>
      <c r="B322">
        <v>1.8354999999999989E-2</v>
      </c>
      <c r="C322">
        <v>5.9714143452078851E-2</v>
      </c>
      <c r="D322">
        <v>29.026915330754409</v>
      </c>
    </row>
    <row r="323" spans="1:4" x14ac:dyDescent="0.3">
      <c r="A323" s="1">
        <v>321</v>
      </c>
      <c r="B323">
        <v>1.8304999999999981E-2</v>
      </c>
      <c r="C323">
        <v>5.6801701209131028E-2</v>
      </c>
      <c r="D323">
        <v>29.11761732565034</v>
      </c>
    </row>
    <row r="324" spans="1:4" x14ac:dyDescent="0.3">
      <c r="A324" s="1">
        <v>322</v>
      </c>
      <c r="B324">
        <v>1.8344999999999979E-2</v>
      </c>
      <c r="C324">
        <v>5.4692319207501658E-2</v>
      </c>
      <c r="D324">
        <v>29.20834285080435</v>
      </c>
    </row>
    <row r="325" spans="1:4" x14ac:dyDescent="0.3">
      <c r="A325" s="1">
        <v>323</v>
      </c>
      <c r="B325">
        <v>1.8544999999999989E-2</v>
      </c>
      <c r="C325">
        <v>5.3096554991182911E-2</v>
      </c>
      <c r="D325">
        <v>29.299048731459528</v>
      </c>
    </row>
    <row r="326" spans="1:4" x14ac:dyDescent="0.3">
      <c r="A326" s="1">
        <v>324</v>
      </c>
      <c r="B326">
        <v>1.8344999999999969E-2</v>
      </c>
      <c r="C326">
        <v>5.1352410951268919E-2</v>
      </c>
      <c r="D326">
        <v>29.389759654800109</v>
      </c>
    </row>
    <row r="327" spans="1:4" x14ac:dyDescent="0.3">
      <c r="A327" s="1">
        <v>325</v>
      </c>
      <c r="B327">
        <v>1.837999999999998E-2</v>
      </c>
      <c r="C327">
        <v>5.0054569465821923E-2</v>
      </c>
      <c r="D327">
        <v>29.48047612441912</v>
      </c>
    </row>
    <row r="328" spans="1:4" x14ac:dyDescent="0.3">
      <c r="A328" s="1">
        <v>326</v>
      </c>
      <c r="B328">
        <v>1.8384999999999981E-2</v>
      </c>
      <c r="C328">
        <v>4.7480089393485421E-2</v>
      </c>
      <c r="D328">
        <v>29.571212385561751</v>
      </c>
    </row>
    <row r="329" spans="1:4" x14ac:dyDescent="0.3">
      <c r="A329" s="1">
        <v>327</v>
      </c>
      <c r="B329">
        <v>1.8855E-2</v>
      </c>
      <c r="C329">
        <v>4.5383852708602963E-2</v>
      </c>
      <c r="D329">
        <v>29.66192908823492</v>
      </c>
    </row>
    <row r="330" spans="1:4" x14ac:dyDescent="0.3">
      <c r="A330" s="1">
        <v>328</v>
      </c>
      <c r="B330">
        <v>1.862999999999998E-2</v>
      </c>
      <c r="C330">
        <v>4.3189557161740492E-2</v>
      </c>
      <c r="D330">
        <v>29.752666702667891</v>
      </c>
    </row>
    <row r="331" spans="1:4" x14ac:dyDescent="0.3">
      <c r="A331" s="1">
        <v>329</v>
      </c>
      <c r="B331">
        <v>1.8780000000000008E-2</v>
      </c>
      <c r="C331">
        <v>4.1493249971087449E-2</v>
      </c>
      <c r="D331">
        <v>29.84340083009668</v>
      </c>
    </row>
    <row r="332" spans="1:4" x14ac:dyDescent="0.3">
      <c r="A332" s="1">
        <v>330</v>
      </c>
      <c r="B332">
        <v>1.8319999999999961E-2</v>
      </c>
      <c r="C332">
        <v>3.9731693853695037E-2</v>
      </c>
      <c r="D332">
        <v>29.934126775066069</v>
      </c>
    </row>
    <row r="333" spans="1:4" x14ac:dyDescent="0.3">
      <c r="A333" s="1">
        <v>331</v>
      </c>
      <c r="B333">
        <v>1.8114999999999971E-2</v>
      </c>
      <c r="C333">
        <v>3.9388088207060752E-2</v>
      </c>
      <c r="D333">
        <v>30.02487164470886</v>
      </c>
    </row>
    <row r="334" spans="1:4" x14ac:dyDescent="0.3">
      <c r="A334" s="1">
        <v>332</v>
      </c>
      <c r="B334">
        <v>1.8174999999999969E-2</v>
      </c>
      <c r="C334">
        <v>3.7212995720035037E-2</v>
      </c>
      <c r="D334">
        <v>30.115612439579451</v>
      </c>
    </row>
    <row r="335" spans="1:4" x14ac:dyDescent="0.3">
      <c r="A335" s="1">
        <v>333</v>
      </c>
      <c r="B335">
        <v>1.8089999999999971E-2</v>
      </c>
      <c r="C335">
        <v>3.57164151798307E-2</v>
      </c>
      <c r="D335">
        <v>30.206347155239861</v>
      </c>
    </row>
    <row r="336" spans="1:4" x14ac:dyDescent="0.3">
      <c r="A336" s="1">
        <v>334</v>
      </c>
      <c r="B336">
        <v>1.8129999999999959E-2</v>
      </c>
      <c r="C336">
        <v>3.4245856732089942E-2</v>
      </c>
      <c r="D336">
        <v>30.297070485817081</v>
      </c>
    </row>
    <row r="337" spans="1:4" x14ac:dyDescent="0.3">
      <c r="A337" s="1">
        <v>335</v>
      </c>
      <c r="B337">
        <v>1.8239999999999961E-2</v>
      </c>
      <c r="C337">
        <v>3.3415907613779952E-2</v>
      </c>
      <c r="D337">
        <v>30.387795319689658</v>
      </c>
    </row>
    <row r="338" spans="1:4" x14ac:dyDescent="0.3">
      <c r="A338" s="1">
        <v>336</v>
      </c>
      <c r="B338">
        <v>1.8229999999999962E-2</v>
      </c>
      <c r="C338">
        <v>3.1970708307440213E-2</v>
      </c>
      <c r="D338">
        <v>30.47852269881303</v>
      </c>
    </row>
    <row r="339" spans="1:4" x14ac:dyDescent="0.3">
      <c r="A339" s="1">
        <v>337</v>
      </c>
      <c r="B339">
        <v>1.815499999999997E-2</v>
      </c>
      <c r="C339">
        <v>3.0883690152167111E-2</v>
      </c>
      <c r="D339">
        <v>30.5692490657833</v>
      </c>
    </row>
    <row r="340" spans="1:4" x14ac:dyDescent="0.3">
      <c r="A340" s="1">
        <v>338</v>
      </c>
      <c r="B340">
        <v>1.8004999999999969E-2</v>
      </c>
      <c r="C340">
        <v>2.988040632331913E-2</v>
      </c>
      <c r="D340">
        <v>30.659990246627078</v>
      </c>
    </row>
    <row r="341" spans="1:4" x14ac:dyDescent="0.3">
      <c r="A341" s="1">
        <v>339</v>
      </c>
      <c r="B341">
        <v>1.8129999999999969E-2</v>
      </c>
      <c r="C341">
        <v>2.8359035507204141E-2</v>
      </c>
      <c r="D341">
        <v>30.7507077330351</v>
      </c>
    </row>
    <row r="342" spans="1:4" x14ac:dyDescent="0.3">
      <c r="A342" s="1">
        <v>340</v>
      </c>
      <c r="B342">
        <v>1.8104999999999968E-2</v>
      </c>
      <c r="C342">
        <v>2.7361648640423931E-2</v>
      </c>
      <c r="D342">
        <v>30.841423941585759</v>
      </c>
    </row>
    <row r="343" spans="1:4" x14ac:dyDescent="0.3">
      <c r="A343" s="1">
        <v>341</v>
      </c>
      <c r="B343">
        <v>1.8119999999999969E-2</v>
      </c>
      <c r="C343">
        <v>2.6129516512648221E-2</v>
      </c>
      <c r="D343">
        <v>30.93215445074771</v>
      </c>
    </row>
    <row r="344" spans="1:4" x14ac:dyDescent="0.3">
      <c r="A344" s="1">
        <v>342</v>
      </c>
      <c r="B344">
        <v>1.815999999999995E-2</v>
      </c>
      <c r="C344">
        <v>2.545349401653824E-2</v>
      </c>
      <c r="D344">
        <v>31.022890084717019</v>
      </c>
    </row>
    <row r="345" spans="1:4" x14ac:dyDescent="0.3">
      <c r="A345" s="1">
        <v>343</v>
      </c>
      <c r="B345">
        <v>1.8214999999999971E-2</v>
      </c>
      <c r="C345">
        <v>2.4459116225952982E-2</v>
      </c>
      <c r="D345">
        <v>31.113597348464872</v>
      </c>
    </row>
    <row r="346" spans="1:4" x14ac:dyDescent="0.3">
      <c r="A346" s="1">
        <v>344</v>
      </c>
      <c r="B346">
        <v>1.8039999999999959E-2</v>
      </c>
      <c r="C346">
        <v>2.3462735802715011E-2</v>
      </c>
      <c r="D346">
        <v>31.204319794840291</v>
      </c>
    </row>
    <row r="347" spans="1:4" x14ac:dyDescent="0.3">
      <c r="A347" s="1">
        <v>345</v>
      </c>
      <c r="B347">
        <v>1.7984999999999959E-2</v>
      </c>
      <c r="C347">
        <v>2.298034351935924E-2</v>
      </c>
      <c r="D347">
        <v>31.295057864255391</v>
      </c>
    </row>
    <row r="348" spans="1:4" x14ac:dyDescent="0.3">
      <c r="A348" s="1">
        <v>346</v>
      </c>
      <c r="B348">
        <v>1.8184999999999969E-2</v>
      </c>
      <c r="C348">
        <v>2.2023466256426951E-2</v>
      </c>
      <c r="D348">
        <v>31.385782845682581</v>
      </c>
    </row>
    <row r="349" spans="1:4" x14ac:dyDescent="0.3">
      <c r="A349" s="1">
        <v>347</v>
      </c>
      <c r="B349">
        <v>1.8129999999999959E-2</v>
      </c>
      <c r="C349">
        <v>2.1834631155350059E-2</v>
      </c>
      <c r="D349">
        <v>31.47650365670523</v>
      </c>
    </row>
    <row r="350" spans="1:4" x14ac:dyDescent="0.3">
      <c r="A350" s="1">
        <v>348</v>
      </c>
      <c r="B350">
        <v>1.808999999999995E-2</v>
      </c>
      <c r="C350">
        <v>2.11312690756531E-2</v>
      </c>
      <c r="D350">
        <v>31.567214465207542</v>
      </c>
    </row>
    <row r="351" spans="1:4" x14ac:dyDescent="0.3">
      <c r="A351" s="1">
        <v>349</v>
      </c>
      <c r="B351">
        <v>1.8209999999999969E-2</v>
      </c>
      <c r="C351">
        <v>2.0251310901426438E-2</v>
      </c>
      <c r="D351">
        <v>31.65794003387294</v>
      </c>
    </row>
    <row r="352" spans="1:4" x14ac:dyDescent="0.3">
      <c r="A352" s="1">
        <v>350</v>
      </c>
      <c r="B352">
        <v>1.806499999999996E-2</v>
      </c>
      <c r="C352">
        <v>1.9084503721130401E-2</v>
      </c>
      <c r="D352">
        <v>31.748663823074779</v>
      </c>
    </row>
    <row r="353" spans="1:4" x14ac:dyDescent="0.3">
      <c r="A353" s="1">
        <v>351</v>
      </c>
      <c r="B353">
        <v>1.8134999999999971E-2</v>
      </c>
      <c r="C353">
        <v>1.891318674438322E-2</v>
      </c>
      <c r="D353">
        <v>31.839399515920231</v>
      </c>
    </row>
    <row r="354" spans="1:4" x14ac:dyDescent="0.3">
      <c r="A354" s="1">
        <v>352</v>
      </c>
      <c r="B354">
        <v>1.798499999999997E-2</v>
      </c>
      <c r="C354">
        <v>1.7888676554482331E-2</v>
      </c>
      <c r="D354">
        <v>31.930145009623651</v>
      </c>
    </row>
    <row r="355" spans="1:4" x14ac:dyDescent="0.3">
      <c r="A355" s="1">
        <v>353</v>
      </c>
      <c r="B355">
        <v>1.8214999999999971E-2</v>
      </c>
      <c r="C355">
        <v>1.6639005340610531E-2</v>
      </c>
      <c r="D355">
        <v>32.020888242257982</v>
      </c>
    </row>
    <row r="356" spans="1:4" x14ac:dyDescent="0.3">
      <c r="A356" s="1">
        <v>354</v>
      </c>
      <c r="B356">
        <v>1.815499999999998E-2</v>
      </c>
      <c r="C356">
        <v>1.5784538972489989E-2</v>
      </c>
      <c r="D356">
        <v>32.111605729129593</v>
      </c>
    </row>
    <row r="357" spans="1:4" x14ac:dyDescent="0.3">
      <c r="A357" s="1">
        <v>355</v>
      </c>
      <c r="B357">
        <v>1.9349999999999978E-2</v>
      </c>
      <c r="C357">
        <v>1.504148438606401E-2</v>
      </c>
      <c r="D357">
        <v>32.202320571541797</v>
      </c>
    </row>
    <row r="358" spans="1:4" x14ac:dyDescent="0.3">
      <c r="A358" s="1">
        <v>356</v>
      </c>
      <c r="B358">
        <v>1.8184999999999962E-2</v>
      </c>
      <c r="C358">
        <v>1.472678740191434E-2</v>
      </c>
      <c r="D358">
        <v>32.293037939733942</v>
      </c>
    </row>
    <row r="359" spans="1:4" x14ac:dyDescent="0.3">
      <c r="A359" s="1">
        <v>357</v>
      </c>
      <c r="B359">
        <v>1.8264999999999979E-2</v>
      </c>
      <c r="C359">
        <v>1.4616140895280679E-2</v>
      </c>
      <c r="D359">
        <v>32.383771262897397</v>
      </c>
    </row>
    <row r="360" spans="1:4" x14ac:dyDescent="0.3">
      <c r="A360" s="1">
        <v>358</v>
      </c>
      <c r="B360">
        <v>1.8294999999999961E-2</v>
      </c>
      <c r="C360">
        <v>1.426955057702105E-2</v>
      </c>
      <c r="D360">
        <v>32.474506402677967</v>
      </c>
    </row>
    <row r="361" spans="1:4" x14ac:dyDescent="0.3">
      <c r="A361" s="1">
        <v>359</v>
      </c>
      <c r="B361">
        <v>1.8239999999999972E-2</v>
      </c>
      <c r="C361">
        <v>1.3645873492734811E-2</v>
      </c>
      <c r="D361">
        <v>32.565231234629962</v>
      </c>
    </row>
    <row r="362" spans="1:4" x14ac:dyDescent="0.3">
      <c r="A362" s="1">
        <v>360</v>
      </c>
      <c r="B362">
        <v>1.8344999999999979E-2</v>
      </c>
      <c r="C362">
        <v>1.3451247624424871E-2</v>
      </c>
      <c r="D362">
        <v>32.655954563485267</v>
      </c>
    </row>
    <row r="363" spans="1:4" x14ac:dyDescent="0.3">
      <c r="A363" s="1">
        <v>361</v>
      </c>
      <c r="B363">
        <v>1.8419999999999982E-2</v>
      </c>
      <c r="C363">
        <v>1.2085109158468591E-2</v>
      </c>
      <c r="D363">
        <v>32.746691294113809</v>
      </c>
    </row>
    <row r="364" spans="1:4" x14ac:dyDescent="0.3">
      <c r="A364" s="1">
        <v>362</v>
      </c>
      <c r="B364">
        <v>1.843999999999997E-2</v>
      </c>
      <c r="C364">
        <v>1.220100507518637E-2</v>
      </c>
      <c r="D364">
        <v>32.83741342908808</v>
      </c>
    </row>
    <row r="365" spans="1:4" x14ac:dyDescent="0.3">
      <c r="A365" s="1">
        <v>363</v>
      </c>
      <c r="B365">
        <v>1.8444999999999989E-2</v>
      </c>
      <c r="C365">
        <v>1.2195466250697911E-2</v>
      </c>
      <c r="D365">
        <v>32.928126303487367</v>
      </c>
    </row>
    <row r="366" spans="1:4" x14ac:dyDescent="0.3">
      <c r="A366" s="1">
        <v>364</v>
      </c>
      <c r="B366">
        <v>1.8314999999999981E-2</v>
      </c>
      <c r="C366">
        <v>1.1172339609826351E-2</v>
      </c>
      <c r="D366">
        <v>33.018823393782</v>
      </c>
    </row>
    <row r="367" spans="1:4" x14ac:dyDescent="0.3">
      <c r="A367" s="1">
        <v>365</v>
      </c>
      <c r="B367">
        <v>1.8264999999999958E-2</v>
      </c>
      <c r="C367">
        <v>9.9235123392319297E-3</v>
      </c>
      <c r="D367">
        <v>33.109551709029432</v>
      </c>
    </row>
    <row r="368" spans="1:4" x14ac:dyDescent="0.3">
      <c r="A368" s="1">
        <v>366</v>
      </c>
      <c r="B368">
        <v>1.8149999999999961E-2</v>
      </c>
      <c r="C368">
        <v>1.000419645471998E-2</v>
      </c>
      <c r="D368">
        <v>33.200266594953028</v>
      </c>
    </row>
    <row r="369" spans="1:4" x14ac:dyDescent="0.3">
      <c r="A369" s="1">
        <v>367</v>
      </c>
      <c r="B369">
        <v>1.826999999999996E-2</v>
      </c>
      <c r="C369">
        <v>1.056475678441134E-2</v>
      </c>
      <c r="D369">
        <v>33.290978899929279</v>
      </c>
    </row>
    <row r="370" spans="1:4" x14ac:dyDescent="0.3">
      <c r="A370" s="1">
        <v>368</v>
      </c>
      <c r="B370">
        <v>1.825499999999998E-2</v>
      </c>
      <c r="C370">
        <v>1.0300679190819719E-2</v>
      </c>
      <c r="D370">
        <v>33.381691341996223</v>
      </c>
    </row>
    <row r="371" spans="1:4" x14ac:dyDescent="0.3">
      <c r="A371" s="1">
        <v>369</v>
      </c>
      <c r="B371">
        <v>1.8259999999999981E-2</v>
      </c>
      <c r="C371">
        <v>9.6649388975089089E-3</v>
      </c>
      <c r="D371">
        <v>33.472421816852382</v>
      </c>
    </row>
    <row r="372" spans="1:4" x14ac:dyDescent="0.3">
      <c r="A372" s="1">
        <v>370</v>
      </c>
      <c r="B372">
        <v>1.8214999999999971E-2</v>
      </c>
      <c r="C372">
        <v>9.9029703632118795E-3</v>
      </c>
      <c r="D372">
        <v>33.56313887278241</v>
      </c>
    </row>
    <row r="373" spans="1:4" x14ac:dyDescent="0.3">
      <c r="A373" s="1">
        <v>371</v>
      </c>
      <c r="B373">
        <v>1.818999999999997E-2</v>
      </c>
      <c r="C373">
        <v>9.2707696200112957E-3</v>
      </c>
      <c r="D373">
        <v>33.653932370477271</v>
      </c>
    </row>
    <row r="374" spans="1:4" x14ac:dyDescent="0.3">
      <c r="A374" s="1">
        <v>372</v>
      </c>
      <c r="B374">
        <v>1.8239999999999961E-2</v>
      </c>
      <c r="C374">
        <v>8.5472057693571427E-3</v>
      </c>
      <c r="D374">
        <v>33.744645822114443</v>
      </c>
    </row>
    <row r="375" spans="1:4" x14ac:dyDescent="0.3">
      <c r="A375" s="1">
        <v>373</v>
      </c>
      <c r="B375">
        <v>1.8199999999999959E-2</v>
      </c>
      <c r="C375">
        <v>7.8974512527513058E-3</v>
      </c>
      <c r="D375">
        <v>33.835367608798897</v>
      </c>
    </row>
    <row r="376" spans="1:4" x14ac:dyDescent="0.3">
      <c r="A376" s="1">
        <v>374</v>
      </c>
      <c r="B376">
        <v>1.8069999999999961E-2</v>
      </c>
      <c r="C376">
        <v>7.7300946909999229E-3</v>
      </c>
      <c r="D376">
        <v>33.926086137029877</v>
      </c>
    </row>
    <row r="377" spans="1:4" x14ac:dyDescent="0.3">
      <c r="A377" s="1">
        <v>375</v>
      </c>
      <c r="B377">
        <v>1.814499999999997E-2</v>
      </c>
      <c r="C377">
        <v>8.4694485780162365E-3</v>
      </c>
      <c r="D377">
        <v>34.016823264029313</v>
      </c>
    </row>
    <row r="378" spans="1:4" x14ac:dyDescent="0.3">
      <c r="A378" s="1">
        <v>376</v>
      </c>
      <c r="B378">
        <v>1.8059999999999962E-2</v>
      </c>
      <c r="C378">
        <v>7.7055355445757997E-3</v>
      </c>
      <c r="D378">
        <v>34.107561032109807</v>
      </c>
    </row>
    <row r="379" spans="1:4" x14ac:dyDescent="0.3">
      <c r="A379" s="1">
        <v>377</v>
      </c>
      <c r="B379">
        <v>1.808999999999996E-2</v>
      </c>
      <c r="C379">
        <v>7.1095705253198371E-3</v>
      </c>
      <c r="D379">
        <v>34.198270242810267</v>
      </c>
    </row>
    <row r="380" spans="1:4" x14ac:dyDescent="0.3">
      <c r="A380" s="1">
        <v>378</v>
      </c>
      <c r="B380">
        <v>1.809999999999997E-2</v>
      </c>
      <c r="C380">
        <v>7.2974773100672984E-3</v>
      </c>
      <c r="D380">
        <v>34.289070386025656</v>
      </c>
    </row>
    <row r="381" spans="1:4" x14ac:dyDescent="0.3">
      <c r="A381" s="1">
        <v>379</v>
      </c>
      <c r="B381">
        <v>1.8034999999999961E-2</v>
      </c>
      <c r="C381">
        <v>6.1817878970405584E-3</v>
      </c>
      <c r="D381">
        <v>34.379792082243519</v>
      </c>
    </row>
    <row r="382" spans="1:4" x14ac:dyDescent="0.3">
      <c r="A382" s="1">
        <v>380</v>
      </c>
      <c r="B382">
        <v>1.7924999999999969E-2</v>
      </c>
      <c r="C382">
        <v>5.9936290743958249E-3</v>
      </c>
      <c r="D382">
        <v>34.470529853834073</v>
      </c>
    </row>
    <row r="383" spans="1:4" x14ac:dyDescent="0.3">
      <c r="A383" s="1">
        <v>381</v>
      </c>
      <c r="B383">
        <v>1.8049999999999958E-2</v>
      </c>
      <c r="C383">
        <v>6.6217553087649346E-3</v>
      </c>
      <c r="D383">
        <v>34.561261419985058</v>
      </c>
    </row>
    <row r="384" spans="1:4" x14ac:dyDescent="0.3">
      <c r="A384" s="1">
        <v>382</v>
      </c>
      <c r="B384">
        <v>1.8004999999999959E-2</v>
      </c>
      <c r="C384">
        <v>6.0302862951823527E-3</v>
      </c>
      <c r="D384">
        <v>34.651984628571427</v>
      </c>
    </row>
    <row r="385" spans="1:4" x14ac:dyDescent="0.3">
      <c r="A385" s="1">
        <v>383</v>
      </c>
      <c r="B385">
        <v>1.8114999999999971E-2</v>
      </c>
      <c r="C385">
        <v>6.024575357051345E-3</v>
      </c>
      <c r="D385">
        <v>34.742724870906962</v>
      </c>
    </row>
    <row r="386" spans="1:4" x14ac:dyDescent="0.3">
      <c r="A386" s="1">
        <v>384</v>
      </c>
      <c r="B386">
        <v>1.8129999999999969E-2</v>
      </c>
      <c r="C386">
        <v>5.572910537448279E-3</v>
      </c>
      <c r="D386">
        <v>34.833427563707062</v>
      </c>
    </row>
    <row r="387" spans="1:4" x14ac:dyDescent="0.3">
      <c r="A387" s="1">
        <v>385</v>
      </c>
      <c r="B387">
        <v>1.806499999999997E-2</v>
      </c>
      <c r="C387">
        <v>5.1130901280005024E-3</v>
      </c>
      <c r="D387">
        <v>34.924157873458363</v>
      </c>
    </row>
    <row r="388" spans="1:4" x14ac:dyDescent="0.3">
      <c r="A388" s="1">
        <v>386</v>
      </c>
      <c r="B388">
        <v>1.8029999999999959E-2</v>
      </c>
      <c r="C388">
        <v>4.8636974627642316E-3</v>
      </c>
      <c r="D388">
        <v>35.014878655605877</v>
      </c>
    </row>
    <row r="389" spans="1:4" x14ac:dyDescent="0.3">
      <c r="A389" s="1">
        <v>387</v>
      </c>
      <c r="B389">
        <v>1.8079999999999961E-2</v>
      </c>
      <c r="C389">
        <v>5.4458133468138518E-3</v>
      </c>
      <c r="D389">
        <v>35.105613240864571</v>
      </c>
    </row>
    <row r="390" spans="1:4" x14ac:dyDescent="0.3">
      <c r="A390" s="1">
        <v>388</v>
      </c>
      <c r="B390">
        <v>1.8079999999999961E-2</v>
      </c>
      <c r="C390">
        <v>5.8706361417019421E-3</v>
      </c>
      <c r="D390">
        <v>35.196327296561691</v>
      </c>
    </row>
    <row r="391" spans="1:4" x14ac:dyDescent="0.3">
      <c r="A391" s="1">
        <v>389</v>
      </c>
      <c r="B391">
        <v>1.817999999999997E-2</v>
      </c>
      <c r="C391">
        <v>5.3613790192958951E-3</v>
      </c>
      <c r="D391">
        <v>35.287053549091048</v>
      </c>
    </row>
    <row r="392" spans="1:4" x14ac:dyDescent="0.3">
      <c r="A392" s="1">
        <v>390</v>
      </c>
      <c r="B392">
        <v>1.8139999999999969E-2</v>
      </c>
      <c r="C392">
        <v>4.7744293557634042E-3</v>
      </c>
      <c r="D392">
        <v>35.377796448999007</v>
      </c>
    </row>
    <row r="393" spans="1:4" x14ac:dyDescent="0.3">
      <c r="A393" s="1">
        <v>391</v>
      </c>
      <c r="B393">
        <v>1.8119999999999959E-2</v>
      </c>
      <c r="C393">
        <v>3.7344583724981421E-3</v>
      </c>
      <c r="D393">
        <v>35.468513055841157</v>
      </c>
    </row>
    <row r="394" spans="1:4" x14ac:dyDescent="0.3">
      <c r="A394" s="1">
        <v>392</v>
      </c>
      <c r="B394">
        <v>1.805499999999996E-2</v>
      </c>
      <c r="C394">
        <v>3.2944152352209041E-3</v>
      </c>
      <c r="D394">
        <v>35.559254509541752</v>
      </c>
    </row>
    <row r="395" spans="1:4" x14ac:dyDescent="0.3">
      <c r="A395" s="1">
        <v>393</v>
      </c>
      <c r="B395">
        <v>1.8209999999999959E-2</v>
      </c>
      <c r="C395">
        <v>3.0444006005159799E-3</v>
      </c>
      <c r="D395">
        <v>35.650004352529869</v>
      </c>
    </row>
    <row r="396" spans="1:4" x14ac:dyDescent="0.3">
      <c r="A396" s="1">
        <v>394</v>
      </c>
      <c r="B396">
        <v>1.8119999999999969E-2</v>
      </c>
      <c r="C396">
        <v>3.0769904802885389E-3</v>
      </c>
      <c r="D396">
        <v>35.740731377999012</v>
      </c>
    </row>
    <row r="397" spans="1:4" x14ac:dyDescent="0.3">
      <c r="A397" s="1">
        <v>395</v>
      </c>
      <c r="B397">
        <v>1.8024999999999951E-2</v>
      </c>
      <c r="C397">
        <v>3.3450061292267051E-3</v>
      </c>
      <c r="D397">
        <v>35.831449935502498</v>
      </c>
    </row>
    <row r="398" spans="1:4" x14ac:dyDescent="0.3">
      <c r="A398" s="1">
        <v>396</v>
      </c>
      <c r="B398">
        <v>1.8044999999999971E-2</v>
      </c>
      <c r="C398">
        <v>3.7368213955852711E-3</v>
      </c>
      <c r="D398">
        <v>35.922174302140903</v>
      </c>
    </row>
    <row r="399" spans="1:4" x14ac:dyDescent="0.3">
      <c r="A399" s="1">
        <v>397</v>
      </c>
      <c r="B399">
        <v>1.8184999999999969E-2</v>
      </c>
      <c r="C399">
        <v>3.9412555858072598E-3</v>
      </c>
      <c r="D399">
        <v>36.012909767693969</v>
      </c>
    </row>
    <row r="400" spans="1:4" x14ac:dyDescent="0.3">
      <c r="A400" s="1">
        <v>398</v>
      </c>
      <c r="B400">
        <v>1.824499999999997E-2</v>
      </c>
      <c r="C400">
        <v>3.0793444343592399E-3</v>
      </c>
      <c r="D400">
        <v>36.103659627437622</v>
      </c>
    </row>
    <row r="401" spans="1:4" x14ac:dyDescent="0.3">
      <c r="A401" s="1">
        <v>399</v>
      </c>
      <c r="B401">
        <v>1.814499999999996E-2</v>
      </c>
      <c r="C401">
        <v>2.5021484572951272E-3</v>
      </c>
      <c r="D401">
        <v>36.194399585061618</v>
      </c>
    </row>
    <row r="402" spans="1:4" x14ac:dyDescent="0.3">
      <c r="A402" s="1">
        <v>400</v>
      </c>
      <c r="B402">
        <v>1.8089999999999971E-2</v>
      </c>
      <c r="C402">
        <v>2.9473919534775189E-3</v>
      </c>
      <c r="D402">
        <v>36.285135141677351</v>
      </c>
    </row>
    <row r="403" spans="1:4" x14ac:dyDescent="0.3">
      <c r="A403" s="1">
        <v>401</v>
      </c>
      <c r="B403">
        <v>1.8094999999999958E-2</v>
      </c>
      <c r="C403">
        <v>3.477265937926949E-3</v>
      </c>
      <c r="D403">
        <v>36.375859279897497</v>
      </c>
    </row>
    <row r="404" spans="1:4" x14ac:dyDescent="0.3">
      <c r="A404" s="1">
        <v>402</v>
      </c>
      <c r="B404">
        <v>1.7989999999999961E-2</v>
      </c>
      <c r="C404">
        <v>3.5046741116207662E-3</v>
      </c>
      <c r="D404">
        <v>36.466577346258717</v>
      </c>
    </row>
    <row r="405" spans="1:4" x14ac:dyDescent="0.3">
      <c r="A405" s="1">
        <v>403</v>
      </c>
      <c r="B405">
        <v>1.8084999999999959E-2</v>
      </c>
      <c r="C405">
        <v>3.195452690068159E-3</v>
      </c>
      <c r="D405">
        <v>36.557302029331552</v>
      </c>
    </row>
    <row r="406" spans="1:4" x14ac:dyDescent="0.3">
      <c r="A406" s="1">
        <v>404</v>
      </c>
      <c r="B406">
        <v>1.8119999999999959E-2</v>
      </c>
      <c r="C406">
        <v>3.4006915488654439E-3</v>
      </c>
      <c r="D406">
        <v>36.648038747376887</v>
      </c>
    </row>
    <row r="407" spans="1:4" x14ac:dyDescent="0.3">
      <c r="A407" s="1">
        <v>405</v>
      </c>
      <c r="B407">
        <v>1.8109999999999959E-2</v>
      </c>
      <c r="C407">
        <v>3.3225194393958408E-3</v>
      </c>
      <c r="D407">
        <v>36.738759147458637</v>
      </c>
    </row>
    <row r="408" spans="1:4" x14ac:dyDescent="0.3">
      <c r="A408" s="1">
        <v>406</v>
      </c>
      <c r="B408">
        <v>1.8169999999999971E-2</v>
      </c>
      <c r="C408">
        <v>3.081879498063289E-3</v>
      </c>
      <c r="D408">
        <v>36.829474685523273</v>
      </c>
    </row>
    <row r="409" spans="1:4" x14ac:dyDescent="0.3">
      <c r="A409" s="1">
        <v>407</v>
      </c>
      <c r="B409">
        <v>1.798999999999995E-2</v>
      </c>
      <c r="C409">
        <v>3.0505559908622628E-3</v>
      </c>
      <c r="D409">
        <v>36.920229836901058</v>
      </c>
    </row>
    <row r="410" spans="1:4" x14ac:dyDescent="0.3">
      <c r="A410" s="1">
        <v>408</v>
      </c>
      <c r="B410">
        <v>1.8039999999999959E-2</v>
      </c>
      <c r="C410">
        <v>2.2111267229041991E-3</v>
      </c>
      <c r="D410">
        <v>37.011017882161703</v>
      </c>
    </row>
    <row r="411" spans="1:4" x14ac:dyDescent="0.3">
      <c r="A411" s="1">
        <v>409</v>
      </c>
      <c r="B411">
        <v>1.8034999999999971E-2</v>
      </c>
      <c r="C411">
        <v>1.355003315203976E-3</v>
      </c>
      <c r="D411">
        <v>37.101752172576077</v>
      </c>
    </row>
    <row r="412" spans="1:4" x14ac:dyDescent="0.3">
      <c r="A412" s="1">
        <v>410</v>
      </c>
      <c r="B412">
        <v>1.8254999999999969E-2</v>
      </c>
      <c r="C412">
        <v>1.440351273382131E-3</v>
      </c>
      <c r="D412">
        <v>37.192488902211217</v>
      </c>
    </row>
    <row r="413" spans="1:4" x14ac:dyDescent="0.3">
      <c r="A413" s="1">
        <v>411</v>
      </c>
      <c r="B413">
        <v>1.8019999999999949E-2</v>
      </c>
      <c r="C413">
        <v>1.3567959015007519E-3</v>
      </c>
      <c r="D413">
        <v>37.283217369781617</v>
      </c>
    </row>
    <row r="414" spans="1:4" x14ac:dyDescent="0.3">
      <c r="A414" s="1">
        <v>412</v>
      </c>
      <c r="B414">
        <v>1.8039999999999959E-2</v>
      </c>
      <c r="C414">
        <v>1.190344807947433E-3</v>
      </c>
      <c r="D414">
        <v>37.373942496776607</v>
      </c>
    </row>
    <row r="415" spans="1:4" x14ac:dyDescent="0.3">
      <c r="A415" s="1">
        <v>413</v>
      </c>
      <c r="B415">
        <v>1.8194999999999972E-2</v>
      </c>
      <c r="C415">
        <v>1.0768425071976361E-3</v>
      </c>
      <c r="D415">
        <v>37.464700041347108</v>
      </c>
    </row>
    <row r="416" spans="1:4" x14ac:dyDescent="0.3">
      <c r="A416" s="1">
        <v>414</v>
      </c>
      <c r="B416">
        <v>1.8069999999999961E-2</v>
      </c>
      <c r="C416">
        <v>1.4172170508439919E-3</v>
      </c>
      <c r="D416">
        <v>37.555422738922992</v>
      </c>
    </row>
    <row r="417" spans="1:4" x14ac:dyDescent="0.3">
      <c r="A417" s="1">
        <v>415</v>
      </c>
      <c r="B417">
        <v>1.8039999999999969E-2</v>
      </c>
      <c r="C417">
        <v>1.0310332707009671E-3</v>
      </c>
      <c r="D417">
        <v>37.646179690957098</v>
      </c>
    </row>
    <row r="418" spans="1:4" x14ac:dyDescent="0.3">
      <c r="A418" s="1">
        <v>416</v>
      </c>
      <c r="B418">
        <v>1.804499999999996E-2</v>
      </c>
      <c r="C418">
        <v>9.4928712405349712E-4</v>
      </c>
      <c r="D418">
        <v>37.736916314760869</v>
      </c>
    </row>
    <row r="419" spans="1:4" x14ac:dyDescent="0.3">
      <c r="A419" s="1">
        <v>417</v>
      </c>
      <c r="B419">
        <v>1.807999999999995E-2</v>
      </c>
      <c r="C419">
        <v>9.0941205049612189E-4</v>
      </c>
      <c r="D419">
        <v>37.827667156060564</v>
      </c>
    </row>
    <row r="420" spans="1:4" x14ac:dyDescent="0.3">
      <c r="A420" s="1">
        <v>418</v>
      </c>
      <c r="B420">
        <v>1.8084999999999969E-2</v>
      </c>
      <c r="C420">
        <v>8.1360684534137039E-4</v>
      </c>
      <c r="D420">
        <v>37.918405705094372</v>
      </c>
    </row>
    <row r="421" spans="1:4" x14ac:dyDescent="0.3">
      <c r="A421" s="1">
        <v>419</v>
      </c>
      <c r="B421">
        <v>1.8149999999999961E-2</v>
      </c>
      <c r="C421">
        <v>9.5697710915335066E-4</v>
      </c>
      <c r="D421">
        <v>38.009133495224873</v>
      </c>
    </row>
    <row r="422" spans="1:4" x14ac:dyDescent="0.3">
      <c r="A422" s="1">
        <v>420</v>
      </c>
      <c r="B422">
        <v>1.8194999999999979E-2</v>
      </c>
      <c r="C422">
        <v>8.3326398386147308E-4</v>
      </c>
      <c r="D422">
        <v>38.099853823979721</v>
      </c>
    </row>
    <row r="423" spans="1:4" x14ac:dyDescent="0.3">
      <c r="A423" s="1">
        <v>421</v>
      </c>
      <c r="B423">
        <v>1.814499999999997E-2</v>
      </c>
      <c r="C423">
        <v>1.3851212595588521E-3</v>
      </c>
      <c r="D423">
        <v>38.190585880147111</v>
      </c>
    </row>
    <row r="424" spans="1:4" x14ac:dyDescent="0.3">
      <c r="A424" s="1">
        <v>422</v>
      </c>
      <c r="B424">
        <v>1.8024999999999972E-2</v>
      </c>
      <c r="C424">
        <v>1.0942031199278361E-3</v>
      </c>
      <c r="D424">
        <v>38.28132484879761</v>
      </c>
    </row>
    <row r="425" spans="1:4" x14ac:dyDescent="0.3">
      <c r="A425" s="1">
        <v>423</v>
      </c>
      <c r="B425">
        <v>1.8024999999999961E-2</v>
      </c>
      <c r="C425">
        <v>1.4509330851007779E-3</v>
      </c>
      <c r="D425">
        <v>38.372053175634832</v>
      </c>
    </row>
    <row r="426" spans="1:4" x14ac:dyDescent="0.3">
      <c r="A426" s="1">
        <v>424</v>
      </c>
      <c r="B426">
        <v>1.8079999999999961E-2</v>
      </c>
      <c r="C426">
        <v>1.0933081998928461E-3</v>
      </c>
      <c r="D426">
        <v>38.462789359158961</v>
      </c>
    </row>
    <row r="427" spans="1:4" x14ac:dyDescent="0.3">
      <c r="A427" s="1">
        <v>425</v>
      </c>
      <c r="B427">
        <v>1.8154999999999959E-2</v>
      </c>
      <c r="C427">
        <v>9.6377319782506125E-4</v>
      </c>
      <c r="D427">
        <v>38.553525216182088</v>
      </c>
    </row>
    <row r="428" spans="1:4" x14ac:dyDescent="0.3">
      <c r="A428" s="1">
        <v>426</v>
      </c>
      <c r="B428">
        <v>1.8059999999999962E-2</v>
      </c>
      <c r="C428">
        <v>1.1667072027797399E-3</v>
      </c>
      <c r="D428">
        <v>38.644255074395097</v>
      </c>
    </row>
    <row r="429" spans="1:4" x14ac:dyDescent="0.3">
      <c r="A429" s="1">
        <v>427</v>
      </c>
      <c r="B429">
        <v>1.8139999999999969E-2</v>
      </c>
      <c r="C429">
        <v>7.1053321995639908E-4</v>
      </c>
      <c r="D429">
        <v>38.735013414025332</v>
      </c>
    </row>
    <row r="430" spans="1:4" x14ac:dyDescent="0.3">
      <c r="A430" s="1">
        <v>428</v>
      </c>
      <c r="B430">
        <v>1.8129999999999969E-2</v>
      </c>
      <c r="C430">
        <v>8.8116538369620659E-4</v>
      </c>
      <c r="D430">
        <v>38.825766789648291</v>
      </c>
    </row>
    <row r="431" spans="1:4" x14ac:dyDescent="0.3">
      <c r="A431" s="1">
        <v>429</v>
      </c>
      <c r="B431">
        <v>1.8104999999999968E-2</v>
      </c>
      <c r="C431">
        <v>8.1092650153964554E-4</v>
      </c>
      <c r="D431">
        <v>38.916513676179797</v>
      </c>
    </row>
    <row r="432" spans="1:4" x14ac:dyDescent="0.3">
      <c r="A432" s="1">
        <v>430</v>
      </c>
      <c r="B432">
        <v>1.8059999999999968E-2</v>
      </c>
      <c r="C432">
        <v>8.2683048974812885E-4</v>
      </c>
      <c r="D432">
        <v>39.007259241475033</v>
      </c>
    </row>
    <row r="433" spans="1:4" x14ac:dyDescent="0.3">
      <c r="A433" s="1">
        <v>431</v>
      </c>
      <c r="B433">
        <v>1.8104999999999968E-2</v>
      </c>
      <c r="C433">
        <v>7.9841878599979884E-4</v>
      </c>
      <c r="D433">
        <v>39.097993635336593</v>
      </c>
    </row>
    <row r="434" spans="1:4" x14ac:dyDescent="0.3">
      <c r="A434" s="1">
        <v>432</v>
      </c>
      <c r="B434">
        <v>1.8059999999999968E-2</v>
      </c>
      <c r="C434">
        <v>6.1341149418697716E-4</v>
      </c>
      <c r="D434">
        <v>39.188774631222117</v>
      </c>
    </row>
    <row r="435" spans="1:4" x14ac:dyDescent="0.3">
      <c r="A435" s="1">
        <v>433</v>
      </c>
      <c r="B435">
        <v>1.8034999999999971E-2</v>
      </c>
      <c r="C435">
        <v>9.482141303730643E-4</v>
      </c>
      <c r="D435">
        <v>39.279521587822202</v>
      </c>
    </row>
    <row r="436" spans="1:4" x14ac:dyDescent="0.3">
      <c r="A436" s="1">
        <v>434</v>
      </c>
      <c r="B436">
        <v>1.8139999999999969E-2</v>
      </c>
      <c r="C436">
        <v>7.7519259860981001E-4</v>
      </c>
      <c r="D436">
        <v>39.370247719287903</v>
      </c>
    </row>
    <row r="437" spans="1:4" x14ac:dyDescent="0.3">
      <c r="A437" s="1">
        <v>435</v>
      </c>
      <c r="B437">
        <v>1.822499999999996E-2</v>
      </c>
      <c r="C437">
        <v>7.3035711530907788E-4</v>
      </c>
      <c r="D437">
        <v>39.460993596050507</v>
      </c>
    </row>
    <row r="438" spans="1:4" x14ac:dyDescent="0.3">
      <c r="A438" s="1">
        <v>436</v>
      </c>
      <c r="B438">
        <v>1.818999999999997E-2</v>
      </c>
      <c r="C438">
        <v>9.9113913062726165E-4</v>
      </c>
      <c r="D438">
        <v>39.551732790668837</v>
      </c>
    </row>
    <row r="439" spans="1:4" x14ac:dyDescent="0.3">
      <c r="A439" s="1">
        <v>437</v>
      </c>
      <c r="B439">
        <v>1.8239999999999978E-2</v>
      </c>
      <c r="C439">
        <v>9.8148006596740891E-4</v>
      </c>
      <c r="D439">
        <v>39.642506883078177</v>
      </c>
    </row>
    <row r="440" spans="1:4" x14ac:dyDescent="0.3">
      <c r="A440" s="1">
        <v>438</v>
      </c>
      <c r="B440">
        <v>1.8214999999999971E-2</v>
      </c>
      <c r="C440">
        <v>8.7079752490379174E-4</v>
      </c>
      <c r="D440">
        <v>39.73325910906</v>
      </c>
    </row>
    <row r="441" spans="1:4" x14ac:dyDescent="0.3">
      <c r="A441" s="1">
        <v>439</v>
      </c>
      <c r="B441">
        <v>1.7979999999999972E-2</v>
      </c>
      <c r="C441">
        <v>9.0869688743131817E-4</v>
      </c>
      <c r="D441">
        <v>39.824007997314169</v>
      </c>
    </row>
    <row r="442" spans="1:4" x14ac:dyDescent="0.3">
      <c r="A442" s="1">
        <v>440</v>
      </c>
      <c r="B442">
        <v>1.8139999999999979E-2</v>
      </c>
      <c r="C442">
        <v>1.4371230544161599E-3</v>
      </c>
      <c r="D442">
        <v>39.91474222130249</v>
      </c>
    </row>
    <row r="443" spans="1:4" x14ac:dyDescent="0.3">
      <c r="A443" s="1">
        <v>441</v>
      </c>
      <c r="B443">
        <v>1.8024999999999961E-2</v>
      </c>
      <c r="C443">
        <v>6.0163209531582213E-4</v>
      </c>
      <c r="D443">
        <v>40.005481302142179</v>
      </c>
    </row>
    <row r="444" spans="1:4" x14ac:dyDescent="0.3">
      <c r="A444" s="1">
        <v>442</v>
      </c>
      <c r="B444">
        <v>1.8154999999999959E-2</v>
      </c>
      <c r="C444">
        <v>5.445313612929385E-4</v>
      </c>
      <c r="D444">
        <v>40.096227957805027</v>
      </c>
    </row>
    <row r="445" spans="1:4" x14ac:dyDescent="0.3">
      <c r="A445" s="1">
        <v>443</v>
      </c>
      <c r="B445">
        <v>1.8114999999999961E-2</v>
      </c>
      <c r="C445">
        <v>2.3936592744152319E-4</v>
      </c>
      <c r="D445">
        <v>40.186974801619883</v>
      </c>
    </row>
    <row r="446" spans="1:4" x14ac:dyDescent="0.3">
      <c r="A446" s="1">
        <v>444</v>
      </c>
      <c r="B446">
        <v>1.8069999999999961E-2</v>
      </c>
      <c r="C446">
        <v>4.3716225895069091E-4</v>
      </c>
      <c r="D446">
        <v>40.277703484031917</v>
      </c>
    </row>
    <row r="447" spans="1:4" x14ac:dyDescent="0.3">
      <c r="A447" s="1">
        <v>445</v>
      </c>
      <c r="B447">
        <v>1.8124999999999961E-2</v>
      </c>
      <c r="C447">
        <v>4.9868613767183772E-4</v>
      </c>
      <c r="D447">
        <v>40.368453474044827</v>
      </c>
    </row>
    <row r="448" spans="1:4" x14ac:dyDescent="0.3">
      <c r="A448" s="1">
        <v>446</v>
      </c>
      <c r="B448">
        <v>1.8159999999999961E-2</v>
      </c>
      <c r="C448">
        <v>1.2904827218512881E-3</v>
      </c>
      <c r="D448">
        <v>40.459192736943599</v>
      </c>
    </row>
    <row r="449" spans="1:4" x14ac:dyDescent="0.3">
      <c r="A449" s="1">
        <v>447</v>
      </c>
      <c r="B449">
        <v>1.8219999999999969E-2</v>
      </c>
      <c r="C449">
        <v>8.4434445786952909E-4</v>
      </c>
      <c r="D449">
        <v>40.549918475813371</v>
      </c>
    </row>
    <row r="450" spans="1:4" x14ac:dyDescent="0.3">
      <c r="A450" s="1">
        <v>448</v>
      </c>
      <c r="B450">
        <v>1.823499999999997E-2</v>
      </c>
      <c r="C450">
        <v>6.5089679951035547E-4</v>
      </c>
      <c r="D450">
        <v>40.64065296020776</v>
      </c>
    </row>
    <row r="451" spans="1:4" x14ac:dyDescent="0.3">
      <c r="A451" s="1">
        <v>449</v>
      </c>
      <c r="B451">
        <v>1.8149999999999972E-2</v>
      </c>
      <c r="C451">
        <v>8.8766554198231506E-5</v>
      </c>
      <c r="D451">
        <v>40.731388137075669</v>
      </c>
    </row>
    <row r="452" spans="1:4" x14ac:dyDescent="0.3">
      <c r="A452" s="1">
        <v>450</v>
      </c>
      <c r="B452">
        <v>1.814499999999996E-2</v>
      </c>
      <c r="C452">
        <v>-3.716508862621705E-5</v>
      </c>
      <c r="D452">
        <v>40.82212118758099</v>
      </c>
    </row>
    <row r="453" spans="1:4" x14ac:dyDescent="0.3">
      <c r="A453" s="1">
        <v>451</v>
      </c>
      <c r="B453">
        <v>1.8114999999999961E-2</v>
      </c>
      <c r="C453">
        <v>1.2578105501274921E-4</v>
      </c>
      <c r="D453">
        <v>40.912850946784047</v>
      </c>
    </row>
    <row r="454" spans="1:4" x14ac:dyDescent="0.3">
      <c r="A454" s="1">
        <v>452</v>
      </c>
      <c r="B454">
        <v>1.8119999999999959E-2</v>
      </c>
      <c r="C454">
        <v>1.7704513439655221E-4</v>
      </c>
      <c r="D454">
        <v>41.00358065333635</v>
      </c>
    </row>
    <row r="455" spans="1:4" x14ac:dyDescent="0.3">
      <c r="A455" s="1">
        <v>453</v>
      </c>
      <c r="B455">
        <v>1.8124999999999971E-2</v>
      </c>
      <c r="C455">
        <v>2.2191381558078391E-4</v>
      </c>
      <c r="D455">
        <v>41.094326639705272</v>
      </c>
    </row>
    <row r="456" spans="1:4" x14ac:dyDescent="0.3">
      <c r="A456" s="1">
        <v>454</v>
      </c>
      <c r="B456">
        <v>1.8184999999999969E-2</v>
      </c>
      <c r="C456">
        <v>8.9834167953042811E-5</v>
      </c>
      <c r="D456">
        <v>41.185132075813122</v>
      </c>
    </row>
    <row r="457" spans="1:4" x14ac:dyDescent="0.3">
      <c r="A457" s="1">
        <v>455</v>
      </c>
      <c r="B457">
        <v>1.8254999999999959E-2</v>
      </c>
      <c r="C457">
        <v>-8.4632184832903444E-5</v>
      </c>
      <c r="D457">
        <v>41.275831260416282</v>
      </c>
    </row>
    <row r="458" spans="1:4" x14ac:dyDescent="0.3">
      <c r="A458" s="1">
        <v>456</v>
      </c>
      <c r="B458">
        <v>1.8104999999999961E-2</v>
      </c>
      <c r="C458">
        <v>-9.0497989702214128E-5</v>
      </c>
      <c r="D458">
        <v>41.366586245232199</v>
      </c>
    </row>
    <row r="459" spans="1:4" x14ac:dyDescent="0.3">
      <c r="A459" s="1">
        <v>457</v>
      </c>
      <c r="B459">
        <v>1.815499999999997E-2</v>
      </c>
      <c r="C459">
        <v>5.1580976351720919E-4</v>
      </c>
      <c r="D459">
        <v>41.457301772104408</v>
      </c>
    </row>
    <row r="460" spans="1:4" x14ac:dyDescent="0.3">
      <c r="A460" s="1">
        <v>458</v>
      </c>
      <c r="B460">
        <v>1.8204999999999971E-2</v>
      </c>
      <c r="C460">
        <v>1.5692927099156769E-4</v>
      </c>
      <c r="D460">
        <v>41.548022099865847</v>
      </c>
    </row>
    <row r="461" spans="1:4" x14ac:dyDescent="0.3">
      <c r="A461" s="1">
        <v>459</v>
      </c>
      <c r="B461">
        <v>1.8149999999999951E-2</v>
      </c>
      <c r="C461">
        <v>5.9520731068523995E-4</v>
      </c>
      <c r="D461">
        <v>41.638749292559133</v>
      </c>
    </row>
    <row r="462" spans="1:4" x14ac:dyDescent="0.3">
      <c r="A462" s="1">
        <v>460</v>
      </c>
      <c r="B462">
        <v>1.8214999999999971E-2</v>
      </c>
      <c r="C462">
        <v>3.883155840833723E-4</v>
      </c>
      <c r="D462">
        <v>41.729479993780487</v>
      </c>
    </row>
    <row r="463" spans="1:4" x14ac:dyDescent="0.3">
      <c r="A463" s="1">
        <v>461</v>
      </c>
      <c r="B463">
        <v>1.809999999999997E-2</v>
      </c>
      <c r="C463">
        <v>3.0366918005260727E-4</v>
      </c>
      <c r="D463">
        <v>41.820219906369893</v>
      </c>
    </row>
    <row r="464" spans="1:4" x14ac:dyDescent="0.3">
      <c r="A464" s="1">
        <v>462</v>
      </c>
      <c r="B464">
        <v>1.7994999999999969E-2</v>
      </c>
      <c r="C464">
        <v>-2.456021578355944E-4</v>
      </c>
      <c r="D464">
        <v>41.910941463576457</v>
      </c>
    </row>
    <row r="465" spans="1:4" x14ac:dyDescent="0.3">
      <c r="A465" s="1">
        <v>463</v>
      </c>
      <c r="B465">
        <v>1.8134999999999971E-2</v>
      </c>
      <c r="C465">
        <v>-2.6637862648871421E-4</v>
      </c>
      <c r="D465">
        <v>42.001684316727889</v>
      </c>
    </row>
    <row r="466" spans="1:4" x14ac:dyDescent="0.3">
      <c r="A466" s="1">
        <v>464</v>
      </c>
      <c r="B466">
        <v>1.8164999999999969E-2</v>
      </c>
      <c r="C466">
        <v>-4.4367497363772477E-4</v>
      </c>
      <c r="D466">
        <v>42.092428806093046</v>
      </c>
    </row>
    <row r="467" spans="1:4" x14ac:dyDescent="0.3">
      <c r="A467" s="1">
        <v>465</v>
      </c>
      <c r="B467">
        <v>1.805499999999995E-2</v>
      </c>
      <c r="C467">
        <v>-4.7506867686867411E-4</v>
      </c>
      <c r="D467">
        <v>42.183163754079118</v>
      </c>
    </row>
    <row r="468" spans="1:4" x14ac:dyDescent="0.3">
      <c r="A468" s="1">
        <v>466</v>
      </c>
      <c r="B468">
        <v>1.7929999999999949E-2</v>
      </c>
      <c r="C468">
        <v>-5.7453268327121174E-4</v>
      </c>
      <c r="D468">
        <v>42.273897837930299</v>
      </c>
    </row>
    <row r="469" spans="1:4" x14ac:dyDescent="0.3">
      <c r="A469" s="1">
        <v>467</v>
      </c>
      <c r="B469">
        <v>1.807499999999997E-2</v>
      </c>
      <c r="C469">
        <v>-5.6247952125478657E-4</v>
      </c>
      <c r="D469">
        <v>42.364631278117542</v>
      </c>
    </row>
    <row r="470" spans="1:4" x14ac:dyDescent="0.3">
      <c r="A470" s="1">
        <v>468</v>
      </c>
      <c r="B470">
        <v>1.8084999999999969E-2</v>
      </c>
      <c r="C470">
        <v>-5.3305205640711715E-4</v>
      </c>
      <c r="D470">
        <v>42.455354003972523</v>
      </c>
    </row>
    <row r="471" spans="1:4" x14ac:dyDescent="0.3">
      <c r="A471" s="1">
        <v>469</v>
      </c>
      <c r="B471">
        <v>1.8084999999999969E-2</v>
      </c>
      <c r="C471">
        <v>-4.3657955286272422E-4</v>
      </c>
      <c r="D471">
        <v>42.5460942621364</v>
      </c>
    </row>
    <row r="472" spans="1:4" x14ac:dyDescent="0.3">
      <c r="A472" s="1">
        <v>470</v>
      </c>
      <c r="B472">
        <v>1.8169999999999971E-2</v>
      </c>
      <c r="C472">
        <v>-5.1993215664851574E-4</v>
      </c>
      <c r="D472">
        <v>42.636841596298787</v>
      </c>
    </row>
    <row r="473" spans="1:4" x14ac:dyDescent="0.3">
      <c r="A473" s="1">
        <v>471</v>
      </c>
      <c r="B473">
        <v>1.804499999999996E-2</v>
      </c>
      <c r="C473">
        <v>-4.6212168976387391E-4</v>
      </c>
      <c r="D473">
        <v>42.727585181130351</v>
      </c>
    </row>
    <row r="474" spans="1:4" x14ac:dyDescent="0.3">
      <c r="A474" s="1">
        <v>472</v>
      </c>
      <c r="B474">
        <v>1.8149999999999961E-2</v>
      </c>
      <c r="C474">
        <v>-1.1381555134072461E-5</v>
      </c>
      <c r="D474">
        <v>42.818322982390768</v>
      </c>
    </row>
    <row r="475" spans="1:4" x14ac:dyDescent="0.3">
      <c r="A475" s="1">
        <v>473</v>
      </c>
      <c r="B475">
        <v>1.8044999999999971E-2</v>
      </c>
      <c r="C475">
        <v>6.9821141631872972E-4</v>
      </c>
      <c r="D475">
        <v>42.909063681893933</v>
      </c>
    </row>
    <row r="476" spans="1:4" x14ac:dyDescent="0.3">
      <c r="A476" s="1">
        <v>474</v>
      </c>
      <c r="B476">
        <v>1.8259999999999971E-2</v>
      </c>
      <c r="C476">
        <v>8.5238718714237378E-4</v>
      </c>
      <c r="D476">
        <v>42.999811949994879</v>
      </c>
    </row>
    <row r="477" spans="1:4" x14ac:dyDescent="0.3">
      <c r="A477" s="1">
        <v>475</v>
      </c>
      <c r="B477">
        <v>1.8094999999999958E-2</v>
      </c>
      <c r="C477">
        <v>9.8881375037687159E-4</v>
      </c>
      <c r="D477">
        <v>43.090556866526647</v>
      </c>
    </row>
    <row r="478" spans="1:4" x14ac:dyDescent="0.3">
      <c r="A478" s="1">
        <v>476</v>
      </c>
      <c r="B478">
        <v>1.8229999999999968E-2</v>
      </c>
      <c r="C478">
        <v>1.07326321859836E-3</v>
      </c>
      <c r="D478">
        <v>43.181337486571778</v>
      </c>
    </row>
    <row r="479" spans="1:4" x14ac:dyDescent="0.3">
      <c r="A479" s="1">
        <v>477</v>
      </c>
      <c r="B479">
        <v>1.8094999999999969E-2</v>
      </c>
      <c r="C479">
        <v>9.8273213616008348E-4</v>
      </c>
      <c r="D479">
        <v>43.27208637966055</v>
      </c>
    </row>
    <row r="480" spans="1:4" x14ac:dyDescent="0.3">
      <c r="A480" s="1">
        <v>478</v>
      </c>
      <c r="B480">
        <v>1.802999999999997E-2</v>
      </c>
      <c r="C480">
        <v>1.0022298407727889E-3</v>
      </c>
      <c r="D480">
        <v>43.36283358454709</v>
      </c>
    </row>
    <row r="481" spans="1:4" x14ac:dyDescent="0.3">
      <c r="A481" s="1">
        <v>479</v>
      </c>
      <c r="B481">
        <v>1.818999999999998E-2</v>
      </c>
      <c r="C481">
        <v>1.016004788840977E-3</v>
      </c>
      <c r="D481">
        <v>43.453567649258552</v>
      </c>
    </row>
    <row r="482" spans="1:4" x14ac:dyDescent="0.3">
      <c r="A482" s="1">
        <v>480</v>
      </c>
      <c r="B482">
        <v>1.8149999999999961E-2</v>
      </c>
      <c r="C482">
        <v>9.0994842475777523E-4</v>
      </c>
      <c r="D482">
        <v>43.544284139937872</v>
      </c>
    </row>
    <row r="483" spans="1:4" x14ac:dyDescent="0.3">
      <c r="A483" s="1">
        <v>481</v>
      </c>
      <c r="B483">
        <v>1.8094999999999979E-2</v>
      </c>
      <c r="C483">
        <v>4.4019335187117582E-4</v>
      </c>
      <c r="D483">
        <v>43.63503073049921</v>
      </c>
    </row>
    <row r="484" spans="1:4" x14ac:dyDescent="0.3">
      <c r="A484" s="1">
        <v>482</v>
      </c>
      <c r="B484">
        <v>1.8129999999999959E-2</v>
      </c>
      <c r="C484">
        <v>7.464322314353649E-4</v>
      </c>
      <c r="D484">
        <v>43.725791393121128</v>
      </c>
    </row>
    <row r="485" spans="1:4" x14ac:dyDescent="0.3">
      <c r="A485" s="1">
        <v>483</v>
      </c>
      <c r="B485">
        <v>1.808999999999996E-2</v>
      </c>
      <c r="C485">
        <v>3.5962021327482722E-4</v>
      </c>
      <c r="D485">
        <v>43.816520747873568</v>
      </c>
    </row>
    <row r="486" spans="1:4" x14ac:dyDescent="0.3">
      <c r="A486" s="1">
        <v>484</v>
      </c>
      <c r="B486">
        <v>1.8074999999999949E-2</v>
      </c>
      <c r="C486">
        <v>1.035358028903013E-4</v>
      </c>
      <c r="D486">
        <v>43.907261922889333</v>
      </c>
    </row>
    <row r="487" spans="1:4" x14ac:dyDescent="0.3">
      <c r="A487" s="1">
        <v>485</v>
      </c>
      <c r="B487">
        <v>1.8034999999999961E-2</v>
      </c>
      <c r="C487">
        <v>-2.2375750678801411E-4</v>
      </c>
      <c r="D487">
        <v>43.9980188211468</v>
      </c>
    </row>
    <row r="488" spans="1:4" x14ac:dyDescent="0.3">
      <c r="A488" s="1">
        <v>486</v>
      </c>
      <c r="B488">
        <v>1.7979999999999961E-2</v>
      </c>
      <c r="C488">
        <v>-8.8720494325908688E-5</v>
      </c>
      <c r="D488">
        <v>44.088775146272503</v>
      </c>
    </row>
    <row r="489" spans="1:4" x14ac:dyDescent="0.3">
      <c r="A489" s="1">
        <v>487</v>
      </c>
      <c r="B489">
        <v>1.811999999999998E-2</v>
      </c>
      <c r="C489">
        <v>-6.2858421010166562E-4</v>
      </c>
      <c r="D489">
        <v>44.179499667551831</v>
      </c>
    </row>
    <row r="490" spans="1:4" x14ac:dyDescent="0.3">
      <c r="A490" s="1">
        <v>488</v>
      </c>
      <c r="B490">
        <v>1.8119999999999969E-2</v>
      </c>
      <c r="C490">
        <v>-5.0893903306707591E-4</v>
      </c>
      <c r="D490">
        <v>44.270242789586433</v>
      </c>
    </row>
    <row r="491" spans="1:4" x14ac:dyDescent="0.3">
      <c r="A491" s="1">
        <v>489</v>
      </c>
      <c r="B491">
        <v>1.8024999999999972E-2</v>
      </c>
      <c r="C491">
        <v>5.2827447323648183E-5</v>
      </c>
      <c r="D491">
        <v>44.360986893574442</v>
      </c>
    </row>
    <row r="492" spans="1:4" x14ac:dyDescent="0.3">
      <c r="A492" s="1">
        <v>490</v>
      </c>
      <c r="B492">
        <v>1.8149999999999972E-2</v>
      </c>
      <c r="C492">
        <v>-3.6880344724764491E-4</v>
      </c>
      <c r="D492">
        <v>44.451731264525037</v>
      </c>
    </row>
    <row r="493" spans="1:4" x14ac:dyDescent="0.3">
      <c r="A493" s="1">
        <v>491</v>
      </c>
      <c r="B493">
        <v>1.8274999999999979E-2</v>
      </c>
      <c r="C493">
        <v>-2.4862111773947429E-4</v>
      </c>
      <c r="D493">
        <v>44.542469771040857</v>
      </c>
    </row>
    <row r="494" spans="1:4" x14ac:dyDescent="0.3">
      <c r="A494" s="1">
        <v>492</v>
      </c>
      <c r="B494">
        <v>1.816499999999998E-2</v>
      </c>
      <c r="C494">
        <v>-3.2542120416271573E-5</v>
      </c>
      <c r="D494">
        <v>44.633207306994379</v>
      </c>
    </row>
    <row r="495" spans="1:4" x14ac:dyDescent="0.3">
      <c r="A495" s="1">
        <v>493</v>
      </c>
      <c r="B495">
        <v>1.840499999999998E-2</v>
      </c>
      <c r="C495">
        <v>-5.087617188302419E-4</v>
      </c>
      <c r="D495">
        <v>44.723940356175149</v>
      </c>
    </row>
    <row r="496" spans="1:4" x14ac:dyDescent="0.3">
      <c r="A496" s="1">
        <v>494</v>
      </c>
      <c r="B496">
        <v>1.839499999999997E-2</v>
      </c>
      <c r="C496">
        <v>-5.8942071042809743E-4</v>
      </c>
      <c r="D496">
        <v>44.81469014465813</v>
      </c>
    </row>
    <row r="497" spans="1:4" x14ac:dyDescent="0.3">
      <c r="A497" s="1">
        <v>495</v>
      </c>
      <c r="B497">
        <v>1.864999999999999E-2</v>
      </c>
      <c r="C497">
        <v>-3.9654327428775387E-5</v>
      </c>
      <c r="D497">
        <v>44.905433935787983</v>
      </c>
    </row>
    <row r="498" spans="1:4" x14ac:dyDescent="0.3">
      <c r="A498" s="1">
        <v>496</v>
      </c>
      <c r="B498">
        <v>1.8519999999999981E-2</v>
      </c>
      <c r="C498">
        <v>-6.2380001013856716E-4</v>
      </c>
      <c r="D498">
        <v>44.996177360547946</v>
      </c>
    </row>
    <row r="499" spans="1:4" x14ac:dyDescent="0.3">
      <c r="A499" s="1">
        <v>497</v>
      </c>
      <c r="B499">
        <v>1.8354999999999979E-2</v>
      </c>
      <c r="C499">
        <v>-1.6229335409915851E-4</v>
      </c>
      <c r="D499">
        <v>45.086945433219313</v>
      </c>
    </row>
    <row r="500" spans="1:4" x14ac:dyDescent="0.3">
      <c r="A500" s="1">
        <v>498</v>
      </c>
      <c r="B500">
        <v>1.8219999999999969E-2</v>
      </c>
      <c r="C500">
        <v>-3.5318629542895329E-4</v>
      </c>
      <c r="D500">
        <v>45.177667710847373</v>
      </c>
    </row>
    <row r="501" spans="1:4" x14ac:dyDescent="0.3">
      <c r="A501" s="1">
        <v>499</v>
      </c>
      <c r="B501">
        <v>1.833499999999998E-2</v>
      </c>
      <c r="C501">
        <v>-1.8850288976770011E-5</v>
      </c>
      <c r="D501">
        <v>45.268392976058898</v>
      </c>
    </row>
    <row r="502" spans="1:4" x14ac:dyDescent="0.3">
      <c r="A502" s="1">
        <v>500</v>
      </c>
      <c r="B502">
        <v>1.8354999999999979E-2</v>
      </c>
      <c r="C502">
        <v>5.4863484056748345E-4</v>
      </c>
      <c r="D502">
        <v>45.35910927474503</v>
      </c>
    </row>
    <row r="503" spans="1:4" x14ac:dyDescent="0.3">
      <c r="A503" s="1">
        <v>501</v>
      </c>
      <c r="B503">
        <v>1.8329999999999989E-2</v>
      </c>
      <c r="C503">
        <v>8.3648082169706099E-4</v>
      </c>
      <c r="D503">
        <v>45.449865029056909</v>
      </c>
    </row>
    <row r="504" spans="1:4" x14ac:dyDescent="0.3">
      <c r="A504" s="1">
        <v>502</v>
      </c>
      <c r="B504">
        <v>1.842499999999998E-2</v>
      </c>
      <c r="C504">
        <v>6.8392637867846387E-4</v>
      </c>
      <c r="D504">
        <v>45.540608952641527</v>
      </c>
    </row>
    <row r="505" spans="1:4" x14ac:dyDescent="0.3">
      <c r="A505" s="1">
        <v>503</v>
      </c>
      <c r="B505">
        <v>1.8384999999999981E-2</v>
      </c>
      <c r="C505">
        <v>3.9491085300851479E-4</v>
      </c>
      <c r="D505">
        <v>45.63135883225339</v>
      </c>
    </row>
    <row r="506" spans="1:4" x14ac:dyDescent="0.3">
      <c r="A506" s="1">
        <v>504</v>
      </c>
      <c r="B506">
        <v>1.8464999999999981E-2</v>
      </c>
      <c r="C506">
        <v>5.921734685258443E-4</v>
      </c>
      <c r="D506">
        <v>45.722095185253387</v>
      </c>
    </row>
    <row r="507" spans="1:4" x14ac:dyDescent="0.3">
      <c r="A507" s="1">
        <v>505</v>
      </c>
      <c r="B507">
        <v>1.8384999999999981E-2</v>
      </c>
      <c r="C507">
        <v>7.1839106567305529E-4</v>
      </c>
      <c r="D507">
        <v>45.812834156155617</v>
      </c>
    </row>
    <row r="508" spans="1:4" x14ac:dyDescent="0.3">
      <c r="A508" s="1">
        <v>506</v>
      </c>
      <c r="B508">
        <v>1.8499999999999989E-2</v>
      </c>
      <c r="C508">
        <v>3.8849383125006797E-4</v>
      </c>
      <c r="D508">
        <v>45.903578686979117</v>
      </c>
    </row>
    <row r="509" spans="1:4" x14ac:dyDescent="0.3">
      <c r="A509" s="1">
        <v>507</v>
      </c>
      <c r="B509">
        <v>1.8409999999999978E-2</v>
      </c>
      <c r="C509">
        <v>1.592433648979508E-4</v>
      </c>
      <c r="D509">
        <v>45.994322626060942</v>
      </c>
    </row>
    <row r="510" spans="1:4" x14ac:dyDescent="0.3">
      <c r="A510" s="1">
        <v>508</v>
      </c>
      <c r="B510">
        <v>1.8349999999999981E-2</v>
      </c>
      <c r="C510">
        <v>5.5220316346763334E-4</v>
      </c>
      <c r="D510">
        <v>46.08506720622384</v>
      </c>
    </row>
    <row r="511" spans="1:4" x14ac:dyDescent="0.3">
      <c r="A511" s="1">
        <v>509</v>
      </c>
      <c r="B511">
        <v>1.8264999999999979E-2</v>
      </c>
      <c r="C511">
        <v>7.8716262425699245E-4</v>
      </c>
      <c r="D511">
        <v>46.175820157859093</v>
      </c>
    </row>
    <row r="512" spans="1:4" x14ac:dyDescent="0.3">
      <c r="A512" s="1">
        <v>510</v>
      </c>
      <c r="B512">
        <v>1.8429999999999981E-2</v>
      </c>
      <c r="C512">
        <v>7.868052979243729E-4</v>
      </c>
      <c r="D512">
        <v>46.266570196549132</v>
      </c>
    </row>
    <row r="513" spans="1:4" x14ac:dyDescent="0.3">
      <c r="A513" s="1">
        <v>511</v>
      </c>
      <c r="B513">
        <v>1.832499999999997E-2</v>
      </c>
      <c r="C513">
        <v>-1.53181297239973E-3</v>
      </c>
      <c r="D513">
        <v>46.357292546365031</v>
      </c>
    </row>
    <row r="514" spans="1:4" x14ac:dyDescent="0.3">
      <c r="A514" s="1">
        <v>512</v>
      </c>
      <c r="B514">
        <v>1.831499999999997E-2</v>
      </c>
      <c r="C514">
        <v>-1.295289410606327E-3</v>
      </c>
      <c r="D514">
        <v>46.448027719524212</v>
      </c>
    </row>
    <row r="515" spans="1:4" x14ac:dyDescent="0.3">
      <c r="A515" s="1">
        <v>513</v>
      </c>
      <c r="B515">
        <v>1.8249999999999971E-2</v>
      </c>
      <c r="C515">
        <v>-1.415796806702297E-3</v>
      </c>
      <c r="D515">
        <v>46.53876394066549</v>
      </c>
    </row>
    <row r="516" spans="1:4" x14ac:dyDescent="0.3">
      <c r="A516" s="1">
        <v>514</v>
      </c>
      <c r="B516">
        <v>1.8329999999999971E-2</v>
      </c>
      <c r="C516">
        <v>-1.008588791464735E-3</v>
      </c>
      <c r="D516">
        <v>46.629510949386521</v>
      </c>
    </row>
    <row r="517" spans="1:4" x14ac:dyDescent="0.3">
      <c r="A517" s="1">
        <v>515</v>
      </c>
      <c r="B517">
        <v>1.831499999999997E-2</v>
      </c>
      <c r="C517">
        <v>-2.8573221059394823E-4</v>
      </c>
      <c r="D517">
        <v>46.720243643257383</v>
      </c>
    </row>
    <row r="518" spans="1:4" x14ac:dyDescent="0.3">
      <c r="A518" s="1">
        <v>516</v>
      </c>
      <c r="B518">
        <v>1.841499999999998E-2</v>
      </c>
      <c r="C518">
        <v>-1.113043756488275E-3</v>
      </c>
      <c r="D518">
        <v>46.810980961587717</v>
      </c>
    </row>
    <row r="519" spans="1:4" x14ac:dyDescent="0.3">
      <c r="A519" s="1">
        <v>517</v>
      </c>
      <c r="B519">
        <v>1.837999999999998E-2</v>
      </c>
      <c r="C519">
        <v>-8.531137844670734E-4</v>
      </c>
      <c r="D519">
        <v>46.901725841893118</v>
      </c>
    </row>
    <row r="520" spans="1:4" x14ac:dyDescent="0.3">
      <c r="A520" s="1">
        <v>518</v>
      </c>
      <c r="B520">
        <v>1.841499999999999E-2</v>
      </c>
      <c r="C520">
        <v>-1.6850874560397811E-3</v>
      </c>
      <c r="D520">
        <v>46.992540041870569</v>
      </c>
    </row>
    <row r="521" spans="1:4" x14ac:dyDescent="0.3">
      <c r="A521" s="1">
        <v>519</v>
      </c>
      <c r="B521">
        <v>1.840499999999998E-2</v>
      </c>
      <c r="C521">
        <v>-1.2937008983172739E-3</v>
      </c>
      <c r="D521">
        <v>47.083278570771249</v>
      </c>
    </row>
    <row r="522" spans="1:4" x14ac:dyDescent="0.3">
      <c r="A522" s="1">
        <v>520</v>
      </c>
      <c r="B522">
        <v>1.841499999999998E-2</v>
      </c>
      <c r="C522">
        <v>-1.542564284347066E-3</v>
      </c>
      <c r="D522">
        <v>47.174026680323841</v>
      </c>
    </row>
    <row r="523" spans="1:4" x14ac:dyDescent="0.3">
      <c r="A523" s="1">
        <v>521</v>
      </c>
      <c r="B523">
        <v>1.8384999999999971E-2</v>
      </c>
      <c r="C523">
        <v>-1.145728055481361E-3</v>
      </c>
      <c r="D523">
        <v>47.264762062629103</v>
      </c>
    </row>
    <row r="524" spans="1:4" x14ac:dyDescent="0.3">
      <c r="A524" s="1">
        <v>522</v>
      </c>
      <c r="B524">
        <v>1.8489999999999989E-2</v>
      </c>
      <c r="C524">
        <v>-1.610405331443015E-3</v>
      </c>
      <c r="D524">
        <v>47.355518412656288</v>
      </c>
    </row>
    <row r="525" spans="1:4" x14ac:dyDescent="0.3">
      <c r="A525" s="1">
        <v>523</v>
      </c>
      <c r="B525">
        <v>1.8499999999999978E-2</v>
      </c>
      <c r="C525">
        <v>-1.376813224387569E-3</v>
      </c>
      <c r="D525">
        <v>47.446274231341192</v>
      </c>
    </row>
    <row r="526" spans="1:4" x14ac:dyDescent="0.3">
      <c r="A526" s="1">
        <v>524</v>
      </c>
      <c r="B526">
        <v>1.857499999999998E-2</v>
      </c>
      <c r="C526">
        <v>-2.524247962924827E-3</v>
      </c>
      <c r="D526">
        <v>47.53701644811369</v>
      </c>
    </row>
    <row r="527" spans="1:4" x14ac:dyDescent="0.3">
      <c r="A527" s="1">
        <v>525</v>
      </c>
      <c r="B527">
        <v>1.8634999999999999E-2</v>
      </c>
      <c r="C527">
        <v>-1.872881521636887E-3</v>
      </c>
      <c r="D527">
        <v>47.627754847473597</v>
      </c>
    </row>
    <row r="528" spans="1:4" x14ac:dyDescent="0.3">
      <c r="A528" s="1">
        <v>526</v>
      </c>
      <c r="B528">
        <v>1.8474999999999971E-2</v>
      </c>
      <c r="C528">
        <v>-7.5469704948707679E-4</v>
      </c>
      <c r="D528">
        <v>47.718513502611088</v>
      </c>
    </row>
    <row r="529" spans="1:4" x14ac:dyDescent="0.3">
      <c r="A529" s="1">
        <v>527</v>
      </c>
      <c r="B529">
        <v>1.837999999999998E-2</v>
      </c>
      <c r="C529">
        <v>-7.247713806018876E-4</v>
      </c>
      <c r="D529">
        <v>47.809263259172482</v>
      </c>
    </row>
    <row r="530" spans="1:4" x14ac:dyDescent="0.3">
      <c r="A530" s="1">
        <v>528</v>
      </c>
      <c r="B530">
        <v>1.8419999999999982E-2</v>
      </c>
      <c r="C530">
        <v>-7.7240207965544147E-4</v>
      </c>
      <c r="D530">
        <v>47.899999376601677</v>
      </c>
    </row>
    <row r="531" spans="1:4" x14ac:dyDescent="0.3">
      <c r="A531" s="1">
        <v>529</v>
      </c>
      <c r="B531">
        <v>1.8329999999999971E-2</v>
      </c>
      <c r="C531">
        <v>-7.614251769202272E-4</v>
      </c>
      <c r="D531">
        <v>47.990749023424293</v>
      </c>
    </row>
    <row r="532" spans="1:4" x14ac:dyDescent="0.3">
      <c r="A532" s="1">
        <v>530</v>
      </c>
      <c r="B532">
        <v>1.8319999999999979E-2</v>
      </c>
      <c r="C532">
        <v>-3.1182944691030061E-4</v>
      </c>
      <c r="D532">
        <v>48.081504830188251</v>
      </c>
    </row>
    <row r="533" spans="1:4" x14ac:dyDescent="0.3">
      <c r="A533" s="1">
        <v>531</v>
      </c>
      <c r="B533">
        <v>1.835999999999997E-2</v>
      </c>
      <c r="C533">
        <v>-1.2831104392226941E-3</v>
      </c>
      <c r="D533">
        <v>48.172254403167329</v>
      </c>
    </row>
    <row r="534" spans="1:4" x14ac:dyDescent="0.3">
      <c r="A534" s="1">
        <v>532</v>
      </c>
      <c r="B534">
        <v>1.8379999999999969E-2</v>
      </c>
      <c r="C534">
        <v>-1.2884057507653169E-3</v>
      </c>
      <c r="D534">
        <v>48.263012628157959</v>
      </c>
    </row>
    <row r="535" spans="1:4" x14ac:dyDescent="0.3">
      <c r="A535" s="1">
        <v>533</v>
      </c>
      <c r="B535">
        <v>1.8329999999999989E-2</v>
      </c>
      <c r="C535">
        <v>-1.244096589479505E-3</v>
      </c>
      <c r="D535">
        <v>48.35375119917925</v>
      </c>
    </row>
    <row r="536" spans="1:4" x14ac:dyDescent="0.3">
      <c r="A536" s="1">
        <v>534</v>
      </c>
      <c r="B536">
        <v>1.8294999999999981E-2</v>
      </c>
      <c r="C536">
        <v>-1.1831748149070461E-3</v>
      </c>
      <c r="D536">
        <v>48.444519447684307</v>
      </c>
    </row>
    <row r="537" spans="1:4" x14ac:dyDescent="0.3">
      <c r="A537" s="1">
        <v>535</v>
      </c>
      <c r="B537">
        <v>1.8364999999999979E-2</v>
      </c>
      <c r="C537">
        <v>-1.121524607284133E-3</v>
      </c>
      <c r="D537">
        <v>48.535273747841543</v>
      </c>
    </row>
    <row r="538" spans="1:4" x14ac:dyDescent="0.3">
      <c r="A538" s="1">
        <v>536</v>
      </c>
      <c r="B538">
        <v>1.8489999999999979E-2</v>
      </c>
      <c r="C538">
        <v>-9.8259769418744102E-4</v>
      </c>
      <c r="D538">
        <v>48.626075323091641</v>
      </c>
    </row>
    <row r="539" spans="1:4" x14ac:dyDescent="0.3">
      <c r="A539" s="1">
        <v>537</v>
      </c>
      <c r="B539">
        <v>1.839499999999997E-2</v>
      </c>
      <c r="C539">
        <v>-8.3966447920550726E-4</v>
      </c>
      <c r="D539">
        <v>48.71682338496052</v>
      </c>
    </row>
    <row r="540" spans="1:4" x14ac:dyDescent="0.3">
      <c r="A540" s="1">
        <v>538</v>
      </c>
      <c r="B540">
        <v>1.8399999999999968E-2</v>
      </c>
      <c r="C540">
        <v>-8.8407855749764609E-4</v>
      </c>
      <c r="D540">
        <v>48.807574860850998</v>
      </c>
    </row>
    <row r="541" spans="1:4" x14ac:dyDescent="0.3">
      <c r="A541" s="1">
        <v>539</v>
      </c>
      <c r="B541">
        <v>1.8319999999999972E-2</v>
      </c>
      <c r="C541">
        <v>-8.2621411594985131E-4</v>
      </c>
      <c r="D541">
        <v>48.898318241768443</v>
      </c>
    </row>
    <row r="542" spans="1:4" x14ac:dyDescent="0.3">
      <c r="A542" s="1">
        <v>540</v>
      </c>
      <c r="B542">
        <v>1.8249999999999971E-2</v>
      </c>
      <c r="C542">
        <v>-8.1134669387518355E-4</v>
      </c>
      <c r="D542">
        <v>48.989073139694042</v>
      </c>
    </row>
    <row r="543" spans="1:4" x14ac:dyDescent="0.3">
      <c r="A543" s="1">
        <v>541</v>
      </c>
      <c r="B543">
        <v>1.8244999999999959E-2</v>
      </c>
      <c r="C543">
        <v>-8.1577165699658612E-4</v>
      </c>
      <c r="D543">
        <v>49.079829699529583</v>
      </c>
    </row>
    <row r="544" spans="1:4" x14ac:dyDescent="0.3">
      <c r="A544" s="1">
        <v>542</v>
      </c>
      <c r="B544">
        <v>1.8294999999999971E-2</v>
      </c>
      <c r="C544">
        <v>-8.0214240374649624E-4</v>
      </c>
      <c r="D544">
        <v>49.17056783086727</v>
      </c>
    </row>
    <row r="545" spans="1:4" x14ac:dyDescent="0.3">
      <c r="A545" s="1">
        <v>543</v>
      </c>
      <c r="B545">
        <v>1.825499999999999E-2</v>
      </c>
      <c r="C545">
        <v>-8.315235962650828E-4</v>
      </c>
      <c r="D545">
        <v>49.261325652201997</v>
      </c>
    </row>
    <row r="546" spans="1:4" x14ac:dyDescent="0.3">
      <c r="A546" s="1">
        <v>544</v>
      </c>
      <c r="B546">
        <v>1.8294999999999971E-2</v>
      </c>
      <c r="C546">
        <v>-7.2512556115645189E-4</v>
      </c>
      <c r="D546">
        <v>49.352053398158851</v>
      </c>
    </row>
    <row r="547" spans="1:4" x14ac:dyDescent="0.3">
      <c r="A547" s="1">
        <v>545</v>
      </c>
      <c r="B547">
        <v>1.836999999999997E-2</v>
      </c>
      <c r="C547">
        <v>-7.2406301729142583E-4</v>
      </c>
      <c r="D547">
        <v>49.442819245656374</v>
      </c>
    </row>
    <row r="548" spans="1:4" x14ac:dyDescent="0.3">
      <c r="A548" s="1">
        <v>546</v>
      </c>
      <c r="B548">
        <v>1.8379999999999969E-2</v>
      </c>
      <c r="C548">
        <v>-8.2355931396302959E-4</v>
      </c>
      <c r="D548">
        <v>49.533591930601368</v>
      </c>
    </row>
    <row r="549" spans="1:4" x14ac:dyDescent="0.3">
      <c r="A549" s="1">
        <v>547</v>
      </c>
      <c r="B549">
        <v>1.8479999999999989E-2</v>
      </c>
      <c r="C549">
        <v>-6.5073153969943248E-4</v>
      </c>
      <c r="D549">
        <v>49.624337723387647</v>
      </c>
    </row>
    <row r="550" spans="1:4" x14ac:dyDescent="0.3">
      <c r="A550" s="1">
        <v>548</v>
      </c>
      <c r="B550">
        <v>1.845999999999998E-2</v>
      </c>
      <c r="C550">
        <v>-8.1524066746849948E-4</v>
      </c>
      <c r="D550">
        <v>49.715103240079387</v>
      </c>
    </row>
    <row r="551" spans="1:4" x14ac:dyDescent="0.3">
      <c r="A551" s="1">
        <v>549</v>
      </c>
      <c r="B551">
        <v>1.8274999999999968E-2</v>
      </c>
      <c r="C551">
        <v>-4.6886133963613068E-4</v>
      </c>
      <c r="D551">
        <v>49.805845601095129</v>
      </c>
    </row>
    <row r="552" spans="1:4" x14ac:dyDescent="0.3">
      <c r="A552" s="1">
        <v>550</v>
      </c>
      <c r="B552">
        <v>1.8194999999999979E-2</v>
      </c>
      <c r="C552">
        <v>-4.5946122852498858E-4</v>
      </c>
      <c r="D552">
        <v>49.896603239840957</v>
      </c>
    </row>
    <row r="553" spans="1:4" x14ac:dyDescent="0.3">
      <c r="A553" s="1">
        <v>551</v>
      </c>
      <c r="B553">
        <v>1.8419999999999971E-2</v>
      </c>
      <c r="C553">
        <v>-2.9620709009849631E-4</v>
      </c>
      <c r="D553">
        <v>49.98735500044296</v>
      </c>
    </row>
    <row r="554" spans="1:4" x14ac:dyDescent="0.3">
      <c r="A554" s="1">
        <v>552</v>
      </c>
      <c r="B554">
        <v>1.8499999999999971E-2</v>
      </c>
      <c r="C554">
        <v>-2.8147105904052669E-4</v>
      </c>
      <c r="D554">
        <v>50.078090975946878</v>
      </c>
    </row>
    <row r="555" spans="1:4" x14ac:dyDescent="0.3">
      <c r="A555" s="1">
        <v>553</v>
      </c>
      <c r="B555">
        <v>1.8274999999999979E-2</v>
      </c>
      <c r="C555">
        <v>-2.5430372119328618E-4</v>
      </c>
      <c r="D555">
        <v>50.168908844722672</v>
      </c>
    </row>
    <row r="556" spans="1:4" x14ac:dyDescent="0.3">
      <c r="A556" s="1">
        <v>554</v>
      </c>
      <c r="B556">
        <v>1.8369999999999991E-2</v>
      </c>
      <c r="C556">
        <v>-1.0773873597991609E-4</v>
      </c>
      <c r="D556">
        <v>50.259656513532043</v>
      </c>
    </row>
    <row r="557" spans="1:4" x14ac:dyDescent="0.3">
      <c r="A557" s="1">
        <v>555</v>
      </c>
      <c r="B557">
        <v>1.8419999999999971E-2</v>
      </c>
      <c r="C557">
        <v>-2.9638462489867378E-4</v>
      </c>
      <c r="D557">
        <v>50.350408725473649</v>
      </c>
    </row>
    <row r="558" spans="1:4" x14ac:dyDescent="0.3">
      <c r="A558" s="1">
        <v>556</v>
      </c>
      <c r="B558">
        <v>1.8344999999999979E-2</v>
      </c>
      <c r="C558">
        <v>-3.1307207309901931E-4</v>
      </c>
      <c r="D558">
        <v>50.441174751851328</v>
      </c>
    </row>
    <row r="559" spans="1:4" x14ac:dyDescent="0.3">
      <c r="A559" s="1">
        <v>557</v>
      </c>
      <c r="B559">
        <v>1.8299999999999969E-2</v>
      </c>
      <c r="C559">
        <v>-5.2241437706126829E-4</v>
      </c>
      <c r="D559">
        <v>50.531928022371432</v>
      </c>
    </row>
    <row r="560" spans="1:4" x14ac:dyDescent="0.3">
      <c r="A560" s="1">
        <v>558</v>
      </c>
      <c r="B560">
        <v>1.822499999999997E-2</v>
      </c>
      <c r="C560">
        <v>-4.3267694592508978E-4</v>
      </c>
      <c r="D560">
        <v>50.622686218486933</v>
      </c>
    </row>
    <row r="561" spans="1:4" x14ac:dyDescent="0.3">
      <c r="A561" s="1">
        <v>559</v>
      </c>
      <c r="B561">
        <v>1.8049999999999969E-2</v>
      </c>
      <c r="C561">
        <v>-4.0375940113573808E-4</v>
      </c>
      <c r="D561">
        <v>50.713458676338227</v>
      </c>
    </row>
    <row r="562" spans="1:4" x14ac:dyDescent="0.3">
      <c r="A562" s="1">
        <v>560</v>
      </c>
      <c r="B562">
        <v>1.8299999999999979E-2</v>
      </c>
      <c r="C562">
        <v>-4.9883182808075862E-4</v>
      </c>
      <c r="D562">
        <v>50.804219070076982</v>
      </c>
    </row>
    <row r="563" spans="1:4" x14ac:dyDescent="0.3">
      <c r="A563" s="1">
        <v>561</v>
      </c>
      <c r="B563">
        <v>1.8214999999999971E-2</v>
      </c>
      <c r="C563">
        <v>-5.6602465710882996E-4</v>
      </c>
      <c r="D563">
        <v>50.894969657394647</v>
      </c>
    </row>
    <row r="564" spans="1:4" x14ac:dyDescent="0.3">
      <c r="A564" s="1">
        <v>562</v>
      </c>
      <c r="B564">
        <v>1.8264999999999958E-2</v>
      </c>
      <c r="C564">
        <v>-5.9828201591955084E-4</v>
      </c>
      <c r="D564">
        <v>50.98571558919221</v>
      </c>
    </row>
    <row r="565" spans="1:4" x14ac:dyDescent="0.3">
      <c r="A565" s="1">
        <v>563</v>
      </c>
      <c r="B565">
        <v>1.8269999999999981E-2</v>
      </c>
      <c r="C565">
        <v>-4.9741322518205349E-4</v>
      </c>
      <c r="D565">
        <v>51.076466476851067</v>
      </c>
    </row>
    <row r="566" spans="1:4" x14ac:dyDescent="0.3">
      <c r="A566" s="1">
        <v>564</v>
      </c>
      <c r="B566">
        <v>1.826999999999997E-2</v>
      </c>
      <c r="C566">
        <v>-5.8853455461984727E-4</v>
      </c>
      <c r="D566">
        <v>51.167220825751663</v>
      </c>
    </row>
    <row r="567" spans="1:4" x14ac:dyDescent="0.3">
      <c r="A567" s="1">
        <v>565</v>
      </c>
      <c r="B567">
        <v>1.8149999999999979E-2</v>
      </c>
      <c r="C567">
        <v>-6.3514011856828797E-4</v>
      </c>
      <c r="D567">
        <v>51.25798308061232</v>
      </c>
    </row>
    <row r="568" spans="1:4" x14ac:dyDescent="0.3">
      <c r="A568" s="1">
        <v>566</v>
      </c>
      <c r="B568">
        <v>1.8274999999999961E-2</v>
      </c>
      <c r="C568">
        <v>-3.931136745326827E-4</v>
      </c>
      <c r="D568">
        <v>51.348750792211987</v>
      </c>
    </row>
    <row r="569" spans="1:4" x14ac:dyDescent="0.3">
      <c r="A569" s="1">
        <v>567</v>
      </c>
      <c r="B569">
        <v>1.8249999999999971E-2</v>
      </c>
      <c r="C569">
        <v>-5.0255560469238689E-4</v>
      </c>
      <c r="D569">
        <v>51.439509874251193</v>
      </c>
    </row>
    <row r="570" spans="1:4" x14ac:dyDescent="0.3">
      <c r="A570" s="1">
        <v>568</v>
      </c>
      <c r="B570">
        <v>1.8229999999999962E-2</v>
      </c>
      <c r="C570">
        <v>-7.2300046682338736E-4</v>
      </c>
      <c r="D570">
        <v>51.530256760186653</v>
      </c>
    </row>
    <row r="571" spans="1:4" x14ac:dyDescent="0.3">
      <c r="A571" s="1">
        <v>569</v>
      </c>
      <c r="B571">
        <v>1.835999999999997E-2</v>
      </c>
      <c r="C571">
        <v>-8.0178838269250323E-4</v>
      </c>
      <c r="D571">
        <v>51.621003502408698</v>
      </c>
    </row>
    <row r="572" spans="1:4" x14ac:dyDescent="0.3">
      <c r="A572" s="1">
        <v>570</v>
      </c>
      <c r="B572">
        <v>1.832499999999998E-2</v>
      </c>
      <c r="C572">
        <v>-9.2299774634802803E-4</v>
      </c>
      <c r="D572">
        <v>51.711770207418368</v>
      </c>
    </row>
    <row r="573" spans="1:4" x14ac:dyDescent="0.3">
      <c r="A573" s="1">
        <v>571</v>
      </c>
      <c r="B573">
        <v>1.8294999999999971E-2</v>
      </c>
      <c r="C573">
        <v>-1.0580847160917581E-3</v>
      </c>
      <c r="D573">
        <v>51.80249162455403</v>
      </c>
    </row>
    <row r="574" spans="1:4" x14ac:dyDescent="0.3">
      <c r="A574" s="1">
        <v>572</v>
      </c>
      <c r="B574">
        <v>1.8319999999999972E-2</v>
      </c>
      <c r="C574">
        <v>-1.3339386615611919E-3</v>
      </c>
      <c r="D574">
        <v>51.8932818306155</v>
      </c>
    </row>
    <row r="575" spans="1:4" x14ac:dyDescent="0.3">
      <c r="A575" s="1">
        <v>573</v>
      </c>
      <c r="B575">
        <v>1.8264999999999979E-2</v>
      </c>
      <c r="C575">
        <v>-1.5192982988744719E-3</v>
      </c>
      <c r="D575">
        <v>51.984045159220727</v>
      </c>
    </row>
    <row r="576" spans="1:4" x14ac:dyDescent="0.3">
      <c r="A576" s="1">
        <v>574</v>
      </c>
      <c r="B576">
        <v>1.824499999999998E-2</v>
      </c>
      <c r="C576">
        <v>-1.6234418257982761E-3</v>
      </c>
      <c r="D576">
        <v>52.074805453485943</v>
      </c>
    </row>
    <row r="577" spans="1:4" x14ac:dyDescent="0.3">
      <c r="A577" s="1">
        <v>575</v>
      </c>
      <c r="B577">
        <v>1.8299999999999959E-2</v>
      </c>
      <c r="C577">
        <v>-1.506606426844863E-3</v>
      </c>
      <c r="D577">
        <v>52.165541020896733</v>
      </c>
    </row>
    <row r="578" spans="1:4" x14ac:dyDescent="0.3">
      <c r="A578" s="1">
        <v>576</v>
      </c>
      <c r="B578">
        <v>1.817999999999997E-2</v>
      </c>
      <c r="C578">
        <v>-1.6001868436933209E-3</v>
      </c>
      <c r="D578">
        <v>52.256294645004843</v>
      </c>
    </row>
    <row r="579" spans="1:4" x14ac:dyDescent="0.3">
      <c r="A579" s="1">
        <v>577</v>
      </c>
      <c r="B579">
        <v>1.8364999999999972E-2</v>
      </c>
      <c r="C579">
        <v>-1.899441161643359E-3</v>
      </c>
      <c r="D579">
        <v>52.347035984198293</v>
      </c>
    </row>
    <row r="580" spans="1:4" x14ac:dyDescent="0.3">
      <c r="A580" s="1">
        <v>578</v>
      </c>
      <c r="B580">
        <v>1.827999999999998E-2</v>
      </c>
      <c r="C580">
        <v>-1.777690251743496E-3</v>
      </c>
      <c r="D580">
        <v>52.437771563265088</v>
      </c>
    </row>
    <row r="581" spans="1:4" x14ac:dyDescent="0.3">
      <c r="A581" s="1">
        <v>579</v>
      </c>
      <c r="B581">
        <v>1.8204999999999961E-2</v>
      </c>
      <c r="C581">
        <v>-1.9520205969279409E-3</v>
      </c>
      <c r="D581">
        <v>52.528535069624617</v>
      </c>
    </row>
    <row r="582" spans="1:4" x14ac:dyDescent="0.3">
      <c r="A582" s="1">
        <v>580</v>
      </c>
      <c r="B582">
        <v>1.837999999999998E-2</v>
      </c>
      <c r="C582">
        <v>-1.955361218746096E-3</v>
      </c>
      <c r="D582">
        <v>52.619264572660157</v>
      </c>
    </row>
    <row r="583" spans="1:4" x14ac:dyDescent="0.3">
      <c r="A583" s="1">
        <v>581</v>
      </c>
      <c r="B583">
        <v>1.833499999999998E-2</v>
      </c>
      <c r="C583">
        <v>-1.947800770810518E-3</v>
      </c>
      <c r="D583">
        <v>52.709991092350784</v>
      </c>
    </row>
    <row r="584" spans="1:4" x14ac:dyDescent="0.3">
      <c r="A584" s="1">
        <v>582</v>
      </c>
      <c r="B584">
        <v>1.8224999999999981E-2</v>
      </c>
      <c r="C584">
        <v>-2.0117902812674042E-3</v>
      </c>
      <c r="D584">
        <v>52.800742420686653</v>
      </c>
    </row>
    <row r="585" spans="1:4" x14ac:dyDescent="0.3">
      <c r="A585" s="1">
        <v>583</v>
      </c>
      <c r="B585">
        <v>1.8444999999999979E-2</v>
      </c>
      <c r="C585">
        <v>-2.0105599395713E-3</v>
      </c>
      <c r="D585">
        <v>52.891493154035707</v>
      </c>
    </row>
    <row r="586" spans="1:4" x14ac:dyDescent="0.3">
      <c r="A586" s="1">
        <v>584</v>
      </c>
      <c r="B586">
        <v>1.8344999999999969E-2</v>
      </c>
      <c r="C586">
        <v>-1.938305781248816E-3</v>
      </c>
      <c r="D586">
        <v>52.982242258257379</v>
      </c>
    </row>
    <row r="587" spans="1:4" x14ac:dyDescent="0.3">
      <c r="A587" s="1">
        <v>585</v>
      </c>
      <c r="B587">
        <v>1.831499999999997E-2</v>
      </c>
      <c r="C587">
        <v>-1.9353165087388231E-3</v>
      </c>
      <c r="D587">
        <v>53.072991646726969</v>
      </c>
    </row>
    <row r="588" spans="1:4" x14ac:dyDescent="0.3">
      <c r="A588" s="1">
        <v>586</v>
      </c>
      <c r="B588">
        <v>1.8209999999999969E-2</v>
      </c>
      <c r="C588">
        <v>-2.09437869149475E-3</v>
      </c>
      <c r="D588">
        <v>53.163720605042293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06495-0083-45B0-A33C-138DAC0ACDA6}">
  <dimension ref="A1:D745"/>
  <sheetViews>
    <sheetView workbookViewId="0">
      <selection activeCell="H24" sqref="H2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3.1854999999999967E-2</v>
      </c>
      <c r="C2">
        <v>0.46786544133310692</v>
      </c>
      <c r="D2">
        <v>5.2981906467013889E-10</v>
      </c>
    </row>
    <row r="3" spans="1:4" x14ac:dyDescent="0.3">
      <c r="A3" s="1">
        <v>1</v>
      </c>
      <c r="B3">
        <v>3.0259999999999971E-2</v>
      </c>
      <c r="C3">
        <v>0.45073885241139922</v>
      </c>
      <c r="D3">
        <v>9.0909939342074919E-2</v>
      </c>
    </row>
    <row r="4" spans="1:4" x14ac:dyDescent="0.3">
      <c r="A4" s="1">
        <v>2</v>
      </c>
      <c r="B4">
        <v>2.9629999999999979E-2</v>
      </c>
      <c r="C4">
        <v>0.43674831533741382</v>
      </c>
      <c r="D4">
        <v>0.18159963654147249</v>
      </c>
    </row>
    <row r="5" spans="1:4" x14ac:dyDescent="0.3">
      <c r="A5" s="1">
        <v>3</v>
      </c>
      <c r="B5">
        <v>2.860499999999995E-2</v>
      </c>
      <c r="C5">
        <v>0.42591737058887252</v>
      </c>
      <c r="D5">
        <v>0.27226428826649979</v>
      </c>
    </row>
    <row r="6" spans="1:4" x14ac:dyDescent="0.3">
      <c r="A6" s="1">
        <v>4</v>
      </c>
      <c r="B6">
        <v>2.8069999999999939E-2</v>
      </c>
      <c r="C6">
        <v>0.41904058639329</v>
      </c>
      <c r="D6">
        <v>0.36295658714241452</v>
      </c>
    </row>
    <row r="7" spans="1:4" x14ac:dyDescent="0.3">
      <c r="A7" s="1">
        <v>5</v>
      </c>
      <c r="B7">
        <v>2.821999999999994E-2</v>
      </c>
      <c r="C7">
        <v>0.41585489859743141</v>
      </c>
      <c r="D7">
        <v>0.45363233149051668</v>
      </c>
    </row>
    <row r="8" spans="1:4" x14ac:dyDescent="0.3">
      <c r="A8" s="1">
        <v>6</v>
      </c>
      <c r="B8">
        <v>2.814999999999996E-2</v>
      </c>
      <c r="C8">
        <v>0.41527431372892509</v>
      </c>
      <c r="D8">
        <v>0.5443154265483221</v>
      </c>
    </row>
    <row r="9" spans="1:4" x14ac:dyDescent="0.3">
      <c r="A9" s="1">
        <v>7</v>
      </c>
      <c r="B9">
        <v>2.905999999999995E-2</v>
      </c>
      <c r="C9">
        <v>0.41943026957020979</v>
      </c>
      <c r="D9">
        <v>0.63499319851398472</v>
      </c>
    </row>
    <row r="10" spans="1:4" x14ac:dyDescent="0.3">
      <c r="A10" s="1">
        <v>8</v>
      </c>
      <c r="B10">
        <v>2.7649999999999949E-2</v>
      </c>
      <c r="C10">
        <v>0.41644172120258782</v>
      </c>
      <c r="D10">
        <v>0.72569001893202467</v>
      </c>
    </row>
    <row r="11" spans="1:4" x14ac:dyDescent="0.3">
      <c r="A11" s="1">
        <v>9</v>
      </c>
      <c r="B11">
        <v>2.868999999999992E-2</v>
      </c>
      <c r="C11">
        <v>0.41940209601102829</v>
      </c>
      <c r="D11">
        <v>0.81637065384123064</v>
      </c>
    </row>
    <row r="12" spans="1:4" x14ac:dyDescent="0.3">
      <c r="A12" s="1">
        <v>10</v>
      </c>
      <c r="B12">
        <v>2.8709999999999961E-2</v>
      </c>
      <c r="C12">
        <v>0.42071819431739171</v>
      </c>
      <c r="D12">
        <v>0.90705431461334229</v>
      </c>
    </row>
    <row r="13" spans="1:4" x14ac:dyDescent="0.3">
      <c r="A13" s="1">
        <v>11</v>
      </c>
      <c r="B13">
        <v>2.898999999999996E-2</v>
      </c>
      <c r="C13">
        <v>0.43477862425721853</v>
      </c>
      <c r="D13">
        <v>0.99772982127136656</v>
      </c>
    </row>
    <row r="14" spans="1:4" x14ac:dyDescent="0.3">
      <c r="A14" s="1">
        <v>12</v>
      </c>
      <c r="B14">
        <v>2.9459999999999958E-2</v>
      </c>
      <c r="C14">
        <v>0.44126364579150867</v>
      </c>
      <c r="D14">
        <v>1.088421213097043</v>
      </c>
    </row>
    <row r="15" spans="1:4" x14ac:dyDescent="0.3">
      <c r="A15" s="1">
        <v>13</v>
      </c>
      <c r="B15">
        <v>2.9314999999999949E-2</v>
      </c>
      <c r="C15">
        <v>0.44069327886181908</v>
      </c>
      <c r="D15">
        <v>1.179105016787847</v>
      </c>
    </row>
    <row r="16" spans="1:4" x14ac:dyDescent="0.3">
      <c r="A16" s="1">
        <v>14</v>
      </c>
      <c r="B16">
        <v>2.9634999999999939E-2</v>
      </c>
      <c r="C16">
        <v>0.44329249096727891</v>
      </c>
      <c r="D16">
        <v>1.2697817889187071</v>
      </c>
    </row>
    <row r="17" spans="1:4" x14ac:dyDescent="0.3">
      <c r="A17" s="1">
        <v>15</v>
      </c>
      <c r="B17">
        <v>3.0489999999999989E-2</v>
      </c>
      <c r="C17">
        <v>0.44780467295587661</v>
      </c>
      <c r="D17">
        <v>1.360457135902511</v>
      </c>
    </row>
    <row r="18" spans="1:4" x14ac:dyDescent="0.3">
      <c r="A18" s="1">
        <v>16</v>
      </c>
      <c r="B18">
        <v>2.966999999999996E-2</v>
      </c>
      <c r="C18">
        <v>0.45507515229086948</v>
      </c>
      <c r="D18">
        <v>1.45114024983512</v>
      </c>
    </row>
    <row r="19" spans="1:4" x14ac:dyDescent="0.3">
      <c r="A19" s="1">
        <v>17</v>
      </c>
      <c r="B19">
        <v>3.056499999999996E-2</v>
      </c>
      <c r="C19">
        <v>0.45707037984825571</v>
      </c>
      <c r="D19">
        <v>1.5417966552575431</v>
      </c>
    </row>
    <row r="20" spans="1:4" x14ac:dyDescent="0.3">
      <c r="A20" s="1">
        <v>18</v>
      </c>
      <c r="B20">
        <v>2.9574999999999949E-2</v>
      </c>
      <c r="C20">
        <v>0.45214235578165102</v>
      </c>
      <c r="D20">
        <v>1.632480825450686</v>
      </c>
    </row>
    <row r="21" spans="1:4" x14ac:dyDescent="0.3">
      <c r="A21" s="1">
        <v>19</v>
      </c>
      <c r="B21">
        <v>2.923999999999994E-2</v>
      </c>
      <c r="C21">
        <v>0.4497060228436543</v>
      </c>
      <c r="D21">
        <v>1.723158322903845</v>
      </c>
    </row>
    <row r="22" spans="1:4" x14ac:dyDescent="0.3">
      <c r="A22" s="1">
        <v>20</v>
      </c>
      <c r="B22">
        <v>2.9054999999999949E-2</v>
      </c>
      <c r="C22">
        <v>0.46238691016346528</v>
      </c>
      <c r="D22">
        <v>1.8141241134537589</v>
      </c>
    </row>
    <row r="23" spans="1:4" x14ac:dyDescent="0.3">
      <c r="A23" s="1">
        <v>21</v>
      </c>
      <c r="B23">
        <v>2.9584999999999952E-2</v>
      </c>
      <c r="C23">
        <v>0.45806728374893479</v>
      </c>
      <c r="D23">
        <v>1.904801871710353</v>
      </c>
    </row>
    <row r="24" spans="1:4" x14ac:dyDescent="0.3">
      <c r="A24" s="1">
        <v>22</v>
      </c>
      <c r="B24">
        <v>2.9019999999999959E-2</v>
      </c>
      <c r="C24">
        <v>0.45731365147071029</v>
      </c>
      <c r="D24">
        <v>1.995510678357548</v>
      </c>
    </row>
    <row r="25" spans="1:4" x14ac:dyDescent="0.3">
      <c r="A25" s="1">
        <v>23</v>
      </c>
      <c r="B25">
        <v>2.8634999999999949E-2</v>
      </c>
      <c r="C25">
        <v>0.46657846566324701</v>
      </c>
      <c r="D25">
        <v>2.0861966444386382</v>
      </c>
    </row>
    <row r="26" spans="1:4" x14ac:dyDescent="0.3">
      <c r="A26" s="1">
        <v>24</v>
      </c>
      <c r="B26">
        <v>2.8484999999999951E-2</v>
      </c>
      <c r="C26">
        <v>0.45995503796629678</v>
      </c>
      <c r="D26">
        <v>2.1769080385234618</v>
      </c>
    </row>
    <row r="27" spans="1:4" x14ac:dyDescent="0.3">
      <c r="A27" s="1">
        <v>25</v>
      </c>
      <c r="B27">
        <v>2.7964999999999979E-2</v>
      </c>
      <c r="C27">
        <v>0.46105740521274569</v>
      </c>
      <c r="D27">
        <v>2.2676063277324041</v>
      </c>
    </row>
    <row r="28" spans="1:4" x14ac:dyDescent="0.3">
      <c r="A28" s="1">
        <v>26</v>
      </c>
      <c r="B28">
        <v>2.827499999999997E-2</v>
      </c>
      <c r="C28">
        <v>0.45992207650632649</v>
      </c>
      <c r="D28">
        <v>2.3583006261454691</v>
      </c>
    </row>
    <row r="29" spans="1:4" x14ac:dyDescent="0.3">
      <c r="A29" s="1">
        <v>27</v>
      </c>
      <c r="B29">
        <v>2.780999999999996E-2</v>
      </c>
      <c r="C29">
        <v>0.45885427353544228</v>
      </c>
      <c r="D29">
        <v>2.4490104000435928</v>
      </c>
    </row>
    <row r="30" spans="1:4" x14ac:dyDescent="0.3">
      <c r="A30" s="1">
        <v>28</v>
      </c>
      <c r="B30">
        <v>2.776499999999996E-2</v>
      </c>
      <c r="C30">
        <v>0.45170726663455513</v>
      </c>
      <c r="D30">
        <v>2.5397318629423768</v>
      </c>
    </row>
    <row r="31" spans="1:4" x14ac:dyDescent="0.3">
      <c r="A31" s="1">
        <v>29</v>
      </c>
      <c r="B31">
        <v>2.772999999999996E-2</v>
      </c>
      <c r="C31">
        <v>0.45286558124619303</v>
      </c>
      <c r="D31">
        <v>2.6304366511106489</v>
      </c>
    </row>
    <row r="32" spans="1:4" x14ac:dyDescent="0.3">
      <c r="A32" s="1">
        <v>30</v>
      </c>
      <c r="B32">
        <v>2.7094999999999949E-2</v>
      </c>
      <c r="C32">
        <v>0.45349133382027212</v>
      </c>
      <c r="D32">
        <v>2.7211479922797941</v>
      </c>
    </row>
    <row r="33" spans="1:4" x14ac:dyDescent="0.3">
      <c r="A33" s="1">
        <v>31</v>
      </c>
      <c r="B33">
        <v>2.7134999999999989E-2</v>
      </c>
      <c r="C33">
        <v>0.44961549386420607</v>
      </c>
      <c r="D33">
        <v>2.811836798720889</v>
      </c>
    </row>
    <row r="34" spans="1:4" x14ac:dyDescent="0.3">
      <c r="A34" s="1">
        <v>32</v>
      </c>
      <c r="B34">
        <v>2.7564999999999961E-2</v>
      </c>
      <c r="C34">
        <v>0.45234455074360119</v>
      </c>
      <c r="D34">
        <v>2.902542439964082</v>
      </c>
    </row>
    <row r="35" spans="1:4" x14ac:dyDescent="0.3">
      <c r="A35" s="1">
        <v>33</v>
      </c>
      <c r="B35">
        <v>3.0720000000000049E-2</v>
      </c>
      <c r="C35">
        <v>0.45398669253419971</v>
      </c>
      <c r="D35">
        <v>2.9932564397652941</v>
      </c>
    </row>
    <row r="36" spans="1:4" x14ac:dyDescent="0.3">
      <c r="A36" s="1">
        <v>34</v>
      </c>
      <c r="B36">
        <v>2.5964999999999981E-2</v>
      </c>
      <c r="C36">
        <v>0.45441964957028741</v>
      </c>
      <c r="D36">
        <v>3.0839487631453411</v>
      </c>
    </row>
    <row r="37" spans="1:4" x14ac:dyDescent="0.3">
      <c r="A37" s="1">
        <v>35</v>
      </c>
      <c r="B37">
        <v>2.5934999999999979E-2</v>
      </c>
      <c r="C37">
        <v>0.44472890303357843</v>
      </c>
      <c r="D37">
        <v>3.1746398723787732</v>
      </c>
    </row>
    <row r="38" spans="1:4" x14ac:dyDescent="0.3">
      <c r="A38" s="1">
        <v>36</v>
      </c>
      <c r="B38">
        <v>2.5805000000000008E-2</v>
      </c>
      <c r="C38">
        <v>0.44698786990017592</v>
      </c>
      <c r="D38">
        <v>3.265341293083297</v>
      </c>
    </row>
    <row r="39" spans="1:4" x14ac:dyDescent="0.3">
      <c r="A39" s="1">
        <v>37</v>
      </c>
      <c r="B39">
        <v>2.5759999999999991E-2</v>
      </c>
      <c r="C39">
        <v>0.448463504978032</v>
      </c>
      <c r="D39">
        <v>3.3560193230708442</v>
      </c>
    </row>
    <row r="40" spans="1:4" x14ac:dyDescent="0.3">
      <c r="A40" s="1">
        <v>38</v>
      </c>
      <c r="B40">
        <v>2.630499999999996E-2</v>
      </c>
      <c r="C40">
        <v>0.44503324686406331</v>
      </c>
      <c r="D40">
        <v>3.4467189014620252</v>
      </c>
    </row>
    <row r="41" spans="1:4" x14ac:dyDescent="0.3">
      <c r="A41" s="1">
        <v>39</v>
      </c>
      <c r="B41">
        <v>2.504E-2</v>
      </c>
      <c r="C41">
        <v>0.44555263542793982</v>
      </c>
      <c r="D41">
        <v>3.537416964636908</v>
      </c>
    </row>
    <row r="42" spans="1:4" x14ac:dyDescent="0.3">
      <c r="A42" s="1">
        <v>40</v>
      </c>
      <c r="B42">
        <v>2.5559999999999999E-2</v>
      </c>
      <c r="C42">
        <v>0.44140160609597068</v>
      </c>
      <c r="D42">
        <v>3.6280944109625279</v>
      </c>
    </row>
    <row r="43" spans="1:4" x14ac:dyDescent="0.3">
      <c r="A43" s="1">
        <v>41</v>
      </c>
      <c r="B43">
        <v>2.5079999999999991E-2</v>
      </c>
      <c r="C43">
        <v>0.43828538401834932</v>
      </c>
      <c r="D43">
        <v>3.718791542583042</v>
      </c>
    </row>
    <row r="44" spans="1:4" x14ac:dyDescent="0.3">
      <c r="A44" s="1">
        <v>42</v>
      </c>
      <c r="B44">
        <v>2.5215000000000019E-2</v>
      </c>
      <c r="C44">
        <v>0.44132275800626852</v>
      </c>
      <c r="D44">
        <v>3.8094738450315262</v>
      </c>
    </row>
    <row r="45" spans="1:4" x14ac:dyDescent="0.3">
      <c r="A45" s="1">
        <v>43</v>
      </c>
      <c r="B45">
        <v>2.500500000000001E-2</v>
      </c>
      <c r="C45">
        <v>0.43840642985537392</v>
      </c>
      <c r="D45">
        <v>3.9001407435205251</v>
      </c>
    </row>
    <row r="46" spans="1:4" x14ac:dyDescent="0.3">
      <c r="A46" s="1">
        <v>44</v>
      </c>
      <c r="B46">
        <v>2.458999999999999E-2</v>
      </c>
      <c r="C46">
        <v>0.43529389196306839</v>
      </c>
      <c r="D46">
        <v>3.9908390799495912</v>
      </c>
    </row>
    <row r="47" spans="1:4" x14ac:dyDescent="0.3">
      <c r="A47" s="1">
        <v>45</v>
      </c>
      <c r="B47">
        <v>2.4910000000000002E-2</v>
      </c>
      <c r="C47">
        <v>0.43410896380191699</v>
      </c>
      <c r="D47">
        <v>4.0815354912810857</v>
      </c>
    </row>
    <row r="48" spans="1:4" x14ac:dyDescent="0.3">
      <c r="A48" s="1">
        <v>46</v>
      </c>
      <c r="B48">
        <v>2.4465000000000001E-2</v>
      </c>
      <c r="C48">
        <v>0.43462221435502651</v>
      </c>
      <c r="D48">
        <v>4.1722163427538348</v>
      </c>
    </row>
    <row r="49" spans="1:4" x14ac:dyDescent="0.3">
      <c r="A49" s="1">
        <v>47</v>
      </c>
      <c r="B49">
        <v>2.4215E-2</v>
      </c>
      <c r="C49">
        <v>0.43222532349111392</v>
      </c>
      <c r="D49">
        <v>4.26287282453643</v>
      </c>
    </row>
    <row r="50" spans="1:4" x14ac:dyDescent="0.3">
      <c r="A50" s="1">
        <v>48</v>
      </c>
      <c r="B50">
        <v>2.3995000000000009E-2</v>
      </c>
      <c r="C50">
        <v>0.43287121963631919</v>
      </c>
      <c r="D50">
        <v>4.3535890909698276</v>
      </c>
    </row>
    <row r="51" spans="1:4" x14ac:dyDescent="0.3">
      <c r="A51" s="1">
        <v>49</v>
      </c>
      <c r="B51">
        <v>2.3965000000000021E-2</v>
      </c>
      <c r="C51">
        <v>0.42973951558353479</v>
      </c>
      <c r="D51">
        <v>4.4442924288908641</v>
      </c>
    </row>
    <row r="52" spans="1:4" x14ac:dyDescent="0.3">
      <c r="A52" s="1">
        <v>50</v>
      </c>
      <c r="B52">
        <v>2.3435000000000001E-2</v>
      </c>
      <c r="C52">
        <v>0.42958764604422162</v>
      </c>
      <c r="D52">
        <v>4.5349893052710426</v>
      </c>
    </row>
    <row r="53" spans="1:4" x14ac:dyDescent="0.3">
      <c r="A53" s="1">
        <v>51</v>
      </c>
      <c r="B53">
        <v>2.392E-2</v>
      </c>
      <c r="C53">
        <v>0.43048701975956088</v>
      </c>
      <c r="D53">
        <v>4.6257035867373144</v>
      </c>
    </row>
    <row r="54" spans="1:4" x14ac:dyDescent="0.3">
      <c r="A54" s="1">
        <v>52</v>
      </c>
      <c r="B54">
        <v>2.3570000000000001E-2</v>
      </c>
      <c r="C54">
        <v>0.42582959686785171</v>
      </c>
      <c r="D54">
        <v>4.7164258527755729</v>
      </c>
    </row>
    <row r="55" spans="1:4" x14ac:dyDescent="0.3">
      <c r="A55" s="1">
        <v>53</v>
      </c>
      <c r="B55">
        <v>2.3650000000000022E-2</v>
      </c>
      <c r="C55">
        <v>0.42816525897255858</v>
      </c>
      <c r="D55">
        <v>4.8071077054738991</v>
      </c>
    </row>
    <row r="56" spans="1:4" x14ac:dyDescent="0.3">
      <c r="A56" s="1">
        <v>54</v>
      </c>
      <c r="B56">
        <v>2.3314999999999999E-2</v>
      </c>
      <c r="C56">
        <v>0.42495656757193773</v>
      </c>
      <c r="D56">
        <v>4.8978133067157534</v>
      </c>
    </row>
    <row r="57" spans="1:4" x14ac:dyDescent="0.3">
      <c r="A57" s="1">
        <v>55</v>
      </c>
      <c r="B57">
        <v>2.3675000000000002E-2</v>
      </c>
      <c r="C57">
        <v>0.42639077441012507</v>
      </c>
      <c r="D57">
        <v>4.9885123078028357</v>
      </c>
    </row>
    <row r="58" spans="1:4" x14ac:dyDescent="0.3">
      <c r="A58" s="1">
        <v>56</v>
      </c>
      <c r="B58">
        <v>2.360000000000001E-2</v>
      </c>
      <c r="C58">
        <v>0.42594663851177489</v>
      </c>
      <c r="D58">
        <v>5.0792532406250626</v>
      </c>
    </row>
    <row r="59" spans="1:4" x14ac:dyDescent="0.3">
      <c r="A59" s="1">
        <v>57</v>
      </c>
      <c r="B59">
        <v>2.3859999999999989E-2</v>
      </c>
      <c r="C59">
        <v>0.42410133719280169</v>
      </c>
      <c r="D59">
        <v>5.1699731713533401</v>
      </c>
    </row>
    <row r="60" spans="1:4" x14ac:dyDescent="0.3">
      <c r="A60" s="1">
        <v>58</v>
      </c>
      <c r="B60">
        <v>2.3150000000000011E-2</v>
      </c>
      <c r="C60">
        <v>0.42068544101202371</v>
      </c>
      <c r="D60">
        <v>5.2606591463088987</v>
      </c>
    </row>
    <row r="61" spans="1:4" x14ac:dyDescent="0.3">
      <c r="A61" s="1">
        <v>59</v>
      </c>
      <c r="B61">
        <v>2.3295E-2</v>
      </c>
      <c r="C61">
        <v>0.41737713716798319</v>
      </c>
      <c r="D61">
        <v>5.3513502331574756</v>
      </c>
    </row>
    <row r="62" spans="1:4" x14ac:dyDescent="0.3">
      <c r="A62" s="1">
        <v>60</v>
      </c>
      <c r="B62">
        <v>2.316E-2</v>
      </c>
      <c r="C62">
        <v>0.41682125035979167</v>
      </c>
      <c r="D62">
        <v>5.4420499846670358</v>
      </c>
    </row>
    <row r="63" spans="1:4" x14ac:dyDescent="0.3">
      <c r="A63" s="1">
        <v>61</v>
      </c>
      <c r="B63">
        <v>2.3519999999999989E-2</v>
      </c>
      <c r="C63">
        <v>0.4136616009382505</v>
      </c>
      <c r="D63">
        <v>5.5327663245466017</v>
      </c>
    </row>
    <row r="64" spans="1:4" x14ac:dyDescent="0.3">
      <c r="A64" s="1">
        <v>62</v>
      </c>
      <c r="B64">
        <v>2.3175000000000001E-2</v>
      </c>
      <c r="C64">
        <v>0.41235692171462102</v>
      </c>
      <c r="D64">
        <v>5.6234655753109184</v>
      </c>
    </row>
    <row r="65" spans="1:4" x14ac:dyDescent="0.3">
      <c r="A65" s="1">
        <v>63</v>
      </c>
      <c r="B65">
        <v>2.336499999999998E-2</v>
      </c>
      <c r="C65">
        <v>0.41078991053258462</v>
      </c>
      <c r="D65">
        <v>5.7141414476103236</v>
      </c>
    </row>
    <row r="66" spans="1:4" x14ac:dyDescent="0.3">
      <c r="A66" s="1">
        <v>64</v>
      </c>
      <c r="B66">
        <v>2.3115E-2</v>
      </c>
      <c r="C66">
        <v>0.41115089128459792</v>
      </c>
      <c r="D66">
        <v>5.8048347649971639</v>
      </c>
    </row>
    <row r="67" spans="1:4" x14ac:dyDescent="0.3">
      <c r="A67" s="1">
        <v>65</v>
      </c>
      <c r="B67">
        <v>2.2639999999999969E-2</v>
      </c>
      <c r="C67">
        <v>0.40845278411643221</v>
      </c>
      <c r="D67">
        <v>5.895547274947166</v>
      </c>
    </row>
    <row r="68" spans="1:4" x14ac:dyDescent="0.3">
      <c r="A68" s="1">
        <v>66</v>
      </c>
      <c r="B68">
        <v>2.3820000000000001E-2</v>
      </c>
      <c r="C68">
        <v>0.40366458419161327</v>
      </c>
      <c r="D68">
        <v>5.9862664530012344</v>
      </c>
    </row>
    <row r="69" spans="1:4" x14ac:dyDescent="0.3">
      <c r="A69" s="1">
        <v>67</v>
      </c>
      <c r="B69">
        <v>2.331999999999999E-2</v>
      </c>
      <c r="C69">
        <v>0.40712457257583801</v>
      </c>
      <c r="D69">
        <v>6.0769735633664652</v>
      </c>
    </row>
    <row r="70" spans="1:4" x14ac:dyDescent="0.3">
      <c r="A70" s="1">
        <v>68</v>
      </c>
      <c r="B70">
        <v>2.302499999999999E-2</v>
      </c>
      <c r="C70">
        <v>0.40164084823576363</v>
      </c>
      <c r="D70">
        <v>6.1676764922009566</v>
      </c>
    </row>
    <row r="71" spans="1:4" x14ac:dyDescent="0.3">
      <c r="A71" s="1">
        <v>69</v>
      </c>
      <c r="B71">
        <v>2.306500000000002E-2</v>
      </c>
      <c r="C71">
        <v>0.40160959972605498</v>
      </c>
      <c r="D71">
        <v>6.2583896112442012</v>
      </c>
    </row>
    <row r="72" spans="1:4" x14ac:dyDescent="0.3">
      <c r="A72" s="1">
        <v>70</v>
      </c>
      <c r="B72">
        <v>2.280999999999998E-2</v>
      </c>
      <c r="C72">
        <v>0.4015490719853258</v>
      </c>
      <c r="D72">
        <v>6.349098718033896</v>
      </c>
    </row>
    <row r="73" spans="1:4" x14ac:dyDescent="0.3">
      <c r="A73" s="1">
        <v>71</v>
      </c>
      <c r="B73">
        <v>2.2989999999999979E-2</v>
      </c>
      <c r="C73">
        <v>0.39960796992738867</v>
      </c>
      <c r="D73">
        <v>6.4397970337337913</v>
      </c>
    </row>
    <row r="74" spans="1:4" x14ac:dyDescent="0.3">
      <c r="A74" s="1">
        <v>72</v>
      </c>
      <c r="B74">
        <v>2.3074999999999981E-2</v>
      </c>
      <c r="C74">
        <v>0.39775165216527408</v>
      </c>
      <c r="D74">
        <v>6.5305124680863482</v>
      </c>
    </row>
    <row r="75" spans="1:4" x14ac:dyDescent="0.3">
      <c r="A75" s="1">
        <v>73</v>
      </c>
      <c r="B75">
        <v>2.3765000000000019E-2</v>
      </c>
      <c r="C75">
        <v>0.39176147538109601</v>
      </c>
      <c r="D75">
        <v>6.6212159807152213</v>
      </c>
    </row>
    <row r="76" spans="1:4" x14ac:dyDescent="0.3">
      <c r="A76" s="1">
        <v>74</v>
      </c>
      <c r="B76">
        <v>2.3089999999999989E-2</v>
      </c>
      <c r="C76">
        <v>0.39322040097107452</v>
      </c>
      <c r="D76">
        <v>6.7119371563858454</v>
      </c>
    </row>
    <row r="77" spans="1:4" x14ac:dyDescent="0.3">
      <c r="A77" s="1">
        <v>75</v>
      </c>
      <c r="B77">
        <v>2.3125E-2</v>
      </c>
      <c r="C77">
        <v>0.39287862244742888</v>
      </c>
      <c r="D77">
        <v>6.8026761042409474</v>
      </c>
    </row>
    <row r="78" spans="1:4" x14ac:dyDescent="0.3">
      <c r="A78" s="1">
        <v>76</v>
      </c>
      <c r="B78">
        <v>2.351E-2</v>
      </c>
      <c r="C78">
        <v>0.39177991189565342</v>
      </c>
      <c r="D78">
        <v>6.8933787031968432</v>
      </c>
    </row>
    <row r="79" spans="1:4" x14ac:dyDescent="0.3">
      <c r="A79" s="1">
        <v>77</v>
      </c>
      <c r="B79">
        <v>2.3264999999999991E-2</v>
      </c>
      <c r="C79">
        <v>0.38914349754144079</v>
      </c>
      <c r="D79">
        <v>6.9840664061572806</v>
      </c>
    </row>
    <row r="80" spans="1:4" x14ac:dyDescent="0.3">
      <c r="A80" s="1">
        <v>78</v>
      </c>
      <c r="B80">
        <v>2.3134999999999989E-2</v>
      </c>
      <c r="C80">
        <v>0.38903459984683048</v>
      </c>
      <c r="D80">
        <v>7.0747845618592367</v>
      </c>
    </row>
    <row r="81" spans="1:4" x14ac:dyDescent="0.3">
      <c r="A81" s="1">
        <v>79</v>
      </c>
      <c r="B81">
        <v>2.302499999999998E-2</v>
      </c>
      <c r="C81">
        <v>0.38512607310108599</v>
      </c>
      <c r="D81">
        <v>7.1655073834790119</v>
      </c>
    </row>
    <row r="82" spans="1:4" x14ac:dyDescent="0.3">
      <c r="A82" s="1">
        <v>80</v>
      </c>
      <c r="B82">
        <v>2.3154999999999981E-2</v>
      </c>
      <c r="C82">
        <v>0.38271189489168239</v>
      </c>
      <c r="D82">
        <v>7.2562402202023399</v>
      </c>
    </row>
    <row r="83" spans="1:4" x14ac:dyDescent="0.3">
      <c r="A83" s="1">
        <v>81</v>
      </c>
      <c r="B83">
        <v>2.2919999999999989E-2</v>
      </c>
      <c r="C83">
        <v>0.38134132113131031</v>
      </c>
      <c r="D83">
        <v>7.3469352370500562</v>
      </c>
    </row>
    <row r="84" spans="1:4" x14ac:dyDescent="0.3">
      <c r="A84" s="1">
        <v>82</v>
      </c>
      <c r="B84">
        <v>2.3019999999999981E-2</v>
      </c>
      <c r="C84">
        <v>0.38216025484894811</v>
      </c>
      <c r="D84">
        <v>7.4376406429873567</v>
      </c>
    </row>
    <row r="85" spans="1:4" x14ac:dyDescent="0.3">
      <c r="A85" s="1">
        <v>83</v>
      </c>
      <c r="B85">
        <v>2.2884999999999989E-2</v>
      </c>
      <c r="C85">
        <v>0.37744175034979571</v>
      </c>
      <c r="D85">
        <v>7.5283778221077382</v>
      </c>
    </row>
    <row r="86" spans="1:4" x14ac:dyDescent="0.3">
      <c r="A86" s="1">
        <v>84</v>
      </c>
      <c r="B86">
        <v>2.3224999999999989E-2</v>
      </c>
      <c r="C86">
        <v>0.37725365962214752</v>
      </c>
      <c r="D86">
        <v>7.6191065287590023</v>
      </c>
    </row>
    <row r="87" spans="1:4" x14ac:dyDescent="0.3">
      <c r="A87" s="1">
        <v>85</v>
      </c>
      <c r="B87">
        <v>2.2499999999999961E-2</v>
      </c>
      <c r="C87">
        <v>0.37717577271366348</v>
      </c>
      <c r="D87">
        <v>7.709804911481009</v>
      </c>
    </row>
    <row r="88" spans="1:4" x14ac:dyDescent="0.3">
      <c r="A88" s="1">
        <v>86</v>
      </c>
      <c r="B88">
        <v>2.270999999999997E-2</v>
      </c>
      <c r="C88">
        <v>0.37759949933686898</v>
      </c>
      <c r="D88">
        <v>7.800498493644926</v>
      </c>
    </row>
    <row r="89" spans="1:4" x14ac:dyDescent="0.3">
      <c r="A89" s="1">
        <v>87</v>
      </c>
      <c r="B89">
        <v>2.293499999999998E-2</v>
      </c>
      <c r="C89">
        <v>0.37554829029389158</v>
      </c>
      <c r="D89">
        <v>7.8912071275048783</v>
      </c>
    </row>
    <row r="90" spans="1:4" x14ac:dyDescent="0.3">
      <c r="A90" s="1">
        <v>88</v>
      </c>
      <c r="B90">
        <v>2.3115E-2</v>
      </c>
      <c r="C90">
        <v>0.37343359834574391</v>
      </c>
      <c r="D90">
        <v>7.9819516397184804</v>
      </c>
    </row>
    <row r="91" spans="1:4" x14ac:dyDescent="0.3">
      <c r="A91" s="1">
        <v>89</v>
      </c>
      <c r="B91">
        <v>2.2539999999999959E-2</v>
      </c>
      <c r="C91">
        <v>0.37391290009345007</v>
      </c>
      <c r="D91">
        <v>8.0726729863882056</v>
      </c>
    </row>
    <row r="92" spans="1:4" x14ac:dyDescent="0.3">
      <c r="A92" s="1">
        <v>90</v>
      </c>
      <c r="B92">
        <v>2.3060000000000001E-2</v>
      </c>
      <c r="C92">
        <v>0.37323497441693398</v>
      </c>
      <c r="D92">
        <v>8.1633694889810346</v>
      </c>
    </row>
    <row r="93" spans="1:4" x14ac:dyDescent="0.3">
      <c r="A93" s="1">
        <v>91</v>
      </c>
      <c r="B93">
        <v>2.2614999999999979E-2</v>
      </c>
      <c r="C93">
        <v>0.37160015619755388</v>
      </c>
      <c r="D93">
        <v>8.2540993956724797</v>
      </c>
    </row>
    <row r="94" spans="1:4" x14ac:dyDescent="0.3">
      <c r="A94" s="1">
        <v>92</v>
      </c>
      <c r="B94">
        <v>2.3089999999999989E-2</v>
      </c>
      <c r="C94">
        <v>0.37240161819955531</v>
      </c>
      <c r="D94">
        <v>8.3448364535305224</v>
      </c>
    </row>
    <row r="95" spans="1:4" x14ac:dyDescent="0.3">
      <c r="A95" s="1">
        <v>93</v>
      </c>
      <c r="B95">
        <v>2.315E-2</v>
      </c>
      <c r="C95">
        <v>0.36736509443537252</v>
      </c>
      <c r="D95">
        <v>8.4355783443318462</v>
      </c>
    </row>
    <row r="96" spans="1:4" x14ac:dyDescent="0.3">
      <c r="A96" s="1">
        <v>94</v>
      </c>
      <c r="B96">
        <v>2.2955E-2</v>
      </c>
      <c r="C96">
        <v>0.37314566887075962</v>
      </c>
      <c r="D96">
        <v>8.526255042288037</v>
      </c>
    </row>
    <row r="97" spans="1:4" x14ac:dyDescent="0.3">
      <c r="A97" s="1">
        <v>95</v>
      </c>
      <c r="B97">
        <v>2.2764999999999969E-2</v>
      </c>
      <c r="C97">
        <v>0.37130711648938708</v>
      </c>
      <c r="D97">
        <v>8.6169786457882971</v>
      </c>
    </row>
    <row r="98" spans="1:4" x14ac:dyDescent="0.3">
      <c r="A98" s="1">
        <v>96</v>
      </c>
      <c r="B98">
        <v>2.283499999999998E-2</v>
      </c>
      <c r="C98">
        <v>0.37157394225482437</v>
      </c>
      <c r="D98">
        <v>8.7077266495757613</v>
      </c>
    </row>
    <row r="99" spans="1:4" x14ac:dyDescent="0.3">
      <c r="A99" s="1">
        <v>97</v>
      </c>
      <c r="B99">
        <v>2.231499999999997E-2</v>
      </c>
      <c r="C99">
        <v>0.36884683013755942</v>
      </c>
      <c r="D99">
        <v>8.7984663541449422</v>
      </c>
    </row>
    <row r="100" spans="1:4" x14ac:dyDescent="0.3">
      <c r="A100" s="1">
        <v>98</v>
      </c>
      <c r="B100">
        <v>2.2604999999999979E-2</v>
      </c>
      <c r="C100">
        <v>0.37039845521575843</v>
      </c>
      <c r="D100">
        <v>8.889185558888645</v>
      </c>
    </row>
    <row r="101" spans="1:4" x14ac:dyDescent="0.3">
      <c r="A101" s="1">
        <v>99</v>
      </c>
      <c r="B101">
        <v>2.2644999999999981E-2</v>
      </c>
      <c r="C101">
        <v>0.36903557613671711</v>
      </c>
      <c r="D101">
        <v>8.979898338715234</v>
      </c>
    </row>
    <row r="102" spans="1:4" x14ac:dyDescent="0.3">
      <c r="A102" s="1">
        <v>100</v>
      </c>
      <c r="B102">
        <v>2.261999999999998E-2</v>
      </c>
      <c r="C102">
        <v>0.37026509146393732</v>
      </c>
      <c r="D102">
        <v>9.0706092587444509</v>
      </c>
    </row>
    <row r="103" spans="1:4" x14ac:dyDescent="0.3">
      <c r="A103" s="1">
        <v>101</v>
      </c>
      <c r="B103">
        <v>2.2264999999999958E-2</v>
      </c>
      <c r="C103">
        <v>0.36889036841717049</v>
      </c>
      <c r="D103">
        <v>9.1613342896434986</v>
      </c>
    </row>
    <row r="104" spans="1:4" x14ac:dyDescent="0.3">
      <c r="A104" s="1">
        <v>102</v>
      </c>
      <c r="B104">
        <v>2.232499999999997E-2</v>
      </c>
      <c r="C104">
        <v>0.36786292445177332</v>
      </c>
      <c r="D104">
        <v>9.2520390647649755</v>
      </c>
    </row>
    <row r="105" spans="1:4" x14ac:dyDescent="0.3">
      <c r="A105" s="1">
        <v>103</v>
      </c>
      <c r="B105">
        <v>2.1809999999999961E-2</v>
      </c>
      <c r="C105">
        <v>0.36448517134337188</v>
      </c>
      <c r="D105">
        <v>9.3427336856391676</v>
      </c>
    </row>
    <row r="106" spans="1:4" x14ac:dyDescent="0.3">
      <c r="A106" s="1">
        <v>104</v>
      </c>
      <c r="B106">
        <v>2.2319999999999979E-2</v>
      </c>
      <c r="C106">
        <v>0.36731874678374488</v>
      </c>
      <c r="D106">
        <v>9.4334530146254423</v>
      </c>
    </row>
    <row r="107" spans="1:4" x14ac:dyDescent="0.3">
      <c r="A107" s="1">
        <v>105</v>
      </c>
      <c r="B107">
        <v>2.2639999999999959E-2</v>
      </c>
      <c r="C107">
        <v>0.36691652971115701</v>
      </c>
      <c r="D107">
        <v>9.5241798142592096</v>
      </c>
    </row>
    <row r="108" spans="1:4" x14ac:dyDescent="0.3">
      <c r="A108" s="1">
        <v>106</v>
      </c>
      <c r="B108">
        <v>2.2189999999999949E-2</v>
      </c>
      <c r="C108">
        <v>0.36643257128479029</v>
      </c>
      <c r="D108">
        <v>9.6148695741097114</v>
      </c>
    </row>
    <row r="109" spans="1:4" x14ac:dyDescent="0.3">
      <c r="A109" s="1">
        <v>107</v>
      </c>
      <c r="B109">
        <v>2.2059999999999962E-2</v>
      </c>
      <c r="C109">
        <v>0.36732993299771521</v>
      </c>
      <c r="D109">
        <v>9.705564292338158</v>
      </c>
    </row>
    <row r="110" spans="1:4" x14ac:dyDescent="0.3">
      <c r="A110" s="1">
        <v>108</v>
      </c>
      <c r="B110">
        <v>2.1944999999999961E-2</v>
      </c>
      <c r="C110">
        <v>0.36256902670588281</v>
      </c>
      <c r="D110">
        <v>9.7962593961424282</v>
      </c>
    </row>
    <row r="111" spans="1:4" x14ac:dyDescent="0.3">
      <c r="A111" s="1">
        <v>109</v>
      </c>
      <c r="B111">
        <v>2.1889999999999962E-2</v>
      </c>
      <c r="C111">
        <v>0.36595631988503691</v>
      </c>
      <c r="D111">
        <v>9.8869647010167423</v>
      </c>
    </row>
    <row r="112" spans="1:4" x14ac:dyDescent="0.3">
      <c r="A112" s="1">
        <v>110</v>
      </c>
      <c r="B112">
        <v>2.2034999999999961E-2</v>
      </c>
      <c r="C112">
        <v>0.36432336136343108</v>
      </c>
      <c r="D112">
        <v>9.9776717672745363</v>
      </c>
    </row>
    <row r="113" spans="1:4" x14ac:dyDescent="0.3">
      <c r="A113" s="1">
        <v>111</v>
      </c>
      <c r="B113">
        <v>2.2864999999999989E-2</v>
      </c>
      <c r="C113">
        <v>0.36267785525312263</v>
      </c>
      <c r="D113">
        <v>10.06835146281454</v>
      </c>
    </row>
    <row r="114" spans="1:4" x14ac:dyDescent="0.3">
      <c r="A114" s="1">
        <v>112</v>
      </c>
      <c r="B114">
        <v>2.189499999999996E-2</v>
      </c>
      <c r="C114">
        <v>0.36386390256352152</v>
      </c>
      <c r="D114">
        <v>10.15905709048112</v>
      </c>
    </row>
    <row r="115" spans="1:4" x14ac:dyDescent="0.3">
      <c r="A115" s="1">
        <v>113</v>
      </c>
      <c r="B115">
        <v>2.191999999999996E-2</v>
      </c>
      <c r="C115">
        <v>0.36397825980143578</v>
      </c>
      <c r="D115">
        <v>10.24977122399542</v>
      </c>
    </row>
    <row r="116" spans="1:4" x14ac:dyDescent="0.3">
      <c r="A116" s="1">
        <v>114</v>
      </c>
      <c r="B116">
        <v>2.1914999999999948E-2</v>
      </c>
      <c r="C116">
        <v>0.36281476663356299</v>
      </c>
      <c r="D116">
        <v>10.34049395196968</v>
      </c>
    </row>
    <row r="117" spans="1:4" x14ac:dyDescent="0.3">
      <c r="A117" s="1">
        <v>115</v>
      </c>
      <c r="B117">
        <v>2.2314999999999981E-2</v>
      </c>
      <c r="C117">
        <v>0.36298917618704962</v>
      </c>
      <c r="D117">
        <v>10.431222068799871</v>
      </c>
    </row>
    <row r="118" spans="1:4" x14ac:dyDescent="0.3">
      <c r="A118" s="1">
        <v>116</v>
      </c>
      <c r="B118">
        <v>2.2079999999999971E-2</v>
      </c>
      <c r="C118">
        <v>0.36244939525462788</v>
      </c>
      <c r="D118">
        <v>10.5219148400757</v>
      </c>
    </row>
    <row r="119" spans="1:4" x14ac:dyDescent="0.3">
      <c r="A119" s="1">
        <v>117</v>
      </c>
      <c r="B119">
        <v>2.1779999999999959E-2</v>
      </c>
      <c r="C119">
        <v>0.36252240709617939</v>
      </c>
      <c r="D119">
        <v>10.61262016826206</v>
      </c>
    </row>
    <row r="120" spans="1:4" x14ac:dyDescent="0.3">
      <c r="A120" s="1">
        <v>118</v>
      </c>
      <c r="B120">
        <v>2.1679999999999949E-2</v>
      </c>
      <c r="C120">
        <v>0.36306709507112001</v>
      </c>
      <c r="D120">
        <v>10.703378839757709</v>
      </c>
    </row>
    <row r="121" spans="1:4" x14ac:dyDescent="0.3">
      <c r="A121" s="1">
        <v>119</v>
      </c>
      <c r="B121">
        <v>2.1934999999999968E-2</v>
      </c>
      <c r="C121">
        <v>0.36073407418267028</v>
      </c>
      <c r="D121">
        <v>10.794089382886879</v>
      </c>
    </row>
    <row r="122" spans="1:4" x14ac:dyDescent="0.3">
      <c r="A122" s="1">
        <v>120</v>
      </c>
      <c r="B122">
        <v>2.2069999999999951E-2</v>
      </c>
      <c r="C122">
        <v>0.36103109047504373</v>
      </c>
      <c r="D122">
        <v>10.884782687690519</v>
      </c>
    </row>
    <row r="123" spans="1:4" x14ac:dyDescent="0.3">
      <c r="A123" s="1">
        <v>121</v>
      </c>
      <c r="B123">
        <v>2.2139999999999958E-2</v>
      </c>
      <c r="C123">
        <v>0.3612592043051745</v>
      </c>
      <c r="D123">
        <v>10.975476012494831</v>
      </c>
    </row>
    <row r="124" spans="1:4" x14ac:dyDescent="0.3">
      <c r="A124" s="1">
        <v>122</v>
      </c>
      <c r="B124">
        <v>2.2194999999999961E-2</v>
      </c>
      <c r="C124">
        <v>0.36005273527518639</v>
      </c>
      <c r="D124">
        <v>11.06617943048477</v>
      </c>
    </row>
    <row r="125" spans="1:4" x14ac:dyDescent="0.3">
      <c r="A125" s="1">
        <v>123</v>
      </c>
      <c r="B125">
        <v>2.1964999999999971E-2</v>
      </c>
      <c r="C125">
        <v>0.36020442041181611</v>
      </c>
      <c r="D125">
        <v>11.15693139115969</v>
      </c>
    </row>
    <row r="126" spans="1:4" x14ac:dyDescent="0.3">
      <c r="A126" s="1">
        <v>124</v>
      </c>
      <c r="B126">
        <v>2.2154999999999959E-2</v>
      </c>
      <c r="C126">
        <v>0.35845673342938589</v>
      </c>
      <c r="D126">
        <v>11.2476287380192</v>
      </c>
    </row>
    <row r="127" spans="1:4" x14ac:dyDescent="0.3">
      <c r="A127" s="1">
        <v>125</v>
      </c>
      <c r="B127">
        <v>2.1879999999999969E-2</v>
      </c>
      <c r="C127">
        <v>0.35933444412540583</v>
      </c>
      <c r="D127">
        <v>11.33834584653377</v>
      </c>
    </row>
    <row r="128" spans="1:4" x14ac:dyDescent="0.3">
      <c r="A128" s="1">
        <v>126</v>
      </c>
      <c r="B128">
        <v>2.1604999999999961E-2</v>
      </c>
      <c r="C128">
        <v>0.35833994394098623</v>
      </c>
      <c r="D128">
        <v>11.42904282258616</v>
      </c>
    </row>
    <row r="129" spans="1:4" x14ac:dyDescent="0.3">
      <c r="A129" s="1">
        <v>127</v>
      </c>
      <c r="B129">
        <v>2.2059999999999962E-2</v>
      </c>
      <c r="C129">
        <v>0.3571312433080796</v>
      </c>
      <c r="D129">
        <v>11.519782389998429</v>
      </c>
    </row>
    <row r="130" spans="1:4" x14ac:dyDescent="0.3">
      <c r="A130" s="1">
        <v>128</v>
      </c>
      <c r="B130">
        <v>2.2149999999999961E-2</v>
      </c>
      <c r="C130">
        <v>0.35589515059781551</v>
      </c>
      <c r="D130">
        <v>11.6105273256037</v>
      </c>
    </row>
    <row r="131" spans="1:4" x14ac:dyDescent="0.3">
      <c r="A131" s="1">
        <v>129</v>
      </c>
      <c r="B131">
        <v>2.1989999999999951E-2</v>
      </c>
      <c r="C131">
        <v>0.35545030824068119</v>
      </c>
      <c r="D131">
        <v>11.70122782899274</v>
      </c>
    </row>
    <row r="132" spans="1:4" x14ac:dyDescent="0.3">
      <c r="A132" s="1">
        <v>130</v>
      </c>
      <c r="B132">
        <v>2.214499999999997E-2</v>
      </c>
      <c r="C132">
        <v>0.35422774510337318</v>
      </c>
      <c r="D132">
        <v>11.79193703995811</v>
      </c>
    </row>
    <row r="133" spans="1:4" x14ac:dyDescent="0.3">
      <c r="A133" s="1">
        <v>131</v>
      </c>
      <c r="B133">
        <v>2.2429999999999971E-2</v>
      </c>
      <c r="C133">
        <v>0.35423810680138751</v>
      </c>
      <c r="D133">
        <v>11.882665943834519</v>
      </c>
    </row>
    <row r="134" spans="1:4" x14ac:dyDescent="0.3">
      <c r="A134" s="1">
        <v>132</v>
      </c>
      <c r="B134">
        <v>2.228999999999998E-2</v>
      </c>
      <c r="C134">
        <v>0.3536661931245263</v>
      </c>
      <c r="D134">
        <v>11.973394689957299</v>
      </c>
    </row>
    <row r="135" spans="1:4" x14ac:dyDescent="0.3">
      <c r="A135" s="1">
        <v>133</v>
      </c>
      <c r="B135">
        <v>2.215499999999998E-2</v>
      </c>
      <c r="C135">
        <v>0.35276419046699192</v>
      </c>
      <c r="D135">
        <v>12.064098071919551</v>
      </c>
    </row>
    <row r="136" spans="1:4" x14ac:dyDescent="0.3">
      <c r="A136" s="1">
        <v>134</v>
      </c>
      <c r="B136">
        <v>2.210999999999997E-2</v>
      </c>
      <c r="C136">
        <v>0.35136108481813488</v>
      </c>
      <c r="D136">
        <v>12.15480493697855</v>
      </c>
    </row>
    <row r="137" spans="1:4" x14ac:dyDescent="0.3">
      <c r="A137" s="1">
        <v>135</v>
      </c>
      <c r="B137">
        <v>2.2169999999999961E-2</v>
      </c>
      <c r="C137">
        <v>0.35154458731878258</v>
      </c>
      <c r="D137">
        <v>12.245495528115161</v>
      </c>
    </row>
    <row r="138" spans="1:4" x14ac:dyDescent="0.3">
      <c r="A138" s="1">
        <v>136</v>
      </c>
      <c r="B138">
        <v>2.1844999999999969E-2</v>
      </c>
      <c r="C138">
        <v>0.35031626041341762</v>
      </c>
      <c r="D138">
        <v>12.33621361215909</v>
      </c>
    </row>
    <row r="139" spans="1:4" x14ac:dyDescent="0.3">
      <c r="A139" s="1">
        <v>137</v>
      </c>
      <c r="B139">
        <v>2.1969999999999958E-2</v>
      </c>
      <c r="C139">
        <v>0.3481184117345959</v>
      </c>
      <c r="D139">
        <v>12.42695702148808</v>
      </c>
    </row>
    <row r="140" spans="1:4" x14ac:dyDescent="0.3">
      <c r="A140" s="1">
        <v>138</v>
      </c>
      <c r="B140">
        <v>2.2229999999999979E-2</v>
      </c>
      <c r="C140">
        <v>0.34715137475183272</v>
      </c>
      <c r="D140">
        <v>12.517694656186629</v>
      </c>
    </row>
    <row r="141" spans="1:4" x14ac:dyDescent="0.3">
      <c r="A141" s="1">
        <v>139</v>
      </c>
      <c r="B141">
        <v>2.1889999999999962E-2</v>
      </c>
      <c r="C141">
        <v>0.34759220072345809</v>
      </c>
      <c r="D141">
        <v>12.60841598086887</v>
      </c>
    </row>
    <row r="142" spans="1:4" x14ac:dyDescent="0.3">
      <c r="A142" s="1">
        <v>140</v>
      </c>
      <c r="B142">
        <v>2.225499999999998E-2</v>
      </c>
      <c r="C142">
        <v>0.3448604068845309</v>
      </c>
      <c r="D142">
        <v>12.69914185530609</v>
      </c>
    </row>
    <row r="143" spans="1:4" x14ac:dyDescent="0.3">
      <c r="A143" s="1">
        <v>141</v>
      </c>
      <c r="B143">
        <v>2.1754999999999958E-2</v>
      </c>
      <c r="C143">
        <v>0.34550762300081178</v>
      </c>
      <c r="D143">
        <v>12.789876761304001</v>
      </c>
    </row>
    <row r="144" spans="1:4" x14ac:dyDescent="0.3">
      <c r="A144" s="1">
        <v>142</v>
      </c>
      <c r="B144">
        <v>2.2144999999999949E-2</v>
      </c>
      <c r="C144">
        <v>0.34472313600304788</v>
      </c>
      <c r="D144">
        <v>12.880617105033661</v>
      </c>
    </row>
    <row r="145" spans="1:4" x14ac:dyDescent="0.3">
      <c r="A145" s="1">
        <v>143</v>
      </c>
      <c r="B145">
        <v>2.1904999999999949E-2</v>
      </c>
      <c r="C145">
        <v>0.34227092086034328</v>
      </c>
      <c r="D145">
        <v>12.971342075798241</v>
      </c>
    </row>
    <row r="146" spans="1:4" x14ac:dyDescent="0.3">
      <c r="A146" s="1">
        <v>144</v>
      </c>
      <c r="B146">
        <v>2.193999999999996E-2</v>
      </c>
      <c r="C146">
        <v>0.34466293967109429</v>
      </c>
      <c r="D146">
        <v>13.06206360293759</v>
      </c>
    </row>
    <row r="147" spans="1:4" x14ac:dyDescent="0.3">
      <c r="A147" s="1">
        <v>145</v>
      </c>
      <c r="B147">
        <v>2.2309999999999969E-2</v>
      </c>
      <c r="C147">
        <v>0.34191381616525712</v>
      </c>
      <c r="D147">
        <v>13.15277459243933</v>
      </c>
    </row>
    <row r="148" spans="1:4" x14ac:dyDescent="0.3">
      <c r="A148" s="1">
        <v>146</v>
      </c>
      <c r="B148">
        <v>2.2049999999999979E-2</v>
      </c>
      <c r="C148">
        <v>0.34264675439042491</v>
      </c>
      <c r="D148">
        <v>13.24350657184918</v>
      </c>
    </row>
    <row r="149" spans="1:4" x14ac:dyDescent="0.3">
      <c r="A149" s="1">
        <v>147</v>
      </c>
      <c r="B149">
        <v>2.1624999999999971E-2</v>
      </c>
      <c r="C149">
        <v>0.34001267166518812</v>
      </c>
      <c r="D149">
        <v>13.3341922850079</v>
      </c>
    </row>
    <row r="150" spans="1:4" x14ac:dyDescent="0.3">
      <c r="A150" s="1">
        <v>148</v>
      </c>
      <c r="B150">
        <v>2.2224999999999991E-2</v>
      </c>
      <c r="C150">
        <v>0.34054472305516048</v>
      </c>
      <c r="D150">
        <v>13.424889674319161</v>
      </c>
    </row>
    <row r="151" spans="1:4" x14ac:dyDescent="0.3">
      <c r="A151" s="1">
        <v>149</v>
      </c>
      <c r="B151">
        <v>2.1954999999999971E-2</v>
      </c>
      <c r="C151">
        <v>0.34066090304161711</v>
      </c>
      <c r="D151">
        <v>13.51560560411877</v>
      </c>
    </row>
    <row r="152" spans="1:4" x14ac:dyDescent="0.3">
      <c r="A152" s="1">
        <v>150</v>
      </c>
      <c r="B152">
        <v>2.1879999999999959E-2</v>
      </c>
      <c r="C152">
        <v>0.33942117638107361</v>
      </c>
      <c r="D152">
        <v>13.6063385368718</v>
      </c>
    </row>
    <row r="153" spans="1:4" x14ac:dyDescent="0.3">
      <c r="A153" s="1">
        <v>151</v>
      </c>
      <c r="B153">
        <v>2.2139999999999969E-2</v>
      </c>
      <c r="C153">
        <v>0.33489492964486589</v>
      </c>
      <c r="D153">
        <v>13.69708602507909</v>
      </c>
    </row>
    <row r="154" spans="1:4" x14ac:dyDescent="0.3">
      <c r="A154" s="1">
        <v>152</v>
      </c>
      <c r="B154">
        <v>2.2189999999999991E-2</v>
      </c>
      <c r="C154">
        <v>0.33715981994371408</v>
      </c>
      <c r="D154">
        <v>13.78778647383054</v>
      </c>
    </row>
    <row r="155" spans="1:4" x14ac:dyDescent="0.3">
      <c r="A155" s="1">
        <v>153</v>
      </c>
      <c r="B155">
        <v>2.208999999999996E-2</v>
      </c>
      <c r="C155">
        <v>0.33550941639849202</v>
      </c>
      <c r="D155">
        <v>13.878509387638831</v>
      </c>
    </row>
    <row r="156" spans="1:4" x14ac:dyDescent="0.3">
      <c r="A156" s="1">
        <v>154</v>
      </c>
      <c r="B156">
        <v>2.1889999999999969E-2</v>
      </c>
      <c r="C156">
        <v>0.33580021248006597</v>
      </c>
      <c r="D156">
        <v>13.969209980103701</v>
      </c>
    </row>
    <row r="157" spans="1:4" x14ac:dyDescent="0.3">
      <c r="A157" s="1">
        <v>155</v>
      </c>
      <c r="B157">
        <v>2.1764999999999951E-2</v>
      </c>
      <c r="C157">
        <v>0.33431557710523069</v>
      </c>
      <c r="D157">
        <v>14.05993172989951</v>
      </c>
    </row>
    <row r="158" spans="1:4" x14ac:dyDescent="0.3">
      <c r="A158" s="1">
        <v>156</v>
      </c>
      <c r="B158">
        <v>2.227999999999998E-2</v>
      </c>
      <c r="C158">
        <v>0.33410754245309232</v>
      </c>
      <c r="D158">
        <v>14.15064847211042</v>
      </c>
    </row>
    <row r="159" spans="1:4" x14ac:dyDescent="0.3">
      <c r="A159" s="1">
        <v>157</v>
      </c>
      <c r="B159">
        <v>2.166999999999995E-2</v>
      </c>
      <c r="C159">
        <v>0.33544972498265901</v>
      </c>
      <c r="D159">
        <v>14.241350624296389</v>
      </c>
    </row>
    <row r="160" spans="1:4" x14ac:dyDescent="0.3">
      <c r="A160" s="1">
        <v>158</v>
      </c>
      <c r="B160">
        <v>2.2254999999999959E-2</v>
      </c>
      <c r="C160">
        <v>0.33310385027562489</v>
      </c>
      <c r="D160">
        <v>14.33208893107043</v>
      </c>
    </row>
    <row r="161" spans="1:4" x14ac:dyDescent="0.3">
      <c r="A161" s="1">
        <v>159</v>
      </c>
      <c r="B161">
        <v>2.1964999999999981E-2</v>
      </c>
      <c r="C161">
        <v>0.33375919085347799</v>
      </c>
      <c r="D161">
        <v>14.422843475672931</v>
      </c>
    </row>
    <row r="162" spans="1:4" x14ac:dyDescent="0.3">
      <c r="A162" s="1">
        <v>160</v>
      </c>
      <c r="B162">
        <v>2.1734999999999959E-2</v>
      </c>
      <c r="C162">
        <v>0.33320330030744322</v>
      </c>
      <c r="D162">
        <v>14.51358468095461</v>
      </c>
    </row>
    <row r="163" spans="1:4" x14ac:dyDescent="0.3">
      <c r="A163" s="1">
        <v>161</v>
      </c>
      <c r="B163">
        <v>2.253999999999997E-2</v>
      </c>
      <c r="C163">
        <v>0.33300315064695879</v>
      </c>
      <c r="D163">
        <v>14.604313605891329</v>
      </c>
    </row>
    <row r="164" spans="1:4" x14ac:dyDescent="0.3">
      <c r="A164" s="1">
        <v>162</v>
      </c>
      <c r="B164">
        <v>2.1799999999999958E-2</v>
      </c>
      <c r="C164">
        <v>0.33447770353556189</v>
      </c>
      <c r="D164">
        <v>14.69500896712144</v>
      </c>
    </row>
    <row r="165" spans="1:4" x14ac:dyDescent="0.3">
      <c r="A165" s="1">
        <v>163</v>
      </c>
      <c r="B165">
        <v>2.1954999999999981E-2</v>
      </c>
      <c r="C165">
        <v>0.33234157919804008</v>
      </c>
      <c r="D165">
        <v>14.78572428557607</v>
      </c>
    </row>
    <row r="166" spans="1:4" x14ac:dyDescent="0.3">
      <c r="A166" s="1">
        <v>164</v>
      </c>
      <c r="B166">
        <v>2.1969999999999951E-2</v>
      </c>
      <c r="C166">
        <v>0.3326609538890164</v>
      </c>
      <c r="D166">
        <v>14.87644757171471</v>
      </c>
    </row>
    <row r="167" spans="1:4" x14ac:dyDescent="0.3">
      <c r="A167" s="1">
        <v>165</v>
      </c>
      <c r="B167">
        <v>2.1659999999999971E-2</v>
      </c>
      <c r="C167">
        <v>0.33119286376595908</v>
      </c>
      <c r="D167">
        <v>14.96717868381076</v>
      </c>
    </row>
    <row r="168" spans="1:4" x14ac:dyDescent="0.3">
      <c r="A168" s="1">
        <v>166</v>
      </c>
      <c r="B168">
        <v>2.250499999999998E-2</v>
      </c>
      <c r="C168">
        <v>0.33189935140162419</v>
      </c>
      <c r="D168">
        <v>15.05790201975239</v>
      </c>
    </row>
    <row r="169" spans="1:4" x14ac:dyDescent="0.3">
      <c r="A169" s="1">
        <v>167</v>
      </c>
      <c r="B169">
        <v>2.2284999999999971E-2</v>
      </c>
      <c r="C169">
        <v>0.33144142190705422</v>
      </c>
      <c r="D169">
        <v>15.148618018693391</v>
      </c>
    </row>
    <row r="170" spans="1:4" x14ac:dyDescent="0.3">
      <c r="A170" s="1">
        <v>168</v>
      </c>
      <c r="B170">
        <v>2.2389999999999959E-2</v>
      </c>
      <c r="C170">
        <v>0.33003767958584129</v>
      </c>
      <c r="D170">
        <v>15.23934575080871</v>
      </c>
    </row>
    <row r="171" spans="1:4" x14ac:dyDescent="0.3">
      <c r="A171" s="1">
        <v>169</v>
      </c>
      <c r="B171">
        <v>2.196499999999996E-2</v>
      </c>
      <c r="C171">
        <v>0.33215804589752179</v>
      </c>
      <c r="D171">
        <v>15.330094188782899</v>
      </c>
    </row>
    <row r="172" spans="1:4" x14ac:dyDescent="0.3">
      <c r="A172" s="1">
        <v>170</v>
      </c>
      <c r="B172">
        <v>2.1314999999999959E-2</v>
      </c>
      <c r="C172">
        <v>0.32855108089857599</v>
      </c>
      <c r="D172">
        <v>15.420797053310601</v>
      </c>
    </row>
    <row r="173" spans="1:4" x14ac:dyDescent="0.3">
      <c r="A173" s="1">
        <v>171</v>
      </c>
      <c r="B173">
        <v>2.263999999999998E-2</v>
      </c>
      <c r="C173">
        <v>0.32986173574657068</v>
      </c>
      <c r="D173">
        <v>15.51148895204067</v>
      </c>
    </row>
    <row r="174" spans="1:4" x14ac:dyDescent="0.3">
      <c r="A174" s="1">
        <v>172</v>
      </c>
      <c r="B174">
        <v>2.1889999999999979E-2</v>
      </c>
      <c r="C174">
        <v>0.32970136085019219</v>
      </c>
      <c r="D174">
        <v>15.60220747245682</v>
      </c>
    </row>
    <row r="175" spans="1:4" x14ac:dyDescent="0.3">
      <c r="A175" s="1">
        <v>173</v>
      </c>
      <c r="B175">
        <v>2.1984999999999939E-2</v>
      </c>
      <c r="C175">
        <v>0.32964366269192708</v>
      </c>
      <c r="D175">
        <v>15.692944163084031</v>
      </c>
    </row>
    <row r="176" spans="1:4" x14ac:dyDescent="0.3">
      <c r="A176" s="1">
        <v>174</v>
      </c>
      <c r="B176">
        <v>2.184999999999996E-2</v>
      </c>
      <c r="C176">
        <v>0.32793440166344667</v>
      </c>
      <c r="D176">
        <v>15.783623076147499</v>
      </c>
    </row>
    <row r="177" spans="1:4" x14ac:dyDescent="0.3">
      <c r="A177" s="1">
        <v>175</v>
      </c>
      <c r="B177">
        <v>2.1489999999999961E-2</v>
      </c>
      <c r="C177">
        <v>0.32861223419949398</v>
      </c>
      <c r="D177">
        <v>15.874335520201249</v>
      </c>
    </row>
    <row r="178" spans="1:4" x14ac:dyDescent="0.3">
      <c r="A178" s="1">
        <v>176</v>
      </c>
      <c r="B178">
        <v>2.209499999999999E-2</v>
      </c>
      <c r="C178">
        <v>0.32578773272084832</v>
      </c>
      <c r="D178">
        <v>15.9650412991974</v>
      </c>
    </row>
    <row r="179" spans="1:4" x14ac:dyDescent="0.3">
      <c r="A179" s="1">
        <v>177</v>
      </c>
      <c r="B179">
        <v>2.1699999999999959E-2</v>
      </c>
      <c r="C179">
        <v>0.32776187571593468</v>
      </c>
      <c r="D179">
        <v>16.05576174325412</v>
      </c>
    </row>
    <row r="180" spans="1:4" x14ac:dyDescent="0.3">
      <c r="A180" s="1">
        <v>178</v>
      </c>
      <c r="B180">
        <v>2.1824999999999949E-2</v>
      </c>
      <c r="C180">
        <v>0.32728326739064012</v>
      </c>
      <c r="D180">
        <v>16.146506242222252</v>
      </c>
    </row>
    <row r="181" spans="1:4" x14ac:dyDescent="0.3">
      <c r="A181" s="1">
        <v>179</v>
      </c>
      <c r="B181">
        <v>2.2034999999999961E-2</v>
      </c>
      <c r="C181">
        <v>0.3277821638530648</v>
      </c>
      <c r="D181">
        <v>16.237243956459881</v>
      </c>
    </row>
    <row r="182" spans="1:4" x14ac:dyDescent="0.3">
      <c r="A182" s="1">
        <v>180</v>
      </c>
      <c r="B182">
        <v>2.1904999999999959E-2</v>
      </c>
      <c r="C182">
        <v>0.3276579367799719</v>
      </c>
      <c r="D182">
        <v>16.327954279846612</v>
      </c>
    </row>
    <row r="183" spans="1:4" x14ac:dyDescent="0.3">
      <c r="A183" s="1">
        <v>181</v>
      </c>
      <c r="B183">
        <v>2.2049999999999952E-2</v>
      </c>
      <c r="C183">
        <v>0.32673162019485252</v>
      </c>
      <c r="D183">
        <v>16.418669514788519</v>
      </c>
    </row>
    <row r="184" spans="1:4" x14ac:dyDescent="0.3">
      <c r="A184" s="1">
        <v>182</v>
      </c>
      <c r="B184">
        <v>2.193999999999997E-2</v>
      </c>
      <c r="C184">
        <v>0.32657037575518078</v>
      </c>
      <c r="D184">
        <v>16.509406768613381</v>
      </c>
    </row>
    <row r="185" spans="1:4" x14ac:dyDescent="0.3">
      <c r="A185" s="1">
        <v>183</v>
      </c>
      <c r="B185">
        <v>2.1854999999999972E-2</v>
      </c>
      <c r="C185">
        <v>0.32563363667494588</v>
      </c>
      <c r="D185">
        <v>16.60009253104527</v>
      </c>
    </row>
    <row r="186" spans="1:4" x14ac:dyDescent="0.3">
      <c r="A186" s="1">
        <v>184</v>
      </c>
      <c r="B186">
        <v>2.2284999999999971E-2</v>
      </c>
      <c r="C186">
        <v>0.32443692756714487</v>
      </c>
      <c r="D186">
        <v>16.69080801937314</v>
      </c>
    </row>
    <row r="187" spans="1:4" x14ac:dyDescent="0.3">
      <c r="A187" s="1">
        <v>185</v>
      </c>
      <c r="B187">
        <v>2.2249999999999961E-2</v>
      </c>
      <c r="C187">
        <v>0.3236924416871696</v>
      </c>
      <c r="D187">
        <v>16.781519435577909</v>
      </c>
    </row>
    <row r="188" spans="1:4" x14ac:dyDescent="0.3">
      <c r="A188" s="1">
        <v>186</v>
      </c>
      <c r="B188">
        <v>2.2059999999999969E-2</v>
      </c>
      <c r="C188">
        <v>0.32502113304849289</v>
      </c>
      <c r="D188">
        <v>16.872296660476248</v>
      </c>
    </row>
    <row r="189" spans="1:4" x14ac:dyDescent="0.3">
      <c r="A189" s="1">
        <v>187</v>
      </c>
      <c r="B189">
        <v>2.2079999999999961E-2</v>
      </c>
      <c r="C189">
        <v>0.32341903756069101</v>
      </c>
      <c r="D189">
        <v>16.963035924964469</v>
      </c>
    </row>
    <row r="190" spans="1:4" x14ac:dyDescent="0.3">
      <c r="A190" s="1">
        <v>188</v>
      </c>
      <c r="B190">
        <v>2.172499999999996E-2</v>
      </c>
      <c r="C190">
        <v>0.32306340102956349</v>
      </c>
      <c r="D190">
        <v>17.053741126391611</v>
      </c>
    </row>
    <row r="191" spans="1:4" x14ac:dyDescent="0.3">
      <c r="A191" s="1">
        <v>189</v>
      </c>
      <c r="B191">
        <v>2.1654999999999949E-2</v>
      </c>
      <c r="C191">
        <v>0.32308313922057968</v>
      </c>
      <c r="D191">
        <v>17.144436933199561</v>
      </c>
    </row>
    <row r="192" spans="1:4" x14ac:dyDescent="0.3">
      <c r="A192" s="1">
        <v>190</v>
      </c>
      <c r="B192">
        <v>2.225499999999998E-2</v>
      </c>
      <c r="C192">
        <v>0.32492134048449323</v>
      </c>
      <c r="D192">
        <v>17.235180448823499</v>
      </c>
    </row>
    <row r="193" spans="1:4" x14ac:dyDescent="0.3">
      <c r="A193" s="1">
        <v>191</v>
      </c>
      <c r="B193">
        <v>2.1919999999999971E-2</v>
      </c>
      <c r="C193">
        <v>0.32257314539217191</v>
      </c>
      <c r="D193">
        <v>17.32592351761129</v>
      </c>
    </row>
    <row r="194" spans="1:4" x14ac:dyDescent="0.3">
      <c r="A194" s="1">
        <v>192</v>
      </c>
      <c r="B194">
        <v>2.1814999999999949E-2</v>
      </c>
      <c r="C194">
        <v>0.32347838229877368</v>
      </c>
      <c r="D194">
        <v>17.416647128065421</v>
      </c>
    </row>
    <row r="195" spans="1:4" x14ac:dyDescent="0.3">
      <c r="A195" s="1">
        <v>193</v>
      </c>
      <c r="B195">
        <v>2.197499999999997E-2</v>
      </c>
      <c r="C195">
        <v>0.32336712780585519</v>
      </c>
      <c r="D195">
        <v>17.507350251277281</v>
      </c>
    </row>
    <row r="196" spans="1:4" x14ac:dyDescent="0.3">
      <c r="A196" s="1">
        <v>194</v>
      </c>
      <c r="B196">
        <v>2.2425E-2</v>
      </c>
      <c r="C196">
        <v>0.32232363067660291</v>
      </c>
      <c r="D196">
        <v>17.59806743403275</v>
      </c>
    </row>
    <row r="197" spans="1:4" x14ac:dyDescent="0.3">
      <c r="A197" s="1">
        <v>195</v>
      </c>
      <c r="B197">
        <v>2.167999999999996E-2</v>
      </c>
      <c r="C197">
        <v>0.32332141083721577</v>
      </c>
      <c r="D197">
        <v>17.688815684583439</v>
      </c>
    </row>
    <row r="198" spans="1:4" x14ac:dyDescent="0.3">
      <c r="A198" s="1">
        <v>196</v>
      </c>
      <c r="B198">
        <v>2.1869999999999959E-2</v>
      </c>
      <c r="C198">
        <v>0.32212231785470058</v>
      </c>
      <c r="D198">
        <v>17.779514568646739</v>
      </c>
    </row>
    <row r="199" spans="1:4" x14ac:dyDescent="0.3">
      <c r="A199" s="1">
        <v>197</v>
      </c>
      <c r="B199">
        <v>2.228999999999998E-2</v>
      </c>
      <c r="C199">
        <v>0.3235278519862087</v>
      </c>
      <c r="D199">
        <v>17.870249883598738</v>
      </c>
    </row>
    <row r="200" spans="1:4" x14ac:dyDescent="0.3">
      <c r="A200" s="1">
        <v>198</v>
      </c>
      <c r="B200">
        <v>2.205499999999996E-2</v>
      </c>
      <c r="C200">
        <v>0.3236107457914974</v>
      </c>
      <c r="D200">
        <v>17.96097703907224</v>
      </c>
    </row>
    <row r="201" spans="1:4" x14ac:dyDescent="0.3">
      <c r="A201" s="1">
        <v>199</v>
      </c>
      <c r="B201">
        <v>2.1664999999999952E-2</v>
      </c>
      <c r="C201">
        <v>0.32153935842687692</v>
      </c>
      <c r="D201">
        <v>18.051713140540649</v>
      </c>
    </row>
    <row r="202" spans="1:4" x14ac:dyDescent="0.3">
      <c r="A202" s="1">
        <v>200</v>
      </c>
      <c r="B202">
        <v>2.2114999999999971E-2</v>
      </c>
      <c r="C202">
        <v>0.32232485892113882</v>
      </c>
      <c r="D202">
        <v>18.142457095252141</v>
      </c>
    </row>
    <row r="203" spans="1:4" x14ac:dyDescent="0.3">
      <c r="A203" s="1">
        <v>201</v>
      </c>
      <c r="B203">
        <v>2.149999999999995E-2</v>
      </c>
      <c r="C203">
        <v>0.32154424897381739</v>
      </c>
      <c r="D203">
        <v>18.233165977001189</v>
      </c>
    </row>
    <row r="204" spans="1:4" x14ac:dyDescent="0.3">
      <c r="A204" s="1">
        <v>202</v>
      </c>
      <c r="B204">
        <v>2.2014999999999969E-2</v>
      </c>
      <c r="C204">
        <v>0.31995002728823879</v>
      </c>
      <c r="D204">
        <v>18.323867289423941</v>
      </c>
    </row>
    <row r="205" spans="1:4" x14ac:dyDescent="0.3">
      <c r="A205" s="1">
        <v>203</v>
      </c>
      <c r="B205">
        <v>2.1639999999999961E-2</v>
      </c>
      <c r="C205">
        <v>0.32207080023275941</v>
      </c>
      <c r="D205">
        <v>18.414607684810949</v>
      </c>
    </row>
    <row r="206" spans="1:4" x14ac:dyDescent="0.3">
      <c r="A206" s="1">
        <v>204</v>
      </c>
      <c r="B206">
        <v>2.1874999999999971E-2</v>
      </c>
      <c r="C206">
        <v>0.32000696821078473</v>
      </c>
      <c r="D206">
        <v>18.505335836675421</v>
      </c>
    </row>
    <row r="207" spans="1:4" x14ac:dyDescent="0.3">
      <c r="A207" s="1">
        <v>205</v>
      </c>
      <c r="B207">
        <v>2.1889999999999951E-2</v>
      </c>
      <c r="C207">
        <v>0.32094010373119058</v>
      </c>
      <c r="D207">
        <v>18.59604025502999</v>
      </c>
    </row>
    <row r="208" spans="1:4" x14ac:dyDescent="0.3">
      <c r="A208" s="1">
        <v>206</v>
      </c>
      <c r="B208">
        <v>2.1584999999999979E-2</v>
      </c>
      <c r="C208">
        <v>0.31900780849212601</v>
      </c>
      <c r="D208">
        <v>18.686728035542689</v>
      </c>
    </row>
    <row r="209" spans="1:4" x14ac:dyDescent="0.3">
      <c r="A209" s="1">
        <v>207</v>
      </c>
      <c r="B209">
        <v>2.1914999999999941E-2</v>
      </c>
      <c r="C209">
        <v>0.31961361503129859</v>
      </c>
      <c r="D209">
        <v>18.777398036850819</v>
      </c>
    </row>
    <row r="210" spans="1:4" x14ac:dyDescent="0.3">
      <c r="A210" s="1">
        <v>208</v>
      </c>
      <c r="B210">
        <v>2.1999999999999961E-2</v>
      </c>
      <c r="C210">
        <v>0.31853623636749218</v>
      </c>
      <c r="D210">
        <v>18.8681103484498</v>
      </c>
    </row>
    <row r="211" spans="1:4" x14ac:dyDescent="0.3">
      <c r="A211" s="1">
        <v>209</v>
      </c>
      <c r="B211">
        <v>2.205499999999995E-2</v>
      </c>
      <c r="C211">
        <v>0.31859150660392271</v>
      </c>
      <c r="D211">
        <v>18.958856648206702</v>
      </c>
    </row>
    <row r="212" spans="1:4" x14ac:dyDescent="0.3">
      <c r="A212" s="1">
        <v>210</v>
      </c>
      <c r="B212">
        <v>2.1944999999999961E-2</v>
      </c>
      <c r="C212">
        <v>0.31953988642278502</v>
      </c>
      <c r="D212">
        <v>19.04959370520379</v>
      </c>
    </row>
    <row r="213" spans="1:4" x14ac:dyDescent="0.3">
      <c r="A213" s="1">
        <v>211</v>
      </c>
      <c r="B213">
        <v>2.1859999999999959E-2</v>
      </c>
      <c r="C213">
        <v>0.31819060212851402</v>
      </c>
      <c r="D213">
        <v>19.140315730770421</v>
      </c>
    </row>
    <row r="214" spans="1:4" x14ac:dyDescent="0.3">
      <c r="A214" s="1">
        <v>212</v>
      </c>
      <c r="B214">
        <v>2.226999999999996E-2</v>
      </c>
      <c r="C214">
        <v>0.31735580645577421</v>
      </c>
      <c r="D214">
        <v>19.231053136587139</v>
      </c>
    </row>
    <row r="215" spans="1:4" x14ac:dyDescent="0.3">
      <c r="A215" s="1">
        <v>213</v>
      </c>
      <c r="B215">
        <v>2.1944999999999951E-2</v>
      </c>
      <c r="C215">
        <v>0.31842935117228027</v>
      </c>
      <c r="D215">
        <v>19.321809516085509</v>
      </c>
    </row>
    <row r="216" spans="1:4" x14ac:dyDescent="0.3">
      <c r="A216" s="1">
        <v>214</v>
      </c>
      <c r="B216">
        <v>2.4904999999999969E-2</v>
      </c>
      <c r="C216">
        <v>0.31589104632432508</v>
      </c>
      <c r="D216">
        <v>19.412540137171739</v>
      </c>
    </row>
    <row r="217" spans="1:4" x14ac:dyDescent="0.3">
      <c r="A217" s="1">
        <v>215</v>
      </c>
      <c r="B217">
        <v>2.234999999999996E-2</v>
      </c>
      <c r="C217">
        <v>0.31079726657219542</v>
      </c>
      <c r="D217">
        <v>19.50324317362573</v>
      </c>
    </row>
    <row r="218" spans="1:4" x14ac:dyDescent="0.3">
      <c r="A218" s="1">
        <v>216</v>
      </c>
      <c r="B218">
        <v>2.2399999999999989E-2</v>
      </c>
      <c r="C218">
        <v>0.30765056144716929</v>
      </c>
      <c r="D218">
        <v>19.593960917724491</v>
      </c>
    </row>
    <row r="219" spans="1:4" x14ac:dyDescent="0.3">
      <c r="A219" s="1">
        <v>217</v>
      </c>
      <c r="B219">
        <v>2.2359999999999991E-2</v>
      </c>
      <c r="C219">
        <v>0.30302003503657721</v>
      </c>
      <c r="D219">
        <v>19.68466596590147</v>
      </c>
    </row>
    <row r="220" spans="1:4" x14ac:dyDescent="0.3">
      <c r="A220" s="1">
        <v>218</v>
      </c>
      <c r="B220">
        <v>2.2319999999999968E-2</v>
      </c>
      <c r="C220">
        <v>0.29706662518627552</v>
      </c>
      <c r="D220">
        <v>19.77536915865209</v>
      </c>
    </row>
    <row r="221" spans="1:4" x14ac:dyDescent="0.3">
      <c r="A221" s="1">
        <v>219</v>
      </c>
      <c r="B221">
        <v>2.2084999999999948E-2</v>
      </c>
      <c r="C221">
        <v>0.29147960247383831</v>
      </c>
      <c r="D221">
        <v>19.866062099999841</v>
      </c>
    </row>
    <row r="222" spans="1:4" x14ac:dyDescent="0.3">
      <c r="A222" s="1">
        <v>220</v>
      </c>
      <c r="B222">
        <v>2.187499999999995E-2</v>
      </c>
      <c r="C222">
        <v>0.2850273284067476</v>
      </c>
      <c r="D222">
        <v>19.956782489021609</v>
      </c>
    </row>
    <row r="223" spans="1:4" x14ac:dyDescent="0.3">
      <c r="A223" s="1">
        <v>221</v>
      </c>
      <c r="B223">
        <v>2.208999999999996E-2</v>
      </c>
      <c r="C223">
        <v>0.28363956944369317</v>
      </c>
      <c r="D223">
        <v>20.047505564226039</v>
      </c>
    </row>
    <row r="224" spans="1:4" x14ac:dyDescent="0.3">
      <c r="A224" s="1">
        <v>222</v>
      </c>
      <c r="B224">
        <v>2.1859999999999959E-2</v>
      </c>
      <c r="C224">
        <v>0.27848149627081559</v>
      </c>
      <c r="D224">
        <v>20.138201965623431</v>
      </c>
    </row>
    <row r="225" spans="1:4" x14ac:dyDescent="0.3">
      <c r="A225" s="1">
        <v>223</v>
      </c>
      <c r="B225">
        <v>2.2124999999999961E-2</v>
      </c>
      <c r="C225">
        <v>0.27596340807848468</v>
      </c>
      <c r="D225">
        <v>20.228878401451631</v>
      </c>
    </row>
    <row r="226" spans="1:4" x14ac:dyDescent="0.3">
      <c r="A226" s="1">
        <v>224</v>
      </c>
      <c r="B226">
        <v>2.2109999999999939E-2</v>
      </c>
      <c r="C226">
        <v>0.27148957760184028</v>
      </c>
      <c r="D226">
        <v>20.319584453105922</v>
      </c>
    </row>
    <row r="227" spans="1:4" x14ac:dyDescent="0.3">
      <c r="A227" s="1">
        <v>225</v>
      </c>
      <c r="B227">
        <v>2.071499999999999E-2</v>
      </c>
      <c r="C227">
        <v>0.27212576011439132</v>
      </c>
      <c r="D227">
        <v>20.410306939283998</v>
      </c>
    </row>
    <row r="228" spans="1:4" x14ac:dyDescent="0.3">
      <c r="A228" s="1">
        <v>226</v>
      </c>
      <c r="B228">
        <v>2.1654999999999949E-2</v>
      </c>
      <c r="C228">
        <v>0.26807876515582418</v>
      </c>
      <c r="D228">
        <v>20.50102072093221</v>
      </c>
    </row>
    <row r="229" spans="1:4" x14ac:dyDescent="0.3">
      <c r="A229" s="1">
        <v>227</v>
      </c>
      <c r="B229">
        <v>2.1979999999999968E-2</v>
      </c>
      <c r="C229">
        <v>0.26327802463432382</v>
      </c>
      <c r="D229">
        <v>20.59172311570909</v>
      </c>
    </row>
    <row r="230" spans="1:4" x14ac:dyDescent="0.3">
      <c r="A230" s="1">
        <v>228</v>
      </c>
      <c r="B230">
        <v>2.2329999999999978E-2</v>
      </c>
      <c r="C230">
        <v>0.26333716601535562</v>
      </c>
      <c r="D230">
        <v>20.682443447046801</v>
      </c>
    </row>
    <row r="231" spans="1:4" x14ac:dyDescent="0.3">
      <c r="A231" s="1">
        <v>229</v>
      </c>
      <c r="B231">
        <v>2.1574999999999969E-2</v>
      </c>
      <c r="C231">
        <v>0.25844940156679602</v>
      </c>
      <c r="D231">
        <v>20.773159125977092</v>
      </c>
    </row>
    <row r="232" spans="1:4" x14ac:dyDescent="0.3">
      <c r="A232" s="1">
        <v>230</v>
      </c>
      <c r="B232">
        <v>2.1514999999999951E-2</v>
      </c>
      <c r="C232">
        <v>0.25888531822401462</v>
      </c>
      <c r="D232">
        <v>20.86389732089307</v>
      </c>
    </row>
    <row r="233" spans="1:4" x14ac:dyDescent="0.3">
      <c r="A233" s="1">
        <v>231</v>
      </c>
      <c r="B233">
        <v>2.1479999999999961E-2</v>
      </c>
      <c r="C233">
        <v>0.2566431383320163</v>
      </c>
      <c r="D233">
        <v>20.95463322513633</v>
      </c>
    </row>
    <row r="234" spans="1:4" x14ac:dyDescent="0.3">
      <c r="A234" s="1">
        <v>232</v>
      </c>
      <c r="B234">
        <v>2.1369999999999958E-2</v>
      </c>
      <c r="C234">
        <v>0.25490460324527181</v>
      </c>
      <c r="D234">
        <v>21.045349833236791</v>
      </c>
    </row>
    <row r="235" spans="1:4" x14ac:dyDescent="0.3">
      <c r="A235" s="1">
        <v>233</v>
      </c>
      <c r="B235">
        <v>2.170499999999994E-2</v>
      </c>
      <c r="C235">
        <v>0.2546150428225521</v>
      </c>
      <c r="D235">
        <v>21.136049324803881</v>
      </c>
    </row>
    <row r="236" spans="1:4" x14ac:dyDescent="0.3">
      <c r="A236" s="1">
        <v>234</v>
      </c>
      <c r="B236">
        <v>2.4744999999999968E-2</v>
      </c>
      <c r="C236">
        <v>0.25339847030950607</v>
      </c>
      <c r="D236">
        <v>21.226780944003</v>
      </c>
    </row>
    <row r="237" spans="1:4" x14ac:dyDescent="0.3">
      <c r="A237" s="1">
        <v>235</v>
      </c>
      <c r="B237">
        <v>2.1494999999999952E-2</v>
      </c>
      <c r="C237">
        <v>0.25259846745328141</v>
      </c>
      <c r="D237">
        <v>21.317518694798149</v>
      </c>
    </row>
    <row r="238" spans="1:4" x14ac:dyDescent="0.3">
      <c r="A238" s="1">
        <v>236</v>
      </c>
      <c r="B238">
        <v>2.1514999999999951E-2</v>
      </c>
      <c r="C238">
        <v>0.25114077205337132</v>
      </c>
      <c r="D238">
        <v>21.408285681936469</v>
      </c>
    </row>
    <row r="239" spans="1:4" x14ac:dyDescent="0.3">
      <c r="A239" s="1">
        <v>237</v>
      </c>
      <c r="B239">
        <v>2.144499999999995E-2</v>
      </c>
      <c r="C239">
        <v>0.25239843825750419</v>
      </c>
      <c r="D239">
        <v>21.498985944059161</v>
      </c>
    </row>
    <row r="240" spans="1:4" x14ac:dyDescent="0.3">
      <c r="A240" s="1">
        <v>238</v>
      </c>
      <c r="B240">
        <v>2.1529999999999948E-2</v>
      </c>
      <c r="C240">
        <v>0.25161121193850061</v>
      </c>
      <c r="D240">
        <v>21.589678650167251</v>
      </c>
    </row>
    <row r="241" spans="1:4" x14ac:dyDescent="0.3">
      <c r="A241" s="1">
        <v>239</v>
      </c>
      <c r="B241">
        <v>2.1464999999999949E-2</v>
      </c>
      <c r="C241">
        <v>0.24843904903567809</v>
      </c>
      <c r="D241">
        <v>21.68037313388453</v>
      </c>
    </row>
    <row r="242" spans="1:4" x14ac:dyDescent="0.3">
      <c r="A242" s="1">
        <v>240</v>
      </c>
      <c r="B242">
        <v>2.224499999999999E-2</v>
      </c>
      <c r="C242">
        <v>0.24931832526204981</v>
      </c>
      <c r="D242">
        <v>21.771083575553359</v>
      </c>
    </row>
    <row r="243" spans="1:4" x14ac:dyDescent="0.3">
      <c r="A243" s="1">
        <v>241</v>
      </c>
      <c r="B243">
        <v>2.1664999999999959E-2</v>
      </c>
      <c r="C243">
        <v>0.25277092524653499</v>
      </c>
      <c r="D243">
        <v>21.861786074373459</v>
      </c>
    </row>
    <row r="244" spans="1:4" x14ac:dyDescent="0.3">
      <c r="A244" s="1">
        <v>242</v>
      </c>
      <c r="B244">
        <v>2.177999999999997E-2</v>
      </c>
      <c r="C244">
        <v>0.25079768140658543</v>
      </c>
      <c r="D244">
        <v>21.95248749872049</v>
      </c>
    </row>
    <row r="245" spans="1:4" x14ac:dyDescent="0.3">
      <c r="A245" s="1">
        <v>243</v>
      </c>
      <c r="B245">
        <v>2.241499999999997E-2</v>
      </c>
      <c r="C245">
        <v>0.2498030578399196</v>
      </c>
      <c r="D245">
        <v>22.043218853539891</v>
      </c>
    </row>
    <row r="246" spans="1:4" x14ac:dyDescent="0.3">
      <c r="A246" s="1">
        <v>244</v>
      </c>
      <c r="B246">
        <v>2.213499999999995E-2</v>
      </c>
      <c r="C246">
        <v>0.25076939098073892</v>
      </c>
      <c r="D246">
        <v>22.133928492069241</v>
      </c>
    </row>
    <row r="247" spans="1:4" x14ac:dyDescent="0.3">
      <c r="A247" s="1">
        <v>245</v>
      </c>
      <c r="B247">
        <v>2.2164999999999969E-2</v>
      </c>
      <c r="C247">
        <v>0.2513774524131937</v>
      </c>
      <c r="D247">
        <v>22.224644108745789</v>
      </c>
    </row>
    <row r="248" spans="1:4" x14ac:dyDescent="0.3">
      <c r="A248" s="1">
        <v>246</v>
      </c>
      <c r="B248">
        <v>2.2414999999999959E-2</v>
      </c>
      <c r="C248">
        <v>0.25018925817424559</v>
      </c>
      <c r="D248">
        <v>22.315374100142058</v>
      </c>
    </row>
    <row r="249" spans="1:4" x14ac:dyDescent="0.3">
      <c r="A249" s="1">
        <v>247</v>
      </c>
      <c r="B249">
        <v>2.2244999999999959E-2</v>
      </c>
      <c r="C249">
        <v>0.25119667039192778</v>
      </c>
      <c r="D249">
        <v>22.406075566344789</v>
      </c>
    </row>
    <row r="250" spans="1:4" x14ac:dyDescent="0.3">
      <c r="A250" s="1">
        <v>248</v>
      </c>
      <c r="B250">
        <v>2.259499999999998E-2</v>
      </c>
      <c r="C250">
        <v>0.25252087733240458</v>
      </c>
      <c r="D250">
        <v>22.496787400046991</v>
      </c>
    </row>
    <row r="251" spans="1:4" x14ac:dyDescent="0.3">
      <c r="A251" s="1">
        <v>249</v>
      </c>
      <c r="B251">
        <v>2.2444999999999968E-2</v>
      </c>
      <c r="C251">
        <v>0.25187050666430738</v>
      </c>
      <c r="D251">
        <v>22.58749073194133</v>
      </c>
    </row>
    <row r="252" spans="1:4" x14ac:dyDescent="0.3">
      <c r="A252" s="1">
        <v>250</v>
      </c>
      <c r="B252">
        <v>2.210999999999997E-2</v>
      </c>
      <c r="C252">
        <v>0.25030367650889168</v>
      </c>
      <c r="D252">
        <v>22.678204459481769</v>
      </c>
    </row>
    <row r="253" spans="1:4" x14ac:dyDescent="0.3">
      <c r="A253" s="1">
        <v>251</v>
      </c>
      <c r="B253">
        <v>2.2219999999999969E-2</v>
      </c>
      <c r="C253">
        <v>0.25202920358020509</v>
      </c>
      <c r="D253">
        <v>22.7689223914014</v>
      </c>
    </row>
    <row r="254" spans="1:4" x14ac:dyDescent="0.3">
      <c r="A254" s="1">
        <v>252</v>
      </c>
      <c r="B254">
        <v>2.262999999999999E-2</v>
      </c>
      <c r="C254">
        <v>0.25143910792121699</v>
      </c>
      <c r="D254">
        <v>22.859646886322231</v>
      </c>
    </row>
    <row r="255" spans="1:4" x14ac:dyDescent="0.3">
      <c r="A255" s="1">
        <v>253</v>
      </c>
      <c r="B255">
        <v>2.2604999999999979E-2</v>
      </c>
      <c r="C255">
        <v>0.25297220964883987</v>
      </c>
      <c r="D255">
        <v>22.95036829418606</v>
      </c>
    </row>
    <row r="256" spans="1:4" x14ac:dyDescent="0.3">
      <c r="A256" s="1">
        <v>254</v>
      </c>
      <c r="B256">
        <v>2.2604999999999979E-2</v>
      </c>
      <c r="C256">
        <v>0.25139529777396769</v>
      </c>
      <c r="D256">
        <v>23.04108882056342</v>
      </c>
    </row>
    <row r="257" spans="1:4" x14ac:dyDescent="0.3">
      <c r="A257" s="1">
        <v>255</v>
      </c>
      <c r="B257">
        <v>2.2624999999999989E-2</v>
      </c>
      <c r="C257">
        <v>0.25111647412675919</v>
      </c>
      <c r="D257">
        <v>23.13180421213309</v>
      </c>
    </row>
    <row r="258" spans="1:4" x14ac:dyDescent="0.3">
      <c r="A258" s="1">
        <v>256</v>
      </c>
      <c r="B258">
        <v>2.2724999999999981E-2</v>
      </c>
      <c r="C258">
        <v>0.2522809791753936</v>
      </c>
      <c r="D258">
        <v>23.222498365773099</v>
      </c>
    </row>
    <row r="259" spans="1:4" x14ac:dyDescent="0.3">
      <c r="A259" s="1">
        <v>257</v>
      </c>
      <c r="B259">
        <v>2.2850000000000009E-2</v>
      </c>
      <c r="C259">
        <v>0.25220027283781737</v>
      </c>
      <c r="D259">
        <v>23.31321195589172</v>
      </c>
    </row>
    <row r="260" spans="1:4" x14ac:dyDescent="0.3">
      <c r="A260" s="1">
        <v>258</v>
      </c>
      <c r="B260">
        <v>2.228999999999997E-2</v>
      </c>
      <c r="C260">
        <v>0.25242455123735102</v>
      </c>
      <c r="D260">
        <v>23.403942886061142</v>
      </c>
    </row>
    <row r="261" spans="1:4" x14ac:dyDescent="0.3">
      <c r="A261" s="1">
        <v>259</v>
      </c>
      <c r="B261">
        <v>2.2525E-2</v>
      </c>
      <c r="C261">
        <v>0.25398384856426409</v>
      </c>
      <c r="D261">
        <v>23.494689589672621</v>
      </c>
    </row>
    <row r="262" spans="1:4" x14ac:dyDescent="0.3">
      <c r="A262" s="1">
        <v>260</v>
      </c>
      <c r="B262">
        <v>2.2669999999999971E-2</v>
      </c>
      <c r="C262">
        <v>0.254206357037424</v>
      </c>
      <c r="D262">
        <v>23.585404609772901</v>
      </c>
    </row>
    <row r="263" spans="1:4" x14ac:dyDescent="0.3">
      <c r="A263" s="1">
        <v>261</v>
      </c>
      <c r="B263">
        <v>2.2894999999999981E-2</v>
      </c>
      <c r="C263">
        <v>0.25476224370101752</v>
      </c>
      <c r="D263">
        <v>23.676140787733932</v>
      </c>
    </row>
    <row r="264" spans="1:4" x14ac:dyDescent="0.3">
      <c r="A264" s="1">
        <v>262</v>
      </c>
      <c r="B264">
        <v>2.269500000000001E-2</v>
      </c>
      <c r="C264">
        <v>0.25490460324527181</v>
      </c>
      <c r="D264">
        <v>23.76687328961161</v>
      </c>
    </row>
    <row r="265" spans="1:4" x14ac:dyDescent="0.3">
      <c r="A265" s="1">
        <v>263</v>
      </c>
      <c r="B265">
        <v>2.2724999999999961E-2</v>
      </c>
      <c r="C265">
        <v>0.25434907963919717</v>
      </c>
      <c r="D265">
        <v>23.857581991023491</v>
      </c>
    </row>
    <row r="266" spans="1:4" x14ac:dyDescent="0.3">
      <c r="A266" s="1">
        <v>264</v>
      </c>
      <c r="B266">
        <v>2.2704999999999989E-2</v>
      </c>
      <c r="C266">
        <v>0.25542871207662582</v>
      </c>
      <c r="D266">
        <v>23.948290855752099</v>
      </c>
    </row>
    <row r="267" spans="1:4" x14ac:dyDescent="0.3">
      <c r="A267" s="1">
        <v>265</v>
      </c>
      <c r="B267">
        <v>2.2904999999999971E-2</v>
      </c>
      <c r="C267">
        <v>0.25457702274371502</v>
      </c>
      <c r="D267">
        <v>24.039013467166161</v>
      </c>
    </row>
    <row r="268" spans="1:4" x14ac:dyDescent="0.3">
      <c r="A268" s="1">
        <v>266</v>
      </c>
      <c r="B268">
        <v>2.291E-2</v>
      </c>
      <c r="C268">
        <v>0.25613948426546512</v>
      </c>
      <c r="D268">
        <v>24.12973748385906</v>
      </c>
    </row>
    <row r="269" spans="1:4" x14ac:dyDescent="0.3">
      <c r="A269" s="1">
        <v>267</v>
      </c>
      <c r="B269">
        <v>2.3450000000000019E-2</v>
      </c>
      <c r="C269">
        <v>0.25635813679174241</v>
      </c>
      <c r="D269">
        <v>24.22045361028777</v>
      </c>
    </row>
    <row r="270" spans="1:4" x14ac:dyDescent="0.3">
      <c r="A270" s="1">
        <v>268</v>
      </c>
      <c r="B270">
        <v>2.311499999999999E-2</v>
      </c>
      <c r="C270">
        <v>0.25607444321497969</v>
      </c>
      <c r="D270">
        <v>24.311152492231791</v>
      </c>
    </row>
    <row r="271" spans="1:4" x14ac:dyDescent="0.3">
      <c r="A271" s="1">
        <v>269</v>
      </c>
      <c r="B271">
        <v>2.2669999999999978E-2</v>
      </c>
      <c r="C271">
        <v>0.24565929288544991</v>
      </c>
      <c r="D271">
        <v>24.401880258719132</v>
      </c>
    </row>
    <row r="272" spans="1:4" x14ac:dyDescent="0.3">
      <c r="A272" s="1">
        <v>270</v>
      </c>
      <c r="B272">
        <v>2.241499999999998E-2</v>
      </c>
      <c r="C272">
        <v>0.23904511746842241</v>
      </c>
      <c r="D272">
        <v>24.492580241825848</v>
      </c>
    </row>
    <row r="273" spans="1:4" x14ac:dyDescent="0.3">
      <c r="A273" s="1">
        <v>271</v>
      </c>
      <c r="B273">
        <v>2.2204999999999971E-2</v>
      </c>
      <c r="C273">
        <v>0.24015049794586621</v>
      </c>
      <c r="D273">
        <v>24.583299222853451</v>
      </c>
    </row>
    <row r="274" spans="1:4" x14ac:dyDescent="0.3">
      <c r="A274" s="1">
        <v>272</v>
      </c>
      <c r="B274">
        <v>2.260999999999997E-2</v>
      </c>
      <c r="C274">
        <v>0.2422806123506861</v>
      </c>
      <c r="D274">
        <v>24.673997703393301</v>
      </c>
    </row>
    <row r="275" spans="1:4" x14ac:dyDescent="0.3">
      <c r="A275" s="1">
        <v>273</v>
      </c>
      <c r="B275">
        <v>2.2339999999999981E-2</v>
      </c>
      <c r="C275">
        <v>0.24614554769415961</v>
      </c>
      <c r="D275">
        <v>24.764768380853869</v>
      </c>
    </row>
    <row r="276" spans="1:4" x14ac:dyDescent="0.3">
      <c r="A276" s="1">
        <v>274</v>
      </c>
      <c r="B276">
        <v>2.259499999999999E-2</v>
      </c>
      <c r="C276">
        <v>0.24939207004216521</v>
      </c>
      <c r="D276">
        <v>24.85548500756423</v>
      </c>
    </row>
    <row r="277" spans="1:4" x14ac:dyDescent="0.3">
      <c r="A277" s="1">
        <v>275</v>
      </c>
      <c r="B277">
        <v>2.234499999999999E-2</v>
      </c>
      <c r="C277">
        <v>0.24986414813186081</v>
      </c>
      <c r="D277">
        <v>24.946200367278529</v>
      </c>
    </row>
    <row r="278" spans="1:4" x14ac:dyDescent="0.3">
      <c r="A278" s="1">
        <v>276</v>
      </c>
      <c r="B278">
        <v>2.1879999999999969E-2</v>
      </c>
      <c r="C278">
        <v>0.25028997450403678</v>
      </c>
      <c r="D278">
        <v>25.036903707914881</v>
      </c>
    </row>
    <row r="279" spans="1:4" x14ac:dyDescent="0.3">
      <c r="A279" s="1">
        <v>277</v>
      </c>
      <c r="B279">
        <v>2.2504999999999949E-2</v>
      </c>
      <c r="C279">
        <v>0.25273821846107669</v>
      </c>
      <c r="D279">
        <v>25.12762099391885</v>
      </c>
    </row>
    <row r="280" spans="1:4" x14ac:dyDescent="0.3">
      <c r="A280" s="1">
        <v>278</v>
      </c>
      <c r="B280">
        <v>2.2469999999999959E-2</v>
      </c>
      <c r="C280">
        <v>0.25462330917591142</v>
      </c>
      <c r="D280">
        <v>25.218318617145229</v>
      </c>
    </row>
    <row r="281" spans="1:4" x14ac:dyDescent="0.3">
      <c r="A281" s="1">
        <v>279</v>
      </c>
      <c r="B281">
        <v>2.252999999999997E-2</v>
      </c>
      <c r="C281">
        <v>0.25547024504179061</v>
      </c>
      <c r="D281">
        <v>25.309043151405131</v>
      </c>
    </row>
    <row r="282" spans="1:4" x14ac:dyDescent="0.3">
      <c r="A282" s="1">
        <v>280</v>
      </c>
      <c r="B282">
        <v>2.2679999999999981E-2</v>
      </c>
      <c r="C282">
        <v>0.25728424488566892</v>
      </c>
      <c r="D282">
        <v>25.39978354771932</v>
      </c>
    </row>
    <row r="283" spans="1:4" x14ac:dyDescent="0.3">
      <c r="A283" s="1">
        <v>281</v>
      </c>
      <c r="B283">
        <v>2.2499999999999971E-2</v>
      </c>
      <c r="C283">
        <v>0.25842319735185781</v>
      </c>
      <c r="D283">
        <v>25.490544459223749</v>
      </c>
    </row>
    <row r="284" spans="1:4" x14ac:dyDescent="0.3">
      <c r="A284" s="1">
        <v>282</v>
      </c>
      <c r="B284">
        <v>2.2469999999999948E-2</v>
      </c>
      <c r="C284">
        <v>0.25957489315140692</v>
      </c>
      <c r="D284">
        <v>25.58127556701502</v>
      </c>
    </row>
    <row r="285" spans="1:4" x14ac:dyDescent="0.3">
      <c r="A285" s="1">
        <v>283</v>
      </c>
      <c r="B285">
        <v>2.272999999999999E-2</v>
      </c>
      <c r="C285">
        <v>0.26192252575579977</v>
      </c>
      <c r="D285">
        <v>25.672017362316449</v>
      </c>
    </row>
    <row r="286" spans="1:4" x14ac:dyDescent="0.3">
      <c r="A286" s="1">
        <v>284</v>
      </c>
      <c r="B286">
        <v>2.2589999999999971E-2</v>
      </c>
      <c r="C286">
        <v>0.26271113244817501</v>
      </c>
      <c r="D286">
        <v>25.76272230280771</v>
      </c>
    </row>
    <row r="287" spans="1:4" x14ac:dyDescent="0.3">
      <c r="A287" s="1">
        <v>285</v>
      </c>
      <c r="B287">
        <v>2.2825000000000002E-2</v>
      </c>
      <c r="C287">
        <v>0.26525640669226053</v>
      </c>
      <c r="D287">
        <v>25.853450319833229</v>
      </c>
    </row>
    <row r="288" spans="1:4" x14ac:dyDescent="0.3">
      <c r="A288" s="1">
        <v>286</v>
      </c>
      <c r="B288">
        <v>2.2999999999999989E-2</v>
      </c>
      <c r="C288">
        <v>0.26457336945170928</v>
      </c>
      <c r="D288">
        <v>25.944186955624161</v>
      </c>
    </row>
    <row r="289" spans="1:4" x14ac:dyDescent="0.3">
      <c r="A289" s="1">
        <v>287</v>
      </c>
      <c r="B289">
        <v>2.3129999999999991E-2</v>
      </c>
      <c r="C289">
        <v>0.2653672843094268</v>
      </c>
      <c r="D289">
        <v>26.034908197058581</v>
      </c>
    </row>
    <row r="290" spans="1:4" x14ac:dyDescent="0.3">
      <c r="A290" s="1">
        <v>288</v>
      </c>
      <c r="B290">
        <v>2.3185000000000001E-2</v>
      </c>
      <c r="C290">
        <v>0.26699736104464272</v>
      </c>
      <c r="D290">
        <v>26.125614885290471</v>
      </c>
    </row>
    <row r="291" spans="1:4" x14ac:dyDescent="0.3">
      <c r="A291" s="1">
        <v>289</v>
      </c>
      <c r="B291">
        <v>2.315E-2</v>
      </c>
      <c r="C291">
        <v>0.26699736104464272</v>
      </c>
      <c r="D291">
        <v>26.216330088443229</v>
      </c>
    </row>
    <row r="292" spans="1:4" x14ac:dyDescent="0.3">
      <c r="A292" s="1">
        <v>290</v>
      </c>
      <c r="B292">
        <v>2.3529999999999999E-2</v>
      </c>
      <c r="C292">
        <v>0.2671227135033018</v>
      </c>
      <c r="D292">
        <v>26.307111102673751</v>
      </c>
    </row>
    <row r="293" spans="1:4" x14ac:dyDescent="0.3">
      <c r="A293" s="1">
        <v>291</v>
      </c>
      <c r="B293">
        <v>2.261999999999997E-2</v>
      </c>
      <c r="C293">
        <v>0.26892511073944969</v>
      </c>
      <c r="D293">
        <v>26.397839135858749</v>
      </c>
    </row>
    <row r="294" spans="1:4" x14ac:dyDescent="0.3">
      <c r="A294" s="1">
        <v>292</v>
      </c>
      <c r="B294">
        <v>2.2954999999999979E-2</v>
      </c>
      <c r="C294">
        <v>0.26977024704704328</v>
      </c>
      <c r="D294">
        <v>26.488551368580929</v>
      </c>
    </row>
    <row r="295" spans="1:4" x14ac:dyDescent="0.3">
      <c r="A295" s="1">
        <v>293</v>
      </c>
      <c r="B295">
        <v>2.3189999999999988E-2</v>
      </c>
      <c r="C295">
        <v>0.27139563065021921</v>
      </c>
      <c r="D295">
        <v>26.57927203973135</v>
      </c>
    </row>
    <row r="296" spans="1:4" x14ac:dyDescent="0.3">
      <c r="A296" s="1">
        <v>294</v>
      </c>
      <c r="B296">
        <v>2.315999999999999E-2</v>
      </c>
      <c r="C296">
        <v>0.27338220636260813</v>
      </c>
      <c r="D296">
        <v>26.670002847446341</v>
      </c>
    </row>
    <row r="297" spans="1:4" x14ac:dyDescent="0.3">
      <c r="A297" s="1">
        <v>295</v>
      </c>
      <c r="B297">
        <v>2.2994999999999991E-2</v>
      </c>
      <c r="C297">
        <v>0.27306699795495087</v>
      </c>
      <c r="D297">
        <v>26.760724496973889</v>
      </c>
    </row>
    <row r="298" spans="1:4" x14ac:dyDescent="0.3">
      <c r="A298" s="1">
        <v>296</v>
      </c>
      <c r="B298">
        <v>2.3300000000000001E-2</v>
      </c>
      <c r="C298">
        <v>0.27423859364199688</v>
      </c>
      <c r="D298">
        <v>26.851454550094079</v>
      </c>
    </row>
    <row r="299" spans="1:4" x14ac:dyDescent="0.3">
      <c r="A299" s="1">
        <v>297</v>
      </c>
      <c r="B299">
        <v>2.2954999999999968E-2</v>
      </c>
      <c r="C299">
        <v>0.27542200699763991</v>
      </c>
      <c r="D299">
        <v>26.942192560169431</v>
      </c>
    </row>
    <row r="300" spans="1:4" x14ac:dyDescent="0.3">
      <c r="A300" s="1">
        <v>298</v>
      </c>
      <c r="B300">
        <v>2.3105000000000011E-2</v>
      </c>
      <c r="C300">
        <v>0.27496236870299118</v>
      </c>
      <c r="D300">
        <v>27.032941922412981</v>
      </c>
    </row>
    <row r="301" spans="1:4" x14ac:dyDescent="0.3">
      <c r="A301" s="1">
        <v>299</v>
      </c>
      <c r="B301">
        <v>2.3404999999999999E-2</v>
      </c>
      <c r="C301">
        <v>0.27608332778978689</v>
      </c>
      <c r="D301">
        <v>27.12367337028185</v>
      </c>
    </row>
    <row r="302" spans="1:4" x14ac:dyDescent="0.3">
      <c r="A302" s="1">
        <v>300</v>
      </c>
      <c r="B302">
        <v>2.3405000000000009E-2</v>
      </c>
      <c r="C302">
        <v>0.2765459934682436</v>
      </c>
      <c r="D302">
        <v>27.214411566721061</v>
      </c>
    </row>
    <row r="303" spans="1:4" x14ac:dyDescent="0.3">
      <c r="A303" s="1">
        <v>301</v>
      </c>
      <c r="B303">
        <v>2.331999999999999E-2</v>
      </c>
      <c r="C303">
        <v>0.27685638950373348</v>
      </c>
      <c r="D303">
        <v>27.305151683754389</v>
      </c>
    </row>
    <row r="304" spans="1:4" x14ac:dyDescent="0.3">
      <c r="A304" s="1">
        <v>302</v>
      </c>
      <c r="B304">
        <v>2.3249999999999989E-2</v>
      </c>
      <c r="C304">
        <v>0.27516453191603601</v>
      </c>
      <c r="D304">
        <v>27.395886412527819</v>
      </c>
    </row>
    <row r="305" spans="1:4" x14ac:dyDescent="0.3">
      <c r="A305" s="1">
        <v>303</v>
      </c>
      <c r="B305">
        <v>2.3539999999999998E-2</v>
      </c>
      <c r="C305">
        <v>0.27672181536611129</v>
      </c>
      <c r="D305">
        <v>27.486642257836131</v>
      </c>
    </row>
    <row r="306" spans="1:4" x14ac:dyDescent="0.3">
      <c r="A306" s="1">
        <v>304</v>
      </c>
      <c r="B306">
        <v>2.3344999999999991E-2</v>
      </c>
      <c r="C306">
        <v>0.27837697992860699</v>
      </c>
      <c r="D306">
        <v>27.577358977463511</v>
      </c>
    </row>
    <row r="307" spans="1:4" x14ac:dyDescent="0.3">
      <c r="A307" s="1">
        <v>305</v>
      </c>
      <c r="B307">
        <v>2.3485000000000009E-2</v>
      </c>
      <c r="C307">
        <v>0.27477346442948059</v>
      </c>
      <c r="D307">
        <v>27.668082077238289</v>
      </c>
    </row>
    <row r="308" spans="1:4" x14ac:dyDescent="0.3">
      <c r="A308" s="1">
        <v>306</v>
      </c>
      <c r="B308">
        <v>2.3279999999999981E-2</v>
      </c>
      <c r="C308">
        <v>0.28001763251458223</v>
      </c>
      <c r="D308">
        <v>27.758813219269111</v>
      </c>
    </row>
    <row r="309" spans="1:4" x14ac:dyDescent="0.3">
      <c r="A309" s="1">
        <v>307</v>
      </c>
      <c r="B309">
        <v>2.35E-2</v>
      </c>
      <c r="C309">
        <v>0.28103818863384961</v>
      </c>
      <c r="D309">
        <v>27.849553499817851</v>
      </c>
    </row>
    <row r="310" spans="1:4" x14ac:dyDescent="0.3">
      <c r="A310" s="1">
        <v>308</v>
      </c>
      <c r="B310">
        <v>2.3174999999999991E-2</v>
      </c>
      <c r="C310">
        <v>0.28133076039083682</v>
      </c>
      <c r="D310">
        <v>27.940281798574659</v>
      </c>
    </row>
    <row r="311" spans="1:4" x14ac:dyDescent="0.3">
      <c r="A311" s="1">
        <v>309</v>
      </c>
      <c r="B311">
        <v>2.3595000000000019E-2</v>
      </c>
      <c r="C311">
        <v>0.28125926100641202</v>
      </c>
      <c r="D311">
        <v>28.031019881036549</v>
      </c>
    </row>
    <row r="312" spans="1:4" x14ac:dyDescent="0.3">
      <c r="A312" s="1">
        <v>310</v>
      </c>
      <c r="B312">
        <v>2.288999999999999E-2</v>
      </c>
      <c r="C312">
        <v>0.28162092945409689</v>
      </c>
      <c r="D312">
        <v>28.121738313171601</v>
      </c>
    </row>
    <row r="313" spans="1:4" x14ac:dyDescent="0.3">
      <c r="A313" s="1">
        <v>311</v>
      </c>
      <c r="B313">
        <v>2.3124999999999989E-2</v>
      </c>
      <c r="C313">
        <v>0.28343790151286891</v>
      </c>
      <c r="D313">
        <v>28.212465395331382</v>
      </c>
    </row>
    <row r="314" spans="1:4" x14ac:dyDescent="0.3">
      <c r="A314" s="1">
        <v>312</v>
      </c>
      <c r="B314">
        <v>2.319499999999999E-2</v>
      </c>
      <c r="C314">
        <v>0.27499123453158492</v>
      </c>
      <c r="D314">
        <v>28.303197058969069</v>
      </c>
    </row>
    <row r="315" spans="1:4" x14ac:dyDescent="0.3">
      <c r="A315" s="1">
        <v>313</v>
      </c>
      <c r="B315">
        <v>2.3215E-2</v>
      </c>
      <c r="C315">
        <v>0.27140748518645058</v>
      </c>
      <c r="D315">
        <v>28.393920679158629</v>
      </c>
    </row>
    <row r="316" spans="1:4" x14ac:dyDescent="0.3">
      <c r="A316" s="1">
        <v>314</v>
      </c>
      <c r="B316">
        <v>2.341E-2</v>
      </c>
      <c r="C316">
        <v>0.26982987052993901</v>
      </c>
      <c r="D316">
        <v>28.484637495809132</v>
      </c>
    </row>
    <row r="317" spans="1:4" x14ac:dyDescent="0.3">
      <c r="A317" s="1">
        <v>315</v>
      </c>
      <c r="B317">
        <v>2.342000000000001E-2</v>
      </c>
      <c r="C317">
        <v>0.27033298025748159</v>
      </c>
      <c r="D317">
        <v>28.57535590946674</v>
      </c>
    </row>
    <row r="318" spans="1:4" x14ac:dyDescent="0.3">
      <c r="A318" s="1">
        <v>316</v>
      </c>
      <c r="B318">
        <v>2.3480000000000011E-2</v>
      </c>
      <c r="C318">
        <v>0.26673894509482121</v>
      </c>
      <c r="D318">
        <v>28.666074698633619</v>
      </c>
    </row>
    <row r="319" spans="1:4" x14ac:dyDescent="0.3">
      <c r="A319" s="1">
        <v>317</v>
      </c>
      <c r="B319">
        <v>2.3054999999999999E-2</v>
      </c>
      <c r="C319">
        <v>0.2700025345158209</v>
      </c>
      <c r="D319">
        <v>28.75678286843829</v>
      </c>
    </row>
    <row r="320" spans="1:4" x14ac:dyDescent="0.3">
      <c r="A320" s="1">
        <v>318</v>
      </c>
      <c r="B320">
        <v>2.3219999999999991E-2</v>
      </c>
      <c r="C320">
        <v>0.2714877528976708</v>
      </c>
      <c r="D320">
        <v>28.847481294737921</v>
      </c>
    </row>
    <row r="321" spans="1:4" x14ac:dyDescent="0.3">
      <c r="A321" s="1">
        <v>319</v>
      </c>
      <c r="B321">
        <v>2.3054999999999989E-2</v>
      </c>
      <c r="C321">
        <v>0.26978469931560828</v>
      </c>
      <c r="D321">
        <v>28.93818585071298</v>
      </c>
    </row>
    <row r="322" spans="1:4" x14ac:dyDescent="0.3">
      <c r="A322" s="1">
        <v>320</v>
      </c>
      <c r="B322">
        <v>2.3429999999999979E-2</v>
      </c>
      <c r="C322">
        <v>0.27032119998271642</v>
      </c>
      <c r="D322">
        <v>29.028910859094719</v>
      </c>
    </row>
    <row r="323" spans="1:4" x14ac:dyDescent="0.3">
      <c r="A323" s="1">
        <v>321</v>
      </c>
      <c r="B323">
        <v>2.358E-2</v>
      </c>
      <c r="C323">
        <v>0.27189788830151579</v>
      </c>
      <c r="D323">
        <v>29.119641945825681</v>
      </c>
    </row>
    <row r="324" spans="1:4" x14ac:dyDescent="0.3">
      <c r="A324" s="1">
        <v>322</v>
      </c>
      <c r="B324">
        <v>2.335499999999999E-2</v>
      </c>
      <c r="C324">
        <v>0.26932283155121589</v>
      </c>
      <c r="D324">
        <v>29.210368635389539</v>
      </c>
    </row>
    <row r="325" spans="1:4" x14ac:dyDescent="0.3">
      <c r="A325" s="1">
        <v>323</v>
      </c>
      <c r="B325">
        <v>2.3875000000000011E-2</v>
      </c>
      <c r="C325">
        <v>0.27086120737072411</v>
      </c>
      <c r="D325">
        <v>29.3010739215215</v>
      </c>
    </row>
    <row r="326" spans="1:4" x14ac:dyDescent="0.3">
      <c r="A326" s="1">
        <v>324</v>
      </c>
      <c r="B326">
        <v>2.3859999999999999E-2</v>
      </c>
      <c r="C326">
        <v>0.27143849324447572</v>
      </c>
      <c r="D326">
        <v>29.391781771447921</v>
      </c>
    </row>
    <row r="327" spans="1:4" x14ac:dyDescent="0.3">
      <c r="A327" s="1">
        <v>325</v>
      </c>
      <c r="B327">
        <v>2.3870000000000009E-2</v>
      </c>
      <c r="C327">
        <v>0.27344587154772321</v>
      </c>
      <c r="D327">
        <v>29.482480796045721</v>
      </c>
    </row>
    <row r="328" spans="1:4" x14ac:dyDescent="0.3">
      <c r="A328" s="1">
        <v>326</v>
      </c>
      <c r="B328">
        <v>2.3269999999999989E-2</v>
      </c>
      <c r="C328">
        <v>0.27090575466999639</v>
      </c>
      <c r="D328">
        <v>29.573204503787881</v>
      </c>
    </row>
    <row r="329" spans="1:4" x14ac:dyDescent="0.3">
      <c r="A329" s="1">
        <v>327</v>
      </c>
      <c r="B329">
        <v>2.4195000000000029E-2</v>
      </c>
      <c r="C329">
        <v>0.27234843422621591</v>
      </c>
      <c r="D329">
        <v>29.66392111817995</v>
      </c>
    </row>
    <row r="330" spans="1:4" x14ac:dyDescent="0.3">
      <c r="A330" s="1">
        <v>328</v>
      </c>
      <c r="B330">
        <v>2.3484999999999982E-2</v>
      </c>
      <c r="C330">
        <v>0.27149687661325478</v>
      </c>
      <c r="D330">
        <v>29.754646338224411</v>
      </c>
    </row>
    <row r="331" spans="1:4" x14ac:dyDescent="0.3">
      <c r="A331" s="1">
        <v>329</v>
      </c>
      <c r="B331">
        <v>2.3499999999999979E-2</v>
      </c>
      <c r="C331">
        <v>0.27363516169542501</v>
      </c>
      <c r="D331">
        <v>29.845382320748431</v>
      </c>
    </row>
    <row r="332" spans="1:4" x14ac:dyDescent="0.3">
      <c r="A332" s="1">
        <v>330</v>
      </c>
      <c r="B332">
        <v>2.364999999999999E-2</v>
      </c>
      <c r="C332">
        <v>0.27318582411001308</v>
      </c>
      <c r="D332">
        <v>29.936148470110361</v>
      </c>
    </row>
    <row r="333" spans="1:4" x14ac:dyDescent="0.3">
      <c r="A333" s="1">
        <v>331</v>
      </c>
      <c r="B333">
        <v>2.3485000000000009E-2</v>
      </c>
      <c r="C333">
        <v>0.27314712745755843</v>
      </c>
      <c r="D333">
        <v>30.02687258071369</v>
      </c>
    </row>
    <row r="334" spans="1:4" x14ac:dyDescent="0.3">
      <c r="A334" s="1">
        <v>332</v>
      </c>
      <c r="B334">
        <v>2.373500000000002E-2</v>
      </c>
      <c r="C334">
        <v>0.2732134699389675</v>
      </c>
      <c r="D334">
        <v>30.117624028788669</v>
      </c>
    </row>
    <row r="335" spans="1:4" x14ac:dyDescent="0.3">
      <c r="A335" s="1">
        <v>333</v>
      </c>
      <c r="B335">
        <v>2.386000000000001E-2</v>
      </c>
      <c r="C335">
        <v>0.27287005744020559</v>
      </c>
      <c r="D335">
        <v>30.208423058258159</v>
      </c>
    </row>
    <row r="336" spans="1:4" x14ac:dyDescent="0.3">
      <c r="A336" s="1">
        <v>334</v>
      </c>
      <c r="B336">
        <v>2.351000000000001E-2</v>
      </c>
      <c r="C336">
        <v>0.27526710233114809</v>
      </c>
      <c r="D336">
        <v>30.29919651316272</v>
      </c>
    </row>
    <row r="337" spans="1:4" x14ac:dyDescent="0.3">
      <c r="A337" s="1">
        <v>335</v>
      </c>
      <c r="B337">
        <v>2.3264999999999991E-2</v>
      </c>
      <c r="C337">
        <v>0.27477811473802438</v>
      </c>
      <c r="D337">
        <v>30.389908402495909</v>
      </c>
    </row>
    <row r="338" spans="1:4" x14ac:dyDescent="0.3">
      <c r="A338" s="1">
        <v>336</v>
      </c>
      <c r="B338">
        <v>2.403499999999998E-2</v>
      </c>
      <c r="C338">
        <v>0.27534547028514239</v>
      </c>
      <c r="D338">
        <v>30.48062079787254</v>
      </c>
    </row>
    <row r="339" spans="1:4" x14ac:dyDescent="0.3">
      <c r="A339" s="1">
        <v>337</v>
      </c>
      <c r="B339">
        <v>2.428000000000001E-2</v>
      </c>
      <c r="C339">
        <v>0.27509649640954581</v>
      </c>
      <c r="D339">
        <v>30.571358501182662</v>
      </c>
    </row>
    <row r="340" spans="1:4" x14ac:dyDescent="0.3">
      <c r="A340" s="1">
        <v>338</v>
      </c>
      <c r="B340">
        <v>2.3185000000000001E-2</v>
      </c>
      <c r="C340">
        <v>0.27833139281151598</v>
      </c>
      <c r="D340">
        <v>30.662076478335589</v>
      </c>
    </row>
    <row r="341" spans="1:4" x14ac:dyDescent="0.3">
      <c r="A341" s="1">
        <v>339</v>
      </c>
      <c r="B341">
        <v>2.4069999999999991E-2</v>
      </c>
      <c r="C341">
        <v>0.2799946176693825</v>
      </c>
      <c r="D341">
        <v>30.752815320756699</v>
      </c>
    </row>
    <row r="342" spans="1:4" x14ac:dyDescent="0.3">
      <c r="A342" s="1">
        <v>340</v>
      </c>
      <c r="B342">
        <v>2.4025000000000001E-2</v>
      </c>
      <c r="C342">
        <v>0.27969379183417759</v>
      </c>
      <c r="D342">
        <v>30.843551185793341</v>
      </c>
    </row>
    <row r="343" spans="1:4" x14ac:dyDescent="0.3">
      <c r="A343" s="1">
        <v>341</v>
      </c>
      <c r="B343">
        <v>2.3389999999999991E-2</v>
      </c>
      <c r="C343">
        <v>0.28194456471914342</v>
      </c>
      <c r="D343">
        <v>30.934280956188839</v>
      </c>
    </row>
    <row r="344" spans="1:4" x14ac:dyDescent="0.3">
      <c r="A344" s="1">
        <v>342</v>
      </c>
      <c r="B344">
        <v>2.3545E-2</v>
      </c>
      <c r="C344">
        <v>0.28230379945664652</v>
      </c>
      <c r="D344">
        <v>31.025032448371249</v>
      </c>
    </row>
    <row r="345" spans="1:4" x14ac:dyDescent="0.3">
      <c r="A345" s="1">
        <v>343</v>
      </c>
      <c r="B345">
        <v>2.3879999999999981E-2</v>
      </c>
      <c r="C345">
        <v>0.2832843627021302</v>
      </c>
      <c r="D345">
        <v>31.115736060672329</v>
      </c>
    </row>
    <row r="346" spans="1:4" x14ac:dyDescent="0.3">
      <c r="A346" s="1">
        <v>344</v>
      </c>
      <c r="B346">
        <v>2.380500000000001E-2</v>
      </c>
      <c r="C346">
        <v>0.28272321326675109</v>
      </c>
      <c r="D346">
        <v>31.206486603816352</v>
      </c>
    </row>
    <row r="347" spans="1:4" x14ac:dyDescent="0.3">
      <c r="A347" s="1">
        <v>345</v>
      </c>
      <c r="B347">
        <v>2.3619999999999981E-2</v>
      </c>
      <c r="C347">
        <v>0.28265307716215199</v>
      </c>
      <c r="D347">
        <v>31.29719716615147</v>
      </c>
    </row>
    <row r="348" spans="1:4" x14ac:dyDescent="0.3">
      <c r="A348" s="1">
        <v>346</v>
      </c>
      <c r="B348">
        <v>2.3900000000000001E-2</v>
      </c>
      <c r="C348">
        <v>0.28313877493038891</v>
      </c>
      <c r="D348">
        <v>31.38792818400594</v>
      </c>
    </row>
    <row r="349" spans="1:4" x14ac:dyDescent="0.3">
      <c r="A349" s="1">
        <v>347</v>
      </c>
      <c r="B349">
        <v>2.4129999999999999E-2</v>
      </c>
      <c r="C349">
        <v>0.28320617936014231</v>
      </c>
      <c r="D349">
        <v>31.478691727055441</v>
      </c>
    </row>
    <row r="350" spans="1:4" x14ac:dyDescent="0.3">
      <c r="A350" s="1">
        <v>348</v>
      </c>
      <c r="B350">
        <v>2.363999999999998E-2</v>
      </c>
      <c r="C350">
        <v>0.28404558403643121</v>
      </c>
      <c r="D350">
        <v>31.56942502485381</v>
      </c>
    </row>
    <row r="351" spans="1:4" x14ac:dyDescent="0.3">
      <c r="A351" s="1">
        <v>349</v>
      </c>
      <c r="B351">
        <v>2.3785000000000011E-2</v>
      </c>
      <c r="C351">
        <v>0.28279045404083242</v>
      </c>
      <c r="D351">
        <v>31.660165416068491</v>
      </c>
    </row>
    <row r="352" spans="1:4" x14ac:dyDescent="0.3">
      <c r="A352" s="1">
        <v>350</v>
      </c>
      <c r="B352">
        <v>2.4185000000000002E-2</v>
      </c>
      <c r="C352">
        <v>0.28269008985446081</v>
      </c>
      <c r="D352">
        <v>31.750901071627929</v>
      </c>
    </row>
    <row r="353" spans="1:4" x14ac:dyDescent="0.3">
      <c r="A353" s="1">
        <v>351</v>
      </c>
      <c r="B353">
        <v>2.3955000000000001E-2</v>
      </c>
      <c r="C353">
        <v>0.28292891686726163</v>
      </c>
      <c r="D353">
        <v>31.84165213571654</v>
      </c>
    </row>
    <row r="354" spans="1:4" x14ac:dyDescent="0.3">
      <c r="A354" s="1">
        <v>352</v>
      </c>
      <c r="B354">
        <v>2.3935000000000019E-2</v>
      </c>
      <c r="C354">
        <v>0.28352304293629382</v>
      </c>
      <c r="D354">
        <v>31.932356164058049</v>
      </c>
    </row>
    <row r="355" spans="1:4" x14ac:dyDescent="0.3">
      <c r="A355" s="1">
        <v>353</v>
      </c>
      <c r="B355">
        <v>2.3965E-2</v>
      </c>
      <c r="C355">
        <v>0.28287917435571491</v>
      </c>
      <c r="D355">
        <v>32.023067838880749</v>
      </c>
    </row>
    <row r="356" spans="1:4" x14ac:dyDescent="0.3">
      <c r="A356" s="1">
        <v>354</v>
      </c>
      <c r="B356">
        <v>2.3669999999999969E-2</v>
      </c>
      <c r="C356">
        <v>0.28160253746661179</v>
      </c>
      <c r="D356">
        <v>32.113813415368398</v>
      </c>
    </row>
    <row r="357" spans="1:4" x14ac:dyDescent="0.3">
      <c r="A357" s="1">
        <v>355</v>
      </c>
      <c r="B357">
        <v>2.3875000000000011E-2</v>
      </c>
      <c r="C357">
        <v>0.28331369067467033</v>
      </c>
      <c r="D357">
        <v>32.204562452567949</v>
      </c>
    </row>
    <row r="358" spans="1:4" x14ac:dyDescent="0.3">
      <c r="A358" s="1">
        <v>356</v>
      </c>
      <c r="B358">
        <v>2.4005000000000009E-2</v>
      </c>
      <c r="C358">
        <v>0.28060556021413569</v>
      </c>
      <c r="D358">
        <v>32.295315917465423</v>
      </c>
    </row>
    <row r="359" spans="1:4" x14ac:dyDescent="0.3">
      <c r="A359" s="1">
        <v>357</v>
      </c>
      <c r="B359">
        <v>2.3990000000000001E-2</v>
      </c>
      <c r="C359">
        <v>0.28308116032570418</v>
      </c>
      <c r="D359">
        <v>32.386046164168263</v>
      </c>
    </row>
    <row r="360" spans="1:4" x14ac:dyDescent="0.3">
      <c r="A360" s="1">
        <v>358</v>
      </c>
      <c r="B360">
        <v>2.3749999999999979E-2</v>
      </c>
      <c r="C360">
        <v>0.28478752664856888</v>
      </c>
      <c r="D360">
        <v>32.476786946521869</v>
      </c>
    </row>
    <row r="361" spans="1:4" x14ac:dyDescent="0.3">
      <c r="A361" s="1">
        <v>359</v>
      </c>
      <c r="B361">
        <v>2.430499999999999E-2</v>
      </c>
      <c r="C361">
        <v>0.28208331462314812</v>
      </c>
      <c r="D361">
        <v>32.567555989027028</v>
      </c>
    </row>
    <row r="362" spans="1:4" x14ac:dyDescent="0.3">
      <c r="A362" s="1">
        <v>360</v>
      </c>
      <c r="B362">
        <v>2.3800000000000009E-2</v>
      </c>
      <c r="C362">
        <v>0.28417720618936332</v>
      </c>
      <c r="D362">
        <v>32.658285791940173</v>
      </c>
    </row>
    <row r="363" spans="1:4" x14ac:dyDescent="0.3">
      <c r="A363" s="1">
        <v>361</v>
      </c>
      <c r="B363">
        <v>2.4240000000000012E-2</v>
      </c>
      <c r="C363">
        <v>0.28318957000459449</v>
      </c>
      <c r="D363">
        <v>32.749012011819417</v>
      </c>
    </row>
    <row r="364" spans="1:4" x14ac:dyDescent="0.3">
      <c r="A364" s="1">
        <v>362</v>
      </c>
      <c r="B364">
        <v>2.3914999999999999E-2</v>
      </c>
      <c r="C364">
        <v>0.28404558403643132</v>
      </c>
      <c r="D364">
        <v>32.839743527571372</v>
      </c>
    </row>
    <row r="365" spans="1:4" x14ac:dyDescent="0.3">
      <c r="A365" s="1">
        <v>363</v>
      </c>
      <c r="B365">
        <v>2.416999999999999E-2</v>
      </c>
      <c r="C365">
        <v>0.28457071187383248</v>
      </c>
      <c r="D365">
        <v>32.930515022873891</v>
      </c>
    </row>
    <row r="366" spans="1:4" x14ac:dyDescent="0.3">
      <c r="A366" s="1">
        <v>364</v>
      </c>
      <c r="B366">
        <v>2.332999999999999E-2</v>
      </c>
      <c r="C366">
        <v>0.28448603169429221</v>
      </c>
      <c r="D366">
        <v>33.021264561017368</v>
      </c>
    </row>
    <row r="367" spans="1:4" x14ac:dyDescent="0.3">
      <c r="A367" s="1">
        <v>365</v>
      </c>
      <c r="B367">
        <v>2.3774999999999991E-2</v>
      </c>
      <c r="C367">
        <v>0.28333911232064518</v>
      </c>
      <c r="D367">
        <v>33.112009623911661</v>
      </c>
    </row>
    <row r="368" spans="1:4" x14ac:dyDescent="0.3">
      <c r="A368" s="1">
        <v>366</v>
      </c>
      <c r="B368">
        <v>2.4064999999999979E-2</v>
      </c>
      <c r="C368">
        <v>0.28384834059259612</v>
      </c>
      <c r="D368">
        <v>33.202737643586282</v>
      </c>
    </row>
    <row r="369" spans="1:4" x14ac:dyDescent="0.3">
      <c r="A369" s="1">
        <v>367</v>
      </c>
      <c r="B369">
        <v>2.4164999999999982E-2</v>
      </c>
      <c r="C369">
        <v>0.28374539337963711</v>
      </c>
      <c r="D369">
        <v>33.293496987620998</v>
      </c>
    </row>
    <row r="370" spans="1:4" x14ac:dyDescent="0.3">
      <c r="A370" s="1">
        <v>368</v>
      </c>
      <c r="B370">
        <v>2.370000000000002E-2</v>
      </c>
      <c r="C370">
        <v>0.28408780995675131</v>
      </c>
      <c r="D370">
        <v>33.384248572256837</v>
      </c>
    </row>
    <row r="371" spans="1:4" x14ac:dyDescent="0.3">
      <c r="A371" s="1">
        <v>369</v>
      </c>
      <c r="B371">
        <v>2.335499999999998E-2</v>
      </c>
      <c r="C371">
        <v>0.28284504570944369</v>
      </c>
      <c r="D371">
        <v>33.475028966797737</v>
      </c>
    </row>
    <row r="372" spans="1:4" x14ac:dyDescent="0.3">
      <c r="A372" s="1">
        <v>370</v>
      </c>
      <c r="B372">
        <v>2.3804999999999989E-2</v>
      </c>
      <c r="C372">
        <v>0.28508165123224088</v>
      </c>
      <c r="D372">
        <v>33.565740282336883</v>
      </c>
    </row>
    <row r="373" spans="1:4" x14ac:dyDescent="0.3">
      <c r="A373" s="1">
        <v>371</v>
      </c>
      <c r="B373">
        <v>2.4369999999999961E-2</v>
      </c>
      <c r="C373">
        <v>0.28375813586353182</v>
      </c>
      <c r="D373">
        <v>33.656499351064383</v>
      </c>
    </row>
    <row r="374" spans="1:4" x14ac:dyDescent="0.3">
      <c r="A374" s="1">
        <v>372</v>
      </c>
      <c r="B374">
        <v>2.3789999999999999E-2</v>
      </c>
      <c r="C374">
        <v>0.28448406288670269</v>
      </c>
      <c r="D374">
        <v>33.747268253962211</v>
      </c>
    </row>
    <row r="375" spans="1:4" x14ac:dyDescent="0.3">
      <c r="A375" s="1">
        <v>373</v>
      </c>
      <c r="B375">
        <v>2.3984999999999989E-2</v>
      </c>
      <c r="C375">
        <v>0.28441615290382832</v>
      </c>
      <c r="D375">
        <v>33.838045563035557</v>
      </c>
    </row>
    <row r="376" spans="1:4" x14ac:dyDescent="0.3">
      <c r="A376" s="1">
        <v>374</v>
      </c>
      <c r="B376">
        <v>2.3774999999999991E-2</v>
      </c>
      <c r="C376">
        <v>0.28501054120635921</v>
      </c>
      <c r="D376">
        <v>33.928761104212882</v>
      </c>
    </row>
    <row r="377" spans="1:4" x14ac:dyDescent="0.3">
      <c r="A377" s="1">
        <v>375</v>
      </c>
      <c r="B377">
        <v>2.3650000000000001E-2</v>
      </c>
      <c r="C377">
        <v>0.28418899819245919</v>
      </c>
      <c r="D377">
        <v>34.019502984748961</v>
      </c>
    </row>
    <row r="378" spans="1:4" x14ac:dyDescent="0.3">
      <c r="A378" s="1">
        <v>376</v>
      </c>
      <c r="B378">
        <v>2.3814999999999999E-2</v>
      </c>
      <c r="C378">
        <v>0.28548912838454399</v>
      </c>
      <c r="D378">
        <v>34.11025845732955</v>
      </c>
    </row>
    <row r="379" spans="1:4" x14ac:dyDescent="0.3">
      <c r="A379" s="1">
        <v>377</v>
      </c>
      <c r="B379">
        <v>2.4175000000000009E-2</v>
      </c>
      <c r="C379">
        <v>0.28246618807921592</v>
      </c>
      <c r="D379">
        <v>34.201052420470461</v>
      </c>
    </row>
    <row r="380" spans="1:4" x14ac:dyDescent="0.3">
      <c r="A380" s="1">
        <v>378</v>
      </c>
      <c r="B380">
        <v>2.3910000000000001E-2</v>
      </c>
      <c r="C380">
        <v>0.2864035449113661</v>
      </c>
      <c r="D380">
        <v>34.29180233034824</v>
      </c>
    </row>
    <row r="381" spans="1:4" x14ac:dyDescent="0.3">
      <c r="A381" s="1">
        <v>379</v>
      </c>
      <c r="B381">
        <v>2.3944999999999991E-2</v>
      </c>
      <c r="C381">
        <v>0.28367581656510432</v>
      </c>
      <c r="D381">
        <v>34.382557071844751</v>
      </c>
    </row>
    <row r="382" spans="1:4" x14ac:dyDescent="0.3">
      <c r="A382" s="1">
        <v>380</v>
      </c>
      <c r="B382">
        <v>2.4279999999999999E-2</v>
      </c>
      <c r="C382">
        <v>0.28624931022009809</v>
      </c>
      <c r="D382">
        <v>34.473320614033291</v>
      </c>
    </row>
    <row r="383" spans="1:4" x14ac:dyDescent="0.3">
      <c r="A383" s="1">
        <v>381</v>
      </c>
      <c r="B383">
        <v>2.3810000000000019E-2</v>
      </c>
      <c r="C383">
        <v>0.28268716750848571</v>
      </c>
      <c r="D383">
        <v>34.564030797812691</v>
      </c>
    </row>
    <row r="384" spans="1:4" x14ac:dyDescent="0.3">
      <c r="A384" s="1">
        <v>382</v>
      </c>
      <c r="B384">
        <v>2.3830000000000021E-2</v>
      </c>
      <c r="C384">
        <v>0.28453525925329082</v>
      </c>
      <c r="D384">
        <v>34.654763357043286</v>
      </c>
    </row>
    <row r="385" spans="1:4" x14ac:dyDescent="0.3">
      <c r="A385" s="1">
        <v>383</v>
      </c>
      <c r="B385">
        <v>2.3875000000000011E-2</v>
      </c>
      <c r="C385">
        <v>0.28349074292261262</v>
      </c>
      <c r="D385">
        <v>34.745485169887573</v>
      </c>
    </row>
    <row r="386" spans="1:4" x14ac:dyDescent="0.3">
      <c r="A386" s="1">
        <v>384</v>
      </c>
      <c r="B386">
        <v>2.3929999999999989E-2</v>
      </c>
      <c r="C386">
        <v>0.28432761518074662</v>
      </c>
      <c r="D386">
        <v>34.836233641770171</v>
      </c>
    </row>
    <row r="387" spans="1:4" x14ac:dyDescent="0.3">
      <c r="A387" s="1">
        <v>385</v>
      </c>
      <c r="B387">
        <v>2.3789999999999999E-2</v>
      </c>
      <c r="C387">
        <v>0.285964094059865</v>
      </c>
      <c r="D387">
        <v>34.926990829441301</v>
      </c>
    </row>
    <row r="388" spans="1:4" x14ac:dyDescent="0.3">
      <c r="A388" s="1">
        <v>386</v>
      </c>
      <c r="B388">
        <v>2.3929999999999989E-2</v>
      </c>
      <c r="C388">
        <v>0.28521110787745407</v>
      </c>
      <c r="D388">
        <v>35.017746627860618</v>
      </c>
    </row>
    <row r="389" spans="1:4" x14ac:dyDescent="0.3">
      <c r="A389" s="1">
        <v>387</v>
      </c>
      <c r="B389">
        <v>2.3734999999999989E-2</v>
      </c>
      <c r="C389">
        <v>0.28553369326594141</v>
      </c>
      <c r="D389">
        <v>35.108478369646619</v>
      </c>
    </row>
    <row r="390" spans="1:4" x14ac:dyDescent="0.3">
      <c r="A390" s="1">
        <v>388</v>
      </c>
      <c r="B390">
        <v>2.35E-2</v>
      </c>
      <c r="C390">
        <v>0.28513105060028993</v>
      </c>
      <c r="D390">
        <v>35.199206115537237</v>
      </c>
    </row>
    <row r="391" spans="1:4" x14ac:dyDescent="0.3">
      <c r="A391" s="1">
        <v>389</v>
      </c>
      <c r="B391">
        <v>2.381500000000002E-2</v>
      </c>
      <c r="C391">
        <v>0.28392779938706608</v>
      </c>
      <c r="D391">
        <v>35.289966640207517</v>
      </c>
    </row>
    <row r="392" spans="1:4" x14ac:dyDescent="0.3">
      <c r="A392" s="1">
        <v>390</v>
      </c>
      <c r="B392">
        <v>2.394000000000001E-2</v>
      </c>
      <c r="C392">
        <v>0.28512907435151658</v>
      </c>
      <c r="D392">
        <v>35.38071555104522</v>
      </c>
    </row>
    <row r="393" spans="1:4" x14ac:dyDescent="0.3">
      <c r="A393" s="1">
        <v>391</v>
      </c>
      <c r="B393">
        <v>2.3984999999999979E-2</v>
      </c>
      <c r="C393">
        <v>0.28606242498536699</v>
      </c>
      <c r="D393">
        <v>35.471455004943763</v>
      </c>
    </row>
    <row r="394" spans="1:4" x14ac:dyDescent="0.3">
      <c r="A394" s="1">
        <v>392</v>
      </c>
      <c r="B394">
        <v>2.4094999999999991E-2</v>
      </c>
      <c r="C394">
        <v>0.28679722480641529</v>
      </c>
      <c r="D394">
        <v>35.562175030642102</v>
      </c>
    </row>
    <row r="395" spans="1:4" x14ac:dyDescent="0.3">
      <c r="A395" s="1">
        <v>393</v>
      </c>
      <c r="B395">
        <v>2.4019999999999962E-2</v>
      </c>
      <c r="C395">
        <v>0.28408093525905659</v>
      </c>
      <c r="D395">
        <v>35.652913745310578</v>
      </c>
    </row>
    <row r="396" spans="1:4" x14ac:dyDescent="0.3">
      <c r="A396" s="1">
        <v>394</v>
      </c>
      <c r="B396">
        <v>2.401E-2</v>
      </c>
      <c r="C396">
        <v>0.28412120527793561</v>
      </c>
      <c r="D396">
        <v>35.743676339056769</v>
      </c>
    </row>
    <row r="397" spans="1:4" x14ac:dyDescent="0.3">
      <c r="A397" s="1">
        <v>395</v>
      </c>
      <c r="B397">
        <v>2.4164999999999999E-2</v>
      </c>
      <c r="C397">
        <v>0.28539211614969667</v>
      </c>
      <c r="D397">
        <v>35.83439967181949</v>
      </c>
    </row>
    <row r="398" spans="1:4" x14ac:dyDescent="0.3">
      <c r="A398" s="1">
        <v>396</v>
      </c>
      <c r="B398">
        <v>2.3865000000000001E-2</v>
      </c>
      <c r="C398">
        <v>0.28516662698473438</v>
      </c>
      <c r="D398">
        <v>35.925136951936629</v>
      </c>
    </row>
    <row r="399" spans="1:4" x14ac:dyDescent="0.3">
      <c r="A399" s="1">
        <v>397</v>
      </c>
      <c r="B399">
        <v>2.3740000000000001E-2</v>
      </c>
      <c r="C399">
        <v>0.28639259463597938</v>
      </c>
      <c r="D399">
        <v>36.015880787438832</v>
      </c>
    </row>
    <row r="400" spans="1:4" x14ac:dyDescent="0.3">
      <c r="A400" s="1">
        <v>398</v>
      </c>
      <c r="B400">
        <v>2.398999999999999E-2</v>
      </c>
      <c r="C400">
        <v>0.28365426329651527</v>
      </c>
      <c r="D400">
        <v>36.106643711725887</v>
      </c>
    </row>
    <row r="401" spans="1:4" x14ac:dyDescent="0.3">
      <c r="A401" s="1">
        <v>399</v>
      </c>
      <c r="B401">
        <v>2.3875000000000011E-2</v>
      </c>
      <c r="C401">
        <v>0.2862473210039489</v>
      </c>
      <c r="D401">
        <v>36.197393359409453</v>
      </c>
    </row>
    <row r="402" spans="1:4" x14ac:dyDescent="0.3">
      <c r="A402" s="1">
        <v>400</v>
      </c>
      <c r="B402">
        <v>2.4160000000000011E-2</v>
      </c>
      <c r="C402">
        <v>0.28688106107952971</v>
      </c>
      <c r="D402">
        <v>36.288137889438218</v>
      </c>
    </row>
    <row r="403" spans="1:4" x14ac:dyDescent="0.3">
      <c r="A403" s="1">
        <v>401</v>
      </c>
      <c r="B403">
        <v>2.379499999999999E-2</v>
      </c>
      <c r="C403">
        <v>0.28639558100517221</v>
      </c>
      <c r="D403">
        <v>36.378874375025447</v>
      </c>
    </row>
    <row r="404" spans="1:4" x14ac:dyDescent="0.3">
      <c r="A404" s="1">
        <v>402</v>
      </c>
      <c r="B404">
        <v>2.3745000000000009E-2</v>
      </c>
      <c r="C404">
        <v>0.28758931924342829</v>
      </c>
      <c r="D404">
        <v>36.469640684591418</v>
      </c>
    </row>
    <row r="405" spans="1:4" x14ac:dyDescent="0.3">
      <c r="A405" s="1">
        <v>403</v>
      </c>
      <c r="B405">
        <v>2.3974999999999989E-2</v>
      </c>
      <c r="C405">
        <v>0.28673936183719922</v>
      </c>
      <c r="D405">
        <v>36.560398084852451</v>
      </c>
    </row>
    <row r="406" spans="1:4" x14ac:dyDescent="0.3">
      <c r="A406" s="1">
        <v>404</v>
      </c>
      <c r="B406">
        <v>2.3695000000000011E-2</v>
      </c>
      <c r="C406">
        <v>0.2876214003138457</v>
      </c>
      <c r="D406">
        <v>36.651147809823378</v>
      </c>
    </row>
    <row r="407" spans="1:4" x14ac:dyDescent="0.3">
      <c r="A407" s="1">
        <v>405</v>
      </c>
      <c r="B407">
        <v>2.3979999999999991E-2</v>
      </c>
      <c r="C407">
        <v>0.2870068926148166</v>
      </c>
      <c r="D407">
        <v>36.741892849935446</v>
      </c>
    </row>
    <row r="408" spans="1:4" x14ac:dyDescent="0.3">
      <c r="A408" s="1">
        <v>406</v>
      </c>
      <c r="B408">
        <v>2.3869999999999999E-2</v>
      </c>
      <c r="C408">
        <v>0.28776483619446991</v>
      </c>
      <c r="D408">
        <v>36.832664527628182</v>
      </c>
    </row>
    <row r="409" spans="1:4" x14ac:dyDescent="0.3">
      <c r="A409" s="1">
        <v>407</v>
      </c>
      <c r="B409">
        <v>2.357999999999999E-2</v>
      </c>
      <c r="C409">
        <v>0.28643142150454698</v>
      </c>
      <c r="D409">
        <v>36.92342244307202</v>
      </c>
    </row>
    <row r="410" spans="1:4" x14ac:dyDescent="0.3">
      <c r="A410" s="1">
        <v>408</v>
      </c>
      <c r="B410">
        <v>2.4069999999999991E-2</v>
      </c>
      <c r="C410">
        <v>0.28793752002742812</v>
      </c>
      <c r="D410">
        <v>37.01420481496389</v>
      </c>
    </row>
    <row r="411" spans="1:4" x14ac:dyDescent="0.3">
      <c r="A411" s="1">
        <v>409</v>
      </c>
      <c r="B411">
        <v>2.3879999999999981E-2</v>
      </c>
      <c r="C411">
        <v>0.28802392738891891</v>
      </c>
      <c r="D411">
        <v>37.104954561061348</v>
      </c>
    </row>
    <row r="412" spans="1:4" x14ac:dyDescent="0.3">
      <c r="A412" s="1">
        <v>410</v>
      </c>
      <c r="B412">
        <v>2.419E-2</v>
      </c>
      <c r="C412">
        <v>0.28723682417310659</v>
      </c>
      <c r="D412">
        <v>37.19570443934866</v>
      </c>
    </row>
    <row r="413" spans="1:4" x14ac:dyDescent="0.3">
      <c r="A413" s="1">
        <v>411</v>
      </c>
      <c r="B413">
        <v>2.406999999999998E-2</v>
      </c>
      <c r="C413">
        <v>0.28720181463557309</v>
      </c>
      <c r="D413">
        <v>37.286525552471502</v>
      </c>
    </row>
    <row r="414" spans="1:4" x14ac:dyDescent="0.3">
      <c r="A414" s="1">
        <v>412</v>
      </c>
      <c r="B414">
        <v>2.3984999999999999E-2</v>
      </c>
      <c r="C414">
        <v>0.28718281245957772</v>
      </c>
      <c r="D414">
        <v>37.377254942258219</v>
      </c>
    </row>
    <row r="415" spans="1:4" x14ac:dyDescent="0.3">
      <c r="A415" s="1">
        <v>413</v>
      </c>
      <c r="B415">
        <v>2.437499999999999E-2</v>
      </c>
      <c r="C415">
        <v>0.28821196400445259</v>
      </c>
      <c r="D415">
        <v>37.467982402708813</v>
      </c>
    </row>
    <row r="416" spans="1:4" x14ac:dyDescent="0.3">
      <c r="A416" s="1">
        <v>414</v>
      </c>
      <c r="B416">
        <v>2.3615000000000001E-2</v>
      </c>
      <c r="C416">
        <v>0.28756626469148427</v>
      </c>
      <c r="D416">
        <v>37.558725342286976</v>
      </c>
    </row>
    <row r="417" spans="1:4" x14ac:dyDescent="0.3">
      <c r="A417" s="1">
        <v>415</v>
      </c>
      <c r="B417">
        <v>2.4109999999999989E-2</v>
      </c>
      <c r="C417">
        <v>0.28686708551239631</v>
      </c>
      <c r="D417">
        <v>37.649484781291768</v>
      </c>
    </row>
    <row r="418" spans="1:4" x14ac:dyDescent="0.3">
      <c r="A418" s="1">
        <v>416</v>
      </c>
      <c r="B418">
        <v>2.4309999999999971E-2</v>
      </c>
      <c r="C418">
        <v>0.28633188310587537</v>
      </c>
      <c r="D418">
        <v>37.740255866779243</v>
      </c>
    </row>
    <row r="419" spans="1:4" x14ac:dyDescent="0.3">
      <c r="A419" s="1">
        <v>417</v>
      </c>
      <c r="B419">
        <v>2.380500000000001E-2</v>
      </c>
      <c r="C419">
        <v>0.28799980931366209</v>
      </c>
      <c r="D419">
        <v>37.830999206900621</v>
      </c>
    </row>
    <row r="420" spans="1:4" x14ac:dyDescent="0.3">
      <c r="A420" s="1">
        <v>418</v>
      </c>
      <c r="B420">
        <v>2.3849999999999979E-2</v>
      </c>
      <c r="C420">
        <v>0.28764947618903031</v>
      </c>
      <c r="D420">
        <v>37.921763493286257</v>
      </c>
    </row>
    <row r="421" spans="1:4" x14ac:dyDescent="0.3">
      <c r="A421" s="1">
        <v>419</v>
      </c>
      <c r="B421">
        <v>2.408500000000002E-2</v>
      </c>
      <c r="C421">
        <v>0.28741798797450191</v>
      </c>
      <c r="D421">
        <v>38.012516169415598</v>
      </c>
    </row>
    <row r="422" spans="1:4" x14ac:dyDescent="0.3">
      <c r="A422" s="1">
        <v>420</v>
      </c>
      <c r="B422">
        <v>2.3875000000000011E-2</v>
      </c>
      <c r="C422">
        <v>0.28736191678580869</v>
      </c>
      <c r="D422">
        <v>38.103275562789733</v>
      </c>
    </row>
    <row r="423" spans="1:4" x14ac:dyDescent="0.3">
      <c r="A423" s="1">
        <v>421</v>
      </c>
      <c r="B423">
        <v>2.388499999999999E-2</v>
      </c>
      <c r="C423">
        <v>0.28702487611030059</v>
      </c>
      <c r="D423">
        <v>38.194013110001912</v>
      </c>
    </row>
    <row r="424" spans="1:4" x14ac:dyDescent="0.3">
      <c r="A424" s="1">
        <v>422</v>
      </c>
      <c r="B424">
        <v>2.3859999999999999E-2</v>
      </c>
      <c r="C424">
        <v>0.28682915758740057</v>
      </c>
      <c r="D424">
        <v>38.284735212127387</v>
      </c>
    </row>
    <row r="425" spans="1:4" x14ac:dyDescent="0.3">
      <c r="A425" s="1">
        <v>423</v>
      </c>
      <c r="B425">
        <v>2.3654999999999999E-2</v>
      </c>
      <c r="C425">
        <v>0.28788931164370679</v>
      </c>
      <c r="D425">
        <v>38.375465100540083</v>
      </c>
    </row>
    <row r="426" spans="1:4" x14ac:dyDescent="0.3">
      <c r="A426" s="1">
        <v>424</v>
      </c>
      <c r="B426">
        <v>2.3965E-2</v>
      </c>
      <c r="C426">
        <v>0.28659777992909652</v>
      </c>
      <c r="D426">
        <v>38.466225891113311</v>
      </c>
    </row>
    <row r="427" spans="1:4" x14ac:dyDescent="0.3">
      <c r="A427" s="1">
        <v>425</v>
      </c>
      <c r="B427">
        <v>2.412499999999999E-2</v>
      </c>
      <c r="C427">
        <v>0.28763744310658029</v>
      </c>
      <c r="D427">
        <v>38.556996130281057</v>
      </c>
    </row>
    <row r="428" spans="1:4" x14ac:dyDescent="0.3">
      <c r="A428" s="1">
        <v>426</v>
      </c>
      <c r="B428">
        <v>2.4045E-2</v>
      </c>
      <c r="C428">
        <v>0.28916639017966439</v>
      </c>
      <c r="D428">
        <v>38.647720266580613</v>
      </c>
    </row>
    <row r="429" spans="1:4" x14ac:dyDescent="0.3">
      <c r="A429" s="1">
        <v>427</v>
      </c>
      <c r="B429">
        <v>2.4154999999999999E-2</v>
      </c>
      <c r="C429">
        <v>0.28655293687512978</v>
      </c>
      <c r="D429">
        <v>38.738468377788891</v>
      </c>
    </row>
    <row r="430" spans="1:4" x14ac:dyDescent="0.3">
      <c r="A430" s="1">
        <v>428</v>
      </c>
      <c r="B430">
        <v>2.4254999999999981E-2</v>
      </c>
      <c r="C430">
        <v>0.28875208394231477</v>
      </c>
      <c r="D430">
        <v>38.829218306077877</v>
      </c>
    </row>
    <row r="431" spans="1:4" x14ac:dyDescent="0.3">
      <c r="A431" s="1">
        <v>429</v>
      </c>
      <c r="B431">
        <v>2.4199999999999999E-2</v>
      </c>
      <c r="C431">
        <v>0.288182789694438</v>
      </c>
      <c r="D431">
        <v>38.919968459076387</v>
      </c>
    </row>
    <row r="432" spans="1:4" x14ac:dyDescent="0.3">
      <c r="A432" s="1">
        <v>430</v>
      </c>
      <c r="B432">
        <v>2.4139999999999991E-2</v>
      </c>
      <c r="C432">
        <v>0.28938708931996138</v>
      </c>
      <c r="D432">
        <v>39.010724672807619</v>
      </c>
    </row>
    <row r="433" spans="1:4" x14ac:dyDescent="0.3">
      <c r="A433" s="1">
        <v>431</v>
      </c>
      <c r="B433">
        <v>2.4259999999999979E-2</v>
      </c>
      <c r="C433">
        <v>0.28889344152169349</v>
      </c>
      <c r="D433">
        <v>39.101468187371921</v>
      </c>
    </row>
    <row r="434" spans="1:4" x14ac:dyDescent="0.3">
      <c r="A434" s="1">
        <v>432</v>
      </c>
      <c r="B434">
        <v>2.4015000000000002E-2</v>
      </c>
      <c r="C434">
        <v>0.28819284923903637</v>
      </c>
      <c r="D434">
        <v>39.192233941819957</v>
      </c>
    </row>
    <row r="435" spans="1:4" x14ac:dyDescent="0.3">
      <c r="A435" s="1">
        <v>433</v>
      </c>
      <c r="B435">
        <v>2.4125000000000011E-2</v>
      </c>
      <c r="C435">
        <v>0.2870068926148166</v>
      </c>
      <c r="D435">
        <v>39.283010365698097</v>
      </c>
    </row>
    <row r="436" spans="1:4" x14ac:dyDescent="0.3">
      <c r="A436" s="1">
        <v>434</v>
      </c>
      <c r="B436">
        <v>2.357999999999999E-2</v>
      </c>
      <c r="C436">
        <v>0.28824516841358028</v>
      </c>
      <c r="D436">
        <v>39.37374977436334</v>
      </c>
    </row>
    <row r="437" spans="1:4" x14ac:dyDescent="0.3">
      <c r="A437" s="1">
        <v>435</v>
      </c>
      <c r="B437">
        <v>2.395499999999999E-2</v>
      </c>
      <c r="C437">
        <v>0.28851405967920701</v>
      </c>
      <c r="D437">
        <v>39.46448614497983</v>
      </c>
    </row>
    <row r="438" spans="1:4" x14ac:dyDescent="0.3">
      <c r="A438" s="1">
        <v>436</v>
      </c>
      <c r="B438">
        <v>2.3934999999999991E-2</v>
      </c>
      <c r="C438">
        <v>0.28748810282805948</v>
      </c>
      <c r="D438">
        <v>39.555264765024219</v>
      </c>
    </row>
    <row r="439" spans="1:4" x14ac:dyDescent="0.3">
      <c r="A439" s="1">
        <v>437</v>
      </c>
      <c r="B439">
        <v>2.387499999999999E-2</v>
      </c>
      <c r="C439">
        <v>0.28971055326827327</v>
      </c>
      <c r="D439">
        <v>39.646079259713517</v>
      </c>
    </row>
    <row r="440" spans="1:4" x14ac:dyDescent="0.3">
      <c r="A440" s="1">
        <v>438</v>
      </c>
      <c r="B440">
        <v>2.3885E-2</v>
      </c>
      <c r="C440">
        <v>0.28742299522492598</v>
      </c>
      <c r="D440">
        <v>39.736794409288343</v>
      </c>
    </row>
    <row r="441" spans="1:4" x14ac:dyDescent="0.3">
      <c r="A441" s="1">
        <v>439</v>
      </c>
      <c r="B441">
        <v>2.3795000000000021E-2</v>
      </c>
      <c r="C441">
        <v>0.28917347242430608</v>
      </c>
      <c r="D441">
        <v>39.827533413436711</v>
      </c>
    </row>
    <row r="442" spans="1:4" x14ac:dyDescent="0.3">
      <c r="A442" s="1">
        <v>440</v>
      </c>
      <c r="B442">
        <v>2.411000000000001E-2</v>
      </c>
      <c r="C442">
        <v>0.28876318637982418</v>
      </c>
      <c r="D442">
        <v>39.918267397748131</v>
      </c>
    </row>
    <row r="443" spans="1:4" x14ac:dyDescent="0.3">
      <c r="A443" s="1">
        <v>441</v>
      </c>
      <c r="B443">
        <v>2.3740000000000001E-2</v>
      </c>
      <c r="C443">
        <v>0.28832367720500512</v>
      </c>
      <c r="D443">
        <v>40.00903565194875</v>
      </c>
    </row>
    <row r="444" spans="1:4" x14ac:dyDescent="0.3">
      <c r="A444" s="1">
        <v>442</v>
      </c>
      <c r="B444">
        <v>2.3535000000000011E-2</v>
      </c>
      <c r="C444">
        <v>0.28785216028926969</v>
      </c>
      <c r="D444">
        <v>40.099822596444064</v>
      </c>
    </row>
    <row r="445" spans="1:4" x14ac:dyDescent="0.3">
      <c r="A445" s="1">
        <v>443</v>
      </c>
      <c r="B445">
        <v>2.3940000000000031E-2</v>
      </c>
      <c r="C445">
        <v>0.29027478229057491</v>
      </c>
      <c r="D445">
        <v>40.190557797220052</v>
      </c>
    </row>
    <row r="446" spans="1:4" x14ac:dyDescent="0.3">
      <c r="A446" s="1">
        <v>444</v>
      </c>
      <c r="B446">
        <v>2.4084999999999988E-2</v>
      </c>
      <c r="C446">
        <v>0.28921698407838808</v>
      </c>
      <c r="D446">
        <v>40.281328933172787</v>
      </c>
    </row>
    <row r="447" spans="1:4" x14ac:dyDescent="0.3">
      <c r="A447" s="1">
        <v>445</v>
      </c>
      <c r="B447">
        <v>2.3975E-2</v>
      </c>
      <c r="C447">
        <v>0.28732988436035289</v>
      </c>
      <c r="D447">
        <v>40.372110321124417</v>
      </c>
    </row>
    <row r="448" spans="1:4" x14ac:dyDescent="0.3">
      <c r="A448" s="1">
        <v>446</v>
      </c>
      <c r="B448">
        <v>2.403499999999999E-2</v>
      </c>
      <c r="C448">
        <v>0.28797770406617729</v>
      </c>
      <c r="D448">
        <v>40.462861790657072</v>
      </c>
    </row>
    <row r="449" spans="1:4" x14ac:dyDescent="0.3">
      <c r="A449" s="1">
        <v>447</v>
      </c>
      <c r="B449">
        <v>2.3744999999999999E-2</v>
      </c>
      <c r="C449">
        <v>0.28613596181911161</v>
      </c>
      <c r="D449">
        <v>40.553588096234563</v>
      </c>
    </row>
    <row r="450" spans="1:4" x14ac:dyDescent="0.3">
      <c r="A450" s="1">
        <v>448</v>
      </c>
      <c r="B450">
        <v>2.3599999999999999E-2</v>
      </c>
      <c r="C450">
        <v>0.2889682063375616</v>
      </c>
      <c r="D450">
        <v>40.644369076424198</v>
      </c>
    </row>
    <row r="451" spans="1:4" x14ac:dyDescent="0.3">
      <c r="A451" s="1">
        <v>449</v>
      </c>
      <c r="B451">
        <v>2.360000000000002E-2</v>
      </c>
      <c r="C451">
        <v>0.28977146131407111</v>
      </c>
      <c r="D451">
        <v>40.735137839184887</v>
      </c>
    </row>
    <row r="452" spans="1:4" x14ac:dyDescent="0.3">
      <c r="A452" s="1">
        <v>450</v>
      </c>
      <c r="B452">
        <v>2.3725E-2</v>
      </c>
      <c r="C452">
        <v>0.28749511589503979</v>
      </c>
      <c r="D452">
        <v>40.825874724719277</v>
      </c>
    </row>
    <row r="453" spans="1:4" x14ac:dyDescent="0.3">
      <c r="A453" s="1">
        <v>451</v>
      </c>
      <c r="B453">
        <v>2.3324999999999999E-2</v>
      </c>
      <c r="C453">
        <v>0.28972983846872191</v>
      </c>
      <c r="D453">
        <v>40.916615477667939</v>
      </c>
    </row>
    <row r="454" spans="1:4" x14ac:dyDescent="0.3">
      <c r="A454" s="1">
        <v>452</v>
      </c>
      <c r="B454">
        <v>2.3544999999999979E-2</v>
      </c>
      <c r="C454">
        <v>0.28988724641028168</v>
      </c>
      <c r="D454">
        <v>41.00737261997331</v>
      </c>
    </row>
    <row r="455" spans="1:4" x14ac:dyDescent="0.3">
      <c r="A455" s="1">
        <v>453</v>
      </c>
      <c r="B455">
        <v>2.3439999999999982E-2</v>
      </c>
      <c r="C455">
        <v>0.29001836101805267</v>
      </c>
      <c r="D455">
        <v>41.098143322467827</v>
      </c>
    </row>
    <row r="456" spans="1:4" x14ac:dyDescent="0.3">
      <c r="A456" s="1">
        <v>454</v>
      </c>
      <c r="B456">
        <v>2.379499999999999E-2</v>
      </c>
      <c r="C456">
        <v>0.29008243029324332</v>
      </c>
      <c r="D456">
        <v>41.188928742210088</v>
      </c>
    </row>
    <row r="457" spans="1:4" x14ac:dyDescent="0.3">
      <c r="A457" s="1">
        <v>455</v>
      </c>
      <c r="B457">
        <v>2.3664999999999992E-2</v>
      </c>
      <c r="C457">
        <v>0.29072546793042991</v>
      </c>
      <c r="D457">
        <v>41.27966597133215</v>
      </c>
    </row>
    <row r="458" spans="1:4" x14ac:dyDescent="0.3">
      <c r="A458" s="1">
        <v>456</v>
      </c>
      <c r="B458">
        <v>2.3814999999999979E-2</v>
      </c>
      <c r="C458">
        <v>0.28973186861636208</v>
      </c>
      <c r="D458">
        <v>41.37044567094911</v>
      </c>
    </row>
    <row r="459" spans="1:4" x14ac:dyDescent="0.3">
      <c r="A459" s="1">
        <v>457</v>
      </c>
      <c r="B459">
        <v>2.3394999999999989E-2</v>
      </c>
      <c r="C459">
        <v>0.29082249005156541</v>
      </c>
      <c r="D459">
        <v>41.461206791003569</v>
      </c>
    </row>
    <row r="460" spans="1:4" x14ac:dyDescent="0.3">
      <c r="A460" s="1">
        <v>458</v>
      </c>
      <c r="B460">
        <v>2.3635E-2</v>
      </c>
      <c r="C460">
        <v>0.29098602027616632</v>
      </c>
      <c r="D460">
        <v>41.551978989707123</v>
      </c>
    </row>
    <row r="461" spans="1:4" x14ac:dyDescent="0.3">
      <c r="A461" s="1">
        <v>459</v>
      </c>
      <c r="B461">
        <v>2.382999999999999E-2</v>
      </c>
      <c r="C461">
        <v>0.29077039764747448</v>
      </c>
      <c r="D461">
        <v>41.642775268753397</v>
      </c>
    </row>
    <row r="462" spans="1:4" x14ac:dyDescent="0.3">
      <c r="A462" s="1">
        <v>460</v>
      </c>
      <c r="B462">
        <v>2.3650000000000001E-2</v>
      </c>
      <c r="C462">
        <v>0.29092263375214872</v>
      </c>
      <c r="D462">
        <v>41.733548454046279</v>
      </c>
    </row>
    <row r="463" spans="1:4" x14ac:dyDescent="0.3">
      <c r="A463" s="1">
        <v>461</v>
      </c>
      <c r="B463">
        <v>2.3605000000000001E-2</v>
      </c>
      <c r="C463">
        <v>0.29108012102518721</v>
      </c>
      <c r="D463">
        <v>41.824317983720057</v>
      </c>
    </row>
    <row r="464" spans="1:4" x14ac:dyDescent="0.3">
      <c r="A464" s="1">
        <v>462</v>
      </c>
      <c r="B464">
        <v>2.3574999999999988E-2</v>
      </c>
      <c r="C464">
        <v>0.29135556089732639</v>
      </c>
      <c r="D464">
        <v>41.915086617800952</v>
      </c>
    </row>
    <row r="465" spans="1:4" x14ac:dyDescent="0.3">
      <c r="A465" s="1">
        <v>463</v>
      </c>
      <c r="B465">
        <v>2.3730000000000001E-2</v>
      </c>
      <c r="C465">
        <v>0.29156268888178583</v>
      </c>
      <c r="D465">
        <v>42.0058175202211</v>
      </c>
    </row>
    <row r="466" spans="1:4" x14ac:dyDescent="0.3">
      <c r="A466" s="1">
        <v>464</v>
      </c>
      <c r="B466">
        <v>2.3570000000000011E-2</v>
      </c>
      <c r="C466">
        <v>0.29049589806517567</v>
      </c>
      <c r="D466">
        <v>42.096584895584343</v>
      </c>
    </row>
    <row r="467" spans="1:4" x14ac:dyDescent="0.3">
      <c r="A467" s="1">
        <v>465</v>
      </c>
      <c r="B467">
        <v>2.3034999999999979E-2</v>
      </c>
      <c r="C467">
        <v>0.29198489877636369</v>
      </c>
      <c r="D467">
        <v>42.187364170683779</v>
      </c>
    </row>
    <row r="468" spans="1:4" x14ac:dyDescent="0.3">
      <c r="A468" s="1">
        <v>466</v>
      </c>
      <c r="B468">
        <v>2.3415000000000009E-2</v>
      </c>
      <c r="C468">
        <v>0.29105659098228992</v>
      </c>
      <c r="D468">
        <v>42.278119451072513</v>
      </c>
    </row>
    <row r="469" spans="1:4" x14ac:dyDescent="0.3">
      <c r="A469" s="1">
        <v>467</v>
      </c>
      <c r="B469">
        <v>2.3144999999999988E-2</v>
      </c>
      <c r="C469">
        <v>0.2905173115489974</v>
      </c>
      <c r="D469">
        <v>42.368847712013483</v>
      </c>
    </row>
    <row r="470" spans="1:4" x14ac:dyDescent="0.3">
      <c r="A470" s="1">
        <v>468</v>
      </c>
      <c r="B470">
        <v>2.3164999999999991E-2</v>
      </c>
      <c r="C470">
        <v>0.29208366752813081</v>
      </c>
      <c r="D470">
        <v>42.459624392456497</v>
      </c>
    </row>
    <row r="471" spans="1:4" x14ac:dyDescent="0.3">
      <c r="A471" s="1">
        <v>469</v>
      </c>
      <c r="B471">
        <v>2.3400000000000001E-2</v>
      </c>
      <c r="C471">
        <v>0.29219279101111029</v>
      </c>
      <c r="D471">
        <v>42.550384983552853</v>
      </c>
    </row>
    <row r="472" spans="1:4" x14ac:dyDescent="0.3">
      <c r="A472" s="1">
        <v>470</v>
      </c>
      <c r="B472">
        <v>2.3165000000000009E-2</v>
      </c>
      <c r="C472">
        <v>0.29345377987284349</v>
      </c>
      <c r="D472">
        <v>42.641176071630611</v>
      </c>
    </row>
    <row r="473" spans="1:4" x14ac:dyDescent="0.3">
      <c r="A473" s="1">
        <v>471</v>
      </c>
      <c r="B473">
        <v>2.351000000000001E-2</v>
      </c>
      <c r="C473">
        <v>0.29127257505504939</v>
      </c>
      <c r="D473">
        <v>42.731932199001342</v>
      </c>
    </row>
    <row r="474" spans="1:4" x14ac:dyDescent="0.3">
      <c r="A474" s="1">
        <v>472</v>
      </c>
      <c r="B474">
        <v>2.3404999999999999E-2</v>
      </c>
      <c r="C474">
        <v>0.29290276222082401</v>
      </c>
      <c r="D474">
        <v>42.822707375023128</v>
      </c>
    </row>
    <row r="475" spans="1:4" x14ac:dyDescent="0.3">
      <c r="A475" s="1">
        <v>473</v>
      </c>
      <c r="B475">
        <v>2.2974999999999982E-2</v>
      </c>
      <c r="C475">
        <v>0.29132174698835422</v>
      </c>
      <c r="D475">
        <v>42.913474418256037</v>
      </c>
    </row>
    <row r="476" spans="1:4" x14ac:dyDescent="0.3">
      <c r="A476" s="1">
        <v>474</v>
      </c>
      <c r="B476">
        <v>2.3245000000000009E-2</v>
      </c>
      <c r="C476">
        <v>0.2935450970545852</v>
      </c>
      <c r="D476">
        <v>43.004244010382251</v>
      </c>
    </row>
    <row r="477" spans="1:4" x14ac:dyDescent="0.3">
      <c r="A477" s="1">
        <v>475</v>
      </c>
      <c r="B477">
        <v>2.3300000000000001E-2</v>
      </c>
      <c r="C477">
        <v>0.29408777894883043</v>
      </c>
      <c r="D477">
        <v>43.09498648921651</v>
      </c>
    </row>
    <row r="478" spans="1:4" x14ac:dyDescent="0.3">
      <c r="A478" s="1">
        <v>476</v>
      </c>
      <c r="B478">
        <v>2.3284999999999979E-2</v>
      </c>
      <c r="C478">
        <v>0.29297309414613681</v>
      </c>
      <c r="D478">
        <v>43.185746204521941</v>
      </c>
    </row>
    <row r="479" spans="1:4" x14ac:dyDescent="0.3">
      <c r="A479" s="1">
        <v>477</v>
      </c>
      <c r="B479">
        <v>2.3495000000000019E-2</v>
      </c>
      <c r="C479">
        <v>0.29172487494632948</v>
      </c>
      <c r="D479">
        <v>43.276502924892647</v>
      </c>
    </row>
    <row r="480" spans="1:4" x14ac:dyDescent="0.3">
      <c r="A480" s="1">
        <v>478</v>
      </c>
      <c r="B480">
        <v>2.3254999999999981E-2</v>
      </c>
      <c r="C480">
        <v>0.29094921233684118</v>
      </c>
      <c r="D480">
        <v>43.367290547026542</v>
      </c>
    </row>
    <row r="481" spans="1:4" x14ac:dyDescent="0.3">
      <c r="A481" s="1">
        <v>479</v>
      </c>
      <c r="B481">
        <v>2.3089999999999999E-2</v>
      </c>
      <c r="C481">
        <v>0.29310245629190129</v>
      </c>
      <c r="D481">
        <v>43.458039469718948</v>
      </c>
    </row>
    <row r="482" spans="1:4" x14ac:dyDescent="0.3">
      <c r="A482" s="1">
        <v>480</v>
      </c>
      <c r="B482">
        <v>2.2809999999999959E-2</v>
      </c>
      <c r="C482">
        <v>0.29263411250024107</v>
      </c>
      <c r="D482">
        <v>43.548778309822097</v>
      </c>
    </row>
    <row r="483" spans="1:4" x14ac:dyDescent="0.3">
      <c r="A483" s="1">
        <v>481</v>
      </c>
      <c r="B483">
        <v>2.2775000000000011E-2</v>
      </c>
      <c r="C483">
        <v>0.29094205615759761</v>
      </c>
      <c r="D483">
        <v>43.639562997619329</v>
      </c>
    </row>
    <row r="484" spans="1:4" x14ac:dyDescent="0.3">
      <c r="A484" s="1">
        <v>482</v>
      </c>
      <c r="B484">
        <v>2.2114999999999961E-2</v>
      </c>
      <c r="C484">
        <v>0.26783657137273909</v>
      </c>
      <c r="D484">
        <v>43.730314995447813</v>
      </c>
    </row>
    <row r="485" spans="1:4" x14ac:dyDescent="0.3">
      <c r="A485" s="1">
        <v>483</v>
      </c>
      <c r="B485">
        <v>2.209999999999996E-2</v>
      </c>
      <c r="C485">
        <v>0.26389479537478988</v>
      </c>
      <c r="D485">
        <v>43.821034986906596</v>
      </c>
    </row>
    <row r="486" spans="1:4" x14ac:dyDescent="0.3">
      <c r="A486" s="1">
        <v>484</v>
      </c>
      <c r="B486">
        <v>2.2049999999999952E-2</v>
      </c>
      <c r="C486">
        <v>0.26083638104665291</v>
      </c>
      <c r="D486">
        <v>43.911748409006343</v>
      </c>
    </row>
    <row r="487" spans="1:4" x14ac:dyDescent="0.3">
      <c r="A487" s="1">
        <v>485</v>
      </c>
      <c r="B487">
        <v>2.2014999999999951E-2</v>
      </c>
      <c r="C487">
        <v>0.25773824237387022</v>
      </c>
      <c r="D487">
        <v>44.002479408979433</v>
      </c>
    </row>
    <row r="488" spans="1:4" x14ac:dyDescent="0.3">
      <c r="A488" s="1">
        <v>486</v>
      </c>
      <c r="B488">
        <v>2.1709999999999952E-2</v>
      </c>
      <c r="C488">
        <v>0.25745729433261239</v>
      </c>
      <c r="D488">
        <v>44.093198274638929</v>
      </c>
    </row>
    <row r="489" spans="1:4" x14ac:dyDescent="0.3">
      <c r="A489" s="1">
        <v>487</v>
      </c>
      <c r="B489">
        <v>2.2039999999999959E-2</v>
      </c>
      <c r="C489">
        <v>0.25649096696348889</v>
      </c>
      <c r="D489">
        <v>44.183935726351223</v>
      </c>
    </row>
    <row r="490" spans="1:4" x14ac:dyDescent="0.3">
      <c r="A490" s="1">
        <v>488</v>
      </c>
      <c r="B490">
        <v>2.1934999999999979E-2</v>
      </c>
      <c r="C490">
        <v>0.25933849394082981</v>
      </c>
      <c r="D490">
        <v>44.274665057460481</v>
      </c>
    </row>
    <row r="491" spans="1:4" x14ac:dyDescent="0.3">
      <c r="A491" s="1">
        <v>489</v>
      </c>
      <c r="B491">
        <v>2.2194999999999999E-2</v>
      </c>
      <c r="C491">
        <v>0.25979287395994549</v>
      </c>
      <c r="D491">
        <v>44.365386705266118</v>
      </c>
    </row>
    <row r="492" spans="1:4" x14ac:dyDescent="0.3">
      <c r="A492" s="1">
        <v>490</v>
      </c>
      <c r="B492">
        <v>2.275499999999997E-2</v>
      </c>
      <c r="C492">
        <v>0.26283077855276538</v>
      </c>
      <c r="D492">
        <v>44.456115494635377</v>
      </c>
    </row>
    <row r="493" spans="1:4" x14ac:dyDescent="0.3">
      <c r="A493" s="1">
        <v>491</v>
      </c>
      <c r="B493">
        <v>2.2739999999999969E-2</v>
      </c>
      <c r="C493">
        <v>0.26374039398644389</v>
      </c>
      <c r="D493">
        <v>44.54684709025755</v>
      </c>
    </row>
    <row r="494" spans="1:4" x14ac:dyDescent="0.3">
      <c r="A494" s="1">
        <v>492</v>
      </c>
      <c r="B494">
        <v>2.262999999999997E-2</v>
      </c>
      <c r="C494">
        <v>0.26524848961311148</v>
      </c>
      <c r="D494">
        <v>44.637578415605773</v>
      </c>
    </row>
    <row r="495" spans="1:4" x14ac:dyDescent="0.3">
      <c r="A495" s="1">
        <v>493</v>
      </c>
      <c r="B495">
        <v>2.2345E-2</v>
      </c>
      <c r="C495">
        <v>0.26396375401754091</v>
      </c>
      <c r="D495">
        <v>44.728305964072547</v>
      </c>
    </row>
    <row r="496" spans="1:4" x14ac:dyDescent="0.3">
      <c r="A496" s="1">
        <v>494</v>
      </c>
      <c r="B496">
        <v>2.280999999999998E-2</v>
      </c>
      <c r="C496">
        <v>0.26611184801194399</v>
      </c>
      <c r="D496">
        <v>44.819055165582242</v>
      </c>
    </row>
    <row r="497" spans="1:4" x14ac:dyDescent="0.3">
      <c r="A497" s="1">
        <v>495</v>
      </c>
      <c r="B497">
        <v>2.289999999999999E-2</v>
      </c>
      <c r="C497">
        <v>0.26717875176659561</v>
      </c>
      <c r="D497">
        <v>44.909817675550791</v>
      </c>
    </row>
    <row r="498" spans="1:4" x14ac:dyDescent="0.3">
      <c r="A498" s="1">
        <v>496</v>
      </c>
      <c r="B498">
        <v>2.3209999999999991E-2</v>
      </c>
      <c r="C498">
        <v>0.26799203644185138</v>
      </c>
      <c r="D498">
        <v>45.000578334927567</v>
      </c>
    </row>
    <row r="499" spans="1:4" x14ac:dyDescent="0.3">
      <c r="A499" s="1">
        <v>497</v>
      </c>
      <c r="B499">
        <v>2.2464999999999988E-2</v>
      </c>
      <c r="C499">
        <v>0.2645637316483192</v>
      </c>
      <c r="D499">
        <v>45.091300534672207</v>
      </c>
    </row>
    <row r="500" spans="1:4" x14ac:dyDescent="0.3">
      <c r="A500" s="1">
        <v>498</v>
      </c>
      <c r="B500">
        <v>2.3134999999999978E-2</v>
      </c>
      <c r="C500">
        <v>0.27106403688788078</v>
      </c>
      <c r="D500">
        <v>45.182058828009509</v>
      </c>
    </row>
    <row r="501" spans="1:4" x14ac:dyDescent="0.3">
      <c r="A501" s="1">
        <v>499</v>
      </c>
      <c r="B501">
        <v>2.329999999999997E-2</v>
      </c>
      <c r="C501">
        <v>0.2689664593941099</v>
      </c>
      <c r="D501">
        <v>45.272815807461747</v>
      </c>
    </row>
    <row r="502" spans="1:4" x14ac:dyDescent="0.3">
      <c r="A502" s="1">
        <v>500</v>
      </c>
      <c r="B502">
        <v>2.3370000000000009E-2</v>
      </c>
      <c r="C502">
        <v>0.26971154726451158</v>
      </c>
      <c r="D502">
        <v>45.363597070972133</v>
      </c>
    </row>
    <row r="503" spans="1:4" x14ac:dyDescent="0.3">
      <c r="A503" s="1">
        <v>501</v>
      </c>
      <c r="B503">
        <v>2.3345000000000012E-2</v>
      </c>
      <c r="C503">
        <v>0.27037376440016181</v>
      </c>
      <c r="D503">
        <v>45.454345396094858</v>
      </c>
    </row>
    <row r="504" spans="1:4" x14ac:dyDescent="0.3">
      <c r="A504" s="1">
        <v>502</v>
      </c>
      <c r="B504">
        <v>2.373999999999999E-2</v>
      </c>
      <c r="C504">
        <v>0.27110499580284197</v>
      </c>
      <c r="D504">
        <v>45.545131800704539</v>
      </c>
    </row>
    <row r="505" spans="1:4" x14ac:dyDescent="0.3">
      <c r="A505" s="1">
        <v>503</v>
      </c>
      <c r="B505">
        <v>2.3280000000000009E-2</v>
      </c>
      <c r="C505">
        <v>0.27108952128176228</v>
      </c>
      <c r="D505">
        <v>45.635873626271888</v>
      </c>
    </row>
    <row r="506" spans="1:4" x14ac:dyDescent="0.3">
      <c r="A506" s="1">
        <v>504</v>
      </c>
      <c r="B506">
        <v>2.3519999999999999E-2</v>
      </c>
      <c r="C506">
        <v>0.27250622263796859</v>
      </c>
      <c r="D506">
        <v>45.726659899155301</v>
      </c>
    </row>
    <row r="507" spans="1:4" x14ac:dyDescent="0.3">
      <c r="A507" s="1">
        <v>505</v>
      </c>
      <c r="B507">
        <v>2.3385E-2</v>
      </c>
      <c r="C507">
        <v>0.27294549382340788</v>
      </c>
      <c r="D507">
        <v>45.817399140199029</v>
      </c>
    </row>
    <row r="508" spans="1:4" x14ac:dyDescent="0.3">
      <c r="A508" s="1">
        <v>506</v>
      </c>
      <c r="B508">
        <v>2.351000000000002E-2</v>
      </c>
      <c r="C508">
        <v>0.27229159269341419</v>
      </c>
      <c r="D508">
        <v>45.908156303630939</v>
      </c>
    </row>
    <row r="509" spans="1:4" x14ac:dyDescent="0.3">
      <c r="A509" s="1">
        <v>507</v>
      </c>
      <c r="B509">
        <v>2.3859999999999999E-2</v>
      </c>
      <c r="C509">
        <v>0.27489441357578581</v>
      </c>
      <c r="D509">
        <v>45.998919982579032</v>
      </c>
    </row>
    <row r="510" spans="1:4" x14ac:dyDescent="0.3">
      <c r="A510" s="1">
        <v>508</v>
      </c>
      <c r="B510">
        <v>2.3950000000000009E-2</v>
      </c>
      <c r="C510">
        <v>0.27468885090462969</v>
      </c>
      <c r="D510">
        <v>46.089719394776559</v>
      </c>
    </row>
    <row r="511" spans="1:4" x14ac:dyDescent="0.3">
      <c r="A511" s="1">
        <v>509</v>
      </c>
      <c r="B511">
        <v>2.3729999999999991E-2</v>
      </c>
      <c r="C511">
        <v>0.27386166173246679</v>
      </c>
      <c r="D511">
        <v>46.180455005433828</v>
      </c>
    </row>
    <row r="512" spans="1:4" x14ac:dyDescent="0.3">
      <c r="A512" s="1">
        <v>510</v>
      </c>
      <c r="B512">
        <v>2.3849999999999989E-2</v>
      </c>
      <c r="C512">
        <v>0.27404029981128653</v>
      </c>
      <c r="D512">
        <v>46.271209732757683</v>
      </c>
    </row>
    <row r="513" spans="1:4" x14ac:dyDescent="0.3">
      <c r="A513" s="1">
        <v>511</v>
      </c>
      <c r="B513">
        <v>2.3895E-2</v>
      </c>
      <c r="C513">
        <v>0.27555649589675107</v>
      </c>
      <c r="D513">
        <v>46.36199485441049</v>
      </c>
    </row>
    <row r="514" spans="1:4" x14ac:dyDescent="0.3">
      <c r="A514" s="1">
        <v>512</v>
      </c>
      <c r="B514">
        <v>2.3834999999999981E-2</v>
      </c>
      <c r="C514">
        <v>0.27538093425822202</v>
      </c>
      <c r="D514">
        <v>46.452738142742049</v>
      </c>
    </row>
    <row r="515" spans="1:4" x14ac:dyDescent="0.3">
      <c r="A515" s="1">
        <v>513</v>
      </c>
      <c r="B515">
        <v>2.378499999999998E-2</v>
      </c>
      <c r="C515">
        <v>0.27730227544691521</v>
      </c>
      <c r="D515">
        <v>46.543465641008481</v>
      </c>
    </row>
    <row r="516" spans="1:4" x14ac:dyDescent="0.3">
      <c r="A516" s="1">
        <v>514</v>
      </c>
      <c r="B516">
        <v>2.3594999999999991E-2</v>
      </c>
      <c r="C516">
        <v>0.27667290556500512</v>
      </c>
      <c r="D516">
        <v>46.63422884729173</v>
      </c>
    </row>
    <row r="517" spans="1:4" x14ac:dyDescent="0.3">
      <c r="A517" s="1">
        <v>515</v>
      </c>
      <c r="B517">
        <v>2.3915000000000009E-2</v>
      </c>
      <c r="C517">
        <v>0.27803821635672138</v>
      </c>
      <c r="D517">
        <v>46.725002315640452</v>
      </c>
    </row>
    <row r="518" spans="1:4" x14ac:dyDescent="0.3">
      <c r="A518" s="1">
        <v>516</v>
      </c>
      <c r="B518">
        <v>2.3675000000000019E-2</v>
      </c>
      <c r="C518">
        <v>0.27771242245774258</v>
      </c>
      <c r="D518">
        <v>46.815789878567053</v>
      </c>
    </row>
    <row r="519" spans="1:4" x14ac:dyDescent="0.3">
      <c r="A519" s="1">
        <v>517</v>
      </c>
      <c r="B519">
        <v>2.347999999999999E-2</v>
      </c>
      <c r="C519">
        <v>0.2774080256858239</v>
      </c>
      <c r="D519">
        <v>46.906545104649332</v>
      </c>
    </row>
    <row r="520" spans="1:4" x14ac:dyDescent="0.3">
      <c r="A520" s="1">
        <v>518</v>
      </c>
      <c r="B520">
        <v>2.3980000000000019E-2</v>
      </c>
      <c r="C520">
        <v>0.27902887395571557</v>
      </c>
      <c r="D520">
        <v>46.997314987447517</v>
      </c>
    </row>
    <row r="521" spans="1:4" x14ac:dyDescent="0.3">
      <c r="A521" s="1">
        <v>519</v>
      </c>
      <c r="B521">
        <v>2.384E-2</v>
      </c>
      <c r="C521">
        <v>0.27616769672443542</v>
      </c>
      <c r="D521">
        <v>47.088091906044212</v>
      </c>
    </row>
    <row r="522" spans="1:4" x14ac:dyDescent="0.3">
      <c r="A522" s="1">
        <v>520</v>
      </c>
      <c r="B522">
        <v>2.372500000000001E-2</v>
      </c>
      <c r="C522">
        <v>0.27816244661470052</v>
      </c>
      <c r="D522">
        <v>47.178876735568032</v>
      </c>
    </row>
    <row r="523" spans="1:4" x14ac:dyDescent="0.3">
      <c r="A523" s="1">
        <v>521</v>
      </c>
      <c r="B523">
        <v>2.4039999999999971E-2</v>
      </c>
      <c r="C523">
        <v>0.27746281491851332</v>
      </c>
      <c r="D523">
        <v>47.269639649589841</v>
      </c>
    </row>
    <row r="524" spans="1:4" x14ac:dyDescent="0.3">
      <c r="A524" s="1">
        <v>522</v>
      </c>
      <c r="B524">
        <v>2.3820000000000001E-2</v>
      </c>
      <c r="C524">
        <v>0.27666162067440297</v>
      </c>
      <c r="D524">
        <v>47.36038192172844</v>
      </c>
    </row>
    <row r="525" spans="1:4" x14ac:dyDescent="0.3">
      <c r="A525" s="1">
        <v>523</v>
      </c>
      <c r="B525">
        <v>2.3950000000000009E-2</v>
      </c>
      <c r="C525">
        <v>0.27584170064894259</v>
      </c>
      <c r="D525">
        <v>47.451184274819148</v>
      </c>
    </row>
    <row r="526" spans="1:4" x14ac:dyDescent="0.3">
      <c r="A526" s="1">
        <v>524</v>
      </c>
      <c r="B526">
        <v>2.458500000000002E-2</v>
      </c>
      <c r="C526">
        <v>0.2784833971594296</v>
      </c>
      <c r="D526">
        <v>47.541932203173623</v>
      </c>
    </row>
    <row r="527" spans="1:4" x14ac:dyDescent="0.3">
      <c r="A527" s="1">
        <v>525</v>
      </c>
      <c r="B527">
        <v>2.4070000000000001E-2</v>
      </c>
      <c r="C527">
        <v>0.27872688554304881</v>
      </c>
      <c r="D527">
        <v>47.632680999371729</v>
      </c>
    </row>
    <row r="528" spans="1:4" x14ac:dyDescent="0.3">
      <c r="A528" s="1">
        <v>526</v>
      </c>
      <c r="B528">
        <v>2.4154999999999999E-2</v>
      </c>
      <c r="C528">
        <v>0.27827252743515318</v>
      </c>
      <c r="D528">
        <v>47.723414318097952</v>
      </c>
    </row>
    <row r="529" spans="1:4" x14ac:dyDescent="0.3">
      <c r="A529" s="1">
        <v>527</v>
      </c>
      <c r="B529">
        <v>2.4285000000000011E-2</v>
      </c>
      <c r="C529">
        <v>0.27747982204387178</v>
      </c>
      <c r="D529">
        <v>47.814142700566173</v>
      </c>
    </row>
    <row r="530" spans="1:4" x14ac:dyDescent="0.3">
      <c r="A530" s="1">
        <v>528</v>
      </c>
      <c r="B530">
        <v>2.4165000000000009E-2</v>
      </c>
      <c r="C530">
        <v>0.27535666863989572</v>
      </c>
      <c r="D530">
        <v>47.904897920820432</v>
      </c>
    </row>
    <row r="531" spans="1:4" x14ac:dyDescent="0.3">
      <c r="A531" s="1">
        <v>529</v>
      </c>
      <c r="B531">
        <v>2.4624999999999991E-2</v>
      </c>
      <c r="C531">
        <v>0.27941642841079289</v>
      </c>
      <c r="D531">
        <v>47.995650629666102</v>
      </c>
    </row>
    <row r="532" spans="1:4" x14ac:dyDescent="0.3">
      <c r="A532" s="1">
        <v>530</v>
      </c>
      <c r="B532">
        <v>2.3889999999999981E-2</v>
      </c>
      <c r="C532">
        <v>0.27848054583443338</v>
      </c>
      <c r="D532">
        <v>48.086412102315137</v>
      </c>
    </row>
    <row r="533" spans="1:4" x14ac:dyDescent="0.3">
      <c r="A533" s="1">
        <v>531</v>
      </c>
      <c r="B533">
        <v>2.461499999999997E-2</v>
      </c>
      <c r="C533">
        <v>0.27634782304497962</v>
      </c>
      <c r="D533">
        <v>48.177161161700873</v>
      </c>
    </row>
    <row r="534" spans="1:4" x14ac:dyDescent="0.3">
      <c r="A534" s="1">
        <v>532</v>
      </c>
      <c r="B534">
        <v>2.4375000000000001E-2</v>
      </c>
      <c r="C534">
        <v>0.27995434914306822</v>
      </c>
      <c r="D534">
        <v>48.267903056144696</v>
      </c>
    </row>
    <row r="535" spans="1:4" x14ac:dyDescent="0.3">
      <c r="A535" s="1">
        <v>533</v>
      </c>
      <c r="B535">
        <v>2.4320000000000001E-2</v>
      </c>
      <c r="C535">
        <v>0.27893641075997572</v>
      </c>
      <c r="D535">
        <v>48.358650915357792</v>
      </c>
    </row>
    <row r="536" spans="1:4" x14ac:dyDescent="0.3">
      <c r="A536" s="1">
        <v>534</v>
      </c>
      <c r="B536">
        <v>2.436E-2</v>
      </c>
      <c r="C536">
        <v>0.27876496194438422</v>
      </c>
      <c r="D536">
        <v>48.449414239592002</v>
      </c>
    </row>
    <row r="537" spans="1:4" x14ac:dyDescent="0.3">
      <c r="A537" s="1">
        <v>535</v>
      </c>
      <c r="B537">
        <v>2.4285000000000018E-2</v>
      </c>
      <c r="C537">
        <v>0.27977134276146548</v>
      </c>
      <c r="D537">
        <v>48.54017223636307</v>
      </c>
    </row>
    <row r="538" spans="1:4" x14ac:dyDescent="0.3">
      <c r="A538" s="1">
        <v>536</v>
      </c>
      <c r="B538">
        <v>2.4545000000000001E-2</v>
      </c>
      <c r="C538">
        <v>0.2798144418135104</v>
      </c>
      <c r="D538">
        <v>48.630919883383619</v>
      </c>
    </row>
    <row r="539" spans="1:4" x14ac:dyDescent="0.3">
      <c r="A539" s="1">
        <v>537</v>
      </c>
      <c r="B539">
        <v>2.4189999999999989E-2</v>
      </c>
      <c r="C539">
        <v>0.27869262403016187</v>
      </c>
      <c r="D539">
        <v>48.721669673720967</v>
      </c>
    </row>
    <row r="540" spans="1:4" x14ac:dyDescent="0.3">
      <c r="A540" s="1">
        <v>538</v>
      </c>
      <c r="B540">
        <v>2.4684999999999999E-2</v>
      </c>
      <c r="C540">
        <v>0.28065560816318702</v>
      </c>
      <c r="D540">
        <v>48.812424182560683</v>
      </c>
    </row>
    <row r="541" spans="1:4" x14ac:dyDescent="0.3">
      <c r="A541" s="1">
        <v>539</v>
      </c>
      <c r="B541">
        <v>2.436499999999997E-2</v>
      </c>
      <c r="C541">
        <v>0.2807480428818202</v>
      </c>
      <c r="D541">
        <v>48.903159447113637</v>
      </c>
    </row>
    <row r="542" spans="1:4" x14ac:dyDescent="0.3">
      <c r="A542" s="1">
        <v>540</v>
      </c>
      <c r="B542">
        <v>2.4345000000000009E-2</v>
      </c>
      <c r="C542">
        <v>0.27909849264967851</v>
      </c>
      <c r="D542">
        <v>48.993955948352777</v>
      </c>
    </row>
    <row r="543" spans="1:4" x14ac:dyDescent="0.3">
      <c r="A543" s="1">
        <v>541</v>
      </c>
      <c r="B543">
        <v>2.437000000000001E-2</v>
      </c>
      <c r="C543">
        <v>0.2790794162154861</v>
      </c>
      <c r="D543">
        <v>49.084692126777412</v>
      </c>
    </row>
    <row r="544" spans="1:4" x14ac:dyDescent="0.3">
      <c r="A544" s="1">
        <v>542</v>
      </c>
      <c r="B544">
        <v>2.4019999999999989E-2</v>
      </c>
      <c r="C544">
        <v>0.27956270545518408</v>
      </c>
      <c r="D544">
        <v>49.175439633130992</v>
      </c>
    </row>
    <row r="545" spans="1:4" x14ac:dyDescent="0.3">
      <c r="A545" s="1">
        <v>543</v>
      </c>
      <c r="B545">
        <v>2.438499999999999E-2</v>
      </c>
      <c r="C545">
        <v>0.2777947593798612</v>
      </c>
      <c r="D545">
        <v>49.266189455919758</v>
      </c>
    </row>
    <row r="546" spans="1:4" x14ac:dyDescent="0.3">
      <c r="A546" s="1">
        <v>544</v>
      </c>
      <c r="B546">
        <v>2.4335000000000009E-2</v>
      </c>
      <c r="C546">
        <v>0.27899836510622839</v>
      </c>
      <c r="D546">
        <v>49.356949398981158</v>
      </c>
    </row>
    <row r="547" spans="1:4" x14ac:dyDescent="0.3">
      <c r="A547" s="1">
        <v>545</v>
      </c>
      <c r="B547">
        <v>2.424500000000001E-2</v>
      </c>
      <c r="C547">
        <v>0.28010684431173072</v>
      </c>
      <c r="D547">
        <v>49.447671408851903</v>
      </c>
    </row>
    <row r="548" spans="1:4" x14ac:dyDescent="0.3">
      <c r="A548" s="1">
        <v>546</v>
      </c>
      <c r="B548">
        <v>2.4014999999999991E-2</v>
      </c>
      <c r="C548">
        <v>0.27865456373272718</v>
      </c>
      <c r="D548">
        <v>49.538456784288051</v>
      </c>
    </row>
    <row r="549" spans="1:4" x14ac:dyDescent="0.3">
      <c r="A549" s="1">
        <v>547</v>
      </c>
      <c r="B549">
        <v>2.387000000000002E-2</v>
      </c>
      <c r="C549">
        <v>0.27872498194554612</v>
      </c>
      <c r="D549">
        <v>49.629214274949462</v>
      </c>
    </row>
    <row r="550" spans="1:4" x14ac:dyDescent="0.3">
      <c r="A550" s="1">
        <v>548</v>
      </c>
      <c r="B550">
        <v>2.3885E-2</v>
      </c>
      <c r="C550">
        <v>0.27847484332708478</v>
      </c>
      <c r="D550">
        <v>49.719988489018512</v>
      </c>
    </row>
    <row r="551" spans="1:4" x14ac:dyDescent="0.3">
      <c r="A551" s="1">
        <v>549</v>
      </c>
      <c r="B551">
        <v>2.4000000000000021E-2</v>
      </c>
      <c r="C551">
        <v>0.2774467541865962</v>
      </c>
      <c r="D551">
        <v>49.810750841100983</v>
      </c>
    </row>
    <row r="552" spans="1:4" x14ac:dyDescent="0.3">
      <c r="A552" s="1">
        <v>550</v>
      </c>
      <c r="B552">
        <v>2.3950000000000041E-2</v>
      </c>
      <c r="C552">
        <v>0.27949959020507142</v>
      </c>
      <c r="D552">
        <v>49.901541825466651</v>
      </c>
    </row>
    <row r="553" spans="1:4" x14ac:dyDescent="0.3">
      <c r="A553" s="1">
        <v>551</v>
      </c>
      <c r="B553">
        <v>2.3560000000000011E-2</v>
      </c>
      <c r="C553">
        <v>0.27948716115935451</v>
      </c>
      <c r="D553">
        <v>49.992311366465323</v>
      </c>
    </row>
    <row r="554" spans="1:4" x14ac:dyDescent="0.3">
      <c r="A554" s="1">
        <v>552</v>
      </c>
      <c r="B554">
        <v>2.4269999999999989E-2</v>
      </c>
      <c r="C554">
        <v>0.27824215323284801</v>
      </c>
      <c r="D554">
        <v>50.083074012398683</v>
      </c>
    </row>
    <row r="555" spans="1:4" x14ac:dyDescent="0.3">
      <c r="A555" s="1">
        <v>553</v>
      </c>
      <c r="B555">
        <v>2.3945000000000018E-2</v>
      </c>
      <c r="C555">
        <v>0.27796049981315007</v>
      </c>
      <c r="D555">
        <v>50.173816011812917</v>
      </c>
    </row>
    <row r="556" spans="1:4" x14ac:dyDescent="0.3">
      <c r="A556" s="1">
        <v>554</v>
      </c>
      <c r="B556">
        <v>2.4174999999999981E-2</v>
      </c>
      <c r="C556">
        <v>0.27827537529328078</v>
      </c>
      <c r="D556">
        <v>50.264602657622717</v>
      </c>
    </row>
    <row r="557" spans="1:4" x14ac:dyDescent="0.3">
      <c r="A557" s="1">
        <v>555</v>
      </c>
      <c r="B557">
        <v>2.408999999999999E-2</v>
      </c>
      <c r="C557">
        <v>0.27773986369317499</v>
      </c>
      <c r="D557">
        <v>50.355371101498569</v>
      </c>
    </row>
    <row r="558" spans="1:4" x14ac:dyDescent="0.3">
      <c r="A558" s="1">
        <v>556</v>
      </c>
      <c r="B558">
        <v>2.4055E-2</v>
      </c>
      <c r="C558">
        <v>0.27855089240047132</v>
      </c>
      <c r="D558">
        <v>50.44616509099798</v>
      </c>
    </row>
    <row r="559" spans="1:4" x14ac:dyDescent="0.3">
      <c r="A559" s="1">
        <v>557</v>
      </c>
      <c r="B559">
        <v>2.4129999999999999E-2</v>
      </c>
      <c r="C559">
        <v>0.27885447487838738</v>
      </c>
      <c r="D559">
        <v>50.536910097996362</v>
      </c>
    </row>
    <row r="560" spans="1:4" x14ac:dyDescent="0.3">
      <c r="A560" s="1">
        <v>558</v>
      </c>
      <c r="B560">
        <v>2.3664999999999999E-2</v>
      </c>
      <c r="C560">
        <v>0.2775601563326795</v>
      </c>
      <c r="D560">
        <v>50.627738288508489</v>
      </c>
    </row>
    <row r="561" spans="1:4" x14ac:dyDescent="0.3">
      <c r="A561" s="1">
        <v>559</v>
      </c>
      <c r="B561">
        <v>2.3974999999999969E-2</v>
      </c>
      <c r="C561">
        <v>0.27891639953739439</v>
      </c>
      <c r="D561">
        <v>50.718488349583382</v>
      </c>
    </row>
    <row r="562" spans="1:4" x14ac:dyDescent="0.3">
      <c r="A562" s="1">
        <v>560</v>
      </c>
      <c r="B562">
        <v>2.4130000000000009E-2</v>
      </c>
      <c r="C562">
        <v>0.27980198986031879</v>
      </c>
      <c r="D562">
        <v>50.809243242806829</v>
      </c>
    </row>
    <row r="563" spans="1:4" x14ac:dyDescent="0.3">
      <c r="A563" s="1">
        <v>561</v>
      </c>
      <c r="B563">
        <v>2.4039999999999982E-2</v>
      </c>
      <c r="C563">
        <v>0.27744203072900808</v>
      </c>
      <c r="D563">
        <v>50.900000519951163</v>
      </c>
    </row>
    <row r="564" spans="1:4" x14ac:dyDescent="0.3">
      <c r="A564" s="1">
        <v>562</v>
      </c>
      <c r="B564">
        <v>2.4115000000000011E-2</v>
      </c>
      <c r="C564">
        <v>0.27762634233491201</v>
      </c>
      <c r="D564">
        <v>50.990731230775488</v>
      </c>
    </row>
    <row r="565" spans="1:4" x14ac:dyDescent="0.3">
      <c r="A565" s="1">
        <v>563</v>
      </c>
      <c r="B565">
        <v>2.4039999999999999E-2</v>
      </c>
      <c r="C565">
        <v>0.27901457225470089</v>
      </c>
      <c r="D565">
        <v>51.081482861108221</v>
      </c>
    </row>
    <row r="566" spans="1:4" x14ac:dyDescent="0.3">
      <c r="A566" s="1">
        <v>564</v>
      </c>
      <c r="B566">
        <v>2.3875000000000021E-2</v>
      </c>
      <c r="C566">
        <v>0.27800504034019619</v>
      </c>
      <c r="D566">
        <v>51.17222933034099</v>
      </c>
    </row>
    <row r="567" spans="1:4" x14ac:dyDescent="0.3">
      <c r="A567" s="1">
        <v>565</v>
      </c>
      <c r="B567">
        <v>2.3895E-2</v>
      </c>
      <c r="C567">
        <v>0.27876972209080869</v>
      </c>
      <c r="D567">
        <v>51.262989320291382</v>
      </c>
    </row>
    <row r="568" spans="1:4" x14ac:dyDescent="0.3">
      <c r="A568" s="1">
        <v>566</v>
      </c>
      <c r="B568">
        <v>2.4214999999999969E-2</v>
      </c>
      <c r="C568">
        <v>0.27789986753348339</v>
      </c>
      <c r="D568">
        <v>51.353745342228123</v>
      </c>
    </row>
    <row r="569" spans="1:4" x14ac:dyDescent="0.3">
      <c r="A569" s="1">
        <v>567</v>
      </c>
      <c r="B569">
        <v>2.4135000000000011E-2</v>
      </c>
      <c r="C569">
        <v>0.27804769640105148</v>
      </c>
      <c r="D569">
        <v>51.44448717587521</v>
      </c>
    </row>
    <row r="570" spans="1:4" x14ac:dyDescent="0.3">
      <c r="A570" s="1">
        <v>568</v>
      </c>
      <c r="B570">
        <v>2.4209999999999999E-2</v>
      </c>
      <c r="C570">
        <v>0.27748171182889431</v>
      </c>
      <c r="D570">
        <v>51.535201503303277</v>
      </c>
    </row>
    <row r="571" spans="1:4" x14ac:dyDescent="0.3">
      <c r="A571" s="1">
        <v>569</v>
      </c>
      <c r="B571">
        <v>2.4165000000000009E-2</v>
      </c>
      <c r="C571">
        <v>0.27697034271574839</v>
      </c>
      <c r="D571">
        <v>51.62596019327637</v>
      </c>
    </row>
    <row r="572" spans="1:4" x14ac:dyDescent="0.3">
      <c r="A572" s="1">
        <v>570</v>
      </c>
      <c r="B572">
        <v>2.365999999999999E-2</v>
      </c>
      <c r="C572">
        <v>0.27712679888830433</v>
      </c>
      <c r="D572">
        <v>51.716713714533348</v>
      </c>
    </row>
    <row r="573" spans="1:4" x14ac:dyDescent="0.3">
      <c r="A573" s="1">
        <v>571</v>
      </c>
      <c r="B573">
        <v>2.394000000000001E-2</v>
      </c>
      <c r="C573">
        <v>0.27741463724791571</v>
      </c>
      <c r="D573">
        <v>51.807483710845283</v>
      </c>
    </row>
    <row r="574" spans="1:4" x14ac:dyDescent="0.3">
      <c r="A574" s="1">
        <v>572</v>
      </c>
      <c r="B574">
        <v>2.3630000000000009E-2</v>
      </c>
      <c r="C574">
        <v>0.27469071009258472</v>
      </c>
      <c r="D574">
        <v>51.898263029919697</v>
      </c>
    </row>
    <row r="575" spans="1:4" x14ac:dyDescent="0.3">
      <c r="A575" s="1">
        <v>573</v>
      </c>
      <c r="B575">
        <v>2.357500000000003E-2</v>
      </c>
      <c r="C575">
        <v>0.27630652733288269</v>
      </c>
      <c r="D575">
        <v>51.989042785565033</v>
      </c>
    </row>
    <row r="576" spans="1:4" x14ac:dyDescent="0.3">
      <c r="A576" s="1">
        <v>574</v>
      </c>
      <c r="B576">
        <v>2.3595000000000001E-2</v>
      </c>
      <c r="C576">
        <v>0.27446310988036121</v>
      </c>
      <c r="D576">
        <v>52.079791378511288</v>
      </c>
    </row>
    <row r="577" spans="1:4" x14ac:dyDescent="0.3">
      <c r="A577" s="1">
        <v>575</v>
      </c>
      <c r="B577">
        <v>2.3254999999999981E-2</v>
      </c>
      <c r="C577">
        <v>0.27553594213415888</v>
      </c>
      <c r="D577">
        <v>52.170549417402967</v>
      </c>
    </row>
    <row r="578" spans="1:4" x14ac:dyDescent="0.3">
      <c r="A578" s="1">
        <v>576</v>
      </c>
      <c r="B578">
        <v>2.4005000000000009E-2</v>
      </c>
      <c r="C578">
        <v>0.27561069493537088</v>
      </c>
      <c r="D578">
        <v>52.261348091893687</v>
      </c>
    </row>
    <row r="579" spans="1:4" x14ac:dyDescent="0.3">
      <c r="A579" s="1">
        <v>577</v>
      </c>
      <c r="B579">
        <v>2.3925000000000009E-2</v>
      </c>
      <c r="C579">
        <v>0.27495585128705241</v>
      </c>
      <c r="D579">
        <v>52.352104888955722</v>
      </c>
    </row>
    <row r="580" spans="1:4" x14ac:dyDescent="0.3">
      <c r="A580" s="1">
        <v>578</v>
      </c>
      <c r="B580">
        <v>2.370499999999999E-2</v>
      </c>
      <c r="C580">
        <v>0.27465074200597789</v>
      </c>
      <c r="D580">
        <v>52.442862171994278</v>
      </c>
    </row>
    <row r="581" spans="1:4" x14ac:dyDescent="0.3">
      <c r="A581" s="1">
        <v>579</v>
      </c>
      <c r="B581">
        <v>2.3699999999999981E-2</v>
      </c>
      <c r="C581">
        <v>0.27529695255459841</v>
      </c>
      <c r="D581">
        <v>52.533624890314172</v>
      </c>
    </row>
    <row r="582" spans="1:4" x14ac:dyDescent="0.3">
      <c r="A582" s="1">
        <v>580</v>
      </c>
      <c r="B582">
        <v>2.356999999999999E-2</v>
      </c>
      <c r="C582">
        <v>0.27466468330069072</v>
      </c>
      <c r="D582">
        <v>52.62441615349713</v>
      </c>
    </row>
    <row r="583" spans="1:4" x14ac:dyDescent="0.3">
      <c r="A583" s="1">
        <v>581</v>
      </c>
      <c r="B583">
        <v>2.356500000000001E-2</v>
      </c>
      <c r="C583">
        <v>0.27425991928850812</v>
      </c>
      <c r="D583">
        <v>52.715196892552868</v>
      </c>
    </row>
    <row r="584" spans="1:4" x14ac:dyDescent="0.3">
      <c r="A584" s="1">
        <v>582</v>
      </c>
      <c r="B584">
        <v>2.3324999999999992E-2</v>
      </c>
      <c r="C584">
        <v>0.27422746827352762</v>
      </c>
      <c r="D584">
        <v>52.805957133703721</v>
      </c>
    </row>
    <row r="585" spans="1:4" x14ac:dyDescent="0.3">
      <c r="A585" s="1">
        <v>583</v>
      </c>
      <c r="B585">
        <v>2.334E-2</v>
      </c>
      <c r="C585">
        <v>0.27450303412577159</v>
      </c>
      <c r="D585">
        <v>52.896733606656348</v>
      </c>
    </row>
    <row r="586" spans="1:4" x14ac:dyDescent="0.3">
      <c r="A586" s="1">
        <v>584</v>
      </c>
      <c r="B586">
        <v>2.3450000000000009E-2</v>
      </c>
      <c r="C586">
        <v>0.27372942321748278</v>
      </c>
      <c r="D586">
        <v>52.987516261736523</v>
      </c>
    </row>
    <row r="587" spans="1:4" x14ac:dyDescent="0.3">
      <c r="A587" s="1">
        <v>585</v>
      </c>
      <c r="B587">
        <v>2.3359999999999999E-2</v>
      </c>
      <c r="C587">
        <v>0.27273674524199393</v>
      </c>
      <c r="D587">
        <v>53.078312366273643</v>
      </c>
    </row>
    <row r="588" spans="1:4" x14ac:dyDescent="0.3">
      <c r="A588" s="1">
        <v>586</v>
      </c>
      <c r="B588">
        <v>2.3369999999999991E-2</v>
      </c>
      <c r="C588">
        <v>0.27186405373250527</v>
      </c>
      <c r="D588">
        <v>53.169051260285883</v>
      </c>
    </row>
    <row r="589" spans="1:4" x14ac:dyDescent="0.3">
      <c r="A589" s="1">
        <v>587</v>
      </c>
      <c r="B589">
        <v>2.3089999999999979E-2</v>
      </c>
      <c r="C589">
        <v>0.2717178191104731</v>
      </c>
      <c r="D589">
        <v>53.259799188110527</v>
      </c>
    </row>
    <row r="590" spans="1:4" x14ac:dyDescent="0.3">
      <c r="A590" s="1">
        <v>588</v>
      </c>
      <c r="B590">
        <v>2.3469999999999991E-2</v>
      </c>
      <c r="C590">
        <v>0.27046624448868029</v>
      </c>
      <c r="D590">
        <v>53.35058788339294</v>
      </c>
    </row>
    <row r="591" spans="1:4" x14ac:dyDescent="0.3">
      <c r="A591" s="1">
        <v>589</v>
      </c>
      <c r="B591">
        <v>2.333E-2</v>
      </c>
      <c r="C591">
        <v>0.27259159915561249</v>
      </c>
      <c r="D591">
        <v>53.441372336149193</v>
      </c>
    </row>
    <row r="592" spans="1:4" x14ac:dyDescent="0.3">
      <c r="A592" s="1">
        <v>590</v>
      </c>
      <c r="B592">
        <v>2.3229999999999969E-2</v>
      </c>
      <c r="C592">
        <v>0.27249979817329428</v>
      </c>
      <c r="D592">
        <v>53.532118590871463</v>
      </c>
    </row>
    <row r="593" spans="1:4" x14ac:dyDescent="0.3">
      <c r="A593" s="1">
        <v>591</v>
      </c>
      <c r="B593">
        <v>2.3439999999999989E-2</v>
      </c>
      <c r="C593">
        <v>0.27245666873234747</v>
      </c>
      <c r="D593">
        <v>53.622885231706803</v>
      </c>
    </row>
    <row r="594" spans="1:4" x14ac:dyDescent="0.3">
      <c r="A594" s="1">
        <v>592</v>
      </c>
      <c r="B594">
        <v>2.3425000000000001E-2</v>
      </c>
      <c r="C594">
        <v>0.27215964651562202</v>
      </c>
      <c r="D594">
        <v>53.713706023759293</v>
      </c>
    </row>
    <row r="595" spans="1:4" x14ac:dyDescent="0.3">
      <c r="A595" s="1">
        <v>593</v>
      </c>
      <c r="B595">
        <v>2.355999999999998E-2</v>
      </c>
      <c r="C595">
        <v>0.27226317901162422</v>
      </c>
      <c r="D595">
        <v>53.804447786013263</v>
      </c>
    </row>
    <row r="596" spans="1:4" x14ac:dyDescent="0.3">
      <c r="A596" s="1">
        <v>594</v>
      </c>
      <c r="B596">
        <v>2.3424999999999991E-2</v>
      </c>
      <c r="C596">
        <v>0.27047622082025669</v>
      </c>
      <c r="D596">
        <v>53.895200485454637</v>
      </c>
    </row>
    <row r="597" spans="1:4" x14ac:dyDescent="0.3">
      <c r="A597" s="1">
        <v>595</v>
      </c>
      <c r="B597">
        <v>2.329500000000001E-2</v>
      </c>
      <c r="C597">
        <v>0.27194179177575639</v>
      </c>
      <c r="D597">
        <v>53.985984593431127</v>
      </c>
    </row>
    <row r="598" spans="1:4" x14ac:dyDescent="0.3">
      <c r="A598" s="1">
        <v>596</v>
      </c>
      <c r="B598">
        <v>2.3545E-2</v>
      </c>
      <c r="C598">
        <v>0.2721257601143911</v>
      </c>
      <c r="D598">
        <v>54.076748184561701</v>
      </c>
    </row>
    <row r="599" spans="1:4" x14ac:dyDescent="0.3">
      <c r="A599" s="1">
        <v>597</v>
      </c>
      <c r="B599">
        <v>2.359000000000001E-2</v>
      </c>
      <c r="C599">
        <v>0.27121062405135521</v>
      </c>
      <c r="D599">
        <v>54.167512980898188</v>
      </c>
    </row>
    <row r="600" spans="1:4" x14ac:dyDescent="0.3">
      <c r="A600" s="1">
        <v>598</v>
      </c>
      <c r="B600">
        <v>2.3445000000000001E-2</v>
      </c>
      <c r="C600">
        <v>0.26852293285225792</v>
      </c>
      <c r="D600">
        <v>54.258264249695642</v>
      </c>
    </row>
    <row r="601" spans="1:4" x14ac:dyDescent="0.3">
      <c r="A601" s="1">
        <v>599</v>
      </c>
      <c r="B601">
        <v>2.3234999999999999E-2</v>
      </c>
      <c r="C601">
        <v>0.27124524060299132</v>
      </c>
      <c r="D601">
        <v>54.349015491538538</v>
      </c>
    </row>
    <row r="602" spans="1:4" x14ac:dyDescent="0.3">
      <c r="A602" s="1">
        <v>600</v>
      </c>
      <c r="B602">
        <v>2.3304999999999999E-2</v>
      </c>
      <c r="C602">
        <v>0.26956263056736618</v>
      </c>
      <c r="D602">
        <v>54.439779089622988</v>
      </c>
    </row>
    <row r="603" spans="1:4" x14ac:dyDescent="0.3">
      <c r="A603" s="1">
        <v>601</v>
      </c>
      <c r="B603">
        <v>2.3310000000000001E-2</v>
      </c>
      <c r="C603">
        <v>0.26905368391057038</v>
      </c>
      <c r="D603">
        <v>54.530573565496297</v>
      </c>
    </row>
    <row r="604" spans="1:4" x14ac:dyDescent="0.3">
      <c r="A604" s="1">
        <v>602</v>
      </c>
      <c r="B604">
        <v>2.3344999999999991E-2</v>
      </c>
      <c r="C604">
        <v>0.26976482776125438</v>
      </c>
      <c r="D604">
        <v>54.621308756271972</v>
      </c>
    </row>
    <row r="605" spans="1:4" x14ac:dyDescent="0.3">
      <c r="A605" s="1">
        <v>603</v>
      </c>
      <c r="B605">
        <v>2.3579999999999979E-2</v>
      </c>
      <c r="C605">
        <v>0.27073762666324469</v>
      </c>
      <c r="D605">
        <v>54.712065919306511</v>
      </c>
    </row>
    <row r="606" spans="1:4" x14ac:dyDescent="0.3">
      <c r="A606" s="1">
        <v>604</v>
      </c>
      <c r="B606">
        <v>2.3114999999999979E-2</v>
      </c>
      <c r="C606">
        <v>0.26882896883691842</v>
      </c>
      <c r="D606">
        <v>54.802840288678773</v>
      </c>
    </row>
    <row r="607" spans="1:4" x14ac:dyDescent="0.3">
      <c r="A607" s="1">
        <v>605</v>
      </c>
      <c r="B607">
        <v>2.3254999999999991E-2</v>
      </c>
      <c r="C607">
        <v>0.26971425604170313</v>
      </c>
      <c r="D607">
        <v>54.893585583037769</v>
      </c>
    </row>
    <row r="608" spans="1:4" x14ac:dyDescent="0.3">
      <c r="A608" s="1">
        <v>606</v>
      </c>
      <c r="B608">
        <v>2.3235000000000009E-2</v>
      </c>
      <c r="C608">
        <v>0.26837683912791482</v>
      </c>
      <c r="D608">
        <v>54.984335639079383</v>
      </c>
    </row>
    <row r="609" spans="1:4" x14ac:dyDescent="0.3">
      <c r="A609" s="1">
        <v>607</v>
      </c>
      <c r="B609">
        <v>2.3094999999999991E-2</v>
      </c>
      <c r="C609">
        <v>0.27017627841407221</v>
      </c>
      <c r="D609">
        <v>55.075146609809643</v>
      </c>
    </row>
    <row r="610" spans="1:4" x14ac:dyDescent="0.3">
      <c r="A610" s="1">
        <v>608</v>
      </c>
      <c r="B610">
        <v>2.2829999999999979E-2</v>
      </c>
      <c r="C610">
        <v>0.26837146382610128</v>
      </c>
      <c r="D610">
        <v>55.165937764512137</v>
      </c>
    </row>
    <row r="611" spans="1:4" x14ac:dyDescent="0.3">
      <c r="A611" s="1">
        <v>609</v>
      </c>
      <c r="B611">
        <v>2.3290000000000002E-2</v>
      </c>
      <c r="C611">
        <v>0.26880741171868239</v>
      </c>
      <c r="D611">
        <v>55.256675320267647</v>
      </c>
    </row>
    <row r="612" spans="1:4" x14ac:dyDescent="0.3">
      <c r="A612" s="1">
        <v>610</v>
      </c>
      <c r="B612">
        <v>2.3259999999999989E-2</v>
      </c>
      <c r="C612">
        <v>0.26829533186594068</v>
      </c>
      <c r="D612">
        <v>55.347433080673191</v>
      </c>
    </row>
    <row r="613" spans="1:4" x14ac:dyDescent="0.3">
      <c r="A613" s="1">
        <v>611</v>
      </c>
      <c r="B613">
        <v>2.3615000000000001E-2</v>
      </c>
      <c r="C613">
        <v>0.26575504090655733</v>
      </c>
      <c r="D613">
        <v>55.438214895857683</v>
      </c>
    </row>
    <row r="614" spans="1:4" x14ac:dyDescent="0.3">
      <c r="A614" s="1">
        <v>612</v>
      </c>
      <c r="B614">
        <v>2.339999999999999E-2</v>
      </c>
      <c r="C614">
        <v>0.26843060144241998</v>
      </c>
      <c r="D614">
        <v>55.529005739490159</v>
      </c>
    </row>
    <row r="615" spans="1:4" x14ac:dyDescent="0.3">
      <c r="A615" s="1">
        <v>613</v>
      </c>
      <c r="B615">
        <v>2.3009999999999978E-2</v>
      </c>
      <c r="C615">
        <v>0.26752873903557511</v>
      </c>
      <c r="D615">
        <v>55.619794505238502</v>
      </c>
    </row>
    <row r="616" spans="1:4" x14ac:dyDescent="0.3">
      <c r="A616" s="1">
        <v>614</v>
      </c>
      <c r="B616">
        <v>2.3030000000000009E-2</v>
      </c>
      <c r="C616">
        <v>0.26583622856098621</v>
      </c>
      <c r="D616">
        <v>55.710538398689657</v>
      </c>
    </row>
    <row r="617" spans="1:4" x14ac:dyDescent="0.3">
      <c r="A617" s="1">
        <v>615</v>
      </c>
      <c r="B617">
        <v>2.3554999999999979E-2</v>
      </c>
      <c r="C617">
        <v>0.26482589817157032</v>
      </c>
      <c r="D617">
        <v>55.801298392613703</v>
      </c>
    </row>
    <row r="618" spans="1:4" x14ac:dyDescent="0.3">
      <c r="A618" s="1">
        <v>616</v>
      </c>
      <c r="B618">
        <v>2.3044999999999989E-2</v>
      </c>
      <c r="C618">
        <v>0.26680018366484187</v>
      </c>
      <c r="D618">
        <v>55.892077225314218</v>
      </c>
    </row>
    <row r="619" spans="1:4" x14ac:dyDescent="0.3">
      <c r="A619" s="1">
        <v>617</v>
      </c>
      <c r="B619">
        <v>2.3125E-2</v>
      </c>
      <c r="C619">
        <v>0.26509286150918909</v>
      </c>
      <c r="D619">
        <v>55.982876637246846</v>
      </c>
    </row>
    <row r="620" spans="1:4" x14ac:dyDescent="0.3">
      <c r="A620" s="1">
        <v>618</v>
      </c>
      <c r="B620">
        <v>2.303499999999999E-2</v>
      </c>
      <c r="C620">
        <v>0.26433083729193091</v>
      </c>
      <c r="D620">
        <v>56.07365190366901</v>
      </c>
    </row>
    <row r="621" spans="1:4" x14ac:dyDescent="0.3">
      <c r="A621" s="1">
        <v>619</v>
      </c>
      <c r="B621">
        <v>2.3420000000000021E-2</v>
      </c>
      <c r="C621">
        <v>0.26324759218999938</v>
      </c>
      <c r="D621">
        <v>56.164419635269347</v>
      </c>
    </row>
    <row r="622" spans="1:4" x14ac:dyDescent="0.3">
      <c r="A622" s="1">
        <v>620</v>
      </c>
      <c r="B622">
        <v>2.3279999999999999E-2</v>
      </c>
      <c r="C622">
        <v>0.26301300950477757</v>
      </c>
      <c r="D622">
        <v>56.255192945599518</v>
      </c>
    </row>
    <row r="623" spans="1:4" x14ac:dyDescent="0.3">
      <c r="A623" s="1">
        <v>621</v>
      </c>
      <c r="B623">
        <v>2.3304999999999989E-2</v>
      </c>
      <c r="C623">
        <v>0.2647478199551615</v>
      </c>
      <c r="D623">
        <v>56.346004501183799</v>
      </c>
    </row>
    <row r="624" spans="1:4" x14ac:dyDescent="0.3">
      <c r="A624" s="1">
        <v>622</v>
      </c>
      <c r="B624">
        <v>2.352499999999999E-2</v>
      </c>
      <c r="C624">
        <v>0.26331107170789553</v>
      </c>
      <c r="D624">
        <v>56.436802496314023</v>
      </c>
    </row>
    <row r="625" spans="1:4" x14ac:dyDescent="0.3">
      <c r="A625" s="1">
        <v>623</v>
      </c>
      <c r="B625">
        <v>2.2984999999999998E-2</v>
      </c>
      <c r="C625">
        <v>0.26508583081536907</v>
      </c>
      <c r="D625">
        <v>56.527585827509533</v>
      </c>
    </row>
    <row r="626" spans="1:4" x14ac:dyDescent="0.3">
      <c r="A626" s="1">
        <v>624</v>
      </c>
      <c r="B626">
        <v>2.313999999999999E-2</v>
      </c>
      <c r="C626">
        <v>0.26444724481700971</v>
      </c>
      <c r="D626">
        <v>56.618384060594742</v>
      </c>
    </row>
    <row r="627" spans="1:4" x14ac:dyDescent="0.3">
      <c r="A627" s="1">
        <v>625</v>
      </c>
      <c r="B627">
        <v>2.3324999999999999E-2</v>
      </c>
      <c r="C627">
        <v>0.26432996234749312</v>
      </c>
      <c r="D627">
        <v>56.70911954846644</v>
      </c>
    </row>
    <row r="628" spans="1:4" x14ac:dyDescent="0.3">
      <c r="A628" s="1">
        <v>626</v>
      </c>
      <c r="B628">
        <v>2.3259999999999989E-2</v>
      </c>
      <c r="C628">
        <v>0.2634206945707922</v>
      </c>
      <c r="D628">
        <v>56.799881957769372</v>
      </c>
    </row>
    <row r="629" spans="1:4" x14ac:dyDescent="0.3">
      <c r="A629" s="1">
        <v>627</v>
      </c>
      <c r="B629">
        <v>2.3164999999999991E-2</v>
      </c>
      <c r="C629">
        <v>0.25901673431754291</v>
      </c>
      <c r="D629">
        <v>56.890650683508952</v>
      </c>
    </row>
    <row r="630" spans="1:4" x14ac:dyDescent="0.3">
      <c r="A630" s="1">
        <v>628</v>
      </c>
      <c r="B630">
        <v>2.3054999999999999E-2</v>
      </c>
      <c r="C630">
        <v>0.26186128436510731</v>
      </c>
      <c r="D630">
        <v>56.981426804661723</v>
      </c>
    </row>
    <row r="631" spans="1:4" x14ac:dyDescent="0.3">
      <c r="A631" s="1">
        <v>629</v>
      </c>
      <c r="B631">
        <v>2.3215E-2</v>
      </c>
      <c r="C631">
        <v>0.26206147839768512</v>
      </c>
      <c r="D631">
        <v>57.072220591571558</v>
      </c>
    </row>
    <row r="632" spans="1:4" x14ac:dyDescent="0.3">
      <c r="A632" s="1">
        <v>630</v>
      </c>
      <c r="B632">
        <v>2.3095000000000018E-2</v>
      </c>
      <c r="C632">
        <v>0.26066073578462168</v>
      </c>
      <c r="D632">
        <v>57.162970566882002</v>
      </c>
    </row>
    <row r="633" spans="1:4" x14ac:dyDescent="0.3">
      <c r="A633" s="1">
        <v>631</v>
      </c>
      <c r="B633">
        <v>2.2829999999999979E-2</v>
      </c>
      <c r="C633">
        <v>0.26046730647192301</v>
      </c>
      <c r="D633">
        <v>57.253742813335492</v>
      </c>
    </row>
    <row r="634" spans="1:4" x14ac:dyDescent="0.3">
      <c r="A634" s="1">
        <v>632</v>
      </c>
      <c r="B634">
        <v>2.3189999999999981E-2</v>
      </c>
      <c r="C634">
        <v>0.26023052525968321</v>
      </c>
      <c r="D634">
        <v>57.344519001841512</v>
      </c>
    </row>
    <row r="635" spans="1:4" x14ac:dyDescent="0.3">
      <c r="A635" s="1">
        <v>633</v>
      </c>
      <c r="B635">
        <v>2.3325000000000009E-2</v>
      </c>
      <c r="C635">
        <v>0.26160964872245779</v>
      </c>
      <c r="D635">
        <v>57.435326300130917</v>
      </c>
    </row>
    <row r="636" spans="1:4" x14ac:dyDescent="0.3">
      <c r="A636" s="1">
        <v>634</v>
      </c>
      <c r="B636">
        <v>2.334499999999998E-2</v>
      </c>
      <c r="C636">
        <v>0.25966000883276219</v>
      </c>
      <c r="D636">
        <v>57.526079306469988</v>
      </c>
    </row>
    <row r="637" spans="1:4" x14ac:dyDescent="0.3">
      <c r="A637" s="1">
        <v>635</v>
      </c>
      <c r="B637">
        <v>2.3175000000000001E-2</v>
      </c>
      <c r="C637">
        <v>0.26105769378391319</v>
      </c>
      <c r="D637">
        <v>57.616897332602043</v>
      </c>
    </row>
    <row r="638" spans="1:4" x14ac:dyDescent="0.3">
      <c r="A638" s="1">
        <v>636</v>
      </c>
      <c r="B638">
        <v>2.2859999999999991E-2</v>
      </c>
      <c r="C638">
        <v>0.25957404220853059</v>
      </c>
      <c r="D638">
        <v>57.707689991924461</v>
      </c>
    </row>
    <row r="639" spans="1:4" x14ac:dyDescent="0.3">
      <c r="A639" s="1">
        <v>637</v>
      </c>
      <c r="B639">
        <v>2.271999999999998E-2</v>
      </c>
      <c r="C639">
        <v>0.25960893433959947</v>
      </c>
      <c r="D639">
        <v>57.798447917567323</v>
      </c>
    </row>
    <row r="640" spans="1:4" x14ac:dyDescent="0.3">
      <c r="A640" s="1">
        <v>638</v>
      </c>
      <c r="B640">
        <v>2.2779999999999991E-2</v>
      </c>
      <c r="C640">
        <v>0.2578190793922826</v>
      </c>
      <c r="D640">
        <v>57.88921047786868</v>
      </c>
    </row>
    <row r="641" spans="1:4" x14ac:dyDescent="0.3">
      <c r="A641" s="1">
        <v>639</v>
      </c>
      <c r="B641">
        <v>2.3145000000000009E-2</v>
      </c>
      <c r="C641">
        <v>0.2594277430056372</v>
      </c>
      <c r="D641">
        <v>57.979971481098033</v>
      </c>
    </row>
    <row r="642" spans="1:4" x14ac:dyDescent="0.3">
      <c r="A642" s="1">
        <v>640</v>
      </c>
      <c r="B642">
        <v>2.3049999999999991E-2</v>
      </c>
      <c r="C642">
        <v>0.25755313489418552</v>
      </c>
      <c r="D642">
        <v>58.070733549065032</v>
      </c>
    </row>
    <row r="643" spans="1:4" x14ac:dyDescent="0.3">
      <c r="A643" s="1">
        <v>641</v>
      </c>
      <c r="B643">
        <v>2.3154999999999999E-2</v>
      </c>
      <c r="C643">
        <v>0.2582128638868057</v>
      </c>
      <c r="D643">
        <v>58.161526569591587</v>
      </c>
    </row>
    <row r="644" spans="1:4" x14ac:dyDescent="0.3">
      <c r="A644" s="1">
        <v>642</v>
      </c>
      <c r="B644">
        <v>2.2939999999999999E-2</v>
      </c>
      <c r="C644">
        <v>0.25835897174692918</v>
      </c>
      <c r="D644">
        <v>58.252287570436764</v>
      </c>
    </row>
    <row r="645" spans="1:4" x14ac:dyDescent="0.3">
      <c r="A645" s="1">
        <v>643</v>
      </c>
      <c r="B645">
        <v>2.3450000000000019E-2</v>
      </c>
      <c r="C645">
        <v>0.25849759399373168</v>
      </c>
      <c r="D645">
        <v>58.3430595003896</v>
      </c>
    </row>
    <row r="646" spans="1:4" x14ac:dyDescent="0.3">
      <c r="A646" s="1">
        <v>644</v>
      </c>
      <c r="B646">
        <v>2.312500000000001E-2</v>
      </c>
      <c r="C646">
        <v>0.25796822291114391</v>
      </c>
      <c r="D646">
        <v>58.43383511073057</v>
      </c>
    </row>
    <row r="647" spans="1:4" x14ac:dyDescent="0.3">
      <c r="A647" s="1">
        <v>645</v>
      </c>
      <c r="B647">
        <v>2.318499999999999E-2</v>
      </c>
      <c r="C647">
        <v>0.2566774373942467</v>
      </c>
      <c r="D647">
        <v>58.524645167721623</v>
      </c>
    </row>
    <row r="648" spans="1:4" x14ac:dyDescent="0.3">
      <c r="A648" s="1">
        <v>646</v>
      </c>
      <c r="B648">
        <v>2.324E-2</v>
      </c>
      <c r="C648">
        <v>0.25513494689868321</v>
      </c>
      <c r="D648">
        <v>58.615391656491468</v>
      </c>
    </row>
    <row r="649" spans="1:4" x14ac:dyDescent="0.3">
      <c r="A649" s="1">
        <v>647</v>
      </c>
      <c r="B649">
        <v>2.2839999999999971E-2</v>
      </c>
      <c r="C649">
        <v>0.25598442720162612</v>
      </c>
      <c r="D649">
        <v>58.706155896915313</v>
      </c>
    </row>
    <row r="650" spans="1:4" x14ac:dyDescent="0.3">
      <c r="A650" s="1">
        <v>648</v>
      </c>
      <c r="B650">
        <v>2.3039999999999981E-2</v>
      </c>
      <c r="C650">
        <v>0.25519714315925629</v>
      </c>
      <c r="D650">
        <v>58.796995875371813</v>
      </c>
    </row>
    <row r="651" spans="1:4" x14ac:dyDescent="0.3">
      <c r="A651" s="1">
        <v>649</v>
      </c>
      <c r="B651">
        <v>2.297999999999999E-2</v>
      </c>
      <c r="C651">
        <v>0.25559241042368758</v>
      </c>
      <c r="D651">
        <v>58.887778055071813</v>
      </c>
    </row>
    <row r="652" spans="1:4" x14ac:dyDescent="0.3">
      <c r="A652" s="1">
        <v>650</v>
      </c>
      <c r="B652">
        <v>2.267499999999998E-2</v>
      </c>
      <c r="C652">
        <v>0.25561652138909469</v>
      </c>
      <c r="D652">
        <v>58.97856195184918</v>
      </c>
    </row>
    <row r="653" spans="1:4" x14ac:dyDescent="0.3">
      <c r="A653" s="1">
        <v>651</v>
      </c>
      <c r="B653">
        <v>2.3269999999999989E-2</v>
      </c>
      <c r="C653">
        <v>0.25550680239837481</v>
      </c>
      <c r="D653">
        <v>59.069338475333304</v>
      </c>
    </row>
    <row r="654" spans="1:4" x14ac:dyDescent="0.3">
      <c r="A654" s="1">
        <v>652</v>
      </c>
      <c r="B654">
        <v>2.2704999999999972E-2</v>
      </c>
      <c r="C654">
        <v>0.25502056485885749</v>
      </c>
      <c r="D654">
        <v>59.160123621622702</v>
      </c>
    </row>
    <row r="655" spans="1:4" x14ac:dyDescent="0.3">
      <c r="A655" s="1">
        <v>653</v>
      </c>
      <c r="B655">
        <v>2.3320000000000011E-2</v>
      </c>
      <c r="C655">
        <v>0.25436806329567091</v>
      </c>
      <c r="D655">
        <v>59.250884960426212</v>
      </c>
    </row>
    <row r="656" spans="1:4" x14ac:dyDescent="0.3">
      <c r="A656" s="1">
        <v>654</v>
      </c>
      <c r="B656">
        <v>2.314500000000002E-2</v>
      </c>
      <c r="C656">
        <v>0.25395173237170238</v>
      </c>
      <c r="D656">
        <v>59.341642116771787</v>
      </c>
    </row>
    <row r="657" spans="1:4" x14ac:dyDescent="0.3">
      <c r="A657" s="1">
        <v>655</v>
      </c>
      <c r="B657">
        <v>2.288999999999999E-2</v>
      </c>
      <c r="C657">
        <v>0.2522581492767616</v>
      </c>
      <c r="D657">
        <v>59.43242591394317</v>
      </c>
    </row>
    <row r="658" spans="1:4" x14ac:dyDescent="0.3">
      <c r="A658" s="1">
        <v>656</v>
      </c>
      <c r="B658">
        <v>2.2874999999999989E-2</v>
      </c>
      <c r="C658">
        <v>0.25425996716560439</v>
      </c>
      <c r="D658">
        <v>59.523210284776141</v>
      </c>
    </row>
    <row r="659" spans="1:4" x14ac:dyDescent="0.3">
      <c r="A659" s="1">
        <v>657</v>
      </c>
      <c r="B659">
        <v>2.3220000000000001E-2</v>
      </c>
      <c r="C659">
        <v>0.25382744192522477</v>
      </c>
      <c r="D659">
        <v>59.613967986437991</v>
      </c>
    </row>
    <row r="660" spans="1:4" x14ac:dyDescent="0.3">
      <c r="A660" s="1">
        <v>658</v>
      </c>
      <c r="B660">
        <v>2.2794999999999989E-2</v>
      </c>
      <c r="C660">
        <v>0.25309587973699299</v>
      </c>
      <c r="D660">
        <v>59.704740754697042</v>
      </c>
    </row>
    <row r="661" spans="1:4" x14ac:dyDescent="0.3">
      <c r="A661" s="1">
        <v>659</v>
      </c>
      <c r="B661">
        <v>2.3009999999999978E-2</v>
      </c>
      <c r="C661">
        <v>0.25203083200422532</v>
      </c>
      <c r="D661">
        <v>59.795511785944292</v>
      </c>
    </row>
    <row r="662" spans="1:4" x14ac:dyDescent="0.3">
      <c r="A662" s="1">
        <v>660</v>
      </c>
      <c r="B662">
        <v>2.322999999999999E-2</v>
      </c>
      <c r="C662">
        <v>0.25288708488934741</v>
      </c>
      <c r="D662">
        <v>59.886311543186487</v>
      </c>
    </row>
    <row r="663" spans="1:4" x14ac:dyDescent="0.3">
      <c r="A663" s="1">
        <v>661</v>
      </c>
      <c r="B663">
        <v>2.3345000000000001E-2</v>
      </c>
      <c r="C663">
        <v>0.2514374851229777</v>
      </c>
      <c r="D663">
        <v>59.977076768411507</v>
      </c>
    </row>
    <row r="664" spans="1:4" x14ac:dyDescent="0.3">
      <c r="A664" s="1">
        <v>662</v>
      </c>
      <c r="B664">
        <v>2.3105000000000011E-2</v>
      </c>
      <c r="C664">
        <v>0.25173877807091322</v>
      </c>
      <c r="D664">
        <v>60.067892039285752</v>
      </c>
    </row>
    <row r="665" spans="1:4" x14ac:dyDescent="0.3">
      <c r="A665" s="1">
        <v>663</v>
      </c>
      <c r="B665">
        <v>2.3114999999999979E-2</v>
      </c>
      <c r="C665">
        <v>0.25023034327230897</v>
      </c>
      <c r="D665">
        <v>60.158664570649449</v>
      </c>
    </row>
    <row r="666" spans="1:4" x14ac:dyDescent="0.3">
      <c r="A666" s="1">
        <v>664</v>
      </c>
      <c r="B666">
        <v>2.3300000000000001E-2</v>
      </c>
      <c r="C666">
        <v>0.24971547958348311</v>
      </c>
      <c r="D666">
        <v>60.24945423642793</v>
      </c>
    </row>
    <row r="667" spans="1:4" x14ac:dyDescent="0.3">
      <c r="A667" s="1">
        <v>665</v>
      </c>
      <c r="B667">
        <v>2.3369999999999981E-2</v>
      </c>
      <c r="C667">
        <v>0.2502923924251067</v>
      </c>
      <c r="D667">
        <v>60.340259407758701</v>
      </c>
    </row>
    <row r="668" spans="1:4" x14ac:dyDescent="0.3">
      <c r="A668" s="1">
        <v>666</v>
      </c>
      <c r="B668">
        <v>2.3230000000000011E-2</v>
      </c>
      <c r="C668">
        <v>0.2496167065843494</v>
      </c>
      <c r="D668">
        <v>60.431014264557078</v>
      </c>
    </row>
    <row r="669" spans="1:4" x14ac:dyDescent="0.3">
      <c r="A669" s="1">
        <v>667</v>
      </c>
      <c r="B669">
        <v>2.3149999999999969E-2</v>
      </c>
      <c r="C669">
        <v>0.2488821186871944</v>
      </c>
      <c r="D669">
        <v>60.521780746579161</v>
      </c>
    </row>
    <row r="670" spans="1:4" x14ac:dyDescent="0.3">
      <c r="A670" s="1">
        <v>668</v>
      </c>
      <c r="B670">
        <v>2.292000000000001E-2</v>
      </c>
      <c r="C670">
        <v>0.25158197451449149</v>
      </c>
      <c r="D670">
        <v>60.612583464052932</v>
      </c>
    </row>
    <row r="671" spans="1:4" x14ac:dyDescent="0.3">
      <c r="A671" s="1">
        <v>669</v>
      </c>
      <c r="B671">
        <v>2.2909999999999989E-2</v>
      </c>
      <c r="C671">
        <v>0.2482740895576844</v>
      </c>
      <c r="D671">
        <v>60.703381390704038</v>
      </c>
    </row>
    <row r="672" spans="1:4" x14ac:dyDescent="0.3">
      <c r="A672" s="1">
        <v>670</v>
      </c>
      <c r="B672">
        <v>2.3389999999999991E-2</v>
      </c>
      <c r="C672">
        <v>0.2487990055602772</v>
      </c>
      <c r="D672">
        <v>60.794135380585978</v>
      </c>
    </row>
    <row r="673" spans="1:4" x14ac:dyDescent="0.3">
      <c r="A673" s="1">
        <v>671</v>
      </c>
      <c r="B673">
        <v>2.3189999999999999E-2</v>
      </c>
      <c r="C673">
        <v>0.24839520369506149</v>
      </c>
      <c r="D673">
        <v>60.884898854096718</v>
      </c>
    </row>
    <row r="674" spans="1:4" x14ac:dyDescent="0.3">
      <c r="A674" s="1">
        <v>672</v>
      </c>
      <c r="B674">
        <v>2.3315000000000009E-2</v>
      </c>
      <c r="C674">
        <v>0.2474611836482673</v>
      </c>
      <c r="D674">
        <v>60.975667727126002</v>
      </c>
    </row>
    <row r="675" spans="1:4" x14ac:dyDescent="0.3">
      <c r="A675" s="1">
        <v>673</v>
      </c>
      <c r="B675">
        <v>2.3285E-2</v>
      </c>
      <c r="C675">
        <v>0.24640849657047481</v>
      </c>
      <c r="D675">
        <v>61.066471637090032</v>
      </c>
    </row>
    <row r="676" spans="1:4" x14ac:dyDescent="0.3">
      <c r="A676" s="1">
        <v>674</v>
      </c>
      <c r="B676">
        <v>2.2954999999999989E-2</v>
      </c>
      <c r="C676">
        <v>0.24929027853230579</v>
      </c>
      <c r="D676">
        <v>61.157233473393639</v>
      </c>
    </row>
    <row r="677" spans="1:4" x14ac:dyDescent="0.3">
      <c r="A677" s="1">
        <v>675</v>
      </c>
      <c r="B677">
        <v>2.3275000000000001E-2</v>
      </c>
      <c r="C677">
        <v>0.24670815254732359</v>
      </c>
      <c r="D677">
        <v>61.24806284937592</v>
      </c>
    </row>
    <row r="678" spans="1:4" x14ac:dyDescent="0.3">
      <c r="A678" s="1">
        <v>676</v>
      </c>
      <c r="B678">
        <v>2.3394999999999999E-2</v>
      </c>
      <c r="C678">
        <v>0.24655195048446599</v>
      </c>
      <c r="D678">
        <v>61.338882875111352</v>
      </c>
    </row>
    <row r="679" spans="1:4" x14ac:dyDescent="0.3">
      <c r="A679" s="1">
        <v>677</v>
      </c>
      <c r="B679">
        <v>2.364500000000001E-2</v>
      </c>
      <c r="C679">
        <v>0.24609992709295511</v>
      </c>
      <c r="D679">
        <v>61.429648757444482</v>
      </c>
    </row>
    <row r="680" spans="1:4" x14ac:dyDescent="0.3">
      <c r="A680" s="1">
        <v>678</v>
      </c>
      <c r="B680">
        <v>2.3379999999999991E-2</v>
      </c>
      <c r="C680">
        <v>0.245420991389589</v>
      </c>
      <c r="D680">
        <v>61.520407792594682</v>
      </c>
    </row>
    <row r="681" spans="1:4" x14ac:dyDescent="0.3">
      <c r="A681" s="1">
        <v>679</v>
      </c>
      <c r="B681">
        <v>2.313999999999998E-2</v>
      </c>
      <c r="C681">
        <v>0.24592856533066201</v>
      </c>
      <c r="D681">
        <v>61.611193290485261</v>
      </c>
    </row>
    <row r="682" spans="1:4" x14ac:dyDescent="0.3">
      <c r="A682" s="1">
        <v>680</v>
      </c>
      <c r="B682">
        <v>2.2949999999999981E-2</v>
      </c>
      <c r="C682">
        <v>0.2474786248938198</v>
      </c>
      <c r="D682">
        <v>61.701981487075471</v>
      </c>
    </row>
    <row r="683" spans="1:4" x14ac:dyDescent="0.3">
      <c r="A683" s="1">
        <v>681</v>
      </c>
      <c r="B683">
        <v>2.3549999999999991E-2</v>
      </c>
      <c r="C683">
        <v>0.24497897584336531</v>
      </c>
      <c r="D683">
        <v>61.792793782022251</v>
      </c>
    </row>
    <row r="684" spans="1:4" x14ac:dyDescent="0.3">
      <c r="A684" s="1">
        <v>682</v>
      </c>
      <c r="B684">
        <v>2.3164999999999991E-2</v>
      </c>
      <c r="C684">
        <v>0.2440968034885232</v>
      </c>
      <c r="D684">
        <v>61.883547826740461</v>
      </c>
    </row>
    <row r="685" spans="1:4" x14ac:dyDescent="0.3">
      <c r="A685" s="1">
        <v>683</v>
      </c>
      <c r="B685">
        <v>2.349E-2</v>
      </c>
      <c r="C685">
        <v>0.24378849460714649</v>
      </c>
      <c r="D685">
        <v>61.974339475035649</v>
      </c>
    </row>
    <row r="686" spans="1:4" x14ac:dyDescent="0.3">
      <c r="A686" s="1">
        <v>684</v>
      </c>
      <c r="B686">
        <v>2.3394999999999989E-2</v>
      </c>
      <c r="C686">
        <v>0.24297805426503549</v>
      </c>
      <c r="D686">
        <v>62.0651120933559</v>
      </c>
    </row>
    <row r="687" spans="1:4" x14ac:dyDescent="0.3">
      <c r="A687" s="1">
        <v>685</v>
      </c>
      <c r="B687">
        <v>2.333E-2</v>
      </c>
      <c r="C687">
        <v>0.24336924877926669</v>
      </c>
      <c r="D687">
        <v>62.155901596877293</v>
      </c>
    </row>
    <row r="688" spans="1:4" x14ac:dyDescent="0.3">
      <c r="A688" s="1">
        <v>686</v>
      </c>
      <c r="B688">
        <v>2.3635E-2</v>
      </c>
      <c r="C688">
        <v>0.24338085912507099</v>
      </c>
      <c r="D688">
        <v>62.246667270991523</v>
      </c>
    </row>
    <row r="689" spans="1:4" x14ac:dyDescent="0.3">
      <c r="A689" s="1">
        <v>687</v>
      </c>
      <c r="B689">
        <v>2.3824999999999999E-2</v>
      </c>
      <c r="C689">
        <v>0.24250918313380479</v>
      </c>
      <c r="D689">
        <v>62.33751099447408</v>
      </c>
    </row>
    <row r="690" spans="1:4" x14ac:dyDescent="0.3">
      <c r="A690" s="1">
        <v>688</v>
      </c>
      <c r="B690">
        <v>2.364999999999998E-2</v>
      </c>
      <c r="C690">
        <v>0.24285377074553591</v>
      </c>
      <c r="D690">
        <v>62.428275904655443</v>
      </c>
    </row>
    <row r="691" spans="1:4" x14ac:dyDescent="0.3">
      <c r="A691" s="1">
        <v>689</v>
      </c>
      <c r="B691">
        <v>2.340999999999999E-2</v>
      </c>
      <c r="C691">
        <v>0.24215990871150531</v>
      </c>
      <c r="D691">
        <v>62.519025334384693</v>
      </c>
    </row>
    <row r="692" spans="1:4" x14ac:dyDescent="0.3">
      <c r="A692" s="1">
        <v>690</v>
      </c>
      <c r="B692">
        <v>2.3349999999999989E-2</v>
      </c>
      <c r="C692">
        <v>0.24196097219114321</v>
      </c>
      <c r="D692">
        <v>62.609799441562743</v>
      </c>
    </row>
    <row r="693" spans="1:4" x14ac:dyDescent="0.3">
      <c r="A693" s="1">
        <v>691</v>
      </c>
      <c r="B693">
        <v>2.354500000000001E-2</v>
      </c>
      <c r="C693">
        <v>0.24148875370451481</v>
      </c>
      <c r="D693">
        <v>62.700564200745667</v>
      </c>
    </row>
    <row r="694" spans="1:4" x14ac:dyDescent="0.3">
      <c r="A694" s="1">
        <v>692</v>
      </c>
      <c r="B694">
        <v>2.3664999999999999E-2</v>
      </c>
      <c r="C694">
        <v>0.24109343161634461</v>
      </c>
      <c r="D694">
        <v>62.791339112387753</v>
      </c>
    </row>
    <row r="695" spans="1:4" x14ac:dyDescent="0.3">
      <c r="A695" s="1">
        <v>693</v>
      </c>
      <c r="B695">
        <v>2.3329999999999979E-2</v>
      </c>
      <c r="C695">
        <v>0.24106135658202121</v>
      </c>
      <c r="D695">
        <v>62.882161854240607</v>
      </c>
    </row>
    <row r="696" spans="1:4" x14ac:dyDescent="0.3">
      <c r="A696" s="1">
        <v>694</v>
      </c>
      <c r="B696">
        <v>2.3535000000000011E-2</v>
      </c>
      <c r="C696">
        <v>0.24002749307404009</v>
      </c>
      <c r="D696">
        <v>62.972943379150479</v>
      </c>
    </row>
    <row r="697" spans="1:4" x14ac:dyDescent="0.3">
      <c r="A697" s="1">
        <v>695</v>
      </c>
      <c r="B697">
        <v>2.281E-2</v>
      </c>
      <c r="C697">
        <v>0.2409987512323028</v>
      </c>
      <c r="D697">
        <v>63.063722796506333</v>
      </c>
    </row>
    <row r="698" spans="1:4" x14ac:dyDescent="0.3">
      <c r="A698" s="1">
        <v>696</v>
      </c>
      <c r="B698">
        <v>2.3705E-2</v>
      </c>
      <c r="C698">
        <v>0.2393510314548451</v>
      </c>
      <c r="D698">
        <v>63.1545239506165</v>
      </c>
    </row>
    <row r="699" spans="1:4" x14ac:dyDescent="0.3">
      <c r="A699" s="1">
        <v>697</v>
      </c>
      <c r="B699">
        <v>2.3429999999999999E-2</v>
      </c>
      <c r="C699">
        <v>0.23909719748191291</v>
      </c>
      <c r="D699">
        <v>63.245345973306208</v>
      </c>
    </row>
    <row r="700" spans="1:4" x14ac:dyDescent="0.3">
      <c r="A700" s="1">
        <v>698</v>
      </c>
      <c r="B700">
        <v>2.380999999999998E-2</v>
      </c>
      <c r="C700">
        <v>0.23760749857353469</v>
      </c>
      <c r="D700">
        <v>63.336113104224189</v>
      </c>
    </row>
    <row r="701" spans="1:4" x14ac:dyDescent="0.3">
      <c r="A701" s="1">
        <v>699</v>
      </c>
      <c r="B701">
        <v>2.3875000000000011E-2</v>
      </c>
      <c r="C701">
        <v>0.23841387247268581</v>
      </c>
      <c r="D701">
        <v>63.426929612623297</v>
      </c>
    </row>
    <row r="702" spans="1:4" x14ac:dyDescent="0.3">
      <c r="A702" s="1">
        <v>700</v>
      </c>
      <c r="B702">
        <v>2.3585000000000009E-2</v>
      </c>
      <c r="C702">
        <v>0.23878194102873501</v>
      </c>
      <c r="D702">
        <v>63.517724040018173</v>
      </c>
    </row>
    <row r="703" spans="1:4" x14ac:dyDescent="0.3">
      <c r="A703" s="1">
        <v>701</v>
      </c>
      <c r="B703">
        <v>2.359E-2</v>
      </c>
      <c r="C703">
        <v>0.2386463635043603</v>
      </c>
      <c r="D703">
        <v>63.608500765826953</v>
      </c>
    </row>
    <row r="704" spans="1:4" x14ac:dyDescent="0.3">
      <c r="A704" s="1">
        <v>702</v>
      </c>
      <c r="B704">
        <v>2.3380000000000001E-2</v>
      </c>
      <c r="C704">
        <v>0.237252401687438</v>
      </c>
      <c r="D704">
        <v>63.699258102046102</v>
      </c>
    </row>
    <row r="705" spans="1:4" x14ac:dyDescent="0.3">
      <c r="A705" s="1">
        <v>703</v>
      </c>
      <c r="B705">
        <v>2.3725E-2</v>
      </c>
      <c r="C705">
        <v>0.23761498222942179</v>
      </c>
      <c r="D705">
        <v>63.790020609564237</v>
      </c>
    </row>
    <row r="706" spans="1:4" x14ac:dyDescent="0.3">
      <c r="A706" s="1">
        <v>704</v>
      </c>
      <c r="B706">
        <v>2.3789999999999999E-2</v>
      </c>
      <c r="C706">
        <v>0.2363585860160366</v>
      </c>
      <c r="D706">
        <v>63.880823706984508</v>
      </c>
    </row>
    <row r="707" spans="1:4" x14ac:dyDescent="0.3">
      <c r="A707" s="1">
        <v>705</v>
      </c>
      <c r="B707">
        <v>2.3734999999999989E-2</v>
      </c>
      <c r="C707">
        <v>0.23581934680504729</v>
      </c>
      <c r="D707">
        <v>63.971601144207838</v>
      </c>
    </row>
    <row r="708" spans="1:4" x14ac:dyDescent="0.3">
      <c r="A708" s="1">
        <v>706</v>
      </c>
      <c r="B708">
        <v>2.3724999999999989E-2</v>
      </c>
      <c r="C708">
        <v>0.2361121199678439</v>
      </c>
      <c r="D708">
        <v>64.062382316324431</v>
      </c>
    </row>
    <row r="709" spans="1:4" x14ac:dyDescent="0.3">
      <c r="A709" s="1">
        <v>707</v>
      </c>
      <c r="B709">
        <v>2.4035000000000001E-2</v>
      </c>
      <c r="C709">
        <v>0.23289483564350219</v>
      </c>
      <c r="D709">
        <v>64.153159124652532</v>
      </c>
    </row>
    <row r="710" spans="1:4" x14ac:dyDescent="0.3">
      <c r="A710" s="1">
        <v>708</v>
      </c>
      <c r="B710">
        <v>2.3519999999999971E-2</v>
      </c>
      <c r="C710">
        <v>0.2353888810789885</v>
      </c>
      <c r="D710">
        <v>64.243948332932248</v>
      </c>
    </row>
    <row r="711" spans="1:4" x14ac:dyDescent="0.3">
      <c r="A711" s="1">
        <v>709</v>
      </c>
      <c r="B711">
        <v>2.359E-2</v>
      </c>
      <c r="C711">
        <v>0.23420368875716291</v>
      </c>
      <c r="D711">
        <v>64.334726179573252</v>
      </c>
    </row>
    <row r="712" spans="1:4" x14ac:dyDescent="0.3">
      <c r="A712" s="1">
        <v>710</v>
      </c>
      <c r="B712">
        <v>2.378499999999999E-2</v>
      </c>
      <c r="C712">
        <v>0.23308203527380211</v>
      </c>
      <c r="D712">
        <v>64.425509095523068</v>
      </c>
    </row>
    <row r="713" spans="1:4" x14ac:dyDescent="0.3">
      <c r="A713" s="1">
        <v>711</v>
      </c>
      <c r="B713">
        <v>2.380500000000001E-2</v>
      </c>
      <c r="C713">
        <v>0.23137354181149611</v>
      </c>
      <c r="D713">
        <v>64.516316805216974</v>
      </c>
    </row>
    <row r="714" spans="1:4" x14ac:dyDescent="0.3">
      <c r="A714" s="1">
        <v>712</v>
      </c>
      <c r="B714">
        <v>2.357999999999999E-2</v>
      </c>
      <c r="C714">
        <v>0.23272238554073221</v>
      </c>
      <c r="D714">
        <v>64.607106293506064</v>
      </c>
    </row>
    <row r="715" spans="1:4" x14ac:dyDescent="0.3">
      <c r="A715" s="1">
        <v>713</v>
      </c>
      <c r="B715">
        <v>2.3774999999999991E-2</v>
      </c>
      <c r="C715">
        <v>0.23188661561935869</v>
      </c>
      <c r="D715">
        <v>64.697903160320365</v>
      </c>
    </row>
    <row r="716" spans="1:4" x14ac:dyDescent="0.3">
      <c r="A716" s="1">
        <v>714</v>
      </c>
      <c r="B716">
        <v>2.324E-2</v>
      </c>
      <c r="C716">
        <v>0.23051775693029239</v>
      </c>
      <c r="D716">
        <v>64.788680056068614</v>
      </c>
    </row>
    <row r="717" spans="1:4" x14ac:dyDescent="0.3">
      <c r="A717" s="1">
        <v>715</v>
      </c>
      <c r="B717">
        <v>2.3750000000000011E-2</v>
      </c>
      <c r="C717">
        <v>0.23017348604082291</v>
      </c>
      <c r="D717">
        <v>64.879443966282722</v>
      </c>
    </row>
    <row r="718" spans="1:4" x14ac:dyDescent="0.3">
      <c r="A718" s="1">
        <v>716</v>
      </c>
      <c r="B718">
        <v>2.3514999999999991E-2</v>
      </c>
      <c r="C718">
        <v>0.23113559397177291</v>
      </c>
      <c r="D718">
        <v>64.970222855144058</v>
      </c>
    </row>
    <row r="719" spans="1:4" x14ac:dyDescent="0.3">
      <c r="A719" s="1">
        <v>717</v>
      </c>
      <c r="B719">
        <v>2.366999999999999E-2</v>
      </c>
      <c r="C719">
        <v>0.22988640689547071</v>
      </c>
      <c r="D719">
        <v>65.060999934540831</v>
      </c>
    </row>
    <row r="720" spans="1:4" x14ac:dyDescent="0.3">
      <c r="A720" s="1">
        <v>718</v>
      </c>
      <c r="B720">
        <v>2.3804999999999989E-2</v>
      </c>
      <c r="C720">
        <v>0.23094115537802151</v>
      </c>
      <c r="D720">
        <v>65.151777623825581</v>
      </c>
    </row>
    <row r="721" spans="1:4" x14ac:dyDescent="0.3">
      <c r="A721" s="1">
        <v>719</v>
      </c>
      <c r="B721">
        <v>2.4050000000000019E-2</v>
      </c>
      <c r="C721">
        <v>0.23074118641050731</v>
      </c>
      <c r="D721">
        <v>65.242547196017355</v>
      </c>
    </row>
    <row r="722" spans="1:4" x14ac:dyDescent="0.3">
      <c r="A722" s="1">
        <v>720</v>
      </c>
      <c r="B722">
        <v>2.367E-2</v>
      </c>
      <c r="C722">
        <v>0.22856676319340391</v>
      </c>
      <c r="D722">
        <v>65.333341871698678</v>
      </c>
    </row>
    <row r="723" spans="1:4" x14ac:dyDescent="0.3">
      <c r="A723" s="1">
        <v>721</v>
      </c>
      <c r="B723">
        <v>2.3670000000000021E-2</v>
      </c>
      <c r="C723">
        <v>0.23142261466237171</v>
      </c>
      <c r="D723">
        <v>65.424147827161661</v>
      </c>
    </row>
    <row r="724" spans="1:4" x14ac:dyDescent="0.3">
      <c r="A724" s="1">
        <v>722</v>
      </c>
      <c r="B724">
        <v>2.371500000000001E-2</v>
      </c>
      <c r="C724">
        <v>0.22991716788160699</v>
      </c>
      <c r="D724">
        <v>65.51492140683861</v>
      </c>
    </row>
    <row r="725" spans="1:4" x14ac:dyDescent="0.3">
      <c r="A725" s="1">
        <v>723</v>
      </c>
      <c r="B725">
        <v>2.4219999999999981E-2</v>
      </c>
      <c r="C725">
        <v>0.22957767298892071</v>
      </c>
      <c r="D725">
        <v>65.605750155448888</v>
      </c>
    </row>
    <row r="726" spans="1:4" x14ac:dyDescent="0.3">
      <c r="A726" s="1">
        <v>724</v>
      </c>
      <c r="B726">
        <v>2.4185000000000002E-2</v>
      </c>
      <c r="C726">
        <v>0.22854688972680129</v>
      </c>
      <c r="D726">
        <v>65.696528882318049</v>
      </c>
    </row>
    <row r="727" spans="1:4" x14ac:dyDescent="0.3">
      <c r="A727" s="1">
        <v>725</v>
      </c>
      <c r="B727">
        <v>2.4144999999999979E-2</v>
      </c>
      <c r="C727">
        <v>0.22878836680687889</v>
      </c>
      <c r="D727">
        <v>65.787319065729747</v>
      </c>
    </row>
    <row r="728" spans="1:4" x14ac:dyDescent="0.3">
      <c r="A728" s="1">
        <v>726</v>
      </c>
      <c r="B728">
        <v>2.3390000000000001E-2</v>
      </c>
      <c r="C728">
        <v>0.22812512372207999</v>
      </c>
      <c r="D728">
        <v>65.878133698105785</v>
      </c>
    </row>
    <row r="729" spans="1:4" x14ac:dyDescent="0.3">
      <c r="A729" s="1">
        <v>727</v>
      </c>
      <c r="B729">
        <v>2.3719999999999981E-2</v>
      </c>
      <c r="C729">
        <v>0.22754062702608979</v>
      </c>
      <c r="D729">
        <v>65.968897651500143</v>
      </c>
    </row>
    <row r="730" spans="1:4" x14ac:dyDescent="0.3">
      <c r="A730" s="1">
        <v>728</v>
      </c>
      <c r="B730">
        <v>2.4115000000000018E-2</v>
      </c>
      <c r="C730">
        <v>0.22850573060693741</v>
      </c>
      <c r="D730">
        <v>66.059697315030604</v>
      </c>
    </row>
    <row r="731" spans="1:4" x14ac:dyDescent="0.3">
      <c r="A731" s="1">
        <v>729</v>
      </c>
      <c r="B731">
        <v>2.398500000000001E-2</v>
      </c>
      <c r="C731">
        <v>0.22669885180366739</v>
      </c>
      <c r="D731">
        <v>66.150910491943336</v>
      </c>
    </row>
    <row r="732" spans="1:4" x14ac:dyDescent="0.3">
      <c r="A732" s="1">
        <v>730</v>
      </c>
      <c r="B732">
        <v>2.4219999999999998E-2</v>
      </c>
      <c r="C732">
        <v>0.22646451248414559</v>
      </c>
      <c r="D732">
        <v>66.241694660716561</v>
      </c>
    </row>
    <row r="733" spans="1:4" x14ac:dyDescent="0.3">
      <c r="A733" s="1">
        <v>731</v>
      </c>
      <c r="B733">
        <v>2.4185000000000009E-2</v>
      </c>
      <c r="C733">
        <v>0.22754768277979401</v>
      </c>
      <c r="D733">
        <v>66.332463554011426</v>
      </c>
    </row>
    <row r="734" spans="1:4" x14ac:dyDescent="0.3">
      <c r="A734" s="1">
        <v>732</v>
      </c>
      <c r="B734">
        <v>2.362499999999999E-2</v>
      </c>
      <c r="C734">
        <v>0.22667638621570479</v>
      </c>
      <c r="D734">
        <v>66.423260990116304</v>
      </c>
    </row>
    <row r="735" spans="1:4" x14ac:dyDescent="0.3">
      <c r="A735" s="1">
        <v>733</v>
      </c>
      <c r="B735">
        <v>2.35E-2</v>
      </c>
      <c r="C735">
        <v>0.22728681361281911</v>
      </c>
      <c r="D735">
        <v>66.514048766626232</v>
      </c>
    </row>
    <row r="736" spans="1:4" x14ac:dyDescent="0.3">
      <c r="A736" s="1">
        <v>734</v>
      </c>
      <c r="B736">
        <v>2.3955000000000001E-2</v>
      </c>
      <c r="C736">
        <v>0.22725793096924771</v>
      </c>
      <c r="D736">
        <v>66.604857509268641</v>
      </c>
    </row>
    <row r="737" spans="1:4" x14ac:dyDescent="0.3">
      <c r="A737" s="1">
        <v>735</v>
      </c>
      <c r="B737">
        <v>2.3875000000000011E-2</v>
      </c>
      <c r="C737">
        <v>0.22529900215140439</v>
      </c>
      <c r="D737">
        <v>66.695685903429975</v>
      </c>
    </row>
    <row r="738" spans="1:4" x14ac:dyDescent="0.3">
      <c r="A738" s="1">
        <v>736</v>
      </c>
      <c r="B738">
        <v>2.4005000000000009E-2</v>
      </c>
      <c r="C738">
        <v>0.22621999159342129</v>
      </c>
      <c r="D738">
        <v>66.786455903980453</v>
      </c>
    </row>
    <row r="739" spans="1:4" x14ac:dyDescent="0.3">
      <c r="A739" s="1">
        <v>737</v>
      </c>
      <c r="B739">
        <v>2.3934999999999991E-2</v>
      </c>
      <c r="C739">
        <v>0.22524190925619389</v>
      </c>
      <c r="D739">
        <v>66.877255845930833</v>
      </c>
    </row>
    <row r="740" spans="1:4" x14ac:dyDescent="0.3">
      <c r="A740" s="1">
        <v>738</v>
      </c>
      <c r="B740">
        <v>2.389500000000001E-2</v>
      </c>
      <c r="C740">
        <v>0.2243282364132865</v>
      </c>
      <c r="D740">
        <v>66.968067988687082</v>
      </c>
    </row>
    <row r="741" spans="1:4" x14ac:dyDescent="0.3">
      <c r="A741" s="1">
        <v>739</v>
      </c>
      <c r="B741">
        <v>2.3790000000000019E-2</v>
      </c>
      <c r="C741">
        <v>0.22563079650260001</v>
      </c>
      <c r="D741">
        <v>67.058858300116313</v>
      </c>
    </row>
    <row r="742" spans="1:4" x14ac:dyDescent="0.3">
      <c r="A742" s="1">
        <v>740</v>
      </c>
      <c r="B742">
        <v>2.4019999999999968E-2</v>
      </c>
      <c r="C742">
        <v>0.224371864979024</v>
      </c>
      <c r="D742">
        <v>67.149634490675382</v>
      </c>
    </row>
    <row r="743" spans="1:4" x14ac:dyDescent="0.3">
      <c r="A743" s="1">
        <v>741</v>
      </c>
      <c r="B743">
        <v>2.4074999999999999E-2</v>
      </c>
      <c r="C743">
        <v>0.2238759867583541</v>
      </c>
      <c r="D743">
        <v>67.240428980655125</v>
      </c>
    </row>
    <row r="744" spans="1:4" x14ac:dyDescent="0.3">
      <c r="A744" s="1">
        <v>742</v>
      </c>
      <c r="B744">
        <v>2.4214999999999969E-2</v>
      </c>
      <c r="C744">
        <v>0.22525304783641689</v>
      </c>
      <c r="D744">
        <v>67.331200411584632</v>
      </c>
    </row>
    <row r="745" spans="1:4" x14ac:dyDescent="0.3">
      <c r="A745" s="1">
        <v>743</v>
      </c>
      <c r="B745">
        <v>2.4310000000000009E-2</v>
      </c>
      <c r="C745">
        <v>0.22623399481036979</v>
      </c>
      <c r="D745">
        <v>67.42196345766385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25CA7-BFF7-4428-9977-C04D08C92E2B}">
  <dimension ref="A1:D724"/>
  <sheetViews>
    <sheetView workbookViewId="0">
      <selection activeCell="H11" sqref="H11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3.0484999999999981E-2</v>
      </c>
      <c r="C2">
        <v>0.55854301924316674</v>
      </c>
      <c r="D2">
        <v>7.9472859700520838E-10</v>
      </c>
    </row>
    <row r="3" spans="1:4" x14ac:dyDescent="0.3">
      <c r="A3" s="1">
        <v>1</v>
      </c>
      <c r="B3">
        <v>3.0194999999999979E-2</v>
      </c>
      <c r="C3">
        <v>0.52711111819168044</v>
      </c>
      <c r="D3">
        <v>9.0897008909119503E-2</v>
      </c>
    </row>
    <row r="4" spans="1:4" x14ac:dyDescent="0.3">
      <c r="A4" s="1">
        <v>2</v>
      </c>
      <c r="B4">
        <v>2.9189999999999949E-2</v>
      </c>
      <c r="C4">
        <v>0.50817919687402868</v>
      </c>
      <c r="D4">
        <v>0.18157275550895269</v>
      </c>
    </row>
    <row r="5" spans="1:4" x14ac:dyDescent="0.3">
      <c r="A5" s="1">
        <v>3</v>
      </c>
      <c r="B5">
        <v>2.8429999999999948E-2</v>
      </c>
      <c r="C5">
        <v>0.49174822532334361</v>
      </c>
      <c r="D5">
        <v>0.27224163373311361</v>
      </c>
    </row>
    <row r="6" spans="1:4" x14ac:dyDescent="0.3">
      <c r="A6" s="1">
        <v>4</v>
      </c>
      <c r="B6">
        <v>2.6665000000000019E-2</v>
      </c>
      <c r="C6">
        <v>0.47865849194552601</v>
      </c>
      <c r="D6">
        <v>0.36292663951714832</v>
      </c>
    </row>
    <row r="7" spans="1:4" x14ac:dyDescent="0.3">
      <c r="A7" s="1">
        <v>5</v>
      </c>
      <c r="B7">
        <v>2.753499999999998E-2</v>
      </c>
      <c r="C7">
        <v>0.47310815668426098</v>
      </c>
      <c r="D7">
        <v>0.45363121595647599</v>
      </c>
    </row>
    <row r="8" spans="1:4" x14ac:dyDescent="0.3">
      <c r="A8" s="1">
        <v>6</v>
      </c>
      <c r="B8">
        <v>2.793499999999997E-2</v>
      </c>
      <c r="C8">
        <v>0.46759497558744001</v>
      </c>
      <c r="D8">
        <v>0.54433008717166054</v>
      </c>
    </row>
    <row r="9" spans="1:4" x14ac:dyDescent="0.3">
      <c r="A9" s="1">
        <v>7</v>
      </c>
      <c r="B9">
        <v>2.7959999999999971E-2</v>
      </c>
      <c r="C9">
        <v>0.46200161151022018</v>
      </c>
      <c r="D9">
        <v>0.63500655611356105</v>
      </c>
    </row>
    <row r="10" spans="1:4" x14ac:dyDescent="0.3">
      <c r="A10" s="1">
        <v>8</v>
      </c>
      <c r="B10">
        <v>2.8454999999999949E-2</v>
      </c>
      <c r="C10">
        <v>0.46003582917926811</v>
      </c>
      <c r="D10">
        <v>0.72567249629232622</v>
      </c>
    </row>
    <row r="11" spans="1:4" x14ac:dyDescent="0.3">
      <c r="A11" s="1">
        <v>9</v>
      </c>
      <c r="B11">
        <v>2.8329999999999959E-2</v>
      </c>
      <c r="C11">
        <v>0.4578619263678122</v>
      </c>
      <c r="D11">
        <v>0.81635835607846585</v>
      </c>
    </row>
    <row r="12" spans="1:4" x14ac:dyDescent="0.3">
      <c r="A12" s="1">
        <v>10</v>
      </c>
      <c r="B12">
        <v>2.8334999999999961E-2</v>
      </c>
      <c r="C12">
        <v>0.45817193339984319</v>
      </c>
      <c r="D12">
        <v>0.90703898509343472</v>
      </c>
    </row>
    <row r="13" spans="1:4" x14ac:dyDescent="0.3">
      <c r="A13" s="1">
        <v>11</v>
      </c>
      <c r="B13">
        <v>2.8269999999999941E-2</v>
      </c>
      <c r="C13">
        <v>0.46535941078357379</v>
      </c>
      <c r="D13">
        <v>0.99771501322587341</v>
      </c>
    </row>
    <row r="14" spans="1:4" x14ac:dyDescent="0.3">
      <c r="A14" s="1">
        <v>12</v>
      </c>
      <c r="B14">
        <v>2.910499999999995E-2</v>
      </c>
      <c r="C14">
        <v>0.4638366718146581</v>
      </c>
      <c r="D14">
        <v>1.0883916399214</v>
      </c>
    </row>
    <row r="15" spans="1:4" x14ac:dyDescent="0.3">
      <c r="A15" s="1">
        <v>13</v>
      </c>
      <c r="B15">
        <v>2.939999999999995E-2</v>
      </c>
      <c r="C15">
        <v>0.46606895001463128</v>
      </c>
      <c r="D15">
        <v>1.1790652626090581</v>
      </c>
    </row>
    <row r="16" spans="1:4" x14ac:dyDescent="0.3">
      <c r="A16" s="1">
        <v>14</v>
      </c>
      <c r="B16">
        <v>2.8269999999999951E-2</v>
      </c>
      <c r="C16">
        <v>0.46298622382300919</v>
      </c>
      <c r="D16">
        <v>1.2697339030769139</v>
      </c>
    </row>
    <row r="17" spans="1:4" x14ac:dyDescent="0.3">
      <c r="A17" s="1">
        <v>15</v>
      </c>
      <c r="B17">
        <v>2.871999999999993E-2</v>
      </c>
      <c r="C17">
        <v>0.46997094065943229</v>
      </c>
      <c r="D17">
        <v>1.360426504545742</v>
      </c>
    </row>
    <row r="18" spans="1:4" x14ac:dyDescent="0.3">
      <c r="A18" s="1">
        <v>16</v>
      </c>
      <c r="B18">
        <v>2.9379999999999962E-2</v>
      </c>
      <c r="C18">
        <v>0.46489537073663351</v>
      </c>
      <c r="D18">
        <v>1.4511214798026619</v>
      </c>
    </row>
    <row r="19" spans="1:4" x14ac:dyDescent="0.3">
      <c r="A19" s="1">
        <v>17</v>
      </c>
      <c r="B19">
        <v>2.862499999999996E-2</v>
      </c>
      <c r="C19">
        <v>0.46810856630486197</v>
      </c>
      <c r="D19">
        <v>1.5418153361479441</v>
      </c>
    </row>
    <row r="20" spans="1:4" x14ac:dyDescent="0.3">
      <c r="A20" s="1">
        <v>18</v>
      </c>
      <c r="B20">
        <v>2.8644999999999941E-2</v>
      </c>
      <c r="C20">
        <v>0.46674240449502408</v>
      </c>
      <c r="D20">
        <v>1.6324871609608329</v>
      </c>
    </row>
    <row r="21" spans="1:4" x14ac:dyDescent="0.3">
      <c r="A21" s="1">
        <v>19</v>
      </c>
      <c r="B21">
        <v>2.9029999999999941E-2</v>
      </c>
      <c r="C21">
        <v>0.46571935570191803</v>
      </c>
      <c r="D21">
        <v>1.723163814213541</v>
      </c>
    </row>
    <row r="22" spans="1:4" x14ac:dyDescent="0.3">
      <c r="A22" s="1">
        <v>20</v>
      </c>
      <c r="B22">
        <v>2.863999999999995E-2</v>
      </c>
      <c r="C22">
        <v>0.46819853319959209</v>
      </c>
      <c r="D22">
        <v>1.813815963135825</v>
      </c>
    </row>
    <row r="23" spans="1:4" x14ac:dyDescent="0.3">
      <c r="A23" s="1">
        <v>21</v>
      </c>
      <c r="B23">
        <v>2.838999999999994E-2</v>
      </c>
      <c r="C23">
        <v>0.47016711723149529</v>
      </c>
      <c r="D23">
        <v>1.9045049692524809</v>
      </c>
    </row>
    <row r="24" spans="1:4" x14ac:dyDescent="0.3">
      <c r="A24" s="1">
        <v>22</v>
      </c>
      <c r="B24">
        <v>2.8384999999999948E-2</v>
      </c>
      <c r="C24">
        <v>0.45973580884656229</v>
      </c>
      <c r="D24">
        <v>1.995165870388349</v>
      </c>
    </row>
    <row r="25" spans="1:4" x14ac:dyDescent="0.3">
      <c r="A25" s="1">
        <v>23</v>
      </c>
      <c r="B25">
        <v>2.7879999999999971E-2</v>
      </c>
      <c r="C25">
        <v>0.46146275221384048</v>
      </c>
      <c r="D25">
        <v>2.0858808851904338</v>
      </c>
    </row>
    <row r="26" spans="1:4" x14ac:dyDescent="0.3">
      <c r="A26" s="1">
        <v>24</v>
      </c>
      <c r="B26">
        <v>2.7669999999999969E-2</v>
      </c>
      <c r="C26">
        <v>0.4612898110203163</v>
      </c>
      <c r="D26">
        <v>2.1765748255120392</v>
      </c>
    </row>
    <row r="27" spans="1:4" x14ac:dyDescent="0.3">
      <c r="A27" s="1">
        <v>25</v>
      </c>
      <c r="B27">
        <v>2.775499999999996E-2</v>
      </c>
      <c r="C27">
        <v>0.45460527612026957</v>
      </c>
      <c r="D27">
        <v>2.26727115975486</v>
      </c>
    </row>
    <row r="28" spans="1:4" x14ac:dyDescent="0.3">
      <c r="A28" s="1">
        <v>26</v>
      </c>
      <c r="B28">
        <v>2.7829999999999959E-2</v>
      </c>
      <c r="C28">
        <v>0.4567300186778695</v>
      </c>
      <c r="D28">
        <v>2.3579948641194242</v>
      </c>
    </row>
    <row r="29" spans="1:4" x14ac:dyDescent="0.3">
      <c r="A29" s="1">
        <v>27</v>
      </c>
      <c r="B29">
        <v>2.7220000000000001E-2</v>
      </c>
      <c r="C29">
        <v>0.45855691173041851</v>
      </c>
      <c r="D29">
        <v>2.4487141739659841</v>
      </c>
    </row>
    <row r="30" spans="1:4" x14ac:dyDescent="0.3">
      <c r="A30" s="1">
        <v>28</v>
      </c>
      <c r="B30">
        <v>2.6829999999999962E-2</v>
      </c>
      <c r="C30">
        <v>0.45504999023873127</v>
      </c>
      <c r="D30">
        <v>2.5394418138265609</v>
      </c>
    </row>
    <row r="31" spans="1:4" x14ac:dyDescent="0.3">
      <c r="A31" s="1">
        <v>29</v>
      </c>
      <c r="B31">
        <v>2.682E-2</v>
      </c>
      <c r="C31">
        <v>0.44715722582067369</v>
      </c>
      <c r="D31">
        <v>2.6301305831140951</v>
      </c>
    </row>
    <row r="32" spans="1:4" x14ac:dyDescent="0.3">
      <c r="A32" s="1">
        <v>30</v>
      </c>
      <c r="B32">
        <v>2.6419999999999989E-2</v>
      </c>
      <c r="C32">
        <v>0.4523655633439399</v>
      </c>
      <c r="D32">
        <v>2.720830233428214</v>
      </c>
    </row>
    <row r="33" spans="1:4" x14ac:dyDescent="0.3">
      <c r="A33" s="1">
        <v>31</v>
      </c>
      <c r="B33">
        <v>2.6319999999999951E-2</v>
      </c>
      <c r="C33">
        <v>0.44388653291974578</v>
      </c>
      <c r="D33">
        <v>2.8115390917989949</v>
      </c>
    </row>
    <row r="34" spans="1:4" x14ac:dyDescent="0.3">
      <c r="A34" s="1">
        <v>32</v>
      </c>
      <c r="B34">
        <v>2.562E-2</v>
      </c>
      <c r="C34">
        <v>0.44414775508338772</v>
      </c>
      <c r="D34">
        <v>2.9022347532378312</v>
      </c>
    </row>
    <row r="35" spans="1:4" x14ac:dyDescent="0.3">
      <c r="A35" s="1">
        <v>33</v>
      </c>
      <c r="B35">
        <v>2.5724999999999981E-2</v>
      </c>
      <c r="C35">
        <v>0.44391824890196319</v>
      </c>
      <c r="D35">
        <v>2.992936505741544</v>
      </c>
    </row>
    <row r="36" spans="1:4" x14ac:dyDescent="0.3">
      <c r="A36" s="1">
        <v>34</v>
      </c>
      <c r="B36">
        <v>2.581E-2</v>
      </c>
      <c r="C36">
        <v>0.44069159735719649</v>
      </c>
      <c r="D36">
        <v>3.083613528543049</v>
      </c>
    </row>
    <row r="37" spans="1:4" x14ac:dyDescent="0.3">
      <c r="A37" s="1">
        <v>35</v>
      </c>
      <c r="B37">
        <v>2.5180000000000011E-2</v>
      </c>
      <c r="C37">
        <v>0.44447300911397558</v>
      </c>
      <c r="D37">
        <v>3.1742982884248101</v>
      </c>
    </row>
    <row r="38" spans="1:4" x14ac:dyDescent="0.3">
      <c r="A38" s="1">
        <v>36</v>
      </c>
      <c r="B38">
        <v>2.5389999999999979E-2</v>
      </c>
      <c r="C38">
        <v>0.43858329533462592</v>
      </c>
      <c r="D38">
        <v>3.265030363003413</v>
      </c>
    </row>
    <row r="39" spans="1:4" x14ac:dyDescent="0.3">
      <c r="A39" s="1">
        <v>37</v>
      </c>
      <c r="B39">
        <v>2.5089999999999991E-2</v>
      </c>
      <c r="C39">
        <v>0.44172185170643652</v>
      </c>
      <c r="D39">
        <v>3.3557378029161029</v>
      </c>
    </row>
    <row r="40" spans="1:4" x14ac:dyDescent="0.3">
      <c r="A40" s="1">
        <v>38</v>
      </c>
      <c r="B40">
        <v>2.4609999999999979E-2</v>
      </c>
      <c r="C40">
        <v>0.4394154188516291</v>
      </c>
      <c r="D40">
        <v>3.4464176197184462</v>
      </c>
    </row>
    <row r="41" spans="1:4" x14ac:dyDescent="0.3">
      <c r="A41" s="1">
        <v>39</v>
      </c>
      <c r="B41">
        <v>2.472499999999998E-2</v>
      </c>
      <c r="C41">
        <v>0.43854546011648371</v>
      </c>
      <c r="D41">
        <v>3.5371239724424162</v>
      </c>
    </row>
    <row r="42" spans="1:4" x14ac:dyDescent="0.3">
      <c r="A42" s="1">
        <v>40</v>
      </c>
      <c r="B42">
        <v>2.4645E-2</v>
      </c>
      <c r="C42">
        <v>0.4336784423731837</v>
      </c>
      <c r="D42">
        <v>3.6278111973073748</v>
      </c>
    </row>
    <row r="43" spans="1:4" x14ac:dyDescent="0.3">
      <c r="A43" s="1">
        <v>41</v>
      </c>
      <c r="B43">
        <v>2.4000000000000021E-2</v>
      </c>
      <c r="C43">
        <v>0.43911861405083152</v>
      </c>
      <c r="D43">
        <v>3.7185078354676571</v>
      </c>
    </row>
    <row r="44" spans="1:4" x14ac:dyDescent="0.3">
      <c r="A44" s="1">
        <v>42</v>
      </c>
      <c r="B44">
        <v>2.4760000000000001E-2</v>
      </c>
      <c r="C44">
        <v>0.43154993144683718</v>
      </c>
      <c r="D44">
        <v>3.8092039460606051</v>
      </c>
    </row>
    <row r="45" spans="1:4" x14ac:dyDescent="0.3">
      <c r="A45" s="1">
        <v>43</v>
      </c>
      <c r="B45">
        <v>2.440500000000001E-2</v>
      </c>
      <c r="C45">
        <v>0.43416402706452911</v>
      </c>
      <c r="D45">
        <v>3.8999085709121499</v>
      </c>
    </row>
    <row r="46" spans="1:4" x14ac:dyDescent="0.3">
      <c r="A46" s="1">
        <v>44</v>
      </c>
      <c r="B46">
        <v>2.4074999999999999E-2</v>
      </c>
      <c r="C46">
        <v>0.43485912875627297</v>
      </c>
      <c r="D46">
        <v>3.9906269975503288</v>
      </c>
    </row>
    <row r="47" spans="1:4" x14ac:dyDescent="0.3">
      <c r="A47" s="1">
        <v>45</v>
      </c>
      <c r="B47">
        <v>2.375E-2</v>
      </c>
      <c r="C47">
        <v>0.43069640596999392</v>
      </c>
      <c r="D47">
        <v>4.0813547598653379</v>
      </c>
    </row>
    <row r="48" spans="1:4" x14ac:dyDescent="0.3">
      <c r="A48" s="1">
        <v>46</v>
      </c>
      <c r="B48">
        <v>2.3935000000000019E-2</v>
      </c>
      <c r="C48">
        <v>0.431799775787097</v>
      </c>
      <c r="D48">
        <v>4.1720300577084233</v>
      </c>
    </row>
    <row r="49" spans="1:4" x14ac:dyDescent="0.3">
      <c r="A49" s="1">
        <v>47</v>
      </c>
      <c r="B49">
        <v>2.2914999999999981E-2</v>
      </c>
      <c r="C49">
        <v>0.43599909863877512</v>
      </c>
      <c r="D49">
        <v>4.2627388374673014</v>
      </c>
    </row>
    <row r="50" spans="1:4" x14ac:dyDescent="0.3">
      <c r="A50" s="1">
        <v>48</v>
      </c>
      <c r="B50">
        <v>2.3169999999999989E-2</v>
      </c>
      <c r="C50">
        <v>0.43201584463458398</v>
      </c>
      <c r="D50">
        <v>4.3534143916103583</v>
      </c>
    </row>
    <row r="51" spans="1:4" x14ac:dyDescent="0.3">
      <c r="A51" s="1">
        <v>49</v>
      </c>
      <c r="B51">
        <v>2.331999999999999E-2</v>
      </c>
      <c r="C51">
        <v>0.43565003201886421</v>
      </c>
      <c r="D51">
        <v>4.4441133714384513</v>
      </c>
    </row>
    <row r="52" spans="1:4" x14ac:dyDescent="0.3">
      <c r="A52" s="1">
        <v>50</v>
      </c>
      <c r="B52">
        <v>2.3335000000000009E-2</v>
      </c>
      <c r="C52">
        <v>0.43448005190932792</v>
      </c>
      <c r="D52">
        <v>4.5348270314269614</v>
      </c>
    </row>
    <row r="53" spans="1:4" x14ac:dyDescent="0.3">
      <c r="A53" s="1">
        <v>51</v>
      </c>
      <c r="B53">
        <v>2.3759999999999989E-2</v>
      </c>
      <c r="C53">
        <v>0.43461401963803759</v>
      </c>
      <c r="D53">
        <v>4.6255523624685084</v>
      </c>
    </row>
    <row r="54" spans="1:4" x14ac:dyDescent="0.3">
      <c r="A54" s="1">
        <v>52</v>
      </c>
      <c r="B54">
        <v>2.3349999999999999E-2</v>
      </c>
      <c r="C54">
        <v>0.43399587250174909</v>
      </c>
      <c r="D54">
        <v>4.7162391073836227</v>
      </c>
    </row>
    <row r="55" spans="1:4" x14ac:dyDescent="0.3">
      <c r="A55" s="1">
        <v>53</v>
      </c>
      <c r="B55">
        <v>2.3034999999999979E-2</v>
      </c>
      <c r="C55">
        <v>0.43668300452707931</v>
      </c>
      <c r="D55">
        <v>4.8069558322429664</v>
      </c>
    </row>
    <row r="56" spans="1:4" x14ac:dyDescent="0.3">
      <c r="A56" s="1">
        <v>54</v>
      </c>
      <c r="B56">
        <v>2.318499999999997E-2</v>
      </c>
      <c r="C56">
        <v>0.43599443972652713</v>
      </c>
      <c r="D56">
        <v>4.8976498842239389</v>
      </c>
    </row>
    <row r="57" spans="1:4" x14ac:dyDescent="0.3">
      <c r="A57" s="1">
        <v>55</v>
      </c>
      <c r="B57">
        <v>2.2939999999999992E-2</v>
      </c>
      <c r="C57">
        <v>0.43267483258729378</v>
      </c>
      <c r="D57">
        <v>4.9883695318963799</v>
      </c>
    </row>
    <row r="58" spans="1:4" x14ac:dyDescent="0.3">
      <c r="A58" s="1">
        <v>56</v>
      </c>
      <c r="B58">
        <v>2.2994999999999991E-2</v>
      </c>
      <c r="C58">
        <v>0.43693344203128731</v>
      </c>
      <c r="D58">
        <v>5.0791054056750413</v>
      </c>
    </row>
    <row r="59" spans="1:4" x14ac:dyDescent="0.3">
      <c r="A59" s="1">
        <v>57</v>
      </c>
      <c r="B59">
        <v>2.3039999999999981E-2</v>
      </c>
      <c r="C59">
        <v>0.43486838504035319</v>
      </c>
      <c r="D59">
        <v>5.1697865800062823</v>
      </c>
    </row>
    <row r="60" spans="1:4" x14ac:dyDescent="0.3">
      <c r="A60" s="1">
        <v>58</v>
      </c>
      <c r="B60">
        <v>2.3325000000000019E-2</v>
      </c>
      <c r="C60">
        <v>0.43512776464993319</v>
      </c>
      <c r="D60">
        <v>5.2604799817005814</v>
      </c>
    </row>
    <row r="61" spans="1:4" x14ac:dyDescent="0.3">
      <c r="A61" s="1">
        <v>59</v>
      </c>
      <c r="B61">
        <v>2.3220000000000001E-2</v>
      </c>
      <c r="C61">
        <v>0.43420782045679068</v>
      </c>
      <c r="D61">
        <v>5.3511929238504843</v>
      </c>
    </row>
    <row r="62" spans="1:4" x14ac:dyDescent="0.3">
      <c r="A62" s="1">
        <v>60</v>
      </c>
      <c r="B62">
        <v>2.2759999999999999E-2</v>
      </c>
      <c r="C62">
        <v>0.42932657161561411</v>
      </c>
      <c r="D62">
        <v>5.4418941942188486</v>
      </c>
    </row>
    <row r="63" spans="1:4" x14ac:dyDescent="0.3">
      <c r="A63" s="1">
        <v>61</v>
      </c>
      <c r="B63">
        <v>2.260999999999997E-2</v>
      </c>
      <c r="C63">
        <v>0.43304763420848552</v>
      </c>
      <c r="D63">
        <v>5.5325875750515214</v>
      </c>
    </row>
    <row r="64" spans="1:4" x14ac:dyDescent="0.3">
      <c r="A64" s="1">
        <v>62</v>
      </c>
      <c r="B64">
        <v>2.2369999999999991E-2</v>
      </c>
      <c r="C64">
        <v>0.43035348060292211</v>
      </c>
      <c r="D64">
        <v>5.6232808392577711</v>
      </c>
    </row>
    <row r="65" spans="1:4" x14ac:dyDescent="0.3">
      <c r="A65" s="1">
        <v>63</v>
      </c>
      <c r="B65">
        <v>2.2139999999999969E-2</v>
      </c>
      <c r="C65">
        <v>0.43482904929325228</v>
      </c>
      <c r="D65">
        <v>5.7139693082703493</v>
      </c>
    </row>
    <row r="66" spans="1:4" x14ac:dyDescent="0.3">
      <c r="A66" s="1">
        <v>64</v>
      </c>
      <c r="B66">
        <v>2.2474999999999981E-2</v>
      </c>
      <c r="C66">
        <v>0.43690065364238528</v>
      </c>
      <c r="D66">
        <v>5.8046804068485907</v>
      </c>
    </row>
    <row r="67" spans="1:4" x14ac:dyDescent="0.3">
      <c r="A67" s="1">
        <v>65</v>
      </c>
      <c r="B67">
        <v>2.2554999999999992E-2</v>
      </c>
      <c r="C67">
        <v>0.43574304679328307</v>
      </c>
      <c r="D67">
        <v>5.8954080199533054</v>
      </c>
    </row>
    <row r="68" spans="1:4" x14ac:dyDescent="0.3">
      <c r="A68" s="1">
        <v>66</v>
      </c>
      <c r="B68">
        <v>2.2139999999999958E-2</v>
      </c>
      <c r="C68">
        <v>0.43570350933126001</v>
      </c>
      <c r="D68">
        <v>5.9861011011732952</v>
      </c>
    </row>
    <row r="69" spans="1:4" x14ac:dyDescent="0.3">
      <c r="A69" s="1">
        <v>67</v>
      </c>
      <c r="B69">
        <v>2.2579999999999961E-2</v>
      </c>
      <c r="C69">
        <v>0.43284855306480863</v>
      </c>
      <c r="D69">
        <v>6.0768194406562381</v>
      </c>
    </row>
    <row r="70" spans="1:4" x14ac:dyDescent="0.3">
      <c r="A70" s="1">
        <v>68</v>
      </c>
      <c r="B70">
        <v>2.1934999999999961E-2</v>
      </c>
      <c r="C70">
        <v>0.4339406249124409</v>
      </c>
      <c r="D70">
        <v>6.167537253101667</v>
      </c>
    </row>
    <row r="71" spans="1:4" x14ac:dyDescent="0.3">
      <c r="A71" s="1">
        <v>69</v>
      </c>
      <c r="B71">
        <v>2.184999999999996E-2</v>
      </c>
      <c r="C71">
        <v>0.43535736577863632</v>
      </c>
      <c r="D71">
        <v>6.2582500761085091</v>
      </c>
    </row>
    <row r="72" spans="1:4" x14ac:dyDescent="0.3">
      <c r="A72" s="1">
        <v>70</v>
      </c>
      <c r="B72">
        <v>2.2104999999999961E-2</v>
      </c>
      <c r="C72">
        <v>0.43773872796960922</v>
      </c>
      <c r="D72">
        <v>6.3489351554711666</v>
      </c>
    </row>
    <row r="73" spans="1:4" x14ac:dyDescent="0.3">
      <c r="A73" s="1">
        <v>71</v>
      </c>
      <c r="B73">
        <v>2.1799999999999951E-2</v>
      </c>
      <c r="C73">
        <v>0.43163620004085501</v>
      </c>
      <c r="D73">
        <v>6.4396391137441009</v>
      </c>
    </row>
    <row r="74" spans="1:4" x14ac:dyDescent="0.3">
      <c r="A74" s="1">
        <v>72</v>
      </c>
      <c r="B74">
        <v>2.177499999999994E-2</v>
      </c>
      <c r="C74">
        <v>0.43626020053840031</v>
      </c>
      <c r="D74">
        <v>6.5303598700629353</v>
      </c>
    </row>
    <row r="75" spans="1:4" x14ac:dyDescent="0.3">
      <c r="A75" s="1">
        <v>73</v>
      </c>
      <c r="B75">
        <v>2.1774999999999951E-2</v>
      </c>
      <c r="C75">
        <v>0.43362099991200442</v>
      </c>
      <c r="D75">
        <v>6.6210584621297004</v>
      </c>
    </row>
    <row r="76" spans="1:4" x14ac:dyDescent="0.3">
      <c r="A76" s="1">
        <v>74</v>
      </c>
      <c r="B76">
        <v>2.244999999999997E-2</v>
      </c>
      <c r="C76">
        <v>0.43381638306760889</v>
      </c>
      <c r="D76">
        <v>6.7117763714657901</v>
      </c>
    </row>
    <row r="77" spans="1:4" x14ac:dyDescent="0.3">
      <c r="A77" s="1">
        <v>75</v>
      </c>
      <c r="B77">
        <v>2.2239999999999961E-2</v>
      </c>
      <c r="C77">
        <v>0.43563143513447777</v>
      </c>
      <c r="D77">
        <v>6.8024914993842458</v>
      </c>
    </row>
    <row r="78" spans="1:4" x14ac:dyDescent="0.3">
      <c r="A78" s="1">
        <v>76</v>
      </c>
      <c r="B78">
        <v>2.190499999999997E-2</v>
      </c>
      <c r="C78">
        <v>0.43258118820294827</v>
      </c>
      <c r="D78">
        <v>6.8931955491171957</v>
      </c>
    </row>
    <row r="79" spans="1:4" x14ac:dyDescent="0.3">
      <c r="A79" s="1">
        <v>77</v>
      </c>
      <c r="B79">
        <v>2.1664999999999941E-2</v>
      </c>
      <c r="C79">
        <v>0.43311862721747041</v>
      </c>
      <c r="D79">
        <v>6.9839272165960748</v>
      </c>
    </row>
    <row r="80" spans="1:4" x14ac:dyDescent="0.3">
      <c r="A80" s="1">
        <v>78</v>
      </c>
      <c r="B80">
        <v>2.1214999999999949E-2</v>
      </c>
      <c r="C80">
        <v>0.43737435347435261</v>
      </c>
      <c r="D80">
        <v>7.07463597489728</v>
      </c>
    </row>
    <row r="81" spans="1:4" x14ac:dyDescent="0.3">
      <c r="A81" s="1">
        <v>79</v>
      </c>
      <c r="B81">
        <v>2.1879999999999969E-2</v>
      </c>
      <c r="C81">
        <v>0.43335930665080957</v>
      </c>
      <c r="D81">
        <v>7.1653705894947066</v>
      </c>
    </row>
    <row r="82" spans="1:4" x14ac:dyDescent="0.3">
      <c r="A82" s="1">
        <v>80</v>
      </c>
      <c r="B82">
        <v>2.1454999999999939E-2</v>
      </c>
      <c r="C82">
        <v>0.43238949144518951</v>
      </c>
      <c r="D82">
        <v>7.2560692686504806</v>
      </c>
    </row>
    <row r="83" spans="1:4" x14ac:dyDescent="0.3">
      <c r="A83" s="1">
        <v>81</v>
      </c>
      <c r="B83">
        <v>2.179499999999996E-2</v>
      </c>
      <c r="C83">
        <v>0.4343323471639261</v>
      </c>
      <c r="D83">
        <v>7.3467617798513851</v>
      </c>
    </row>
    <row r="84" spans="1:4" x14ac:dyDescent="0.3">
      <c r="A84" s="1">
        <v>82</v>
      </c>
      <c r="B84">
        <v>2.1234999999999959E-2</v>
      </c>
      <c r="C84">
        <v>0.43418016016723932</v>
      </c>
      <c r="D84">
        <v>7.4374757028288334</v>
      </c>
    </row>
    <row r="85" spans="1:4" x14ac:dyDescent="0.3">
      <c r="A85" s="1">
        <v>83</v>
      </c>
      <c r="B85">
        <v>2.1729999999999951E-2</v>
      </c>
      <c r="C85">
        <v>0.43435772483810842</v>
      </c>
      <c r="D85">
        <v>7.5282058247592731</v>
      </c>
    </row>
    <row r="86" spans="1:4" x14ac:dyDescent="0.3">
      <c r="A86" s="1">
        <v>84</v>
      </c>
      <c r="B86">
        <v>2.1979999999999951E-2</v>
      </c>
      <c r="C86">
        <v>0.43330885051581558</v>
      </c>
      <c r="D86">
        <v>7.6189183662997371</v>
      </c>
    </row>
    <row r="87" spans="1:4" x14ac:dyDescent="0.3">
      <c r="A87" s="1">
        <v>85</v>
      </c>
      <c r="B87">
        <v>2.1529999999999948E-2</v>
      </c>
      <c r="C87">
        <v>0.43581982209304759</v>
      </c>
      <c r="D87">
        <v>7.709619966546696</v>
      </c>
    </row>
    <row r="88" spans="1:4" x14ac:dyDescent="0.3">
      <c r="A88" s="1">
        <v>86</v>
      </c>
      <c r="B88">
        <v>2.1829999999999971E-2</v>
      </c>
      <c r="C88">
        <v>0.43333178327685351</v>
      </c>
      <c r="D88">
        <v>7.8003369288312081</v>
      </c>
    </row>
    <row r="89" spans="1:4" x14ac:dyDescent="0.3">
      <c r="A89" s="1">
        <v>87</v>
      </c>
      <c r="B89">
        <v>2.1559999999999961E-2</v>
      </c>
      <c r="C89">
        <v>0.4342331796537035</v>
      </c>
      <c r="D89">
        <v>7.8910416365332088</v>
      </c>
    </row>
    <row r="90" spans="1:4" x14ac:dyDescent="0.3">
      <c r="A90" s="1">
        <v>88</v>
      </c>
      <c r="B90">
        <v>2.1419999999999949E-2</v>
      </c>
      <c r="C90">
        <v>0.43583843947977008</v>
      </c>
      <c r="D90">
        <v>7.9817182193862077</v>
      </c>
    </row>
    <row r="91" spans="1:4" x14ac:dyDescent="0.3">
      <c r="A91" s="1">
        <v>89</v>
      </c>
      <c r="B91">
        <v>2.1299999999999941E-2</v>
      </c>
      <c r="C91">
        <v>0.43470416044294902</v>
      </c>
      <c r="D91">
        <v>8.0724111831188203</v>
      </c>
    </row>
    <row r="92" spans="1:4" x14ac:dyDescent="0.3">
      <c r="A92" s="1">
        <v>90</v>
      </c>
      <c r="B92">
        <v>2.166999999999995E-2</v>
      </c>
      <c r="C92">
        <v>0.43200446578020513</v>
      </c>
      <c r="D92">
        <v>8.1631281344095861</v>
      </c>
    </row>
    <row r="93" spans="1:4" x14ac:dyDescent="0.3">
      <c r="A93" s="1">
        <v>91</v>
      </c>
      <c r="B93">
        <v>2.136499999999996E-2</v>
      </c>
      <c r="C93">
        <v>0.43249672385979832</v>
      </c>
      <c r="D93">
        <v>8.2538500381840603</v>
      </c>
    </row>
    <row r="94" spans="1:4" x14ac:dyDescent="0.3">
      <c r="A94" s="1">
        <v>92</v>
      </c>
      <c r="B94">
        <v>2.1279999999999959E-2</v>
      </c>
      <c r="C94">
        <v>0.4351115418915405</v>
      </c>
      <c r="D94">
        <v>8.3445735050572285</v>
      </c>
    </row>
    <row r="95" spans="1:4" x14ac:dyDescent="0.3">
      <c r="A95" s="1">
        <v>93</v>
      </c>
      <c r="B95">
        <v>2.1509999999999939E-2</v>
      </c>
      <c r="C95">
        <v>0.43505129940417397</v>
      </c>
      <c r="D95">
        <v>8.4352608182032895</v>
      </c>
    </row>
    <row r="96" spans="1:4" x14ac:dyDescent="0.3">
      <c r="A96" s="1">
        <v>94</v>
      </c>
      <c r="B96">
        <v>2.1359999999999948E-2</v>
      </c>
      <c r="C96">
        <v>0.4328325451127264</v>
      </c>
      <c r="D96">
        <v>8.5259462006224513</v>
      </c>
    </row>
    <row r="97" spans="1:4" x14ac:dyDescent="0.3">
      <c r="A97" s="1">
        <v>95</v>
      </c>
      <c r="B97">
        <v>2.1789999999999948E-2</v>
      </c>
      <c r="C97">
        <v>0.43308885236680922</v>
      </c>
      <c r="D97">
        <v>8.6166613492038504</v>
      </c>
    </row>
    <row r="98" spans="1:4" x14ac:dyDescent="0.3">
      <c r="A98" s="1">
        <v>96</v>
      </c>
      <c r="B98">
        <v>2.1434999999999951E-2</v>
      </c>
      <c r="C98">
        <v>0.43435541762116692</v>
      </c>
      <c r="D98">
        <v>8.7073849150207305</v>
      </c>
    </row>
    <row r="99" spans="1:4" x14ac:dyDescent="0.3">
      <c r="A99" s="1">
        <v>97</v>
      </c>
      <c r="B99">
        <v>2.1729999999999961E-2</v>
      </c>
      <c r="C99">
        <v>0.43411102901379311</v>
      </c>
      <c r="D99">
        <v>8.798112895422511</v>
      </c>
    </row>
    <row r="100" spans="1:4" x14ac:dyDescent="0.3">
      <c r="A100" s="1">
        <v>98</v>
      </c>
      <c r="B100">
        <v>2.1779999999999959E-2</v>
      </c>
      <c r="C100">
        <v>0.43635354793012449</v>
      </c>
      <c r="D100">
        <v>8.8888144242763509</v>
      </c>
    </row>
    <row r="101" spans="1:4" x14ac:dyDescent="0.3">
      <c r="A101" s="1">
        <v>99</v>
      </c>
      <c r="B101">
        <v>2.1549999999999941E-2</v>
      </c>
      <c r="C101">
        <v>0.4343923368287575</v>
      </c>
      <c r="D101">
        <v>8.9795336645841584</v>
      </c>
    </row>
    <row r="102" spans="1:4" x14ac:dyDescent="0.3">
      <c r="A102" s="1">
        <v>100</v>
      </c>
      <c r="B102">
        <v>2.1199999999999952E-2</v>
      </c>
      <c r="C102">
        <v>0.43596415989082671</v>
      </c>
      <c r="D102">
        <v>9.0702418578333308</v>
      </c>
    </row>
    <row r="103" spans="1:4" x14ac:dyDescent="0.3">
      <c r="A103" s="1">
        <v>101</v>
      </c>
      <c r="B103">
        <v>2.182999999999995E-2</v>
      </c>
      <c r="C103">
        <v>0.435310956854014</v>
      </c>
      <c r="D103">
        <v>9.160954429242345</v>
      </c>
    </row>
    <row r="104" spans="1:4" x14ac:dyDescent="0.3">
      <c r="A104" s="1">
        <v>102</v>
      </c>
      <c r="B104">
        <v>2.137499999999996E-2</v>
      </c>
      <c r="C104">
        <v>0.43574072080712478</v>
      </c>
      <c r="D104">
        <v>9.251649009784062</v>
      </c>
    </row>
    <row r="105" spans="1:4" x14ac:dyDescent="0.3">
      <c r="A105" s="1">
        <v>103</v>
      </c>
      <c r="B105">
        <v>2.150999999999997E-2</v>
      </c>
      <c r="C105">
        <v>0.43690533731300091</v>
      </c>
      <c r="D105">
        <v>9.3423241084814066</v>
      </c>
    </row>
    <row r="106" spans="1:4" x14ac:dyDescent="0.3">
      <c r="A106" s="1">
        <v>104</v>
      </c>
      <c r="B106">
        <v>2.149999999999995E-2</v>
      </c>
      <c r="C106">
        <v>0.43838947827855052</v>
      </c>
      <c r="D106">
        <v>9.4330299378765954</v>
      </c>
    </row>
    <row r="107" spans="1:4" x14ac:dyDescent="0.3">
      <c r="A107" s="1">
        <v>105</v>
      </c>
      <c r="B107">
        <v>2.1659999999999961E-2</v>
      </c>
      <c r="C107">
        <v>0.4373813985198281</v>
      </c>
      <c r="D107">
        <v>9.52376438498497</v>
      </c>
    </row>
    <row r="108" spans="1:4" x14ac:dyDescent="0.3">
      <c r="A108" s="1">
        <v>106</v>
      </c>
      <c r="B108">
        <v>2.1334999999999941E-2</v>
      </c>
      <c r="C108">
        <v>0.43537129091271032</v>
      </c>
      <c r="D108">
        <v>9.6144981682962847</v>
      </c>
    </row>
    <row r="109" spans="1:4" x14ac:dyDescent="0.3">
      <c r="A109" s="1">
        <v>107</v>
      </c>
      <c r="B109">
        <v>2.1564999999999949E-2</v>
      </c>
      <c r="C109">
        <v>0.43486144278031541</v>
      </c>
      <c r="D109">
        <v>9.705209086802272</v>
      </c>
    </row>
    <row r="110" spans="1:4" x14ac:dyDescent="0.3">
      <c r="A110" s="1">
        <v>108</v>
      </c>
      <c r="B110">
        <v>2.1404999999999969E-2</v>
      </c>
      <c r="C110">
        <v>0.43531559717967161</v>
      </c>
      <c r="D110">
        <v>9.795926449762451</v>
      </c>
    </row>
    <row r="111" spans="1:4" x14ac:dyDescent="0.3">
      <c r="A111" s="1">
        <v>109</v>
      </c>
      <c r="B111">
        <v>2.1889999999999951E-2</v>
      </c>
      <c r="C111">
        <v>0.43516948738356132</v>
      </c>
      <c r="D111">
        <v>9.8866404689020584</v>
      </c>
    </row>
    <row r="112" spans="1:4" x14ac:dyDescent="0.3">
      <c r="A112" s="1">
        <v>110</v>
      </c>
      <c r="B112">
        <v>2.1014999999999961E-2</v>
      </c>
      <c r="C112">
        <v>0.43902611630473493</v>
      </c>
      <c r="D112">
        <v>9.9773423182964329</v>
      </c>
    </row>
    <row r="113" spans="1:4" x14ac:dyDescent="0.3">
      <c r="A113" s="1">
        <v>111</v>
      </c>
      <c r="B113">
        <v>2.1809999999999961E-2</v>
      </c>
      <c r="C113">
        <v>0.43669002114354682</v>
      </c>
      <c r="D113">
        <v>10.06806182516946</v>
      </c>
    </row>
    <row r="114" spans="1:4" x14ac:dyDescent="0.3">
      <c r="A114" s="1">
        <v>112</v>
      </c>
      <c r="B114">
        <v>2.2169999999999961E-2</v>
      </c>
      <c r="C114">
        <v>0.43679998574392032</v>
      </c>
      <c r="D114">
        <v>10.158794874217779</v>
      </c>
    </row>
    <row r="115" spans="1:4" x14ac:dyDescent="0.3">
      <c r="A115" s="1">
        <v>113</v>
      </c>
      <c r="B115">
        <v>2.158999999999995E-2</v>
      </c>
      <c r="C115">
        <v>0.43882706018372408</v>
      </c>
      <c r="D115">
        <v>10.249493694172971</v>
      </c>
    </row>
    <row r="116" spans="1:4" x14ac:dyDescent="0.3">
      <c r="A116" s="1">
        <v>114</v>
      </c>
      <c r="B116">
        <v>2.1859999999999959E-2</v>
      </c>
      <c r="C116">
        <v>0.43668300452707931</v>
      </c>
      <c r="D116">
        <v>10.34022364351484</v>
      </c>
    </row>
    <row r="117" spans="1:4" x14ac:dyDescent="0.3">
      <c r="A117" s="1">
        <v>115</v>
      </c>
      <c r="B117">
        <v>2.1679999999999939E-2</v>
      </c>
      <c r="C117">
        <v>0.4395366633531948</v>
      </c>
      <c r="D117">
        <v>10.43091796517372</v>
      </c>
    </row>
    <row r="118" spans="1:4" x14ac:dyDescent="0.3">
      <c r="A118" s="1">
        <v>116</v>
      </c>
      <c r="B118">
        <v>1.977000000000001E-2</v>
      </c>
      <c r="C118">
        <v>0.43820531937702673</v>
      </c>
      <c r="D118">
        <v>10.52162089957131</v>
      </c>
    </row>
    <row r="119" spans="1:4" x14ac:dyDescent="0.3">
      <c r="A119" s="1">
        <v>117</v>
      </c>
      <c r="B119">
        <v>2.1609999999999949E-2</v>
      </c>
      <c r="C119">
        <v>0.43867792002476852</v>
      </c>
      <c r="D119">
        <v>10.61232393695248</v>
      </c>
    </row>
    <row r="120" spans="1:4" x14ac:dyDescent="0.3">
      <c r="A120" s="1">
        <v>118</v>
      </c>
      <c r="B120">
        <v>2.1934999999999968E-2</v>
      </c>
      <c r="C120">
        <v>0.43773637467596732</v>
      </c>
      <c r="D120">
        <v>10.703044156895739</v>
      </c>
    </row>
    <row r="121" spans="1:4" x14ac:dyDescent="0.3">
      <c r="A121" s="1">
        <v>119</v>
      </c>
      <c r="B121">
        <v>2.1269999999999949E-2</v>
      </c>
      <c r="C121">
        <v>0.44051211874448132</v>
      </c>
      <c r="D121">
        <v>10.79378556655513</v>
      </c>
    </row>
    <row r="122" spans="1:4" x14ac:dyDescent="0.3">
      <c r="A122" s="1">
        <v>120</v>
      </c>
      <c r="B122">
        <v>2.2104999999999979E-2</v>
      </c>
      <c r="C122">
        <v>0.43659415229915721</v>
      </c>
      <c r="D122">
        <v>10.884489574366141</v>
      </c>
    </row>
    <row r="123" spans="1:4" x14ac:dyDescent="0.3">
      <c r="A123" s="1">
        <v>121</v>
      </c>
      <c r="B123">
        <v>2.193999999999998E-2</v>
      </c>
      <c r="C123">
        <v>0.43619255553291097</v>
      </c>
      <c r="D123">
        <v>10.975195642113681</v>
      </c>
    </row>
    <row r="124" spans="1:4" x14ac:dyDescent="0.3">
      <c r="A124" s="1">
        <v>122</v>
      </c>
      <c r="B124">
        <v>2.208999999999996E-2</v>
      </c>
      <c r="C124">
        <v>0.43491698875462198</v>
      </c>
      <c r="D124">
        <v>11.065927261114121</v>
      </c>
    </row>
    <row r="125" spans="1:4" x14ac:dyDescent="0.3">
      <c r="A125" s="1">
        <v>123</v>
      </c>
      <c r="B125">
        <v>2.156999999999994E-2</v>
      </c>
      <c r="C125">
        <v>0.43866372298241479</v>
      </c>
      <c r="D125">
        <v>11.156660072935949</v>
      </c>
    </row>
    <row r="126" spans="1:4" x14ac:dyDescent="0.3">
      <c r="A126" s="1">
        <v>124</v>
      </c>
      <c r="B126">
        <v>2.2004999999999941E-2</v>
      </c>
      <c r="C126">
        <v>0.43998434794844471</v>
      </c>
      <c r="D126">
        <v>11.247354215913351</v>
      </c>
    </row>
    <row r="127" spans="1:4" x14ac:dyDescent="0.3">
      <c r="A127" s="1">
        <v>125</v>
      </c>
      <c r="B127">
        <v>2.1894999999999949E-2</v>
      </c>
      <c r="C127">
        <v>0.43975083419516031</v>
      </c>
      <c r="D127">
        <v>11.33805543680986</v>
      </c>
    </row>
    <row r="128" spans="1:4" x14ac:dyDescent="0.3">
      <c r="A128" s="1">
        <v>126</v>
      </c>
      <c r="B128">
        <v>2.1584999999999951E-2</v>
      </c>
      <c r="C128">
        <v>0.43595251522787237</v>
      </c>
      <c r="D128">
        <v>11.42879108720355</v>
      </c>
    </row>
    <row r="129" spans="1:4" x14ac:dyDescent="0.3">
      <c r="A129" s="1">
        <v>127</v>
      </c>
      <c r="B129">
        <v>2.2384999999999992E-2</v>
      </c>
      <c r="C129">
        <v>0.44043559850568043</v>
      </c>
      <c r="D129">
        <v>11.5195095572869</v>
      </c>
    </row>
    <row r="130" spans="1:4" x14ac:dyDescent="0.3">
      <c r="A130" s="1">
        <v>128</v>
      </c>
      <c r="B130">
        <v>2.1549999999999962E-2</v>
      </c>
      <c r="C130">
        <v>0.43697795061853117</v>
      </c>
      <c r="D130">
        <v>11.610207635760309</v>
      </c>
    </row>
    <row r="131" spans="1:4" x14ac:dyDescent="0.3">
      <c r="A131" s="1">
        <v>129</v>
      </c>
      <c r="B131">
        <v>2.1864999999999961E-2</v>
      </c>
      <c r="C131">
        <v>0.43783759556152291</v>
      </c>
      <c r="D131">
        <v>11.700899014936549</v>
      </c>
    </row>
    <row r="132" spans="1:4" x14ac:dyDescent="0.3">
      <c r="A132" s="1">
        <v>130</v>
      </c>
      <c r="B132">
        <v>2.1549999999999951E-2</v>
      </c>
      <c r="C132">
        <v>0.43874655568571758</v>
      </c>
      <c r="D132">
        <v>11.791630531152091</v>
      </c>
    </row>
    <row r="133" spans="1:4" x14ac:dyDescent="0.3">
      <c r="A133" s="1">
        <v>131</v>
      </c>
      <c r="B133">
        <v>2.186499999999995E-2</v>
      </c>
      <c r="C133">
        <v>0.43822655836089047</v>
      </c>
      <c r="D133">
        <v>11.88235456996494</v>
      </c>
    </row>
    <row r="134" spans="1:4" x14ac:dyDescent="0.3">
      <c r="A134" s="1">
        <v>132</v>
      </c>
      <c r="B134">
        <v>2.2094999999999951E-2</v>
      </c>
      <c r="C134">
        <v>0.4383942029108196</v>
      </c>
      <c r="D134">
        <v>11.973094207180869</v>
      </c>
    </row>
    <row r="135" spans="1:4" x14ac:dyDescent="0.3">
      <c r="A135" s="1">
        <v>133</v>
      </c>
      <c r="B135">
        <v>2.163499999999996E-2</v>
      </c>
      <c r="C135">
        <v>0.44093359329213577</v>
      </c>
      <c r="D135">
        <v>12.06383421017064</v>
      </c>
    </row>
    <row r="136" spans="1:4" x14ac:dyDescent="0.3">
      <c r="A136" s="1">
        <v>134</v>
      </c>
      <c r="B136">
        <v>2.1669999999999981E-2</v>
      </c>
      <c r="C136">
        <v>0.43820531937702673</v>
      </c>
      <c r="D136">
        <v>12.1545377169715</v>
      </c>
    </row>
    <row r="137" spans="1:4" x14ac:dyDescent="0.3">
      <c r="A137" s="1">
        <v>135</v>
      </c>
      <c r="B137">
        <v>2.162499999999996E-2</v>
      </c>
      <c r="C137">
        <v>0.43865425894236648</v>
      </c>
      <c r="D137">
        <v>12.24522399889098</v>
      </c>
    </row>
    <row r="138" spans="1:4" x14ac:dyDescent="0.3">
      <c r="A138" s="1">
        <v>136</v>
      </c>
      <c r="B138">
        <v>2.2604999999999969E-2</v>
      </c>
      <c r="C138">
        <v>0.43690533731300102</v>
      </c>
      <c r="D138">
        <v>12.33595300694307</v>
      </c>
    </row>
    <row r="139" spans="1:4" x14ac:dyDescent="0.3">
      <c r="A139" s="1">
        <v>137</v>
      </c>
      <c r="B139">
        <v>2.150999999999996E-2</v>
      </c>
      <c r="C139">
        <v>0.44057670934380999</v>
      </c>
      <c r="D139">
        <v>12.42668451329072</v>
      </c>
    </row>
    <row r="140" spans="1:4" x14ac:dyDescent="0.3">
      <c r="A140" s="1">
        <v>138</v>
      </c>
      <c r="B140">
        <v>2.2219999999999969E-2</v>
      </c>
      <c r="C140">
        <v>0.44028982659280042</v>
      </c>
      <c r="D140">
        <v>12.51740398572551</v>
      </c>
    </row>
    <row r="141" spans="1:4" x14ac:dyDescent="0.3">
      <c r="A141" s="1">
        <v>139</v>
      </c>
      <c r="B141">
        <v>2.2249999999999982E-2</v>
      </c>
      <c r="C141">
        <v>0.43733678480020383</v>
      </c>
      <c r="D141">
        <v>12.60810165259573</v>
      </c>
    </row>
    <row r="142" spans="1:4" x14ac:dyDescent="0.3">
      <c r="A142" s="1">
        <v>140</v>
      </c>
      <c r="B142">
        <v>2.229999999999998E-2</v>
      </c>
      <c r="C142">
        <v>0.4420473459594837</v>
      </c>
      <c r="D142">
        <v>12.698807900746671</v>
      </c>
    </row>
    <row r="143" spans="1:4" x14ac:dyDescent="0.3">
      <c r="A143" s="1">
        <v>141</v>
      </c>
      <c r="B143">
        <v>2.211999999999997E-2</v>
      </c>
      <c r="C143">
        <v>0.43938215108165918</v>
      </c>
      <c r="D143">
        <v>12.78951318562031</v>
      </c>
    </row>
    <row r="144" spans="1:4" x14ac:dyDescent="0.3">
      <c r="A144" s="1">
        <v>142</v>
      </c>
      <c r="B144">
        <v>2.2474999999999981E-2</v>
      </c>
      <c r="C144">
        <v>0.44135130216313262</v>
      </c>
      <c r="D144">
        <v>12.88026505152385</v>
      </c>
    </row>
    <row r="145" spans="1:4" x14ac:dyDescent="0.3">
      <c r="A145" s="1">
        <v>143</v>
      </c>
      <c r="B145">
        <v>2.198999999999994E-2</v>
      </c>
      <c r="C145">
        <v>0.4398484899257693</v>
      </c>
      <c r="D145">
        <v>12.970959600740009</v>
      </c>
    </row>
    <row r="146" spans="1:4" x14ac:dyDescent="0.3">
      <c r="A146" s="1">
        <v>144</v>
      </c>
      <c r="B146">
        <v>2.1359999999999969E-2</v>
      </c>
      <c r="C146">
        <v>0.43973892877452359</v>
      </c>
      <c r="D146">
        <v>13.06166532417139</v>
      </c>
    </row>
    <row r="147" spans="1:4" x14ac:dyDescent="0.3">
      <c r="A147" s="1">
        <v>145</v>
      </c>
      <c r="B147">
        <v>2.154499999999995E-2</v>
      </c>
      <c r="C147">
        <v>0.44061978330284601</v>
      </c>
      <c r="D147">
        <v>13.152389044430519</v>
      </c>
    </row>
    <row r="148" spans="1:4" x14ac:dyDescent="0.3">
      <c r="A148" s="1">
        <v>146</v>
      </c>
      <c r="B148">
        <v>2.1659999999999971E-2</v>
      </c>
      <c r="C148">
        <v>0.43882942853698498</v>
      </c>
      <c r="D148">
        <v>13.24310882773664</v>
      </c>
    </row>
    <row r="149" spans="1:4" x14ac:dyDescent="0.3">
      <c r="A149" s="1">
        <v>147</v>
      </c>
      <c r="B149">
        <v>2.1824999999999969E-2</v>
      </c>
      <c r="C149">
        <v>0.44131044651709522</v>
      </c>
      <c r="D149">
        <v>13.33386205666595</v>
      </c>
    </row>
    <row r="150" spans="1:4" x14ac:dyDescent="0.3">
      <c r="A150" s="1">
        <v>148</v>
      </c>
      <c r="B150">
        <v>2.1909999999999961E-2</v>
      </c>
      <c r="C150">
        <v>0.43994381759120582</v>
      </c>
      <c r="D150">
        <v>13.424566255410509</v>
      </c>
    </row>
    <row r="151" spans="1:4" x14ac:dyDescent="0.3">
      <c r="A151" s="1">
        <v>149</v>
      </c>
      <c r="B151">
        <v>2.1794999999999939E-2</v>
      </c>
      <c r="C151">
        <v>0.44075146545194382</v>
      </c>
      <c r="D151">
        <v>13.51529957612356</v>
      </c>
    </row>
    <row r="152" spans="1:4" x14ac:dyDescent="0.3">
      <c r="A152" s="1">
        <v>150</v>
      </c>
      <c r="B152">
        <v>2.1879999999999959E-2</v>
      </c>
      <c r="C152">
        <v>0.44015133895643432</v>
      </c>
      <c r="D152">
        <v>13.606041819387009</v>
      </c>
    </row>
    <row r="153" spans="1:4" x14ac:dyDescent="0.3">
      <c r="A153" s="1">
        <v>151</v>
      </c>
      <c r="B153">
        <v>2.1879999999999959E-2</v>
      </c>
      <c r="C153">
        <v>0.44026594141018288</v>
      </c>
      <c r="D153">
        <v>13.696750662591731</v>
      </c>
    </row>
    <row r="154" spans="1:4" x14ac:dyDescent="0.3">
      <c r="A154" s="1">
        <v>152</v>
      </c>
      <c r="B154">
        <v>2.1674999999999962E-2</v>
      </c>
      <c r="C154">
        <v>0.44072033142658418</v>
      </c>
      <c r="D154">
        <v>13.78745837337441</v>
      </c>
    </row>
    <row r="155" spans="1:4" x14ac:dyDescent="0.3">
      <c r="A155" s="1">
        <v>153</v>
      </c>
      <c r="B155">
        <v>2.137499999999996E-2</v>
      </c>
      <c r="C155">
        <v>0.4383139019120007</v>
      </c>
      <c r="D155">
        <v>13.878174026939609</v>
      </c>
    </row>
    <row r="156" spans="1:4" x14ac:dyDescent="0.3">
      <c r="A156" s="1">
        <v>154</v>
      </c>
      <c r="B156">
        <v>2.1494999999999952E-2</v>
      </c>
      <c r="C156">
        <v>0.44170258259184703</v>
      </c>
      <c r="D156">
        <v>13.96889239509901</v>
      </c>
    </row>
    <row r="157" spans="1:4" x14ac:dyDescent="0.3">
      <c r="A157" s="1">
        <v>155</v>
      </c>
      <c r="B157">
        <v>2.1514999999999951E-2</v>
      </c>
      <c r="C157">
        <v>0.44220187112091808</v>
      </c>
      <c r="D157">
        <v>14.05960400879383</v>
      </c>
    </row>
    <row r="158" spans="1:4" x14ac:dyDescent="0.3">
      <c r="A158" s="1">
        <v>156</v>
      </c>
      <c r="B158">
        <v>2.173499999999997E-2</v>
      </c>
      <c r="C158">
        <v>0.44170499111241651</v>
      </c>
      <c r="D158">
        <v>14.150320923129719</v>
      </c>
    </row>
    <row r="159" spans="1:4" x14ac:dyDescent="0.3">
      <c r="A159" s="1">
        <v>157</v>
      </c>
      <c r="B159">
        <v>2.1944999999999971E-2</v>
      </c>
      <c r="C159">
        <v>0.44325344560194252</v>
      </c>
      <c r="D159">
        <v>14.241038817498421</v>
      </c>
    </row>
    <row r="160" spans="1:4" x14ac:dyDescent="0.3">
      <c r="A160" s="1">
        <v>158</v>
      </c>
      <c r="B160">
        <v>2.1619999999999959E-2</v>
      </c>
      <c r="C160">
        <v>0.44197254800921731</v>
      </c>
      <c r="D160">
        <v>14.33175050417583</v>
      </c>
    </row>
    <row r="161" spans="1:4" x14ac:dyDescent="0.3">
      <c r="A161" s="1">
        <v>159</v>
      </c>
      <c r="B161">
        <v>2.2084999999999969E-2</v>
      </c>
      <c r="C161">
        <v>0.44189054915435871</v>
      </c>
      <c r="D161">
        <v>14.422508940564271</v>
      </c>
    </row>
    <row r="162" spans="1:4" x14ac:dyDescent="0.3">
      <c r="A162" s="1">
        <v>160</v>
      </c>
      <c r="B162">
        <v>2.1969999999999969E-2</v>
      </c>
      <c r="C162">
        <v>0.44182305020067553</v>
      </c>
      <c r="D162">
        <v>14.513240621222391</v>
      </c>
    </row>
    <row r="163" spans="1:4" x14ac:dyDescent="0.3">
      <c r="A163" s="1">
        <v>161</v>
      </c>
      <c r="B163">
        <v>2.1269999999999949E-2</v>
      </c>
      <c r="C163">
        <v>0.44270504455329401</v>
      </c>
      <c r="D163">
        <v>14.603959606621</v>
      </c>
    </row>
    <row r="164" spans="1:4" x14ac:dyDescent="0.3">
      <c r="A164" s="1">
        <v>162</v>
      </c>
      <c r="B164">
        <v>2.1734999999999938E-2</v>
      </c>
      <c r="C164">
        <v>0.44361109538315391</v>
      </c>
      <c r="D164">
        <v>14.69468112124337</v>
      </c>
    </row>
    <row r="165" spans="1:4" x14ac:dyDescent="0.3">
      <c r="A165" s="1">
        <v>163</v>
      </c>
      <c r="B165">
        <v>2.1214999999999949E-2</v>
      </c>
      <c r="C165">
        <v>0.43941066591674538</v>
      </c>
      <c r="D165">
        <v>14.785401242971419</v>
      </c>
    </row>
    <row r="166" spans="1:4" x14ac:dyDescent="0.3">
      <c r="A166" s="1">
        <v>164</v>
      </c>
      <c r="B166">
        <v>2.1854999999999951E-2</v>
      </c>
      <c r="C166">
        <v>0.44051690239665092</v>
      </c>
      <c r="D166">
        <v>14.87611155377494</v>
      </c>
    </row>
    <row r="167" spans="1:4" x14ac:dyDescent="0.3">
      <c r="A167" s="1">
        <v>165</v>
      </c>
      <c r="B167">
        <v>2.1824999999999949E-2</v>
      </c>
      <c r="C167">
        <v>0.44037823079173488</v>
      </c>
      <c r="D167">
        <v>14.96681697898441</v>
      </c>
    </row>
    <row r="168" spans="1:4" x14ac:dyDescent="0.3">
      <c r="A168" s="1">
        <v>166</v>
      </c>
      <c r="B168">
        <v>2.2139999999999969E-2</v>
      </c>
      <c r="C168">
        <v>0.44297902521277782</v>
      </c>
      <c r="D168">
        <v>15.05753774020407</v>
      </c>
    </row>
    <row r="169" spans="1:4" x14ac:dyDescent="0.3">
      <c r="A169" s="1">
        <v>167</v>
      </c>
      <c r="B169">
        <v>2.1974999999999949E-2</v>
      </c>
      <c r="C169">
        <v>0.43819352108143411</v>
      </c>
      <c r="D169">
        <v>15.148268880446761</v>
      </c>
    </row>
    <row r="170" spans="1:4" x14ac:dyDescent="0.3">
      <c r="A170" s="1">
        <v>168</v>
      </c>
      <c r="B170">
        <v>2.1334999999999962E-2</v>
      </c>
      <c r="C170">
        <v>0.44050494351715741</v>
      </c>
      <c r="D170">
        <v>15.23899476302995</v>
      </c>
    </row>
    <row r="171" spans="1:4" x14ac:dyDescent="0.3">
      <c r="A171" s="1">
        <v>169</v>
      </c>
      <c r="B171">
        <v>2.1629999999999951E-2</v>
      </c>
      <c r="C171">
        <v>0.44070356929927418</v>
      </c>
      <c r="D171">
        <v>15.329710738791359</v>
      </c>
    </row>
    <row r="172" spans="1:4" x14ac:dyDescent="0.3">
      <c r="A172" s="1">
        <v>170</v>
      </c>
      <c r="B172">
        <v>2.0769999999999979E-2</v>
      </c>
      <c r="C172">
        <v>0.44240006079463762</v>
      </c>
      <c r="D172">
        <v>15.42043188300398</v>
      </c>
    </row>
    <row r="173" spans="1:4" x14ac:dyDescent="0.3">
      <c r="A173" s="1">
        <v>171</v>
      </c>
      <c r="B173">
        <v>2.184999999999997E-2</v>
      </c>
      <c r="C173">
        <v>0.44443874269656752</v>
      </c>
      <c r="D173">
        <v>15.511127480334711</v>
      </c>
    </row>
    <row r="174" spans="1:4" x14ac:dyDescent="0.3">
      <c r="A174" s="1">
        <v>172</v>
      </c>
      <c r="B174">
        <v>2.1404999999999959E-2</v>
      </c>
      <c r="C174">
        <v>0.44105591952153611</v>
      </c>
      <c r="D174">
        <v>15.60183588220014</v>
      </c>
    </row>
    <row r="175" spans="1:4" x14ac:dyDescent="0.3">
      <c r="A175" s="1">
        <v>173</v>
      </c>
      <c r="B175">
        <v>2.1219999999999951E-2</v>
      </c>
      <c r="C175">
        <v>0.43133898384885783</v>
      </c>
      <c r="D175">
        <v>15.692528219355481</v>
      </c>
    </row>
    <row r="176" spans="1:4" x14ac:dyDescent="0.3">
      <c r="A176" s="1">
        <v>174</v>
      </c>
      <c r="B176">
        <v>2.163499999999996E-2</v>
      </c>
      <c r="C176">
        <v>0.42602943494242052</v>
      </c>
      <c r="D176">
        <v>15.783242214255869</v>
      </c>
    </row>
    <row r="177" spans="1:4" x14ac:dyDescent="0.3">
      <c r="A177" s="1">
        <v>175</v>
      </c>
      <c r="B177">
        <v>2.0914999999999951E-2</v>
      </c>
      <c r="C177">
        <v>0.42053897579182209</v>
      </c>
      <c r="D177">
        <v>15.87394486149153</v>
      </c>
    </row>
    <row r="178" spans="1:4" x14ac:dyDescent="0.3">
      <c r="A178" s="1">
        <v>176</v>
      </c>
      <c r="B178">
        <v>2.1624999999999981E-2</v>
      </c>
      <c r="C178">
        <v>0.41112439857734218</v>
      </c>
      <c r="D178">
        <v>15.96462826563253</v>
      </c>
    </row>
    <row r="179" spans="1:4" x14ac:dyDescent="0.3">
      <c r="A179" s="1">
        <v>177</v>
      </c>
      <c r="B179">
        <v>2.0759999999999942E-2</v>
      </c>
      <c r="C179">
        <v>0.40560715442597323</v>
      </c>
      <c r="D179">
        <v>16.055344608094959</v>
      </c>
    </row>
    <row r="180" spans="1:4" x14ac:dyDescent="0.3">
      <c r="A180" s="1">
        <v>178</v>
      </c>
      <c r="B180">
        <v>2.117499999999994E-2</v>
      </c>
      <c r="C180">
        <v>0.39913206233523202</v>
      </c>
      <c r="D180">
        <v>16.146055894361609</v>
      </c>
    </row>
    <row r="181" spans="1:4" x14ac:dyDescent="0.3">
      <c r="A181" s="1">
        <v>179</v>
      </c>
      <c r="B181">
        <v>2.137499999999996E-2</v>
      </c>
      <c r="C181">
        <v>0.39113897354312172</v>
      </c>
      <c r="D181">
        <v>16.23675853841835</v>
      </c>
    </row>
    <row r="182" spans="1:4" x14ac:dyDescent="0.3">
      <c r="A182" s="1">
        <v>180</v>
      </c>
      <c r="B182">
        <v>0.02</v>
      </c>
      <c r="C182">
        <v>0.38183513631705701</v>
      </c>
      <c r="D182">
        <v>16.327465269300681</v>
      </c>
    </row>
    <row r="183" spans="1:4" x14ac:dyDescent="0.3">
      <c r="A183" s="1">
        <v>181</v>
      </c>
      <c r="B183">
        <v>2.0844999999999961E-2</v>
      </c>
      <c r="C183">
        <v>0.37580466456814299</v>
      </c>
      <c r="D183">
        <v>16.418165658977301</v>
      </c>
    </row>
    <row r="184" spans="1:4" x14ac:dyDescent="0.3">
      <c r="A184" s="1">
        <v>182</v>
      </c>
      <c r="B184">
        <v>2.0469999999999981E-2</v>
      </c>
      <c r="C184">
        <v>0.37190149715560172</v>
      </c>
      <c r="D184">
        <v>16.508865551021369</v>
      </c>
    </row>
    <row r="185" spans="1:4" x14ac:dyDescent="0.3">
      <c r="A185" s="1">
        <v>183</v>
      </c>
      <c r="B185">
        <v>2.0519999999999969E-2</v>
      </c>
      <c r="C185">
        <v>0.36847108820330882</v>
      </c>
      <c r="D185">
        <v>16.59955062071483</v>
      </c>
    </row>
    <row r="186" spans="1:4" x14ac:dyDescent="0.3">
      <c r="A186" s="1">
        <v>184</v>
      </c>
      <c r="B186">
        <v>2.047999999999997E-2</v>
      </c>
      <c r="C186">
        <v>0.35301660715894922</v>
      </c>
      <c r="D186">
        <v>16.690244413548051</v>
      </c>
    </row>
    <row r="187" spans="1:4" x14ac:dyDescent="0.3">
      <c r="A187" s="1">
        <v>185</v>
      </c>
      <c r="B187">
        <v>2.0429999999999979E-2</v>
      </c>
      <c r="C187">
        <v>0.34375321664385389</v>
      </c>
      <c r="D187">
        <v>16.780927895771139</v>
      </c>
    </row>
    <row r="188" spans="1:4" x14ac:dyDescent="0.3">
      <c r="A188" s="1">
        <v>186</v>
      </c>
      <c r="B188">
        <v>2.057999999999997E-2</v>
      </c>
      <c r="C188">
        <v>0.33741406935626428</v>
      </c>
      <c r="D188">
        <v>16.871647407147631</v>
      </c>
    </row>
    <row r="189" spans="1:4" x14ac:dyDescent="0.3">
      <c r="A189" s="1">
        <v>187</v>
      </c>
      <c r="B189">
        <v>2.041999999999998E-2</v>
      </c>
      <c r="C189">
        <v>0.33255249930291159</v>
      </c>
      <c r="D189">
        <v>16.96237004220486</v>
      </c>
    </row>
    <row r="190" spans="1:4" x14ac:dyDescent="0.3">
      <c r="A190" s="1">
        <v>188</v>
      </c>
      <c r="B190">
        <v>2.0279999999999979E-2</v>
      </c>
      <c r="C190">
        <v>0.32804697878609962</v>
      </c>
      <c r="D190">
        <v>17.053078369630711</v>
      </c>
    </row>
    <row r="191" spans="1:4" x14ac:dyDescent="0.3">
      <c r="A191" s="1">
        <v>189</v>
      </c>
      <c r="B191">
        <v>2.0459999999999971E-2</v>
      </c>
      <c r="C191">
        <v>0.32351712005854011</v>
      </c>
      <c r="D191">
        <v>17.14377231750224</v>
      </c>
    </row>
    <row r="192" spans="1:4" x14ac:dyDescent="0.3">
      <c r="A192" s="1">
        <v>190</v>
      </c>
      <c r="B192">
        <v>2.0584999999999978E-2</v>
      </c>
      <c r="C192">
        <v>0.31834861322018171</v>
      </c>
      <c r="D192">
        <v>17.23479428006544</v>
      </c>
    </row>
    <row r="193" spans="1:4" x14ac:dyDescent="0.3">
      <c r="A193" s="1">
        <v>191</v>
      </c>
      <c r="B193">
        <v>2.0394999999999969E-2</v>
      </c>
      <c r="C193">
        <v>0.31396272045954121</v>
      </c>
      <c r="D193">
        <v>17.32547969599565</v>
      </c>
    </row>
    <row r="194" spans="1:4" x14ac:dyDescent="0.3">
      <c r="A194" s="1">
        <v>192</v>
      </c>
      <c r="B194">
        <v>2.031999999999998E-2</v>
      </c>
      <c r="C194">
        <v>0.31095538775089959</v>
      </c>
      <c r="D194">
        <v>17.416189643144609</v>
      </c>
    </row>
    <row r="195" spans="1:4" x14ac:dyDescent="0.3">
      <c r="A195" s="1">
        <v>193</v>
      </c>
      <c r="B195">
        <v>2.0344999999999992E-2</v>
      </c>
      <c r="C195">
        <v>0.30623402496418117</v>
      </c>
      <c r="D195">
        <v>17.506889929042931</v>
      </c>
    </row>
    <row r="196" spans="1:4" x14ac:dyDescent="0.3">
      <c r="A196" s="1">
        <v>194</v>
      </c>
      <c r="B196">
        <v>2.0729999999999971E-2</v>
      </c>
      <c r="C196">
        <v>0.30135206930575681</v>
      </c>
      <c r="D196">
        <v>17.59759938100974</v>
      </c>
    </row>
    <row r="197" spans="1:4" x14ac:dyDescent="0.3">
      <c r="A197" s="1">
        <v>195</v>
      </c>
      <c r="B197">
        <v>2.0409999999999991E-2</v>
      </c>
      <c r="C197">
        <v>0.2986162640227969</v>
      </c>
      <c r="D197">
        <v>17.688299893471939</v>
      </c>
    </row>
    <row r="198" spans="1:4" x14ac:dyDescent="0.3">
      <c r="A198" s="1">
        <v>196</v>
      </c>
      <c r="B198">
        <v>1.9615000000000011E-2</v>
      </c>
      <c r="C198">
        <v>0.29412999555733249</v>
      </c>
      <c r="D198">
        <v>17.778991725444801</v>
      </c>
    </row>
    <row r="199" spans="1:4" x14ac:dyDescent="0.3">
      <c r="A199" s="1">
        <v>197</v>
      </c>
      <c r="B199">
        <v>2.0549999999999971E-2</v>
      </c>
      <c r="C199">
        <v>0.29063320892713351</v>
      </c>
      <c r="D199">
        <v>17.869695449140341</v>
      </c>
    </row>
    <row r="200" spans="1:4" x14ac:dyDescent="0.3">
      <c r="A200" s="1">
        <v>198</v>
      </c>
      <c r="B200">
        <v>1.9900000000000011E-2</v>
      </c>
      <c r="C200">
        <v>0.28737050522213958</v>
      </c>
      <c r="D200">
        <v>17.960398197174079</v>
      </c>
    </row>
    <row r="201" spans="1:4" x14ac:dyDescent="0.3">
      <c r="A201" s="1">
        <v>199</v>
      </c>
      <c r="B201">
        <v>2.0674999999999989E-2</v>
      </c>
      <c r="C201">
        <v>0.28289876354120258</v>
      </c>
      <c r="D201">
        <v>18.051116371552158</v>
      </c>
    </row>
    <row r="202" spans="1:4" x14ac:dyDescent="0.3">
      <c r="A202" s="1">
        <v>200</v>
      </c>
      <c r="B202">
        <v>2.0434999999999971E-2</v>
      </c>
      <c r="C202">
        <v>0.27912911985131572</v>
      </c>
      <c r="D202">
        <v>18.141823933654369</v>
      </c>
    </row>
    <row r="203" spans="1:4" x14ac:dyDescent="0.3">
      <c r="A203" s="1">
        <v>201</v>
      </c>
      <c r="B203">
        <v>2.0504999999999982E-2</v>
      </c>
      <c r="C203">
        <v>0.27574893750844992</v>
      </c>
      <c r="D203">
        <v>18.232526482542362</v>
      </c>
    </row>
    <row r="204" spans="1:4" x14ac:dyDescent="0.3">
      <c r="A204" s="1">
        <v>202</v>
      </c>
      <c r="B204">
        <v>2.0769999999999959E-2</v>
      </c>
      <c r="C204">
        <v>0.27305292870735359</v>
      </c>
      <c r="D204">
        <v>18.323220991492281</v>
      </c>
    </row>
    <row r="205" spans="1:4" x14ac:dyDescent="0.3">
      <c r="A205" s="1">
        <v>203</v>
      </c>
      <c r="B205">
        <v>2.0174999999999998E-2</v>
      </c>
      <c r="C205">
        <v>0.2687284160727878</v>
      </c>
      <c r="D205">
        <v>18.41392666114702</v>
      </c>
    </row>
    <row r="206" spans="1:4" x14ac:dyDescent="0.3">
      <c r="A206" s="1">
        <v>204</v>
      </c>
      <c r="B206">
        <v>2.0754999999999971E-2</v>
      </c>
      <c r="C206">
        <v>0.26645173577993297</v>
      </c>
      <c r="D206">
        <v>18.504621173275851</v>
      </c>
    </row>
    <row r="207" spans="1:4" x14ac:dyDescent="0.3">
      <c r="A207" s="1">
        <v>205</v>
      </c>
      <c r="B207">
        <v>2.016999999999999E-2</v>
      </c>
      <c r="C207">
        <v>0.26294391520734361</v>
      </c>
      <c r="D207">
        <v>18.595310515562701</v>
      </c>
    </row>
    <row r="208" spans="1:4" x14ac:dyDescent="0.3">
      <c r="A208" s="1">
        <v>206</v>
      </c>
      <c r="B208">
        <v>2.0064999999999989E-2</v>
      </c>
      <c r="C208">
        <v>0.25910298354575562</v>
      </c>
      <c r="D208">
        <v>18.686016421781648</v>
      </c>
    </row>
    <row r="209" spans="1:4" x14ac:dyDescent="0.3">
      <c r="A209" s="1">
        <v>207</v>
      </c>
      <c r="B209">
        <v>2.0154999999999989E-2</v>
      </c>
      <c r="C209">
        <v>0.25517079564923328</v>
      </c>
      <c r="D209">
        <v>18.77670275714663</v>
      </c>
    </row>
    <row r="210" spans="1:4" x14ac:dyDescent="0.3">
      <c r="A210" s="1">
        <v>208</v>
      </c>
      <c r="B210">
        <v>2.0424999999999981E-2</v>
      </c>
      <c r="C210">
        <v>0.2534017638377099</v>
      </c>
      <c r="D210">
        <v>18.867401575115</v>
      </c>
    </row>
    <row r="211" spans="1:4" x14ac:dyDescent="0.3">
      <c r="A211" s="1">
        <v>209</v>
      </c>
      <c r="B211">
        <v>2.052499999999997E-2</v>
      </c>
      <c r="C211">
        <v>0.2470130297704394</v>
      </c>
      <c r="D211">
        <v>18.958093345430171</v>
      </c>
    </row>
    <row r="212" spans="1:4" x14ac:dyDescent="0.3">
      <c r="A212" s="1">
        <v>210</v>
      </c>
      <c r="B212">
        <v>2.0314999999999989E-2</v>
      </c>
      <c r="C212">
        <v>0.2484560754225785</v>
      </c>
      <c r="D212">
        <v>19.048782324989649</v>
      </c>
    </row>
    <row r="213" spans="1:4" x14ac:dyDescent="0.3">
      <c r="A213" s="1">
        <v>211</v>
      </c>
      <c r="B213">
        <v>2.0549999999999971E-2</v>
      </c>
      <c r="C213">
        <v>0.24773729046030629</v>
      </c>
      <c r="D213">
        <v>19.139480932950981</v>
      </c>
    </row>
    <row r="214" spans="1:4" x14ac:dyDescent="0.3">
      <c r="A214" s="1">
        <v>212</v>
      </c>
      <c r="B214">
        <v>2.0599999999999969E-2</v>
      </c>
      <c r="C214">
        <v>0.2440431568943344</v>
      </c>
      <c r="D214">
        <v>19.230177003675049</v>
      </c>
    </row>
    <row r="215" spans="1:4" x14ac:dyDescent="0.3">
      <c r="A215" s="1">
        <v>213</v>
      </c>
      <c r="B215">
        <v>2.041999999999998E-2</v>
      </c>
      <c r="C215">
        <v>0.24202583033148159</v>
      </c>
      <c r="D215">
        <v>19.320885125928459</v>
      </c>
    </row>
    <row r="216" spans="1:4" x14ac:dyDescent="0.3">
      <c r="A216" s="1">
        <v>214</v>
      </c>
      <c r="B216">
        <v>2.0069999999999991E-2</v>
      </c>
      <c r="C216">
        <v>0.24096235596350671</v>
      </c>
      <c r="D216">
        <v>19.411591948469489</v>
      </c>
    </row>
    <row r="217" spans="1:4" x14ac:dyDescent="0.3">
      <c r="A217" s="1">
        <v>215</v>
      </c>
      <c r="B217">
        <v>2.0209999999999999E-2</v>
      </c>
      <c r="C217">
        <v>0.23712319273236721</v>
      </c>
      <c r="D217">
        <v>19.502300121453079</v>
      </c>
    </row>
    <row r="218" spans="1:4" x14ac:dyDescent="0.3">
      <c r="A218" s="1">
        <v>216</v>
      </c>
      <c r="B218">
        <v>2.032999999999998E-2</v>
      </c>
      <c r="C218">
        <v>0.23573549774519181</v>
      </c>
      <c r="D218">
        <v>19.593009373280751</v>
      </c>
    </row>
    <row r="219" spans="1:4" x14ac:dyDescent="0.3">
      <c r="A219" s="1">
        <v>217</v>
      </c>
      <c r="B219">
        <v>2.015999999999999E-2</v>
      </c>
      <c r="C219">
        <v>0.23238058520404059</v>
      </c>
      <c r="D219">
        <v>19.683722986446501</v>
      </c>
    </row>
    <row r="220" spans="1:4" x14ac:dyDescent="0.3">
      <c r="A220" s="1">
        <v>218</v>
      </c>
      <c r="B220">
        <v>1.930500000000001E-2</v>
      </c>
      <c r="C220">
        <v>0.23079061970032061</v>
      </c>
      <c r="D220">
        <v>19.77445626238983</v>
      </c>
    </row>
    <row r="221" spans="1:4" x14ac:dyDescent="0.3">
      <c r="A221" s="1">
        <v>219</v>
      </c>
      <c r="B221">
        <v>2.0439999999999969E-2</v>
      </c>
      <c r="C221">
        <v>0.22964539799870759</v>
      </c>
      <c r="D221">
        <v>19.86518952303464</v>
      </c>
    </row>
    <row r="222" spans="1:4" x14ac:dyDescent="0.3">
      <c r="A222" s="1">
        <v>220</v>
      </c>
      <c r="B222">
        <v>2.0014999999999991E-2</v>
      </c>
      <c r="C222">
        <v>0.22715712202026311</v>
      </c>
      <c r="D222">
        <v>19.955880921350602</v>
      </c>
    </row>
    <row r="223" spans="1:4" x14ac:dyDescent="0.3">
      <c r="A223" s="1">
        <v>221</v>
      </c>
      <c r="B223">
        <v>2.0224999999999979E-2</v>
      </c>
      <c r="C223">
        <v>0.22355619313283931</v>
      </c>
      <c r="D223">
        <v>20.046581300364611</v>
      </c>
    </row>
    <row r="224" spans="1:4" x14ac:dyDescent="0.3">
      <c r="A224" s="1">
        <v>222</v>
      </c>
      <c r="B224">
        <v>1.968000000000001E-2</v>
      </c>
      <c r="C224">
        <v>0.22219321854825669</v>
      </c>
      <c r="D224">
        <v>20.137305370834149</v>
      </c>
    </row>
    <row r="225" spans="1:4" x14ac:dyDescent="0.3">
      <c r="A225" s="1">
        <v>223</v>
      </c>
      <c r="B225">
        <v>2.0040000000000009E-2</v>
      </c>
      <c r="C225">
        <v>0.22118420494916591</v>
      </c>
      <c r="D225">
        <v>20.22804796788429</v>
      </c>
    </row>
    <row r="226" spans="1:4" x14ac:dyDescent="0.3">
      <c r="A226" s="1">
        <v>224</v>
      </c>
      <c r="B226">
        <v>2.0084999999999988E-2</v>
      </c>
      <c r="C226">
        <v>0.21971101787049471</v>
      </c>
      <c r="D226">
        <v>20.318756703270822</v>
      </c>
    </row>
    <row r="227" spans="1:4" x14ac:dyDescent="0.3">
      <c r="A227" s="1">
        <v>225</v>
      </c>
      <c r="B227">
        <v>1.9820000000000001E-2</v>
      </c>
      <c r="C227">
        <v>0.2177556903760372</v>
      </c>
      <c r="D227">
        <v>20.409453413155362</v>
      </c>
    </row>
    <row r="228" spans="1:4" x14ac:dyDescent="0.3">
      <c r="A228" s="1">
        <v>226</v>
      </c>
      <c r="B228">
        <v>2.0084999999999981E-2</v>
      </c>
      <c r="C228">
        <v>0.21787403372906761</v>
      </c>
      <c r="D228">
        <v>20.50017259909048</v>
      </c>
    </row>
    <row r="229" spans="1:4" x14ac:dyDescent="0.3">
      <c r="A229" s="1">
        <v>227</v>
      </c>
      <c r="B229">
        <v>2.003000000000001E-2</v>
      </c>
      <c r="C229">
        <v>0.2143862892695298</v>
      </c>
      <c r="D229">
        <v>20.59088505234984</v>
      </c>
    </row>
    <row r="230" spans="1:4" x14ac:dyDescent="0.3">
      <c r="A230" s="1">
        <v>228</v>
      </c>
      <c r="B230">
        <v>1.9959999999999999E-2</v>
      </c>
      <c r="C230">
        <v>0.19563934187407481</v>
      </c>
      <c r="D230">
        <v>20.68157592468793</v>
      </c>
    </row>
    <row r="231" spans="1:4" x14ac:dyDescent="0.3">
      <c r="A231" s="1">
        <v>229</v>
      </c>
      <c r="B231">
        <v>1.983E-2</v>
      </c>
      <c r="C231">
        <v>0.1889479554836517</v>
      </c>
      <c r="D231">
        <v>20.772261712617361</v>
      </c>
    </row>
    <row r="232" spans="1:4" x14ac:dyDescent="0.3">
      <c r="A232" s="1">
        <v>230</v>
      </c>
      <c r="B232">
        <v>1.9765000000000012E-2</v>
      </c>
      <c r="C232">
        <v>0.1826297710495548</v>
      </c>
      <c r="D232">
        <v>20.86297560506398</v>
      </c>
    </row>
    <row r="233" spans="1:4" x14ac:dyDescent="0.3">
      <c r="A233" s="1">
        <v>231</v>
      </c>
      <c r="B233">
        <v>1.9630000000000019E-2</v>
      </c>
      <c r="C233">
        <v>0.1812317965741482</v>
      </c>
      <c r="D233">
        <v>20.95368211726349</v>
      </c>
    </row>
    <row r="234" spans="1:4" x14ac:dyDescent="0.3">
      <c r="A234" s="1">
        <v>232</v>
      </c>
      <c r="B234">
        <v>1.9665000000000019E-2</v>
      </c>
      <c r="C234">
        <v>0.17907773626410309</v>
      </c>
      <c r="D234">
        <v>21.044387209415451</v>
      </c>
    </row>
    <row r="235" spans="1:4" x14ac:dyDescent="0.3">
      <c r="A235" s="1">
        <v>233</v>
      </c>
      <c r="B235">
        <v>1.9710000000000009E-2</v>
      </c>
      <c r="C235">
        <v>0.17909328951573489</v>
      </c>
      <c r="D235">
        <v>21.135104578733451</v>
      </c>
    </row>
    <row r="236" spans="1:4" x14ac:dyDescent="0.3">
      <c r="A236" s="1">
        <v>234</v>
      </c>
      <c r="B236">
        <v>1.9214999999999999E-2</v>
      </c>
      <c r="C236">
        <v>0.18192302953626141</v>
      </c>
      <c r="D236">
        <v>21.22579918689199</v>
      </c>
    </row>
    <row r="237" spans="1:4" x14ac:dyDescent="0.3">
      <c r="A237" s="1">
        <v>235</v>
      </c>
      <c r="B237">
        <v>1.9785000000000021E-2</v>
      </c>
      <c r="C237">
        <v>0.17905700079579931</v>
      </c>
      <c r="D237">
        <v>21.316487623122011</v>
      </c>
    </row>
    <row r="238" spans="1:4" x14ac:dyDescent="0.3">
      <c r="A238" s="1">
        <v>236</v>
      </c>
      <c r="B238">
        <v>1.984E-2</v>
      </c>
      <c r="C238">
        <v>0.17784884626981631</v>
      </c>
      <c r="D238">
        <v>21.40720587776768</v>
      </c>
    </row>
    <row r="239" spans="1:4" x14ac:dyDescent="0.3">
      <c r="A239" s="1">
        <v>237</v>
      </c>
      <c r="B239">
        <v>2.0264999999999991E-2</v>
      </c>
      <c r="C239">
        <v>0.17668239383446571</v>
      </c>
      <c r="D239">
        <v>21.49792420665424</v>
      </c>
    </row>
    <row r="240" spans="1:4" x14ac:dyDescent="0.3">
      <c r="A240" s="1">
        <v>238</v>
      </c>
      <c r="B240">
        <v>1.9990000000000001E-2</v>
      </c>
      <c r="C240">
        <v>0.17461787775309989</v>
      </c>
      <c r="D240">
        <v>21.58861658056578</v>
      </c>
    </row>
    <row r="241" spans="1:4" x14ac:dyDescent="0.3">
      <c r="A241" s="1">
        <v>239</v>
      </c>
      <c r="B241">
        <v>1.9044999999999989E-2</v>
      </c>
      <c r="C241">
        <v>0.1763065595120725</v>
      </c>
      <c r="D241">
        <v>21.679343376623269</v>
      </c>
    </row>
    <row r="242" spans="1:4" x14ac:dyDescent="0.3">
      <c r="A242" s="1">
        <v>240</v>
      </c>
      <c r="B242">
        <v>1.9570000000000001E-2</v>
      </c>
      <c r="C242">
        <v>0.17363481131092789</v>
      </c>
      <c r="D242">
        <v>21.7700630344285</v>
      </c>
    </row>
    <row r="243" spans="1:4" x14ac:dyDescent="0.3">
      <c r="A243" s="1">
        <v>241</v>
      </c>
      <c r="B243">
        <v>2.0060000000000001E-2</v>
      </c>
      <c r="C243">
        <v>0.17349476183432369</v>
      </c>
      <c r="D243">
        <v>21.8607868938976</v>
      </c>
    </row>
    <row r="244" spans="1:4" x14ac:dyDescent="0.3">
      <c r="A244" s="1">
        <v>242</v>
      </c>
      <c r="B244">
        <v>1.9920000000000011E-2</v>
      </c>
      <c r="C244">
        <v>0.175421817038561</v>
      </c>
      <c r="D244">
        <v>21.951480269961898</v>
      </c>
    </row>
    <row r="245" spans="1:4" x14ac:dyDescent="0.3">
      <c r="A245" s="1">
        <v>243</v>
      </c>
      <c r="B245">
        <v>1.967000000000001E-2</v>
      </c>
      <c r="C245">
        <v>0.17631574126428101</v>
      </c>
      <c r="D245">
        <v>22.042160073717451</v>
      </c>
    </row>
    <row r="246" spans="1:4" x14ac:dyDescent="0.3">
      <c r="A246" s="1">
        <v>244</v>
      </c>
      <c r="B246">
        <v>1.9800000000000002E-2</v>
      </c>
      <c r="C246">
        <v>0.17424100561039041</v>
      </c>
      <c r="D246">
        <v>22.132876675195181</v>
      </c>
    </row>
    <row r="247" spans="1:4" x14ac:dyDescent="0.3">
      <c r="A247" s="1">
        <v>245</v>
      </c>
      <c r="B247">
        <v>1.9820000000000011E-2</v>
      </c>
      <c r="C247">
        <v>0.1744760117646926</v>
      </c>
      <c r="D247">
        <v>22.223588473531951</v>
      </c>
    </row>
    <row r="248" spans="1:4" x14ac:dyDescent="0.3">
      <c r="A248" s="1">
        <v>246</v>
      </c>
      <c r="B248">
        <v>1.8784999999999989E-2</v>
      </c>
      <c r="C248">
        <v>0.1737538682468783</v>
      </c>
      <c r="D248">
        <v>22.31429810206097</v>
      </c>
    </row>
    <row r="249" spans="1:4" x14ac:dyDescent="0.3">
      <c r="A249" s="1">
        <v>247</v>
      </c>
      <c r="B249">
        <v>1.9880000000000009E-2</v>
      </c>
      <c r="C249">
        <v>0.17488324567754659</v>
      </c>
      <c r="D249">
        <v>22.405040613611551</v>
      </c>
    </row>
    <row r="250" spans="1:4" x14ac:dyDescent="0.3">
      <c r="A250" s="1">
        <v>248</v>
      </c>
      <c r="B250">
        <v>1.9755000000000009E-2</v>
      </c>
      <c r="C250">
        <v>0.17466839228145839</v>
      </c>
      <c r="D250">
        <v>22.495751353568519</v>
      </c>
    </row>
    <row r="251" spans="1:4" x14ac:dyDescent="0.3">
      <c r="A251" s="1">
        <v>249</v>
      </c>
      <c r="B251">
        <v>1.9470000000000012E-2</v>
      </c>
      <c r="C251">
        <v>0.17191550016126339</v>
      </c>
      <c r="D251">
        <v>22.586459928088729</v>
      </c>
    </row>
    <row r="252" spans="1:4" x14ac:dyDescent="0.3">
      <c r="A252" s="1">
        <v>250</v>
      </c>
      <c r="B252">
        <v>2.002000000000001E-2</v>
      </c>
      <c r="C252">
        <v>0.17114070877394641</v>
      </c>
      <c r="D252">
        <v>22.677181950675131</v>
      </c>
    </row>
    <row r="253" spans="1:4" x14ac:dyDescent="0.3">
      <c r="A253" s="1">
        <v>251</v>
      </c>
      <c r="B253">
        <v>1.9914999999999999E-2</v>
      </c>
      <c r="C253">
        <v>0.17012817168302141</v>
      </c>
      <c r="D253">
        <v>22.7679075698058</v>
      </c>
    </row>
    <row r="254" spans="1:4" x14ac:dyDescent="0.3">
      <c r="A254" s="1">
        <v>252</v>
      </c>
      <c r="B254">
        <v>1.981500000000002E-2</v>
      </c>
      <c r="C254">
        <v>0.1683539775729043</v>
      </c>
      <c r="D254">
        <v>22.858610385523921</v>
      </c>
    </row>
    <row r="255" spans="1:4" x14ac:dyDescent="0.3">
      <c r="A255" s="1">
        <v>253</v>
      </c>
      <c r="B255">
        <v>1.9519999999999999E-2</v>
      </c>
      <c r="C255">
        <v>0.16749529406788261</v>
      </c>
      <c r="D255">
        <v>22.949339516891389</v>
      </c>
    </row>
    <row r="256" spans="1:4" x14ac:dyDescent="0.3">
      <c r="A256" s="1">
        <v>254</v>
      </c>
      <c r="B256">
        <v>1.976E-2</v>
      </c>
      <c r="C256">
        <v>0.16655415468927789</v>
      </c>
      <c r="D256">
        <v>23.040108121169951</v>
      </c>
    </row>
    <row r="257" spans="1:4" x14ac:dyDescent="0.3">
      <c r="A257" s="1">
        <v>255</v>
      </c>
      <c r="B257">
        <v>1.9980000000000001E-2</v>
      </c>
      <c r="C257">
        <v>0.16477069621005291</v>
      </c>
      <c r="D257">
        <v>23.13086052523721</v>
      </c>
    </row>
    <row r="258" spans="1:4" x14ac:dyDescent="0.3">
      <c r="A258" s="1">
        <v>256</v>
      </c>
      <c r="B258">
        <v>1.969000000000001E-2</v>
      </c>
      <c r="C258">
        <v>0.16544670914030449</v>
      </c>
      <c r="D258">
        <v>23.22159221867722</v>
      </c>
    </row>
    <row r="259" spans="1:4" x14ac:dyDescent="0.3">
      <c r="A259" s="1">
        <v>257</v>
      </c>
      <c r="B259">
        <v>1.969000000000001E-2</v>
      </c>
      <c r="C259">
        <v>0.1660442037915611</v>
      </c>
      <c r="D259">
        <v>23.312388279901629</v>
      </c>
    </row>
    <row r="260" spans="1:4" x14ac:dyDescent="0.3">
      <c r="A260" s="1">
        <v>258</v>
      </c>
      <c r="B260">
        <v>1.964500000000001E-2</v>
      </c>
      <c r="C260">
        <v>0.1653643937040106</v>
      </c>
      <c r="D260">
        <v>23.403072093658992</v>
      </c>
    </row>
    <row r="261" spans="1:4" x14ac:dyDescent="0.3">
      <c r="A261" s="1">
        <v>259</v>
      </c>
      <c r="B261">
        <v>1.9595000000000012E-2</v>
      </c>
      <c r="C261">
        <v>0.16257486799285931</v>
      </c>
      <c r="D261">
        <v>23.49383247799345</v>
      </c>
    </row>
    <row r="262" spans="1:4" x14ac:dyDescent="0.3">
      <c r="A262" s="1">
        <v>260</v>
      </c>
      <c r="B262">
        <v>1.9640000000000019E-2</v>
      </c>
      <c r="C262">
        <v>0.16313877832862439</v>
      </c>
      <c r="D262">
        <v>23.584566505882488</v>
      </c>
    </row>
    <row r="263" spans="1:4" x14ac:dyDescent="0.3">
      <c r="A263" s="1">
        <v>261</v>
      </c>
      <c r="B263">
        <v>1.9765000000000012E-2</v>
      </c>
      <c r="C263">
        <v>0.16420091170775011</v>
      </c>
      <c r="D263">
        <v>23.675294829673248</v>
      </c>
    </row>
    <row r="264" spans="1:4" x14ac:dyDescent="0.3">
      <c r="A264" s="1">
        <v>262</v>
      </c>
      <c r="B264">
        <v>2.0164999999999999E-2</v>
      </c>
      <c r="C264">
        <v>0.16234907141790281</v>
      </c>
      <c r="D264">
        <v>23.766026205023149</v>
      </c>
    </row>
    <row r="265" spans="1:4" x14ac:dyDescent="0.3">
      <c r="A265" s="1">
        <v>263</v>
      </c>
      <c r="B265">
        <v>1.9914999999999999E-2</v>
      </c>
      <c r="C265">
        <v>0.16119512019419649</v>
      </c>
      <c r="D265">
        <v>23.8567491482364</v>
      </c>
    </row>
    <row r="266" spans="1:4" x14ac:dyDescent="0.3">
      <c r="A266" s="1">
        <v>264</v>
      </c>
      <c r="B266">
        <v>1.9505000000000019E-2</v>
      </c>
      <c r="C266">
        <v>0.15999279207498601</v>
      </c>
      <c r="D266">
        <v>23.947469431161899</v>
      </c>
    </row>
    <row r="267" spans="1:4" x14ac:dyDescent="0.3">
      <c r="A267" s="1">
        <v>265</v>
      </c>
      <c r="B267">
        <v>1.984000000000001E-2</v>
      </c>
      <c r="C267">
        <v>0.16045522732518461</v>
      </c>
      <c r="D267">
        <v>24.038174880345679</v>
      </c>
    </row>
    <row r="268" spans="1:4" x14ac:dyDescent="0.3">
      <c r="A268" s="1">
        <v>266</v>
      </c>
      <c r="B268">
        <v>1.9154999999999998E-2</v>
      </c>
      <c r="C268">
        <v>0.16051381738897649</v>
      </c>
      <c r="D268">
        <v>24.128887030217399</v>
      </c>
    </row>
    <row r="269" spans="1:4" x14ac:dyDescent="0.3">
      <c r="A269" s="1">
        <v>267</v>
      </c>
      <c r="B269">
        <v>1.9720000000000008E-2</v>
      </c>
      <c r="C269">
        <v>0.15763835730721409</v>
      </c>
      <c r="D269">
        <v>24.21963205337526</v>
      </c>
    </row>
    <row r="270" spans="1:4" x14ac:dyDescent="0.3">
      <c r="A270" s="1">
        <v>268</v>
      </c>
      <c r="B270">
        <v>1.946500000000001E-2</v>
      </c>
      <c r="C270">
        <v>0.15956212633820771</v>
      </c>
      <c r="D270">
        <v>24.310372721287951</v>
      </c>
    </row>
    <row r="271" spans="1:4" x14ac:dyDescent="0.3">
      <c r="A271" s="1">
        <v>269</v>
      </c>
      <c r="B271">
        <v>1.972500000000001E-2</v>
      </c>
      <c r="C271">
        <v>0.15729798979297671</v>
      </c>
      <c r="D271">
        <v>24.401088126103101</v>
      </c>
    </row>
    <row r="272" spans="1:4" x14ac:dyDescent="0.3">
      <c r="A272" s="1">
        <v>270</v>
      </c>
      <c r="B272">
        <v>1.9824999999999999E-2</v>
      </c>
      <c r="C272">
        <v>0.15643889708891351</v>
      </c>
      <c r="D272">
        <v>24.491795617209551</v>
      </c>
    </row>
    <row r="273" spans="1:4" x14ac:dyDescent="0.3">
      <c r="A273" s="1">
        <v>271</v>
      </c>
      <c r="B273">
        <v>1.9765000000000001E-2</v>
      </c>
      <c r="C273">
        <v>0.15808345524827891</v>
      </c>
      <c r="D273">
        <v>24.58251096169155</v>
      </c>
    </row>
    <row r="274" spans="1:4" x14ac:dyDescent="0.3">
      <c r="A274" s="1">
        <v>272</v>
      </c>
      <c r="B274">
        <v>2.0164999999999988E-2</v>
      </c>
      <c r="C274">
        <v>0.15845387881157569</v>
      </c>
      <c r="D274">
        <v>24.673225582705619</v>
      </c>
    </row>
    <row r="275" spans="1:4" x14ac:dyDescent="0.3">
      <c r="A275" s="1">
        <v>273</v>
      </c>
      <c r="B275">
        <v>1.9304999999999999E-2</v>
      </c>
      <c r="C275">
        <v>0.1561657308245393</v>
      </c>
      <c r="D275">
        <v>24.763943348526968</v>
      </c>
    </row>
    <row r="276" spans="1:4" x14ac:dyDescent="0.3">
      <c r="A276" s="1">
        <v>274</v>
      </c>
      <c r="B276">
        <v>1.9729999999999991E-2</v>
      </c>
      <c r="C276">
        <v>0.1552482436233508</v>
      </c>
      <c r="D276">
        <v>24.85466523687046</v>
      </c>
    </row>
    <row r="277" spans="1:4" x14ac:dyDescent="0.3">
      <c r="A277" s="1">
        <v>275</v>
      </c>
      <c r="B277">
        <v>1.984E-2</v>
      </c>
      <c r="C277">
        <v>0.1538398002753813</v>
      </c>
      <c r="D277">
        <v>24.945361963046938</v>
      </c>
    </row>
    <row r="278" spans="1:4" x14ac:dyDescent="0.3">
      <c r="A278" s="1">
        <v>276</v>
      </c>
      <c r="B278">
        <v>1.9585000000000019E-2</v>
      </c>
      <c r="C278">
        <v>0.15312520635770599</v>
      </c>
      <c r="D278">
        <v>25.036090244915769</v>
      </c>
    </row>
    <row r="279" spans="1:4" x14ac:dyDescent="0.3">
      <c r="A279" s="1">
        <v>277</v>
      </c>
      <c r="B279">
        <v>1.9869999999999999E-2</v>
      </c>
      <c r="C279">
        <v>0.1524708154842544</v>
      </c>
      <c r="D279">
        <v>25.126813731524699</v>
      </c>
    </row>
    <row r="280" spans="1:4" x14ac:dyDescent="0.3">
      <c r="A280" s="1">
        <v>278</v>
      </c>
      <c r="B280">
        <v>1.9730000000000011E-2</v>
      </c>
      <c r="C280">
        <v>0.150676583907389</v>
      </c>
      <c r="D280">
        <v>25.217532504796999</v>
      </c>
    </row>
    <row r="281" spans="1:4" x14ac:dyDescent="0.3">
      <c r="A281" s="1">
        <v>279</v>
      </c>
      <c r="B281">
        <v>1.9765000000000001E-2</v>
      </c>
      <c r="C281">
        <v>0.1510066495479454</v>
      </c>
      <c r="D281">
        <v>25.308249879082059</v>
      </c>
    </row>
    <row r="282" spans="1:4" x14ac:dyDescent="0.3">
      <c r="A282" s="1">
        <v>280</v>
      </c>
      <c r="B282">
        <v>1.9370000000000019E-2</v>
      </c>
      <c r="C282">
        <v>0.15068317019797531</v>
      </c>
      <c r="D282">
        <v>25.398956532544581</v>
      </c>
    </row>
    <row r="283" spans="1:4" x14ac:dyDescent="0.3">
      <c r="A283" s="1">
        <v>281</v>
      </c>
      <c r="B283">
        <v>1.9255000000000001E-2</v>
      </c>
      <c r="C283">
        <v>0.1511047812011137</v>
      </c>
      <c r="D283">
        <v>25.489665674633471</v>
      </c>
    </row>
    <row r="284" spans="1:4" x14ac:dyDescent="0.3">
      <c r="A284" s="1">
        <v>282</v>
      </c>
      <c r="B284">
        <v>1.9730000000000011E-2</v>
      </c>
      <c r="C284">
        <v>0.14906010126643479</v>
      </c>
      <c r="D284">
        <v>25.580386092464149</v>
      </c>
    </row>
    <row r="285" spans="1:4" x14ac:dyDescent="0.3">
      <c r="A285" s="1">
        <v>283</v>
      </c>
      <c r="B285">
        <v>1.9400000000000011E-2</v>
      </c>
      <c r="C285">
        <v>0.14943282103785371</v>
      </c>
      <c r="D285">
        <v>25.671174302829652</v>
      </c>
    </row>
    <row r="286" spans="1:4" x14ac:dyDescent="0.3">
      <c r="A286" s="1">
        <v>284</v>
      </c>
      <c r="B286">
        <v>1.9360000000000009E-2</v>
      </c>
      <c r="C286">
        <v>0.14884450400626439</v>
      </c>
      <c r="D286">
        <v>25.76189944254029</v>
      </c>
    </row>
    <row r="287" spans="1:4" x14ac:dyDescent="0.3">
      <c r="A287" s="1">
        <v>285</v>
      </c>
      <c r="B287">
        <v>1.9655000000000009E-2</v>
      </c>
      <c r="C287">
        <v>0.14934871395018659</v>
      </c>
      <c r="D287">
        <v>25.852654914789749</v>
      </c>
    </row>
    <row r="288" spans="1:4" x14ac:dyDescent="0.3">
      <c r="A288" s="1">
        <v>286</v>
      </c>
      <c r="B288">
        <v>1.9255000000000012E-2</v>
      </c>
      <c r="C288">
        <v>0.14792605153844321</v>
      </c>
      <c r="D288">
        <v>25.943360047009271</v>
      </c>
    </row>
    <row r="289" spans="1:4" x14ac:dyDescent="0.3">
      <c r="A289" s="1">
        <v>287</v>
      </c>
      <c r="B289">
        <v>1.929500000000002E-2</v>
      </c>
      <c r="C289">
        <v>0.14628302855143971</v>
      </c>
      <c r="D289">
        <v>26.034080564445929</v>
      </c>
    </row>
    <row r="290" spans="1:4" x14ac:dyDescent="0.3">
      <c r="A290" s="1">
        <v>288</v>
      </c>
      <c r="B290">
        <v>1.949E-2</v>
      </c>
      <c r="C290">
        <v>0.14461665078293931</v>
      </c>
      <c r="D290">
        <v>26.124812985658661</v>
      </c>
    </row>
    <row r="291" spans="1:4" x14ac:dyDescent="0.3">
      <c r="A291" s="1">
        <v>289</v>
      </c>
      <c r="B291">
        <v>1.8689999999999998E-2</v>
      </c>
      <c r="C291">
        <v>0.14590984555397499</v>
      </c>
      <c r="D291">
        <v>26.21556055929927</v>
      </c>
    </row>
    <row r="292" spans="1:4" x14ac:dyDescent="0.3">
      <c r="A292" s="1">
        <v>290</v>
      </c>
      <c r="B292">
        <v>1.9550000000000019E-2</v>
      </c>
      <c r="C292">
        <v>0.14591069956765809</v>
      </c>
      <c r="D292">
        <v>26.306317000720249</v>
      </c>
    </row>
    <row r="293" spans="1:4" x14ac:dyDescent="0.3">
      <c r="A293" s="1">
        <v>291</v>
      </c>
      <c r="B293">
        <v>1.95E-2</v>
      </c>
      <c r="C293">
        <v>0.1459461448977489</v>
      </c>
      <c r="D293">
        <v>26.39705028606787</v>
      </c>
    </row>
    <row r="294" spans="1:4" x14ac:dyDescent="0.3">
      <c r="A294" s="1">
        <v>292</v>
      </c>
      <c r="B294">
        <v>1.9314999999999999E-2</v>
      </c>
      <c r="C294">
        <v>0.14479855271889969</v>
      </c>
      <c r="D294">
        <v>26.48774982478885</v>
      </c>
    </row>
    <row r="295" spans="1:4" x14ac:dyDescent="0.3">
      <c r="A295" s="1">
        <v>293</v>
      </c>
      <c r="B295">
        <v>1.905999999999999E-2</v>
      </c>
      <c r="C295">
        <v>0.14502099883526801</v>
      </c>
      <c r="D295">
        <v>26.578500785761431</v>
      </c>
    </row>
    <row r="296" spans="1:4" x14ac:dyDescent="0.3">
      <c r="A296" s="1">
        <v>294</v>
      </c>
      <c r="B296">
        <v>1.946500000000001E-2</v>
      </c>
      <c r="C296">
        <v>0.14518972438379629</v>
      </c>
      <c r="D296">
        <v>26.669217193060469</v>
      </c>
    </row>
    <row r="297" spans="1:4" x14ac:dyDescent="0.3">
      <c r="A297" s="1">
        <v>295</v>
      </c>
      <c r="B297">
        <v>1.9220000000000011E-2</v>
      </c>
      <c r="C297">
        <v>0.14286271791836341</v>
      </c>
      <c r="D297">
        <v>26.75996961295607</v>
      </c>
    </row>
    <row r="298" spans="1:4" x14ac:dyDescent="0.3">
      <c r="A298" s="1">
        <v>296</v>
      </c>
      <c r="B298">
        <v>1.921500000000001E-2</v>
      </c>
      <c r="C298">
        <v>0.14241740874291109</v>
      </c>
      <c r="D298">
        <v>26.85069904731381</v>
      </c>
    </row>
    <row r="299" spans="1:4" x14ac:dyDescent="0.3">
      <c r="A299" s="1">
        <v>297</v>
      </c>
      <c r="B299">
        <v>1.938500000000001E-2</v>
      </c>
      <c r="C299">
        <v>0.14173056763298511</v>
      </c>
      <c r="D299">
        <v>26.941449282831631</v>
      </c>
    </row>
    <row r="300" spans="1:4" x14ac:dyDescent="0.3">
      <c r="A300" s="1">
        <v>298</v>
      </c>
      <c r="B300">
        <v>1.9530000000000009E-2</v>
      </c>
      <c r="C300">
        <v>0.1417493199403082</v>
      </c>
      <c r="D300">
        <v>27.032172941300619</v>
      </c>
    </row>
    <row r="301" spans="1:4" x14ac:dyDescent="0.3">
      <c r="A301" s="1">
        <v>299</v>
      </c>
      <c r="B301">
        <v>1.8935000000000011E-2</v>
      </c>
      <c r="C301">
        <v>0.1426112249425433</v>
      </c>
      <c r="D301">
        <v>27.12293000678223</v>
      </c>
    </row>
    <row r="302" spans="1:4" x14ac:dyDescent="0.3">
      <c r="A302" s="1">
        <v>300</v>
      </c>
      <c r="B302">
        <v>1.917000000000001E-2</v>
      </c>
      <c r="C302">
        <v>0.1422434543706004</v>
      </c>
      <c r="D302">
        <v>27.21366203036575</v>
      </c>
    </row>
    <row r="303" spans="1:4" x14ac:dyDescent="0.3">
      <c r="A303" s="1">
        <v>301</v>
      </c>
      <c r="B303">
        <v>1.937500000000001E-2</v>
      </c>
      <c r="C303">
        <v>0.1408681041917477</v>
      </c>
      <c r="D303">
        <v>27.30439728392497</v>
      </c>
    </row>
    <row r="304" spans="1:4" x14ac:dyDescent="0.3">
      <c r="A304" s="1">
        <v>302</v>
      </c>
      <c r="B304">
        <v>1.9230000000000001E-2</v>
      </c>
      <c r="C304">
        <v>0.14174098532759041</v>
      </c>
      <c r="D304">
        <v>27.395142868359901</v>
      </c>
    </row>
    <row r="305" spans="1:4" x14ac:dyDescent="0.3">
      <c r="A305" s="1">
        <v>303</v>
      </c>
      <c r="B305">
        <v>1.9130000000000012E-2</v>
      </c>
      <c r="C305">
        <v>0.14024113836682431</v>
      </c>
      <c r="D305">
        <v>27.485898610552169</v>
      </c>
    </row>
    <row r="306" spans="1:4" x14ac:dyDescent="0.3">
      <c r="A306" s="1">
        <v>304</v>
      </c>
      <c r="B306">
        <v>1.9200000000000019E-2</v>
      </c>
      <c r="C306">
        <v>0.13845729152738101</v>
      </c>
      <c r="D306">
        <v>27.576640587846459</v>
      </c>
    </row>
    <row r="307" spans="1:4" x14ac:dyDescent="0.3">
      <c r="A307" s="1">
        <v>305</v>
      </c>
      <c r="B307">
        <v>1.9175000000000011E-2</v>
      </c>
      <c r="C307">
        <v>0.13973133102317239</v>
      </c>
      <c r="D307">
        <v>27.667382417056309</v>
      </c>
    </row>
    <row r="308" spans="1:4" x14ac:dyDescent="0.3">
      <c r="A308" s="1">
        <v>306</v>
      </c>
      <c r="B308">
        <v>1.933000000000001E-2</v>
      </c>
      <c r="C308">
        <v>0.13758510995879761</v>
      </c>
      <c r="D308">
        <v>27.758120669258979</v>
      </c>
    </row>
    <row r="309" spans="1:4" x14ac:dyDescent="0.3">
      <c r="A309" s="1">
        <v>307</v>
      </c>
      <c r="B309">
        <v>1.904500000000001E-2</v>
      </c>
      <c r="C309">
        <v>0.13807345654489309</v>
      </c>
      <c r="D309">
        <v>27.8488670870993</v>
      </c>
    </row>
    <row r="310" spans="1:4" x14ac:dyDescent="0.3">
      <c r="A310" s="1">
        <v>308</v>
      </c>
      <c r="B310">
        <v>1.9355000000000011E-2</v>
      </c>
      <c r="C310">
        <v>0.1384470719887107</v>
      </c>
      <c r="D310">
        <v>27.939598674972871</v>
      </c>
    </row>
    <row r="311" spans="1:4" x14ac:dyDescent="0.3">
      <c r="A311" s="1">
        <v>309</v>
      </c>
      <c r="B311">
        <v>1.9480000000000022E-2</v>
      </c>
      <c r="C311">
        <v>0.13709328756490599</v>
      </c>
      <c r="D311">
        <v>28.030309329364052</v>
      </c>
    </row>
    <row r="312" spans="1:4" x14ac:dyDescent="0.3">
      <c r="A312" s="1">
        <v>310</v>
      </c>
      <c r="B312">
        <v>1.9060000000000001E-2</v>
      </c>
      <c r="C312">
        <v>0.13663725192161219</v>
      </c>
      <c r="D312">
        <v>28.121032011575181</v>
      </c>
    </row>
    <row r="313" spans="1:4" x14ac:dyDescent="0.3">
      <c r="A313" s="1">
        <v>311</v>
      </c>
      <c r="B313">
        <v>1.9029999999999998E-2</v>
      </c>
      <c r="C313">
        <v>0.13607193596041259</v>
      </c>
      <c r="D313">
        <v>28.211793699993041</v>
      </c>
    </row>
    <row r="314" spans="1:4" x14ac:dyDescent="0.3">
      <c r="A314" s="1">
        <v>312</v>
      </c>
      <c r="B314">
        <v>1.9275000000000021E-2</v>
      </c>
      <c r="C314">
        <v>0.13341945981541489</v>
      </c>
      <c r="D314">
        <v>28.302549475630141</v>
      </c>
    </row>
    <row r="315" spans="1:4" x14ac:dyDescent="0.3">
      <c r="A315" s="1">
        <v>313</v>
      </c>
      <c r="B315">
        <v>1.9155000000000009E-2</v>
      </c>
      <c r="C315">
        <v>0.13767013428186081</v>
      </c>
      <c r="D315">
        <v>28.393302649127129</v>
      </c>
    </row>
    <row r="316" spans="1:4" x14ac:dyDescent="0.3">
      <c r="A316" s="1">
        <v>314</v>
      </c>
      <c r="B316">
        <v>1.9085000000000001E-2</v>
      </c>
      <c r="C316">
        <v>0.13615338768187429</v>
      </c>
      <c r="D316">
        <v>28.48405745241379</v>
      </c>
    </row>
    <row r="317" spans="1:4" x14ac:dyDescent="0.3">
      <c r="A317" s="1">
        <v>315</v>
      </c>
      <c r="B317">
        <v>1.9195000000000011E-2</v>
      </c>
      <c r="C317">
        <v>0.13467276724875871</v>
      </c>
      <c r="D317">
        <v>28.574814413785951</v>
      </c>
    </row>
    <row r="318" spans="1:4" x14ac:dyDescent="0.3">
      <c r="A318" s="1">
        <v>316</v>
      </c>
      <c r="B318">
        <v>1.9155000000000019E-2</v>
      </c>
      <c r="C318">
        <v>0.13419561897611351</v>
      </c>
      <c r="D318">
        <v>28.6655641949177</v>
      </c>
    </row>
    <row r="319" spans="1:4" x14ac:dyDescent="0.3">
      <c r="A319" s="1">
        <v>317</v>
      </c>
      <c r="B319">
        <v>1.899E-2</v>
      </c>
      <c r="C319">
        <v>0.13599737311230861</v>
      </c>
      <c r="D319">
        <v>28.75634103874367</v>
      </c>
    </row>
    <row r="320" spans="1:4" x14ac:dyDescent="0.3">
      <c r="A320" s="1">
        <v>318</v>
      </c>
      <c r="B320">
        <v>1.922500000000002E-2</v>
      </c>
      <c r="C320">
        <v>0.13391195818622409</v>
      </c>
      <c r="D320">
        <v>28.847074420981951</v>
      </c>
    </row>
    <row r="321" spans="1:4" x14ac:dyDescent="0.3">
      <c r="A321" s="1">
        <v>319</v>
      </c>
      <c r="B321">
        <v>1.9064999999999999E-2</v>
      </c>
      <c r="C321">
        <v>0.13425344469653211</v>
      </c>
      <c r="D321">
        <v>28.937821001940321</v>
      </c>
    </row>
    <row r="322" spans="1:4" x14ac:dyDescent="0.3">
      <c r="A322" s="1">
        <v>320</v>
      </c>
      <c r="B322">
        <v>1.9150000000000011E-2</v>
      </c>
      <c r="C322">
        <v>0.13402982743382089</v>
      </c>
      <c r="D322">
        <v>29.02855481379564</v>
      </c>
    </row>
    <row r="323" spans="1:4" x14ac:dyDescent="0.3">
      <c r="A323" s="1">
        <v>321</v>
      </c>
      <c r="B323">
        <v>1.9290000000000019E-2</v>
      </c>
      <c r="C323">
        <v>0.1333154971462765</v>
      </c>
      <c r="D323">
        <v>29.11934960471261</v>
      </c>
    </row>
    <row r="324" spans="1:4" x14ac:dyDescent="0.3">
      <c r="A324" s="1">
        <v>322</v>
      </c>
      <c r="B324">
        <v>1.9290000000000019E-2</v>
      </c>
      <c r="C324">
        <v>0.1314191943059238</v>
      </c>
      <c r="D324">
        <v>29.210083611541339</v>
      </c>
    </row>
    <row r="325" spans="1:4" x14ac:dyDescent="0.3">
      <c r="A325" s="1">
        <v>323</v>
      </c>
      <c r="B325">
        <v>1.9040000000000008E-2</v>
      </c>
      <c r="C325">
        <v>0.1326294229887065</v>
      </c>
      <c r="D325">
        <v>29.300817701220531</v>
      </c>
    </row>
    <row r="326" spans="1:4" x14ac:dyDescent="0.3">
      <c r="A326" s="1">
        <v>324</v>
      </c>
      <c r="B326">
        <v>1.899E-2</v>
      </c>
      <c r="C326">
        <v>0.13250619777952211</v>
      </c>
      <c r="D326">
        <v>29.39157269669905</v>
      </c>
    </row>
    <row r="327" spans="1:4" x14ac:dyDescent="0.3">
      <c r="A327" s="1">
        <v>325</v>
      </c>
      <c r="B327">
        <v>1.830499999999995E-2</v>
      </c>
      <c r="C327">
        <v>0.1318316150132062</v>
      </c>
      <c r="D327">
        <v>29.482333564427179</v>
      </c>
    </row>
    <row r="328" spans="1:4" x14ac:dyDescent="0.3">
      <c r="A328" s="1">
        <v>326</v>
      </c>
      <c r="B328">
        <v>1.8859999999999998E-2</v>
      </c>
      <c r="C328">
        <v>0.1310809669964951</v>
      </c>
      <c r="D328">
        <v>29.573112155728889</v>
      </c>
    </row>
    <row r="329" spans="1:4" x14ac:dyDescent="0.3">
      <c r="A329" s="1">
        <v>327</v>
      </c>
      <c r="B329">
        <v>1.892000000000001E-2</v>
      </c>
      <c r="C329">
        <v>0.13058873612942359</v>
      </c>
      <c r="D329">
        <v>29.663852849933861</v>
      </c>
    </row>
    <row r="330" spans="1:4" x14ac:dyDescent="0.3">
      <c r="A330" s="1">
        <v>328</v>
      </c>
      <c r="B330">
        <v>1.8710000000000001E-2</v>
      </c>
      <c r="C330">
        <v>0.13103164095126901</v>
      </c>
      <c r="D330">
        <v>29.754583752883821</v>
      </c>
    </row>
    <row r="331" spans="1:4" x14ac:dyDescent="0.3">
      <c r="A331" s="1">
        <v>329</v>
      </c>
      <c r="B331">
        <v>1.8755000000000001E-2</v>
      </c>
      <c r="C331">
        <v>0.13004692907609991</v>
      </c>
      <c r="D331">
        <v>29.84536054465508</v>
      </c>
    </row>
    <row r="332" spans="1:4" x14ac:dyDescent="0.3">
      <c r="A332" s="1">
        <v>330</v>
      </c>
      <c r="B332">
        <v>1.912500000000001E-2</v>
      </c>
      <c r="C332">
        <v>0.129356764658139</v>
      </c>
      <c r="D332">
        <v>29.936146395074019</v>
      </c>
    </row>
    <row r="333" spans="1:4" x14ac:dyDescent="0.3">
      <c r="A333" s="1">
        <v>331</v>
      </c>
      <c r="B333">
        <v>1.8579999999999972E-2</v>
      </c>
      <c r="C333">
        <v>0.1285944976754575</v>
      </c>
      <c r="D333">
        <v>30.026887896060959</v>
      </c>
    </row>
    <row r="334" spans="1:4" x14ac:dyDescent="0.3">
      <c r="A334" s="1">
        <v>332</v>
      </c>
      <c r="B334">
        <v>1.9235000000000009E-2</v>
      </c>
      <c r="C334">
        <v>0.12745838972216489</v>
      </c>
      <c r="D334">
        <v>30.11761866589389</v>
      </c>
    </row>
    <row r="335" spans="1:4" x14ac:dyDescent="0.3">
      <c r="A335" s="1">
        <v>333</v>
      </c>
      <c r="B335">
        <v>1.8925000000000011E-2</v>
      </c>
      <c r="C335">
        <v>0.12764862466991109</v>
      </c>
      <c r="D335">
        <v>30.20838704533049</v>
      </c>
    </row>
    <row r="336" spans="1:4" x14ac:dyDescent="0.3">
      <c r="A336" s="1">
        <v>334</v>
      </c>
      <c r="B336">
        <v>1.9E-2</v>
      </c>
      <c r="C336">
        <v>0.12700322277715359</v>
      </c>
      <c r="D336">
        <v>30.299162354800458</v>
      </c>
    </row>
    <row r="337" spans="1:4" x14ac:dyDescent="0.3">
      <c r="A337" s="1">
        <v>335</v>
      </c>
      <c r="B337">
        <v>1.8669999999999999E-2</v>
      </c>
      <c r="C337">
        <v>0.1272695148962141</v>
      </c>
      <c r="D337">
        <v>30.38990415871146</v>
      </c>
    </row>
    <row r="338" spans="1:4" x14ac:dyDescent="0.3">
      <c r="A338" s="1">
        <v>336</v>
      </c>
      <c r="B338">
        <v>1.8709999999999991E-2</v>
      </c>
      <c r="C338">
        <v>0.1259877813006689</v>
      </c>
      <c r="D338">
        <v>30.480606291757709</v>
      </c>
    </row>
    <row r="339" spans="1:4" x14ac:dyDescent="0.3">
      <c r="A339" s="1">
        <v>337</v>
      </c>
      <c r="B339">
        <v>1.901000000000001E-2</v>
      </c>
      <c r="C339">
        <v>0.1247057769573483</v>
      </c>
      <c r="D339">
        <v>30.57137677583432</v>
      </c>
    </row>
    <row r="340" spans="1:4" x14ac:dyDescent="0.3">
      <c r="A340" s="1">
        <v>338</v>
      </c>
      <c r="B340">
        <v>1.8644999999999991E-2</v>
      </c>
      <c r="C340">
        <v>0.1255994395787442</v>
      </c>
      <c r="D340">
        <v>30.662248082492109</v>
      </c>
    </row>
    <row r="341" spans="1:4" x14ac:dyDescent="0.3">
      <c r="A341" s="1">
        <v>339</v>
      </c>
      <c r="B341">
        <v>1.907E-2</v>
      </c>
      <c r="C341">
        <v>0.12289762898266859</v>
      </c>
      <c r="D341">
        <v>30.753001078499711</v>
      </c>
    </row>
    <row r="342" spans="1:4" x14ac:dyDescent="0.3">
      <c r="A342" s="1">
        <v>340</v>
      </c>
      <c r="B342">
        <v>1.884499999999999E-2</v>
      </c>
      <c r="C342">
        <v>0.1254182875797174</v>
      </c>
      <c r="D342">
        <v>30.84374004463357</v>
      </c>
    </row>
    <row r="343" spans="1:4" x14ac:dyDescent="0.3">
      <c r="A343" s="1">
        <v>341</v>
      </c>
      <c r="B343">
        <v>1.8825000000000008E-2</v>
      </c>
      <c r="C343">
        <v>0.12412662035249949</v>
      </c>
      <c r="D343">
        <v>30.93449205623735</v>
      </c>
    </row>
    <row r="344" spans="1:4" x14ac:dyDescent="0.3">
      <c r="A344" s="1">
        <v>342</v>
      </c>
      <c r="B344">
        <v>1.858499999999999E-2</v>
      </c>
      <c r="C344">
        <v>0.1236618540690278</v>
      </c>
      <c r="D344">
        <v>31.025256533424081</v>
      </c>
    </row>
    <row r="345" spans="1:4" x14ac:dyDescent="0.3">
      <c r="A345" s="1">
        <v>343</v>
      </c>
      <c r="B345">
        <v>1.8870000000000001E-2</v>
      </c>
      <c r="C345">
        <v>0.12245405484273759</v>
      </c>
      <c r="D345">
        <v>31.115979074570891</v>
      </c>
    </row>
    <row r="346" spans="1:4" x14ac:dyDescent="0.3">
      <c r="A346" s="1">
        <v>344</v>
      </c>
      <c r="B346">
        <v>1.8699999999999991E-2</v>
      </c>
      <c r="C346">
        <v>0.1222646752019841</v>
      </c>
      <c r="D346">
        <v>31.20671488556599</v>
      </c>
    </row>
    <row r="347" spans="1:4" x14ac:dyDescent="0.3">
      <c r="A347" s="1">
        <v>345</v>
      </c>
      <c r="B347">
        <v>1.8800000000000011E-2</v>
      </c>
      <c r="C347">
        <v>0.12139562843585699</v>
      </c>
      <c r="D347">
        <v>31.29746313903069</v>
      </c>
    </row>
    <row r="348" spans="1:4" x14ac:dyDescent="0.3">
      <c r="A348" s="1">
        <v>346</v>
      </c>
      <c r="B348">
        <v>1.8700000000000001E-2</v>
      </c>
      <c r="C348">
        <v>0.12142300847907</v>
      </c>
      <c r="D348">
        <v>31.38823436962236</v>
      </c>
    </row>
    <row r="349" spans="1:4" x14ac:dyDescent="0.3">
      <c r="A349" s="1">
        <v>347</v>
      </c>
      <c r="B349">
        <v>1.8784999999999989E-2</v>
      </c>
      <c r="C349">
        <v>0.1203444490983247</v>
      </c>
      <c r="D349">
        <v>31.478973072436141</v>
      </c>
    </row>
    <row r="350" spans="1:4" x14ac:dyDescent="0.3">
      <c r="A350" s="1">
        <v>348</v>
      </c>
      <c r="B350">
        <v>1.8714999999999989E-2</v>
      </c>
      <c r="C350">
        <v>0.12017722585299009</v>
      </c>
      <c r="D350">
        <v>31.56970908621949</v>
      </c>
    </row>
    <row r="351" spans="1:4" x14ac:dyDescent="0.3">
      <c r="A351" s="1">
        <v>349</v>
      </c>
      <c r="B351">
        <v>1.8759999999999999E-2</v>
      </c>
      <c r="C351">
        <v>0.1205552730661244</v>
      </c>
      <c r="D351">
        <v>31.6604774165816</v>
      </c>
    </row>
    <row r="352" spans="1:4" x14ac:dyDescent="0.3">
      <c r="A352" s="1">
        <v>350</v>
      </c>
      <c r="B352">
        <v>1.8659999999999989E-2</v>
      </c>
      <c r="C352">
        <v>0.12047024992792719</v>
      </c>
      <c r="D352">
        <v>31.751245358387649</v>
      </c>
    </row>
    <row r="353" spans="1:4" x14ac:dyDescent="0.3">
      <c r="A353" s="1">
        <v>351</v>
      </c>
      <c r="B353">
        <v>1.8619999999999991E-2</v>
      </c>
      <c r="C353">
        <v>0.1187392604320355</v>
      </c>
      <c r="D353">
        <v>31.8419918935829</v>
      </c>
    </row>
    <row r="354" spans="1:4" x14ac:dyDescent="0.3">
      <c r="A354" s="1">
        <v>352</v>
      </c>
      <c r="B354">
        <v>1.8734999999999991E-2</v>
      </c>
      <c r="C354">
        <v>0.116838192240499</v>
      </c>
      <c r="D354">
        <v>31.932725375758299</v>
      </c>
    </row>
    <row r="355" spans="1:4" x14ac:dyDescent="0.3">
      <c r="A355" s="1">
        <v>353</v>
      </c>
      <c r="B355">
        <v>1.7989999999999961E-2</v>
      </c>
      <c r="C355">
        <v>0.1187378033681184</v>
      </c>
      <c r="D355">
        <v>32.02346194757358</v>
      </c>
    </row>
    <row r="356" spans="1:4" x14ac:dyDescent="0.3">
      <c r="A356" s="1">
        <v>354</v>
      </c>
      <c r="B356">
        <v>1.8564999999999991E-2</v>
      </c>
      <c r="C356">
        <v>0.1173982005649047</v>
      </c>
      <c r="D356">
        <v>32.114223062925888</v>
      </c>
    </row>
    <row r="357" spans="1:4" x14ac:dyDescent="0.3">
      <c r="A357" s="1">
        <v>355</v>
      </c>
      <c r="B357">
        <v>1.8599999999999998E-2</v>
      </c>
      <c r="C357">
        <v>0.1175790069564162</v>
      </c>
      <c r="D357">
        <v>32.204985404544431</v>
      </c>
    </row>
    <row r="358" spans="1:4" x14ac:dyDescent="0.3">
      <c r="A358" s="1">
        <v>356</v>
      </c>
      <c r="B358">
        <v>1.862999999999998E-2</v>
      </c>
      <c r="C358">
        <v>0.116149003302153</v>
      </c>
      <c r="D358">
        <v>32.295718526442869</v>
      </c>
    </row>
    <row r="359" spans="1:4" x14ac:dyDescent="0.3">
      <c r="A359" s="1">
        <v>357</v>
      </c>
      <c r="B359">
        <v>1.8544999999999982E-2</v>
      </c>
      <c r="C359">
        <v>0.11623082716316201</v>
      </c>
      <c r="D359">
        <v>32.386444875399292</v>
      </c>
    </row>
    <row r="360" spans="1:4" x14ac:dyDescent="0.3">
      <c r="A360" s="1">
        <v>358</v>
      </c>
      <c r="B360">
        <v>1.850499999999998E-2</v>
      </c>
      <c r="C360">
        <v>0.11403911016738121</v>
      </c>
      <c r="D360">
        <v>32.477185894582028</v>
      </c>
    </row>
    <row r="361" spans="1:4" x14ac:dyDescent="0.3">
      <c r="A361" s="1">
        <v>359</v>
      </c>
      <c r="B361">
        <v>1.8349999999999971E-2</v>
      </c>
      <c r="C361">
        <v>0.114580767138991</v>
      </c>
      <c r="D361">
        <v>32.567951830691783</v>
      </c>
    </row>
    <row r="362" spans="1:4" x14ac:dyDescent="0.3">
      <c r="A362" s="1">
        <v>360</v>
      </c>
      <c r="B362">
        <v>1.8534999999999979E-2</v>
      </c>
      <c r="C362">
        <v>0.11414404194942911</v>
      </c>
      <c r="D362">
        <v>32.658718723124949</v>
      </c>
    </row>
    <row r="363" spans="1:4" x14ac:dyDescent="0.3">
      <c r="A363" s="1">
        <v>361</v>
      </c>
      <c r="B363">
        <v>1.8829999999999989E-2</v>
      </c>
      <c r="C363">
        <v>0.11341545846123779</v>
      </c>
      <c r="D363">
        <v>32.749452613261028</v>
      </c>
    </row>
    <row r="364" spans="1:4" x14ac:dyDescent="0.3">
      <c r="A364" s="1">
        <v>362</v>
      </c>
      <c r="B364">
        <v>1.884499999999999E-2</v>
      </c>
      <c r="C364">
        <v>0.11247316353968211</v>
      </c>
      <c r="D364">
        <v>32.840191335082068</v>
      </c>
    </row>
    <row r="365" spans="1:4" x14ac:dyDescent="0.3">
      <c r="A365" s="1">
        <v>363</v>
      </c>
      <c r="B365">
        <v>1.9110000000000009E-2</v>
      </c>
      <c r="C365">
        <v>0.1114470001516487</v>
      </c>
      <c r="D365">
        <v>32.930929543375989</v>
      </c>
    </row>
    <row r="366" spans="1:4" x14ac:dyDescent="0.3">
      <c r="A366" s="1">
        <v>364</v>
      </c>
      <c r="B366">
        <v>1.8429999999999971E-2</v>
      </c>
      <c r="C366">
        <v>0.1113649910927641</v>
      </c>
      <c r="D366">
        <v>33.021700774762387</v>
      </c>
    </row>
    <row r="367" spans="1:4" x14ac:dyDescent="0.3">
      <c r="A367" s="1">
        <v>365</v>
      </c>
      <c r="B367">
        <v>1.8339999999999971E-2</v>
      </c>
      <c r="C367">
        <v>0.1109579711926091</v>
      </c>
      <c r="D367">
        <v>33.112426427801473</v>
      </c>
    </row>
    <row r="368" spans="1:4" x14ac:dyDescent="0.3">
      <c r="A368" s="1">
        <v>366</v>
      </c>
      <c r="B368">
        <v>1.8689999999999998E-2</v>
      </c>
      <c r="C368">
        <v>0.11073466159863</v>
      </c>
      <c r="D368">
        <v>33.203163029419073</v>
      </c>
    </row>
    <row r="369" spans="1:4" x14ac:dyDescent="0.3">
      <c r="A369" s="1">
        <v>367</v>
      </c>
      <c r="B369">
        <v>1.858499999999999E-2</v>
      </c>
      <c r="C369">
        <v>0.1100190475420558</v>
      </c>
      <c r="D369">
        <v>33.29392278962667</v>
      </c>
    </row>
    <row r="370" spans="1:4" x14ac:dyDescent="0.3">
      <c r="A370" s="1">
        <v>368</v>
      </c>
      <c r="B370">
        <v>1.8554999999999981E-2</v>
      </c>
      <c r="C370">
        <v>0.1107005994846683</v>
      </c>
      <c r="D370">
        <v>33.384661990867741</v>
      </c>
    </row>
    <row r="371" spans="1:4" x14ac:dyDescent="0.3">
      <c r="A371" s="1">
        <v>369</v>
      </c>
      <c r="B371">
        <v>1.849499999999998E-2</v>
      </c>
      <c r="C371">
        <v>0.1102511291019202</v>
      </c>
      <c r="D371">
        <v>33.475367551247302</v>
      </c>
    </row>
    <row r="372" spans="1:4" x14ac:dyDescent="0.3">
      <c r="A372" s="1">
        <v>370</v>
      </c>
      <c r="B372">
        <v>1.8309999999999969E-2</v>
      </c>
      <c r="C372">
        <v>0.1104141207870855</v>
      </c>
      <c r="D372">
        <v>33.566114006969677</v>
      </c>
    </row>
    <row r="373" spans="1:4" x14ac:dyDescent="0.3">
      <c r="A373" s="1">
        <v>371</v>
      </c>
      <c r="B373">
        <v>1.827999999999998E-2</v>
      </c>
      <c r="C373">
        <v>0.10935433827233609</v>
      </c>
      <c r="D373">
        <v>33.656882313688619</v>
      </c>
    </row>
    <row r="374" spans="1:4" x14ac:dyDescent="0.3">
      <c r="A374" s="1">
        <v>372</v>
      </c>
      <c r="B374">
        <v>1.836999999999998E-2</v>
      </c>
      <c r="C374">
        <v>0.10794129066676129</v>
      </c>
      <c r="D374">
        <v>33.747636302510919</v>
      </c>
    </row>
    <row r="375" spans="1:4" x14ac:dyDescent="0.3">
      <c r="A375" s="1">
        <v>373</v>
      </c>
      <c r="B375">
        <v>1.852999999999997E-2</v>
      </c>
      <c r="C375">
        <v>0.1074918435633937</v>
      </c>
      <c r="D375">
        <v>33.838373520440548</v>
      </c>
    </row>
    <row r="376" spans="1:4" x14ac:dyDescent="0.3">
      <c r="A376" s="1">
        <v>374</v>
      </c>
      <c r="B376">
        <v>1.8329999999999961E-2</v>
      </c>
      <c r="C376">
        <v>0.10699663589099161</v>
      </c>
      <c r="D376">
        <v>33.929099661707902</v>
      </c>
    </row>
    <row r="377" spans="1:4" x14ac:dyDescent="0.3">
      <c r="A377" s="1">
        <v>375</v>
      </c>
      <c r="B377">
        <v>1.8419999999999971E-2</v>
      </c>
      <c r="C377">
        <v>0.10741273207904201</v>
      </c>
      <c r="D377">
        <v>34.019836023317467</v>
      </c>
    </row>
    <row r="378" spans="1:4" x14ac:dyDescent="0.3">
      <c r="A378" s="1">
        <v>376</v>
      </c>
      <c r="B378">
        <v>1.8349999999999981E-2</v>
      </c>
      <c r="C378">
        <v>0.10790880618305181</v>
      </c>
      <c r="D378">
        <v>34.110589053498401</v>
      </c>
    </row>
    <row r="379" spans="1:4" x14ac:dyDescent="0.3">
      <c r="A379" s="1">
        <v>377</v>
      </c>
      <c r="B379">
        <v>1.807499999999997E-2</v>
      </c>
      <c r="C379">
        <v>0.1053416301573588</v>
      </c>
      <c r="D379">
        <v>34.201342512104283</v>
      </c>
    </row>
    <row r="380" spans="1:4" x14ac:dyDescent="0.3">
      <c r="A380" s="1">
        <v>378</v>
      </c>
      <c r="B380">
        <v>1.8339999999999961E-2</v>
      </c>
      <c r="C380">
        <v>0.1042052982176269</v>
      </c>
      <c r="D380">
        <v>34.292073985934287</v>
      </c>
    </row>
    <row r="381" spans="1:4" x14ac:dyDescent="0.3">
      <c r="A381" s="1">
        <v>379</v>
      </c>
      <c r="B381">
        <v>1.8499999999999971E-2</v>
      </c>
      <c r="C381">
        <v>0.1053719461289787</v>
      </c>
      <c r="D381">
        <v>34.382902545134257</v>
      </c>
    </row>
    <row r="382" spans="1:4" x14ac:dyDescent="0.3">
      <c r="A382" s="1">
        <v>380</v>
      </c>
      <c r="B382">
        <v>1.8439999999999981E-2</v>
      </c>
      <c r="C382">
        <v>0.1032457343985204</v>
      </c>
      <c r="D382">
        <v>34.473663051658242</v>
      </c>
    </row>
    <row r="383" spans="1:4" x14ac:dyDescent="0.3">
      <c r="A383" s="1">
        <v>381</v>
      </c>
      <c r="B383">
        <v>1.824499999999997E-2</v>
      </c>
      <c r="C383">
        <v>0.1032533869183058</v>
      </c>
      <c r="D383">
        <v>34.56440804706682</v>
      </c>
    </row>
    <row r="384" spans="1:4" x14ac:dyDescent="0.3">
      <c r="A384" s="1">
        <v>382</v>
      </c>
      <c r="B384">
        <v>1.8599999999999981E-2</v>
      </c>
      <c r="C384">
        <v>0.1033545654605421</v>
      </c>
      <c r="D384">
        <v>34.655141510499867</v>
      </c>
    </row>
    <row r="385" spans="1:4" x14ac:dyDescent="0.3">
      <c r="A385" s="1">
        <v>383</v>
      </c>
      <c r="B385">
        <v>1.8950000000000009E-2</v>
      </c>
      <c r="C385">
        <v>0.1024451133117343</v>
      </c>
      <c r="D385">
        <v>34.745893054472099</v>
      </c>
    </row>
    <row r="386" spans="1:4" x14ac:dyDescent="0.3">
      <c r="A386" s="1">
        <v>384</v>
      </c>
      <c r="B386">
        <v>1.875499999999999E-2</v>
      </c>
      <c r="C386">
        <v>0.1014584697593163</v>
      </c>
      <c r="D386">
        <v>34.836652752492178</v>
      </c>
    </row>
    <row r="387" spans="1:4" x14ac:dyDescent="0.3">
      <c r="A387" s="1">
        <v>385</v>
      </c>
      <c r="B387">
        <v>1.8254999999999959E-2</v>
      </c>
      <c r="C387">
        <v>0.1019870755703121</v>
      </c>
      <c r="D387">
        <v>34.927422449853708</v>
      </c>
    </row>
    <row r="388" spans="1:4" x14ac:dyDescent="0.3">
      <c r="A388" s="1">
        <v>386</v>
      </c>
      <c r="B388">
        <v>1.8194999999999951E-2</v>
      </c>
      <c r="C388">
        <v>0.1009259131898122</v>
      </c>
      <c r="D388">
        <v>35.018158919215217</v>
      </c>
    </row>
    <row r="389" spans="1:4" x14ac:dyDescent="0.3">
      <c r="A389" s="1">
        <v>387</v>
      </c>
      <c r="B389">
        <v>1.8319999999999979E-2</v>
      </c>
      <c r="C389">
        <v>9.9940792699363387E-2</v>
      </c>
      <c r="D389">
        <v>35.108895260559208</v>
      </c>
    </row>
    <row r="390" spans="1:4" x14ac:dyDescent="0.3">
      <c r="A390" s="1">
        <v>388</v>
      </c>
      <c r="B390">
        <v>1.845999999999998E-2</v>
      </c>
      <c r="C390">
        <v>0.1005501779689438</v>
      </c>
      <c r="D390">
        <v>35.199633665813359</v>
      </c>
    </row>
    <row r="391" spans="1:4" x14ac:dyDescent="0.3">
      <c r="A391" s="1">
        <v>389</v>
      </c>
      <c r="B391">
        <v>1.8194999999999972E-2</v>
      </c>
      <c r="C391">
        <v>9.8608000428308418E-2</v>
      </c>
      <c r="D391">
        <v>35.29040607406035</v>
      </c>
    </row>
    <row r="392" spans="1:4" x14ac:dyDescent="0.3">
      <c r="A392" s="1">
        <v>390</v>
      </c>
      <c r="B392">
        <v>1.7854999999999961E-2</v>
      </c>
      <c r="C392">
        <v>9.9272122734220938E-2</v>
      </c>
      <c r="D392">
        <v>35.381163997186569</v>
      </c>
    </row>
    <row r="393" spans="1:4" x14ac:dyDescent="0.3">
      <c r="A393" s="1">
        <v>391</v>
      </c>
      <c r="B393">
        <v>1.8249999999999961E-2</v>
      </c>
      <c r="C393">
        <v>9.9227269263491694E-2</v>
      </c>
      <c r="D393">
        <v>35.471913710236556</v>
      </c>
    </row>
    <row r="394" spans="1:4" x14ac:dyDescent="0.3">
      <c r="A394" s="1">
        <v>392</v>
      </c>
      <c r="B394">
        <v>1.8174999999999969E-2</v>
      </c>
      <c r="C394">
        <v>9.7339827346289501E-2</v>
      </c>
      <c r="D394">
        <v>35.562680085235193</v>
      </c>
    </row>
    <row r="395" spans="1:4" x14ac:dyDescent="0.3">
      <c r="A395" s="1">
        <v>393</v>
      </c>
      <c r="B395">
        <v>1.8274999999999979E-2</v>
      </c>
      <c r="C395">
        <v>9.708353050355234E-2</v>
      </c>
      <c r="D395">
        <v>35.653448897401503</v>
      </c>
    </row>
    <row r="396" spans="1:4" x14ac:dyDescent="0.3">
      <c r="A396" s="1">
        <v>394</v>
      </c>
      <c r="B396">
        <v>1.8099999999999981E-2</v>
      </c>
      <c r="C396">
        <v>9.5681679140416406E-2</v>
      </c>
      <c r="D396">
        <v>35.744222476151258</v>
      </c>
    </row>
    <row r="397" spans="1:4" x14ac:dyDescent="0.3">
      <c r="A397" s="1">
        <v>395</v>
      </c>
      <c r="B397">
        <v>1.8149999999999972E-2</v>
      </c>
      <c r="C397">
        <v>9.6546170491268554E-2</v>
      </c>
      <c r="D397">
        <v>35.834949834876603</v>
      </c>
    </row>
    <row r="398" spans="1:4" x14ac:dyDescent="0.3">
      <c r="A398" s="1">
        <v>396</v>
      </c>
      <c r="B398">
        <v>1.823499999999997E-2</v>
      </c>
      <c r="C398">
        <v>9.5665127672016875E-2</v>
      </c>
      <c r="D398">
        <v>35.92567135088975</v>
      </c>
    </row>
    <row r="399" spans="1:4" x14ac:dyDescent="0.3">
      <c r="A399" s="1">
        <v>397</v>
      </c>
      <c r="B399">
        <v>1.8299999999999979E-2</v>
      </c>
      <c r="C399">
        <v>9.47664370748659E-2</v>
      </c>
      <c r="D399">
        <v>36.016413300302311</v>
      </c>
    </row>
    <row r="400" spans="1:4" x14ac:dyDescent="0.3">
      <c r="A400" s="1">
        <v>398</v>
      </c>
      <c r="B400">
        <v>1.8184999999999969E-2</v>
      </c>
      <c r="C400">
        <v>9.5392259510639288E-2</v>
      </c>
      <c r="D400">
        <v>36.10714748177265</v>
      </c>
    </row>
    <row r="401" spans="1:4" x14ac:dyDescent="0.3">
      <c r="A401" s="1">
        <v>399</v>
      </c>
      <c r="B401">
        <v>1.822499999999997E-2</v>
      </c>
      <c r="C401">
        <v>9.413721869684763E-2</v>
      </c>
      <c r="D401">
        <v>36.197890058755888</v>
      </c>
    </row>
    <row r="402" spans="1:4" x14ac:dyDescent="0.3">
      <c r="A402" s="1">
        <v>400</v>
      </c>
      <c r="B402">
        <v>1.8194999999999972E-2</v>
      </c>
      <c r="C402">
        <v>9.3750598320810535E-2</v>
      </c>
      <c r="D402">
        <v>36.288635452588423</v>
      </c>
    </row>
    <row r="403" spans="1:4" x14ac:dyDescent="0.3">
      <c r="A403" s="1">
        <v>401</v>
      </c>
      <c r="B403">
        <v>1.800999999999996E-2</v>
      </c>
      <c r="C403">
        <v>9.3340357698097842E-2</v>
      </c>
      <c r="D403">
        <v>36.379382131894452</v>
      </c>
    </row>
    <row r="404" spans="1:4" x14ac:dyDescent="0.3">
      <c r="A404" s="1">
        <v>402</v>
      </c>
      <c r="B404">
        <v>1.8194999999999972E-2</v>
      </c>
      <c r="C404">
        <v>9.1245780512465874E-2</v>
      </c>
      <c r="D404">
        <v>36.470139839582991</v>
      </c>
    </row>
    <row r="405" spans="1:4" x14ac:dyDescent="0.3">
      <c r="A405" s="1">
        <v>403</v>
      </c>
      <c r="B405">
        <v>1.8209999999999942E-2</v>
      </c>
      <c r="C405">
        <v>9.2091194569280721E-2</v>
      </c>
      <c r="D405">
        <v>36.560913338727438</v>
      </c>
    </row>
    <row r="406" spans="1:4" x14ac:dyDescent="0.3">
      <c r="A406" s="1">
        <v>404</v>
      </c>
      <c r="B406">
        <v>1.817999999999997E-2</v>
      </c>
      <c r="C406">
        <v>9.2028554694967679E-2</v>
      </c>
      <c r="D406">
        <v>36.651635224355608</v>
      </c>
    </row>
    <row r="407" spans="1:4" x14ac:dyDescent="0.3">
      <c r="A407" s="1">
        <v>405</v>
      </c>
      <c r="B407">
        <v>1.8004999999999969E-2</v>
      </c>
      <c r="C407">
        <v>9.1588230673791779E-2</v>
      </c>
      <c r="D407">
        <v>36.74236597213482</v>
      </c>
    </row>
    <row r="408" spans="1:4" x14ac:dyDescent="0.3">
      <c r="A408" s="1">
        <v>406</v>
      </c>
      <c r="B408">
        <v>1.808499999999998E-2</v>
      </c>
      <c r="C408">
        <v>9.1328303218344301E-2</v>
      </c>
      <c r="D408">
        <v>36.833148046930653</v>
      </c>
    </row>
    <row r="409" spans="1:4" x14ac:dyDescent="0.3">
      <c r="A409" s="1">
        <v>407</v>
      </c>
      <c r="B409">
        <v>1.8114999999999961E-2</v>
      </c>
      <c r="C409">
        <v>9.0702312787616327E-2</v>
      </c>
      <c r="D409">
        <v>36.923935912119028</v>
      </c>
    </row>
    <row r="410" spans="1:4" x14ac:dyDescent="0.3">
      <c r="A410" s="1">
        <v>408</v>
      </c>
      <c r="B410">
        <v>1.8114999999999961E-2</v>
      </c>
      <c r="C410">
        <v>9.0992876363297559E-2</v>
      </c>
      <c r="D410">
        <v>37.014667485290119</v>
      </c>
    </row>
    <row r="411" spans="1:4" x14ac:dyDescent="0.3">
      <c r="A411" s="1">
        <v>409</v>
      </c>
      <c r="B411">
        <v>1.8334999999999959E-2</v>
      </c>
      <c r="C411">
        <v>8.8962797828446918E-2</v>
      </c>
      <c r="D411">
        <v>37.105411047074547</v>
      </c>
    </row>
    <row r="412" spans="1:4" x14ac:dyDescent="0.3">
      <c r="A412" s="1">
        <v>410</v>
      </c>
      <c r="B412">
        <v>1.8089999999999971E-2</v>
      </c>
      <c r="C412">
        <v>8.8750227296368209E-2</v>
      </c>
      <c r="D412">
        <v>37.196193380819437</v>
      </c>
    </row>
    <row r="413" spans="1:4" x14ac:dyDescent="0.3">
      <c r="A413" s="1">
        <v>411</v>
      </c>
      <c r="B413">
        <v>1.8174999999999969E-2</v>
      </c>
      <c r="C413">
        <v>8.9204746129555368E-2</v>
      </c>
      <c r="D413">
        <v>37.286967727674387</v>
      </c>
    </row>
    <row r="414" spans="1:4" x14ac:dyDescent="0.3">
      <c r="A414" s="1">
        <v>412</v>
      </c>
      <c r="B414">
        <v>1.8119999999999969E-2</v>
      </c>
      <c r="C414">
        <v>8.8617008468313774E-2</v>
      </c>
      <c r="D414">
        <v>37.377808097468503</v>
      </c>
    </row>
    <row r="415" spans="1:4" x14ac:dyDescent="0.3">
      <c r="A415" s="1">
        <v>413</v>
      </c>
      <c r="B415">
        <v>1.8114999999999971E-2</v>
      </c>
      <c r="C415">
        <v>8.8105874604226725E-2</v>
      </c>
      <c r="D415">
        <v>37.468545228640252</v>
      </c>
    </row>
    <row r="416" spans="1:4" x14ac:dyDescent="0.3">
      <c r="A416" s="1">
        <v>414</v>
      </c>
      <c r="B416">
        <v>1.820499999999995E-2</v>
      </c>
      <c r="C416">
        <v>8.8128105796560594E-2</v>
      </c>
      <c r="D416">
        <v>37.559297062158599</v>
      </c>
    </row>
    <row r="417" spans="1:4" x14ac:dyDescent="0.3">
      <c r="A417" s="1">
        <v>415</v>
      </c>
      <c r="B417">
        <v>1.8299999999999969E-2</v>
      </c>
      <c r="C417">
        <v>8.7502474154204965E-2</v>
      </c>
      <c r="D417">
        <v>37.650064647263967</v>
      </c>
    </row>
    <row r="418" spans="1:4" x14ac:dyDescent="0.3">
      <c r="A418" s="1">
        <v>416</v>
      </c>
      <c r="B418">
        <v>1.773999999999995E-2</v>
      </c>
      <c r="C418">
        <v>8.6276715055288042E-2</v>
      </c>
      <c r="D418">
        <v>37.740809076560893</v>
      </c>
    </row>
    <row r="419" spans="1:4" x14ac:dyDescent="0.3">
      <c r="A419" s="1">
        <v>417</v>
      </c>
      <c r="B419">
        <v>1.8119999999999969E-2</v>
      </c>
      <c r="C419">
        <v>8.5127299814755322E-2</v>
      </c>
      <c r="D419">
        <v>37.831676748527443</v>
      </c>
    </row>
    <row r="420" spans="1:4" x14ac:dyDescent="0.3">
      <c r="A420" s="1">
        <v>418</v>
      </c>
      <c r="B420">
        <v>1.7979999999999961E-2</v>
      </c>
      <c r="C420">
        <v>8.4682880918044906E-2</v>
      </c>
      <c r="D420">
        <v>37.922539371583213</v>
      </c>
    </row>
    <row r="421" spans="1:4" x14ac:dyDescent="0.3">
      <c r="A421" s="1">
        <v>419</v>
      </c>
      <c r="B421">
        <v>1.7879999999999941E-2</v>
      </c>
      <c r="C421">
        <v>8.4432638243831362E-2</v>
      </c>
      <c r="D421">
        <v>38.013354811403502</v>
      </c>
    </row>
    <row r="422" spans="1:4" x14ac:dyDescent="0.3">
      <c r="A422" s="1">
        <v>420</v>
      </c>
      <c r="B422">
        <v>1.7854999999999951E-2</v>
      </c>
      <c r="C422">
        <v>8.5241055769890064E-2</v>
      </c>
      <c r="D422">
        <v>38.104121525817462</v>
      </c>
    </row>
    <row r="423" spans="1:4" x14ac:dyDescent="0.3">
      <c r="A423" s="1">
        <v>421</v>
      </c>
      <c r="B423">
        <v>1.8389999999999979E-2</v>
      </c>
      <c r="C423">
        <v>8.4685268785839457E-2</v>
      </c>
      <c r="D423">
        <v>38.194864907330953</v>
      </c>
    </row>
    <row r="424" spans="1:4" x14ac:dyDescent="0.3">
      <c r="A424" s="1">
        <v>422</v>
      </c>
      <c r="B424">
        <v>1.8479999999999979E-2</v>
      </c>
      <c r="C424">
        <v>8.350792572081972E-2</v>
      </c>
      <c r="D424">
        <v>38.285607311858087</v>
      </c>
    </row>
    <row r="425" spans="1:4" x14ac:dyDescent="0.3">
      <c r="A425" s="1">
        <v>423</v>
      </c>
      <c r="B425">
        <v>1.834999999999996E-2</v>
      </c>
      <c r="C425">
        <v>8.3292255431136331E-2</v>
      </c>
      <c r="D425">
        <v>38.37634651329784</v>
      </c>
    </row>
    <row r="426" spans="1:4" x14ac:dyDescent="0.3">
      <c r="A426" s="1">
        <v>424</v>
      </c>
      <c r="B426">
        <v>1.8184999999999969E-2</v>
      </c>
      <c r="C426">
        <v>8.3109681677477051E-2</v>
      </c>
      <c r="D426">
        <v>38.467078288594898</v>
      </c>
    </row>
    <row r="427" spans="1:4" x14ac:dyDescent="0.3">
      <c r="A427" s="1">
        <v>425</v>
      </c>
      <c r="B427">
        <v>1.7899999999999961E-2</v>
      </c>
      <c r="C427">
        <v>8.3585609942512101E-2</v>
      </c>
      <c r="D427">
        <v>38.557825713753722</v>
      </c>
    </row>
    <row r="428" spans="1:4" x14ac:dyDescent="0.3">
      <c r="A428" s="1">
        <v>426</v>
      </c>
      <c r="B428">
        <v>1.8059999999999968E-2</v>
      </c>
      <c r="C428">
        <v>8.2046821659977676E-2</v>
      </c>
      <c r="D428">
        <v>38.64856924441127</v>
      </c>
    </row>
    <row r="429" spans="1:4" x14ac:dyDescent="0.3">
      <c r="A429" s="1">
        <v>427</v>
      </c>
      <c r="B429">
        <v>1.840499999999998E-2</v>
      </c>
      <c r="C429">
        <v>7.9449339262669214E-2</v>
      </c>
      <c r="D429">
        <v>38.739308820366873</v>
      </c>
    </row>
    <row r="430" spans="1:4" x14ac:dyDescent="0.3">
      <c r="A430" s="1">
        <v>428</v>
      </c>
      <c r="B430">
        <v>1.8434999999999979E-2</v>
      </c>
      <c r="C430">
        <v>7.9987757271975241E-2</v>
      </c>
      <c r="D430">
        <v>38.830058946543282</v>
      </c>
    </row>
    <row r="431" spans="1:4" x14ac:dyDescent="0.3">
      <c r="A431" s="1">
        <v>429</v>
      </c>
      <c r="B431">
        <v>1.8319999999999961E-2</v>
      </c>
      <c r="C431">
        <v>8.0427110648298966E-2</v>
      </c>
      <c r="D431">
        <v>38.920825546185178</v>
      </c>
    </row>
    <row r="432" spans="1:4" x14ac:dyDescent="0.3">
      <c r="A432" s="1">
        <v>430</v>
      </c>
      <c r="B432">
        <v>1.8059999999999962E-2</v>
      </c>
      <c r="C432">
        <v>8.1077889452171301E-2</v>
      </c>
      <c r="D432">
        <v>39.011597247256177</v>
      </c>
    </row>
    <row r="433" spans="1:4" x14ac:dyDescent="0.3">
      <c r="A433" s="1">
        <v>431</v>
      </c>
      <c r="B433">
        <v>1.806499999999997E-2</v>
      </c>
      <c r="C433">
        <v>7.9533889394385299E-2</v>
      </c>
      <c r="D433">
        <v>39.102319775223741</v>
      </c>
    </row>
    <row r="434" spans="1:4" x14ac:dyDescent="0.3">
      <c r="A434" s="1">
        <v>432</v>
      </c>
      <c r="B434">
        <v>1.7844999999999962E-2</v>
      </c>
      <c r="C434">
        <v>7.985480729540112E-2</v>
      </c>
      <c r="D434">
        <v>39.193057857023348</v>
      </c>
    </row>
    <row r="435" spans="1:4" x14ac:dyDescent="0.3">
      <c r="A435" s="1">
        <v>433</v>
      </c>
      <c r="B435">
        <v>1.7889999999999961E-2</v>
      </c>
      <c r="C435">
        <v>7.9592983482431087E-2</v>
      </c>
      <c r="D435">
        <v>39.283800483544667</v>
      </c>
    </row>
    <row r="436" spans="1:4" x14ac:dyDescent="0.3">
      <c r="A436" s="1">
        <v>434</v>
      </c>
      <c r="B436">
        <v>1.7984999999999959E-2</v>
      </c>
      <c r="C436">
        <v>7.8087545369593211E-2</v>
      </c>
      <c r="D436">
        <v>39.374532047046557</v>
      </c>
    </row>
    <row r="437" spans="1:4" x14ac:dyDescent="0.3">
      <c r="A437" s="1">
        <v>435</v>
      </c>
      <c r="B437">
        <v>1.819999999999997E-2</v>
      </c>
      <c r="C437">
        <v>7.668808117881952E-2</v>
      </c>
      <c r="D437">
        <v>39.465369521710613</v>
      </c>
    </row>
    <row r="438" spans="1:4" x14ac:dyDescent="0.3">
      <c r="A438" s="1">
        <v>436</v>
      </c>
      <c r="B438">
        <v>1.7904999999999959E-2</v>
      </c>
      <c r="C438">
        <v>7.6132679536602937E-2</v>
      </c>
      <c r="D438">
        <v>39.556120481689767</v>
      </c>
    </row>
    <row r="439" spans="1:4" x14ac:dyDescent="0.3">
      <c r="A439" s="1">
        <v>437</v>
      </c>
      <c r="B439">
        <v>1.8139999999999962E-2</v>
      </c>
      <c r="C439">
        <v>7.3076754007534522E-2</v>
      </c>
      <c r="D439">
        <v>39.646842338773943</v>
      </c>
    </row>
    <row r="440" spans="1:4" x14ac:dyDescent="0.3">
      <c r="A440" s="1">
        <v>438</v>
      </c>
      <c r="B440">
        <v>1.8164999999999969E-2</v>
      </c>
      <c r="C440">
        <v>7.1679645474103257E-2</v>
      </c>
      <c r="D440">
        <v>39.737582783102987</v>
      </c>
    </row>
    <row r="441" spans="1:4" x14ac:dyDescent="0.3">
      <c r="A441" s="1">
        <v>439</v>
      </c>
      <c r="B441">
        <v>1.7859999999999949E-2</v>
      </c>
      <c r="C441">
        <v>6.9877568311714711E-2</v>
      </c>
      <c r="D441">
        <v>39.828317537638881</v>
      </c>
    </row>
    <row r="442" spans="1:4" x14ac:dyDescent="0.3">
      <c r="A442" s="1">
        <v>440</v>
      </c>
      <c r="B442">
        <v>1.7914999999999948E-2</v>
      </c>
      <c r="C442">
        <v>6.9366470389883569E-2</v>
      </c>
      <c r="D442">
        <v>39.919058168331787</v>
      </c>
    </row>
    <row r="443" spans="1:4" x14ac:dyDescent="0.3">
      <c r="A443" s="1">
        <v>441</v>
      </c>
      <c r="B443">
        <v>1.7909999999999961E-2</v>
      </c>
      <c r="C443">
        <v>6.8179093843292807E-2</v>
      </c>
      <c r="D443">
        <v>40.01035544455052</v>
      </c>
    </row>
    <row r="444" spans="1:4" x14ac:dyDescent="0.3">
      <c r="A444" s="1">
        <v>442</v>
      </c>
      <c r="B444">
        <v>1.8049999999999958E-2</v>
      </c>
      <c r="C444">
        <v>6.8331202406560945E-2</v>
      </c>
      <c r="D444">
        <v>40.101199640830373</v>
      </c>
    </row>
    <row r="445" spans="1:4" x14ac:dyDescent="0.3">
      <c r="A445" s="1">
        <v>443</v>
      </c>
      <c r="B445">
        <v>1.7814999999999949E-2</v>
      </c>
      <c r="C445">
        <v>6.6616521209198865E-2</v>
      </c>
      <c r="D445">
        <v>40.192011993394956</v>
      </c>
    </row>
    <row r="446" spans="1:4" x14ac:dyDescent="0.3">
      <c r="A446" s="1">
        <v>444</v>
      </c>
      <c r="B446">
        <v>1.7969999999999962E-2</v>
      </c>
      <c r="C446">
        <v>6.6232386296710966E-2</v>
      </c>
      <c r="D446">
        <v>40.414748769137603</v>
      </c>
    </row>
    <row r="447" spans="1:4" x14ac:dyDescent="0.3">
      <c r="A447" s="1">
        <v>445</v>
      </c>
      <c r="B447">
        <v>1.8119999999999969E-2</v>
      </c>
      <c r="C447">
        <v>6.5703201873573716E-2</v>
      </c>
      <c r="D447">
        <v>40.505695357918754</v>
      </c>
    </row>
    <row r="448" spans="1:4" x14ac:dyDescent="0.3">
      <c r="A448" s="1">
        <v>446</v>
      </c>
      <c r="B448">
        <v>1.7949999999999959E-2</v>
      </c>
      <c r="C448">
        <v>6.4712386195111049E-2</v>
      </c>
      <c r="D448">
        <v>40.596618994275737</v>
      </c>
    </row>
    <row r="449" spans="1:4" x14ac:dyDescent="0.3">
      <c r="A449" s="1">
        <v>447</v>
      </c>
      <c r="B449">
        <v>1.7664999999999952E-2</v>
      </c>
      <c r="C449">
        <v>6.4519419871571948E-2</v>
      </c>
      <c r="D449">
        <v>40.687484525971954</v>
      </c>
    </row>
    <row r="450" spans="1:4" x14ac:dyDescent="0.3">
      <c r="A450" s="1">
        <v>448</v>
      </c>
      <c r="B450">
        <v>1.782999999999995E-2</v>
      </c>
      <c r="C450">
        <v>6.4861174630409843E-2</v>
      </c>
      <c r="D450">
        <v>40.778325189020912</v>
      </c>
    </row>
    <row r="451" spans="1:4" x14ac:dyDescent="0.3">
      <c r="A451" s="1">
        <v>449</v>
      </c>
      <c r="B451">
        <v>1.788499999999996E-2</v>
      </c>
      <c r="C451">
        <v>6.3989155398789452E-2</v>
      </c>
      <c r="D451">
        <v>40.869220855103613</v>
      </c>
    </row>
    <row r="452" spans="1:4" x14ac:dyDescent="0.3">
      <c r="A452" s="1">
        <v>450</v>
      </c>
      <c r="B452">
        <v>1.7634999999999949E-2</v>
      </c>
      <c r="C452">
        <v>6.4010842254510619E-2</v>
      </c>
      <c r="D452">
        <v>40.960096139709172</v>
      </c>
    </row>
    <row r="453" spans="1:4" x14ac:dyDescent="0.3">
      <c r="A453" s="1">
        <v>451</v>
      </c>
      <c r="B453">
        <v>1.788499999999996E-2</v>
      </c>
      <c r="C453">
        <v>6.3533838178215465E-2</v>
      </c>
      <c r="D453">
        <v>41.051010753379948</v>
      </c>
    </row>
    <row r="454" spans="1:4" x14ac:dyDescent="0.3">
      <c r="A454" s="1">
        <v>452</v>
      </c>
      <c r="B454">
        <v>1.7724999999999949E-2</v>
      </c>
      <c r="C454">
        <v>6.2596918901741475E-2</v>
      </c>
      <c r="D454">
        <v>41.141937325133242</v>
      </c>
    </row>
    <row r="455" spans="1:4" x14ac:dyDescent="0.3">
      <c r="A455" s="1">
        <v>453</v>
      </c>
      <c r="B455">
        <v>1.796499999999996E-2</v>
      </c>
      <c r="C455">
        <v>6.2509328980073026E-2</v>
      </c>
      <c r="D455">
        <v>41.232840762270847</v>
      </c>
    </row>
    <row r="456" spans="1:4" x14ac:dyDescent="0.3">
      <c r="A456" s="1">
        <v>454</v>
      </c>
      <c r="B456">
        <v>1.7924999999999969E-2</v>
      </c>
      <c r="C456">
        <v>6.2848924480993801E-2</v>
      </c>
      <c r="D456">
        <v>41.323778481218582</v>
      </c>
    </row>
    <row r="457" spans="1:4" x14ac:dyDescent="0.3">
      <c r="A457" s="1">
        <v>455</v>
      </c>
      <c r="B457">
        <v>1.766999999999995E-2</v>
      </c>
      <c r="C457">
        <v>6.2610035027642702E-2</v>
      </c>
      <c r="D457">
        <v>41.414668408234938</v>
      </c>
    </row>
    <row r="458" spans="1:4" x14ac:dyDescent="0.3">
      <c r="A458" s="1">
        <v>456</v>
      </c>
      <c r="B458">
        <v>1.787499999999996E-2</v>
      </c>
      <c r="C458">
        <v>6.1929588416055573E-2</v>
      </c>
      <c r="D458">
        <v>41.505559362239332</v>
      </c>
    </row>
    <row r="459" spans="1:4" x14ac:dyDescent="0.3">
      <c r="A459" s="1">
        <v>457</v>
      </c>
      <c r="B459">
        <v>1.8004999999999959E-2</v>
      </c>
      <c r="C459">
        <v>6.1470855350637919E-2</v>
      </c>
      <c r="D459">
        <v>41.596544746160532</v>
      </c>
    </row>
    <row r="460" spans="1:4" x14ac:dyDescent="0.3">
      <c r="A460" s="1">
        <v>458</v>
      </c>
      <c r="B460">
        <v>1.8204999999999971E-2</v>
      </c>
      <c r="C460">
        <v>6.0568211070579997E-2</v>
      </c>
      <c r="D460">
        <v>41.687401770816933</v>
      </c>
    </row>
    <row r="461" spans="1:4" x14ac:dyDescent="0.3">
      <c r="A461" s="1">
        <v>459</v>
      </c>
      <c r="B461">
        <v>1.7859999999999959E-2</v>
      </c>
      <c r="C461">
        <v>6.0891502770843757E-2</v>
      </c>
      <c r="D461">
        <v>41.778309780491753</v>
      </c>
    </row>
    <row r="462" spans="1:4" x14ac:dyDescent="0.3">
      <c r="A462" s="1">
        <v>460</v>
      </c>
      <c r="B462">
        <v>1.766999999999995E-2</v>
      </c>
      <c r="C462">
        <v>6.0216295530931427E-2</v>
      </c>
      <c r="D462">
        <v>41.86920490642391</v>
      </c>
    </row>
    <row r="463" spans="1:4" x14ac:dyDescent="0.3">
      <c r="A463" s="1">
        <v>461</v>
      </c>
      <c r="B463">
        <v>1.7484999999999949E-2</v>
      </c>
      <c r="C463">
        <v>5.9693773936878573E-2</v>
      </c>
      <c r="D463">
        <v>41.960119292802297</v>
      </c>
    </row>
    <row r="464" spans="1:4" x14ac:dyDescent="0.3">
      <c r="A464" s="1">
        <v>462</v>
      </c>
      <c r="B464">
        <v>1.758999999999996E-2</v>
      </c>
      <c r="C464">
        <v>5.9651999857536789E-2</v>
      </c>
      <c r="D464">
        <v>42.051125196218507</v>
      </c>
    </row>
    <row r="465" spans="1:4" x14ac:dyDescent="0.3">
      <c r="A465" s="1">
        <v>463</v>
      </c>
      <c r="B465">
        <v>1.7744999999999959E-2</v>
      </c>
      <c r="C465">
        <v>5.9011968116976551E-2</v>
      </c>
      <c r="D465">
        <v>42.142039075957427</v>
      </c>
    </row>
    <row r="466" spans="1:4" x14ac:dyDescent="0.3">
      <c r="A466" s="1">
        <v>464</v>
      </c>
      <c r="B466">
        <v>1.7854999999999961E-2</v>
      </c>
      <c r="C466">
        <v>5.8760420787229622E-2</v>
      </c>
      <c r="D466">
        <v>42.232946349051289</v>
      </c>
    </row>
    <row r="467" spans="1:4" x14ac:dyDescent="0.3">
      <c r="A467" s="1">
        <v>465</v>
      </c>
      <c r="B467">
        <v>1.8074999999999959E-2</v>
      </c>
      <c r="C467">
        <v>5.8550482590329321E-2</v>
      </c>
      <c r="D467">
        <v>42.323961324691801</v>
      </c>
    </row>
    <row r="468" spans="1:4" x14ac:dyDescent="0.3">
      <c r="A468" s="1">
        <v>466</v>
      </c>
      <c r="B468">
        <v>1.7899999999999961E-2</v>
      </c>
      <c r="C468">
        <v>5.8025357418593257E-2</v>
      </c>
      <c r="D468">
        <v>42.414858978059577</v>
      </c>
    </row>
    <row r="469" spans="1:4" x14ac:dyDescent="0.3">
      <c r="A469" s="1">
        <v>467</v>
      </c>
      <c r="B469">
        <v>1.7799999999999969E-2</v>
      </c>
      <c r="C469">
        <v>5.7347360928653689E-2</v>
      </c>
      <c r="D469">
        <v>42.505653526186968</v>
      </c>
    </row>
    <row r="470" spans="1:4" x14ac:dyDescent="0.3">
      <c r="A470" s="1">
        <v>468</v>
      </c>
      <c r="B470">
        <v>1.792999999999997E-2</v>
      </c>
      <c r="C470">
        <v>5.7222759545152949E-2</v>
      </c>
      <c r="D470">
        <v>42.596397498713621</v>
      </c>
    </row>
    <row r="471" spans="1:4" x14ac:dyDescent="0.3">
      <c r="A471" s="1">
        <v>469</v>
      </c>
      <c r="B471">
        <v>1.781999999999995E-2</v>
      </c>
      <c r="C471">
        <v>5.6873089576950898E-2</v>
      </c>
      <c r="D471">
        <v>42.687161853379692</v>
      </c>
    </row>
    <row r="472" spans="1:4" x14ac:dyDescent="0.3">
      <c r="A472" s="1">
        <v>470</v>
      </c>
      <c r="B472">
        <v>1.779499999999995E-2</v>
      </c>
      <c r="C472">
        <v>5.6403418842237173E-2</v>
      </c>
      <c r="D472">
        <v>42.777920616931397</v>
      </c>
    </row>
    <row r="473" spans="1:4" x14ac:dyDescent="0.3">
      <c r="A473" s="1">
        <v>471</v>
      </c>
      <c r="B473">
        <v>1.7729999999999961E-2</v>
      </c>
      <c r="C473">
        <v>5.5948911152206932E-2</v>
      </c>
      <c r="D473">
        <v>42.868681452009433</v>
      </c>
    </row>
    <row r="474" spans="1:4" x14ac:dyDescent="0.3">
      <c r="A474" s="1">
        <v>472</v>
      </c>
      <c r="B474">
        <v>1.7814999999999959E-2</v>
      </c>
      <c r="C474">
        <v>5.4050019111973033E-2</v>
      </c>
      <c r="D474">
        <v>42.959428190191609</v>
      </c>
    </row>
    <row r="475" spans="1:4" x14ac:dyDescent="0.3">
      <c r="A475" s="1">
        <v>473</v>
      </c>
      <c r="B475">
        <v>1.7934999999999961E-2</v>
      </c>
      <c r="C475">
        <v>5.5465665770701812E-2</v>
      </c>
      <c r="D475">
        <v>43.050176827510221</v>
      </c>
    </row>
    <row r="476" spans="1:4" x14ac:dyDescent="0.3">
      <c r="A476" s="1">
        <v>474</v>
      </c>
      <c r="B476">
        <v>1.7824999999999969E-2</v>
      </c>
      <c r="C476">
        <v>5.4784441858185998E-2</v>
      </c>
      <c r="D476">
        <v>43.14094719562268</v>
      </c>
    </row>
    <row r="477" spans="1:4" x14ac:dyDescent="0.3">
      <c r="A477" s="1">
        <v>475</v>
      </c>
      <c r="B477">
        <v>1.7809999999999951E-2</v>
      </c>
      <c r="C477">
        <v>5.4306970786420272E-2</v>
      </c>
      <c r="D477">
        <v>43.231678318778698</v>
      </c>
    </row>
    <row r="478" spans="1:4" x14ac:dyDescent="0.3">
      <c r="A478" s="1">
        <v>476</v>
      </c>
      <c r="B478">
        <v>1.7734999999999959E-2</v>
      </c>
      <c r="C478">
        <v>5.4293476837269351E-2</v>
      </c>
      <c r="D478">
        <v>43.322430457803961</v>
      </c>
    </row>
    <row r="479" spans="1:4" x14ac:dyDescent="0.3">
      <c r="A479" s="1">
        <v>477</v>
      </c>
      <c r="B479">
        <v>1.7909999999999961E-2</v>
      </c>
      <c r="C479">
        <v>5.4245257166497182E-2</v>
      </c>
      <c r="D479">
        <v>43.413188286953527</v>
      </c>
    </row>
    <row r="480" spans="1:4" x14ac:dyDescent="0.3">
      <c r="A480" s="1">
        <v>478</v>
      </c>
      <c r="B480">
        <v>1.7864999999999961E-2</v>
      </c>
      <c r="C480">
        <v>5.3667181401144938E-2</v>
      </c>
      <c r="D480">
        <v>43.50395643161405</v>
      </c>
    </row>
    <row r="481" spans="1:4" x14ac:dyDescent="0.3">
      <c r="A481" s="1">
        <v>479</v>
      </c>
      <c r="B481">
        <v>1.7754999999999958E-2</v>
      </c>
      <c r="C481">
        <v>5.3501451406274547E-2</v>
      </c>
      <c r="D481">
        <v>43.594823102023888</v>
      </c>
    </row>
    <row r="482" spans="1:4" x14ac:dyDescent="0.3">
      <c r="A482" s="1">
        <v>480</v>
      </c>
      <c r="B482">
        <v>1.7739999999999961E-2</v>
      </c>
      <c r="C482">
        <v>5.2854999597301923E-2</v>
      </c>
      <c r="D482">
        <v>43.685564269489731</v>
      </c>
    </row>
    <row r="483" spans="1:4" x14ac:dyDescent="0.3">
      <c r="A483" s="1">
        <v>481</v>
      </c>
      <c r="B483">
        <v>1.7604999999999951E-2</v>
      </c>
      <c r="C483">
        <v>5.2467655660460549E-2</v>
      </c>
      <c r="D483">
        <v>43.776310756670121</v>
      </c>
    </row>
    <row r="484" spans="1:4" x14ac:dyDescent="0.3">
      <c r="A484" s="1">
        <v>482</v>
      </c>
      <c r="B484">
        <v>1.7574999999999948E-2</v>
      </c>
      <c r="C484">
        <v>5.2773250201023837E-2</v>
      </c>
      <c r="D484">
        <v>43.867107577390158</v>
      </c>
    </row>
    <row r="485" spans="1:4" x14ac:dyDescent="0.3">
      <c r="A485" s="1">
        <v>483</v>
      </c>
      <c r="B485">
        <v>1.7474999999999949E-2</v>
      </c>
      <c r="C485">
        <v>5.2195925322843922E-2</v>
      </c>
      <c r="D485">
        <v>43.957899642785407</v>
      </c>
    </row>
    <row r="486" spans="1:4" x14ac:dyDescent="0.3">
      <c r="A486" s="1">
        <v>484</v>
      </c>
      <c r="B486">
        <v>1.7609999999999959E-2</v>
      </c>
      <c r="C486">
        <v>5.1490457592480103E-2</v>
      </c>
      <c r="D486">
        <v>44.048649461600533</v>
      </c>
    </row>
    <row r="487" spans="1:4" x14ac:dyDescent="0.3">
      <c r="A487" s="1">
        <v>485</v>
      </c>
      <c r="B487">
        <v>1.7594999999999951E-2</v>
      </c>
      <c r="C487">
        <v>5.1560775159655528E-2</v>
      </c>
      <c r="D487">
        <v>44.139402170578663</v>
      </c>
    </row>
    <row r="488" spans="1:4" x14ac:dyDescent="0.3">
      <c r="A488" s="1">
        <v>486</v>
      </c>
      <c r="B488">
        <v>1.7664999999999941E-2</v>
      </c>
      <c r="C488">
        <v>5.0768794761614479E-2</v>
      </c>
      <c r="D488">
        <v>44.230163681109772</v>
      </c>
    </row>
    <row r="489" spans="1:4" x14ac:dyDescent="0.3">
      <c r="A489" s="1">
        <v>487</v>
      </c>
      <c r="B489">
        <v>1.768499999999994E-2</v>
      </c>
      <c r="C489">
        <v>5.0556946796346168E-2</v>
      </c>
      <c r="D489">
        <v>44.320887781381629</v>
      </c>
    </row>
    <row r="490" spans="1:4" x14ac:dyDescent="0.3">
      <c r="A490" s="1">
        <v>488</v>
      </c>
      <c r="B490">
        <v>1.779499999999996E-2</v>
      </c>
      <c r="C490">
        <v>5.0150376938641383E-2</v>
      </c>
      <c r="D490">
        <v>44.411638058887611</v>
      </c>
    </row>
    <row r="491" spans="1:4" x14ac:dyDescent="0.3">
      <c r="A491" s="1">
        <v>489</v>
      </c>
      <c r="B491">
        <v>1.766999999999995E-2</v>
      </c>
      <c r="C491">
        <v>5.0045046311848411E-2</v>
      </c>
      <c r="D491">
        <v>44.502405817310041</v>
      </c>
    </row>
    <row r="492" spans="1:4" x14ac:dyDescent="0.3">
      <c r="A492" s="1">
        <v>490</v>
      </c>
      <c r="B492">
        <v>1.766999999999995E-2</v>
      </c>
      <c r="C492">
        <v>5.0147694103561097E-2</v>
      </c>
      <c r="D492">
        <v>44.593204120861188</v>
      </c>
    </row>
    <row r="493" spans="1:4" x14ac:dyDescent="0.3">
      <c r="A493" s="1">
        <v>491</v>
      </c>
      <c r="B493">
        <v>1.7574999999999948E-2</v>
      </c>
      <c r="C493">
        <v>4.9371442777643923E-2</v>
      </c>
      <c r="D493">
        <v>44.684036829272927</v>
      </c>
    </row>
    <row r="494" spans="1:4" x14ac:dyDescent="0.3">
      <c r="A494" s="1">
        <v>492</v>
      </c>
      <c r="B494">
        <v>1.7644999999999939E-2</v>
      </c>
      <c r="C494">
        <v>4.8712574827486192E-2</v>
      </c>
      <c r="D494">
        <v>44.774821003278127</v>
      </c>
    </row>
    <row r="495" spans="1:4" x14ac:dyDescent="0.3">
      <c r="A495" s="1">
        <v>493</v>
      </c>
      <c r="B495">
        <v>1.766999999999995E-2</v>
      </c>
      <c r="C495">
        <v>4.9086647644996137E-2</v>
      </c>
      <c r="D495">
        <v>44.865563022494349</v>
      </c>
    </row>
    <row r="496" spans="1:4" x14ac:dyDescent="0.3">
      <c r="A496" s="1">
        <v>494</v>
      </c>
      <c r="B496">
        <v>1.764999999999995E-2</v>
      </c>
      <c r="C496">
        <v>4.8556891962116731E-2</v>
      </c>
      <c r="D496">
        <v>44.956332164870403</v>
      </c>
    </row>
    <row r="497" spans="1:4" x14ac:dyDescent="0.3">
      <c r="A497" s="1">
        <v>495</v>
      </c>
      <c r="B497">
        <v>1.766999999999996E-2</v>
      </c>
      <c r="C497">
        <v>4.8048285629725303E-2</v>
      </c>
      <c r="D497">
        <v>45.047118305100369</v>
      </c>
    </row>
    <row r="498" spans="1:4" x14ac:dyDescent="0.3">
      <c r="A498" s="1">
        <v>496</v>
      </c>
      <c r="B498">
        <v>1.7814999999999959E-2</v>
      </c>
      <c r="C498">
        <v>4.7704603425938727E-2</v>
      </c>
      <c r="D498">
        <v>45.137884745796548</v>
      </c>
    </row>
    <row r="499" spans="1:4" x14ac:dyDescent="0.3">
      <c r="A499" s="1">
        <v>497</v>
      </c>
      <c r="B499">
        <v>1.7689999999999959E-2</v>
      </c>
      <c r="C499">
        <v>4.7591637668842397E-2</v>
      </c>
      <c r="D499">
        <v>45.228624638451507</v>
      </c>
    </row>
    <row r="500" spans="1:4" x14ac:dyDescent="0.3">
      <c r="A500" s="1">
        <v>498</v>
      </c>
      <c r="B500">
        <v>1.773499999999998E-2</v>
      </c>
      <c r="C500">
        <v>4.6952265996447397E-2</v>
      </c>
      <c r="D500">
        <v>45.319386789931229</v>
      </c>
    </row>
    <row r="501" spans="1:4" x14ac:dyDescent="0.3">
      <c r="A501" s="1">
        <v>499</v>
      </c>
      <c r="B501">
        <v>1.765999999999996E-2</v>
      </c>
      <c r="C501">
        <v>4.7300434282601639E-2</v>
      </c>
      <c r="D501">
        <v>45.410171585480413</v>
      </c>
    </row>
    <row r="502" spans="1:4" x14ac:dyDescent="0.3">
      <c r="A502" s="1">
        <v>500</v>
      </c>
      <c r="B502">
        <v>1.7594999999999951E-2</v>
      </c>
      <c r="C502">
        <v>4.687448633046621E-2</v>
      </c>
      <c r="D502">
        <v>45.501027842164078</v>
      </c>
    </row>
    <row r="503" spans="1:4" x14ac:dyDescent="0.3">
      <c r="A503" s="1">
        <v>501</v>
      </c>
      <c r="B503">
        <v>1.7539999999999951E-2</v>
      </c>
      <c r="C503">
        <v>4.6440766155127267E-2</v>
      </c>
      <c r="D503">
        <v>45.591777688794707</v>
      </c>
    </row>
    <row r="504" spans="1:4" x14ac:dyDescent="0.3">
      <c r="A504" s="1">
        <v>502</v>
      </c>
      <c r="B504">
        <v>1.8339999999999971E-2</v>
      </c>
      <c r="C504">
        <v>4.6578290446139321E-2</v>
      </c>
      <c r="D504">
        <v>45.682547188533718</v>
      </c>
    </row>
    <row r="505" spans="1:4" x14ac:dyDescent="0.3">
      <c r="A505" s="1">
        <v>503</v>
      </c>
      <c r="B505">
        <v>1.7934999999999961E-2</v>
      </c>
      <c r="C505">
        <v>4.5989337813370869E-2</v>
      </c>
      <c r="D505">
        <v>45.773325197630498</v>
      </c>
    </row>
    <row r="506" spans="1:4" x14ac:dyDescent="0.3">
      <c r="A506" s="1">
        <v>504</v>
      </c>
      <c r="B506">
        <v>1.7709999999999941E-2</v>
      </c>
      <c r="C506">
        <v>4.594435565039854E-2</v>
      </c>
      <c r="D506">
        <v>45.864113152623219</v>
      </c>
    </row>
    <row r="507" spans="1:4" x14ac:dyDescent="0.3">
      <c r="A507" s="1">
        <v>505</v>
      </c>
      <c r="B507">
        <v>1.7814999999999959E-2</v>
      </c>
      <c r="C507">
        <v>4.5517970352676212E-2</v>
      </c>
      <c r="D507">
        <v>45.954887563387587</v>
      </c>
    </row>
    <row r="508" spans="1:4" x14ac:dyDescent="0.3">
      <c r="A508" s="1">
        <v>506</v>
      </c>
      <c r="B508">
        <v>1.7699999999999959E-2</v>
      </c>
      <c r="C508">
        <v>4.5416877700399677E-2</v>
      </c>
      <c r="D508">
        <v>46.045719538264848</v>
      </c>
    </row>
    <row r="509" spans="1:4" x14ac:dyDescent="0.3">
      <c r="A509" s="1">
        <v>507</v>
      </c>
      <c r="B509">
        <v>1.823499999999997E-2</v>
      </c>
      <c r="C509">
        <v>4.5301145437696748E-2</v>
      </c>
      <c r="D509">
        <v>46.136520053346999</v>
      </c>
    </row>
    <row r="510" spans="1:4" x14ac:dyDescent="0.3">
      <c r="A510" s="1">
        <v>508</v>
      </c>
      <c r="B510">
        <v>1.7689999999999949E-2</v>
      </c>
      <c r="C510">
        <v>4.53058870240899E-2</v>
      </c>
      <c r="D510">
        <v>46.22729773216782</v>
      </c>
    </row>
    <row r="511" spans="1:4" x14ac:dyDescent="0.3">
      <c r="A511" s="1">
        <v>509</v>
      </c>
      <c r="B511">
        <v>1.7674999999999951E-2</v>
      </c>
      <c r="C511">
        <v>4.4680186867869939E-2</v>
      </c>
      <c r="D511">
        <v>46.318038636975857</v>
      </c>
    </row>
    <row r="512" spans="1:4" x14ac:dyDescent="0.3">
      <c r="A512" s="1">
        <v>510</v>
      </c>
      <c r="B512">
        <v>1.765999999999996E-2</v>
      </c>
      <c r="C512">
        <v>4.5072993504806223E-2</v>
      </c>
      <c r="D512">
        <v>46.408807141449763</v>
      </c>
    </row>
    <row r="513" spans="1:4" x14ac:dyDescent="0.3">
      <c r="A513" s="1">
        <v>511</v>
      </c>
      <c r="B513">
        <v>1.7654999999999959E-2</v>
      </c>
      <c r="C513">
        <v>4.4626810248414098E-2</v>
      </c>
      <c r="D513">
        <v>46.499628988769373</v>
      </c>
    </row>
    <row r="514" spans="1:4" x14ac:dyDescent="0.3">
      <c r="A514" s="1">
        <v>512</v>
      </c>
      <c r="B514">
        <v>1.7584999999999958E-2</v>
      </c>
      <c r="C514">
        <v>4.4860988125998411E-2</v>
      </c>
      <c r="D514">
        <v>46.590441561407559</v>
      </c>
    </row>
    <row r="515" spans="1:4" x14ac:dyDescent="0.3">
      <c r="A515" s="1">
        <v>513</v>
      </c>
      <c r="B515">
        <v>1.7719999999999951E-2</v>
      </c>
      <c r="C515">
        <v>4.4639090118665209E-2</v>
      </c>
      <c r="D515">
        <v>46.681280866728933</v>
      </c>
    </row>
    <row r="516" spans="1:4" x14ac:dyDescent="0.3">
      <c r="A516" s="1">
        <v>514</v>
      </c>
      <c r="B516">
        <v>1.7554999999999949E-2</v>
      </c>
      <c r="C516">
        <v>4.3746613807945159E-2</v>
      </c>
      <c r="D516">
        <v>46.77208421270057</v>
      </c>
    </row>
    <row r="517" spans="1:4" x14ac:dyDescent="0.3">
      <c r="A517" s="1">
        <v>515</v>
      </c>
      <c r="B517">
        <v>1.7574999999999959E-2</v>
      </c>
      <c r="C517">
        <v>4.3323323831761143E-2</v>
      </c>
      <c r="D517">
        <v>46.862903408143303</v>
      </c>
    </row>
    <row r="518" spans="1:4" x14ac:dyDescent="0.3">
      <c r="A518" s="1">
        <v>516</v>
      </c>
      <c r="B518">
        <v>1.750999999999996E-2</v>
      </c>
      <c r="C518">
        <v>4.3261701025942782E-2</v>
      </c>
      <c r="D518">
        <v>46.953695634404859</v>
      </c>
    </row>
    <row r="519" spans="1:4" x14ac:dyDescent="0.3">
      <c r="A519" s="1">
        <v>517</v>
      </c>
      <c r="B519">
        <v>1.7709999999999941E-2</v>
      </c>
      <c r="C519">
        <v>4.3413337719734393E-2</v>
      </c>
      <c r="D519">
        <v>47.044477759997093</v>
      </c>
    </row>
    <row r="520" spans="1:4" x14ac:dyDescent="0.3">
      <c r="A520" s="1">
        <v>518</v>
      </c>
      <c r="B520">
        <v>1.7729999999999951E-2</v>
      </c>
      <c r="C520">
        <v>4.301683522742554E-2</v>
      </c>
      <c r="D520">
        <v>47.135212643742612</v>
      </c>
    </row>
    <row r="521" spans="1:4" x14ac:dyDescent="0.3">
      <c r="A521" s="1">
        <v>519</v>
      </c>
      <c r="B521">
        <v>1.744499999999995E-2</v>
      </c>
      <c r="C521">
        <v>4.2636887876095028E-2</v>
      </c>
      <c r="D521">
        <v>47.22596939497528</v>
      </c>
    </row>
    <row r="522" spans="1:4" x14ac:dyDescent="0.3">
      <c r="A522" s="1">
        <v>520</v>
      </c>
      <c r="B522">
        <v>1.757999999999996E-2</v>
      </c>
      <c r="C522">
        <v>4.2558013313831647E-2</v>
      </c>
      <c r="D522">
        <v>47.316692560182723</v>
      </c>
    </row>
    <row r="523" spans="1:4" x14ac:dyDescent="0.3">
      <c r="A523" s="1">
        <v>521</v>
      </c>
      <c r="B523">
        <v>1.758999999999996E-2</v>
      </c>
      <c r="C523">
        <v>4.2494100272281822E-2</v>
      </c>
      <c r="D523">
        <v>47.407578426135949</v>
      </c>
    </row>
    <row r="524" spans="1:4" x14ac:dyDescent="0.3">
      <c r="A524" s="1">
        <v>522</v>
      </c>
      <c r="B524">
        <v>1.7599999999999949E-2</v>
      </c>
      <c r="C524">
        <v>4.222518095977857E-2</v>
      </c>
      <c r="D524">
        <v>47.498388145301107</v>
      </c>
    </row>
    <row r="525" spans="1:4" x14ac:dyDescent="0.3">
      <c r="A525" s="1">
        <v>523</v>
      </c>
      <c r="B525">
        <v>1.7639999999999961E-2</v>
      </c>
      <c r="C525">
        <v>4.1939945922259483E-2</v>
      </c>
      <c r="D525">
        <v>47.58916968650292</v>
      </c>
    </row>
    <row r="526" spans="1:4" x14ac:dyDescent="0.3">
      <c r="A526" s="1">
        <v>524</v>
      </c>
      <c r="B526">
        <v>1.7514999999999961E-2</v>
      </c>
      <c r="C526">
        <v>4.155032053942069E-2</v>
      </c>
      <c r="D526">
        <v>47.679917813274628</v>
      </c>
    </row>
    <row r="527" spans="1:4" x14ac:dyDescent="0.3">
      <c r="A527" s="1">
        <v>525</v>
      </c>
      <c r="B527">
        <v>1.7664999999999952E-2</v>
      </c>
      <c r="C527">
        <v>4.1230090666598052E-2</v>
      </c>
      <c r="D527">
        <v>47.770707648131619</v>
      </c>
    </row>
    <row r="528" spans="1:4" x14ac:dyDescent="0.3">
      <c r="A528" s="1">
        <v>526</v>
      </c>
      <c r="B528">
        <v>1.7589999999999949E-2</v>
      </c>
      <c r="C528">
        <v>4.1402411956390252E-2</v>
      </c>
      <c r="D528">
        <v>47.861490721503927</v>
      </c>
    </row>
    <row r="529" spans="1:4" x14ac:dyDescent="0.3">
      <c r="A529" s="1">
        <v>527</v>
      </c>
      <c r="B529">
        <v>1.7654999999999959E-2</v>
      </c>
      <c r="C529">
        <v>4.1646367332803781E-2</v>
      </c>
      <c r="D529">
        <v>47.952225526306407</v>
      </c>
    </row>
    <row r="530" spans="1:4" x14ac:dyDescent="0.3">
      <c r="A530" s="1">
        <v>528</v>
      </c>
      <c r="B530">
        <v>1.780499999999996E-2</v>
      </c>
      <c r="C530">
        <v>4.1583953978057087E-2</v>
      </c>
      <c r="D530">
        <v>48.042965332004798</v>
      </c>
    </row>
    <row r="531" spans="1:4" x14ac:dyDescent="0.3">
      <c r="A531" s="1">
        <v>529</v>
      </c>
      <c r="B531">
        <v>1.7809999999999961E-2</v>
      </c>
      <c r="C531">
        <v>4.1038980194297088E-2</v>
      </c>
      <c r="D531">
        <v>48.133730966316378</v>
      </c>
    </row>
    <row r="532" spans="1:4" x14ac:dyDescent="0.3">
      <c r="A532" s="1">
        <v>530</v>
      </c>
      <c r="B532">
        <v>1.7739999999999961E-2</v>
      </c>
      <c r="C532">
        <v>4.0878113301473361E-2</v>
      </c>
      <c r="D532">
        <v>48.224515726433907</v>
      </c>
    </row>
    <row r="533" spans="1:4" x14ac:dyDescent="0.3">
      <c r="A533" s="1">
        <v>531</v>
      </c>
      <c r="B533">
        <v>1.761499999999995E-2</v>
      </c>
      <c r="C533">
        <v>4.1174771603617967E-2</v>
      </c>
      <c r="D533">
        <v>48.315328806837449</v>
      </c>
    </row>
    <row r="534" spans="1:4" x14ac:dyDescent="0.3">
      <c r="A534" s="1">
        <v>532</v>
      </c>
      <c r="B534">
        <v>1.7514999999999951E-2</v>
      </c>
      <c r="C534">
        <v>4.1118776389318858E-2</v>
      </c>
      <c r="D534">
        <v>48.406797489192797</v>
      </c>
    </row>
    <row r="535" spans="1:4" x14ac:dyDescent="0.3">
      <c r="A535" s="1">
        <v>533</v>
      </c>
      <c r="B535">
        <v>1.7629999999999951E-2</v>
      </c>
      <c r="C535">
        <v>4.1043373798506089E-2</v>
      </c>
      <c r="D535">
        <v>48.497753923535392</v>
      </c>
    </row>
    <row r="536" spans="1:4" x14ac:dyDescent="0.3">
      <c r="A536" s="1">
        <v>534</v>
      </c>
      <c r="B536">
        <v>1.764999999999995E-2</v>
      </c>
      <c r="C536">
        <v>4.0771645361038299E-2</v>
      </c>
      <c r="D536">
        <v>48.588679817782563</v>
      </c>
    </row>
    <row r="537" spans="1:4" x14ac:dyDescent="0.3">
      <c r="A537" s="1">
        <v>535</v>
      </c>
      <c r="B537">
        <v>1.7689999999999949E-2</v>
      </c>
      <c r="C537">
        <v>4.076471915863511E-2</v>
      </c>
      <c r="D537">
        <v>48.679585655993932</v>
      </c>
    </row>
    <row r="538" spans="1:4" x14ac:dyDescent="0.3">
      <c r="A538" s="1">
        <v>536</v>
      </c>
      <c r="B538">
        <v>1.7684999999999951E-2</v>
      </c>
      <c r="C538">
        <v>4.0352193036040367E-2</v>
      </c>
      <c r="D538">
        <v>48.770527444746797</v>
      </c>
    </row>
    <row r="539" spans="1:4" x14ac:dyDescent="0.3">
      <c r="A539" s="1">
        <v>537</v>
      </c>
      <c r="B539">
        <v>1.757999999999996E-2</v>
      </c>
      <c r="C539">
        <v>4.0216592819666837E-2</v>
      </c>
      <c r="D539">
        <v>48.861444708572542</v>
      </c>
    </row>
    <row r="540" spans="1:4" x14ac:dyDescent="0.3">
      <c r="A540" s="1">
        <v>538</v>
      </c>
      <c r="B540">
        <v>1.7354999999999961E-2</v>
      </c>
      <c r="C540">
        <v>4.0448260287633438E-2</v>
      </c>
      <c r="D540">
        <v>48.952511591315307</v>
      </c>
    </row>
    <row r="541" spans="1:4" x14ac:dyDescent="0.3">
      <c r="A541" s="1">
        <v>539</v>
      </c>
      <c r="B541">
        <v>1.7364999999999971E-2</v>
      </c>
      <c r="C541">
        <v>4.0369467338240463E-2</v>
      </c>
      <c r="D541">
        <v>49.04346587207587</v>
      </c>
    </row>
    <row r="542" spans="1:4" x14ac:dyDescent="0.3">
      <c r="A542" s="1">
        <v>540</v>
      </c>
      <c r="B542">
        <v>1.738499999999996E-2</v>
      </c>
      <c r="C542">
        <v>4.0229020281254607E-2</v>
      </c>
      <c r="D542">
        <v>49.134533594316963</v>
      </c>
    </row>
    <row r="543" spans="1:4" x14ac:dyDescent="0.3">
      <c r="A543" s="1">
        <v>541</v>
      </c>
      <c r="B543">
        <v>1.7479999999999961E-2</v>
      </c>
      <c r="C543">
        <v>4.0290250223378843E-2</v>
      </c>
      <c r="D543">
        <v>49.225547046661433</v>
      </c>
    </row>
    <row r="544" spans="1:4" x14ac:dyDescent="0.3">
      <c r="A544" s="1">
        <v>542</v>
      </c>
      <c r="B544">
        <v>1.7564999999999949E-2</v>
      </c>
      <c r="C544">
        <v>4.0165741693196151E-2</v>
      </c>
      <c r="D544">
        <v>49.316449843843827</v>
      </c>
    </row>
    <row r="545" spans="1:4" x14ac:dyDescent="0.3">
      <c r="A545" s="1">
        <v>543</v>
      </c>
      <c r="B545">
        <v>1.7479999999999961E-2</v>
      </c>
      <c r="C545">
        <v>3.9519571496046978E-2</v>
      </c>
      <c r="D545">
        <v>49.407357351912452</v>
      </c>
    </row>
    <row r="546" spans="1:4" x14ac:dyDescent="0.3">
      <c r="A546" s="1">
        <v>544</v>
      </c>
      <c r="B546">
        <v>1.7549999999999961E-2</v>
      </c>
      <c r="C546">
        <v>3.9550515429568021E-2</v>
      </c>
      <c r="D546">
        <v>49.498307320409403</v>
      </c>
    </row>
    <row r="547" spans="1:4" x14ac:dyDescent="0.3">
      <c r="A547" s="1">
        <v>545</v>
      </c>
      <c r="B547">
        <v>1.7694999999999961E-2</v>
      </c>
      <c r="C547">
        <v>4.0228329843024789E-2</v>
      </c>
      <c r="D547">
        <v>49.589239731232382</v>
      </c>
    </row>
    <row r="548" spans="1:4" x14ac:dyDescent="0.3">
      <c r="A548" s="1">
        <v>546</v>
      </c>
      <c r="B548">
        <v>1.7674999999999951E-2</v>
      </c>
      <c r="C548">
        <v>4.010018676778624E-2</v>
      </c>
      <c r="D548">
        <v>49.680100624958733</v>
      </c>
    </row>
    <row r="549" spans="1:4" x14ac:dyDescent="0.3">
      <c r="A549" s="1">
        <v>547</v>
      </c>
      <c r="B549">
        <v>1.749999999999996E-2</v>
      </c>
      <c r="C549">
        <v>3.9680541138804731E-2</v>
      </c>
      <c r="D549">
        <v>49.770995581017651</v>
      </c>
    </row>
    <row r="550" spans="1:4" x14ac:dyDescent="0.3">
      <c r="A550" s="1">
        <v>548</v>
      </c>
      <c r="B550">
        <v>1.7514999999999951E-2</v>
      </c>
      <c r="C550">
        <v>3.986187072692985E-2</v>
      </c>
      <c r="D550">
        <v>49.861903710564029</v>
      </c>
    </row>
    <row r="551" spans="1:4" x14ac:dyDescent="0.3">
      <c r="A551" s="1">
        <v>549</v>
      </c>
      <c r="B551">
        <v>1.7424999999999951E-2</v>
      </c>
      <c r="C551">
        <v>4.0213601158254737E-2</v>
      </c>
      <c r="D551">
        <v>49.952831904689518</v>
      </c>
    </row>
    <row r="552" spans="1:4" x14ac:dyDescent="0.3">
      <c r="A552" s="1">
        <v>550</v>
      </c>
      <c r="B552">
        <v>1.7264999999999951E-2</v>
      </c>
      <c r="C552">
        <v>3.9677100031588017E-2</v>
      </c>
      <c r="D552">
        <v>50.043768428365453</v>
      </c>
    </row>
    <row r="553" spans="1:4" x14ac:dyDescent="0.3">
      <c r="A553" s="1">
        <v>551</v>
      </c>
      <c r="B553">
        <v>1.7494999999999952E-2</v>
      </c>
      <c r="C553">
        <v>3.9539970941726441E-2</v>
      </c>
      <c r="D553">
        <v>50.13473401930603</v>
      </c>
    </row>
    <row r="554" spans="1:4" x14ac:dyDescent="0.3">
      <c r="A554" s="1">
        <v>552</v>
      </c>
      <c r="B554">
        <v>1.7404999999999959E-2</v>
      </c>
      <c r="C554">
        <v>3.9582840629172687E-2</v>
      </c>
      <c r="D554">
        <v>50.225703981982399</v>
      </c>
    </row>
    <row r="555" spans="1:4" x14ac:dyDescent="0.3">
      <c r="A555" s="1">
        <v>553</v>
      </c>
      <c r="B555">
        <v>1.7469999999999961E-2</v>
      </c>
      <c r="C555">
        <v>4.0248814029474472E-2</v>
      </c>
      <c r="D555">
        <v>50.316603127850492</v>
      </c>
    </row>
    <row r="556" spans="1:4" x14ac:dyDescent="0.3">
      <c r="A556" s="1">
        <v>554</v>
      </c>
      <c r="B556">
        <v>1.7684999999999951E-2</v>
      </c>
      <c r="C556">
        <v>3.993744322256923E-2</v>
      </c>
      <c r="D556">
        <v>50.407600916292999</v>
      </c>
    </row>
    <row r="557" spans="1:4" x14ac:dyDescent="0.3">
      <c r="A557" s="1">
        <v>555</v>
      </c>
      <c r="B557">
        <v>1.7584999999999941E-2</v>
      </c>
      <c r="C557">
        <v>4.0011210297036137E-2</v>
      </c>
      <c r="D557">
        <v>50.49853433794452</v>
      </c>
    </row>
    <row r="558" spans="1:4" x14ac:dyDescent="0.3">
      <c r="A558" s="1">
        <v>556</v>
      </c>
      <c r="B558">
        <v>1.7584999999999951E-2</v>
      </c>
      <c r="C558">
        <v>3.9663106909001287E-2</v>
      </c>
      <c r="D558">
        <v>50.589513602455533</v>
      </c>
    </row>
    <row r="559" spans="1:4" x14ac:dyDescent="0.3">
      <c r="A559" s="1">
        <v>557</v>
      </c>
      <c r="B559">
        <v>1.7509999999999949E-2</v>
      </c>
      <c r="C559">
        <v>3.9524384629019173E-2</v>
      </c>
      <c r="D559">
        <v>50.680588728785587</v>
      </c>
    </row>
    <row r="560" spans="1:4" x14ac:dyDescent="0.3">
      <c r="A560" s="1">
        <v>558</v>
      </c>
      <c r="B560">
        <v>1.7419999999999949E-2</v>
      </c>
      <c r="C560">
        <v>3.9648885564372613E-2</v>
      </c>
      <c r="D560">
        <v>50.77197097718723</v>
      </c>
    </row>
    <row r="561" spans="1:4" x14ac:dyDescent="0.3">
      <c r="A561" s="1">
        <v>559</v>
      </c>
      <c r="B561">
        <v>1.7229999999999961E-2</v>
      </c>
      <c r="C561">
        <v>3.9777838426504668E-2</v>
      </c>
      <c r="D561">
        <v>50.862905864450738</v>
      </c>
    </row>
    <row r="562" spans="1:4" x14ac:dyDescent="0.3">
      <c r="A562" s="1">
        <v>560</v>
      </c>
      <c r="B562">
        <v>1.736499999999995E-2</v>
      </c>
      <c r="C562">
        <v>4.0004544674021501E-2</v>
      </c>
      <c r="D562">
        <v>50.95414358304614</v>
      </c>
    </row>
    <row r="563" spans="1:4" x14ac:dyDescent="0.3">
      <c r="A563" s="1">
        <v>561</v>
      </c>
      <c r="B563">
        <v>1.7439999999999949E-2</v>
      </c>
      <c r="C563">
        <v>3.9922969307686733E-2</v>
      </c>
      <c r="D563">
        <v>51.045489186114807</v>
      </c>
    </row>
    <row r="564" spans="1:4" x14ac:dyDescent="0.3">
      <c r="A564" s="1">
        <v>562</v>
      </c>
      <c r="B564">
        <v>1.7304999999999949E-2</v>
      </c>
      <c r="C564">
        <v>4.0017646317559177E-2</v>
      </c>
      <c r="D564">
        <v>51.136568032039612</v>
      </c>
    </row>
    <row r="565" spans="1:4" x14ac:dyDescent="0.3">
      <c r="A565" s="1">
        <v>563</v>
      </c>
      <c r="B565">
        <v>1.7459999999999962E-2</v>
      </c>
      <c r="C565">
        <v>4.0192660993898767E-2</v>
      </c>
      <c r="D565">
        <v>51.227590359449458</v>
      </c>
    </row>
    <row r="566" spans="1:4" x14ac:dyDescent="0.3">
      <c r="A566" s="1">
        <v>564</v>
      </c>
      <c r="B566">
        <v>1.7419999999999949E-2</v>
      </c>
      <c r="C566">
        <v>3.9954905449024768E-2</v>
      </c>
      <c r="D566">
        <v>51.318677715261849</v>
      </c>
    </row>
    <row r="567" spans="1:4" x14ac:dyDescent="0.3">
      <c r="A567" s="1">
        <v>0</v>
      </c>
      <c r="B567">
        <v>1.7769999999999959E-2</v>
      </c>
      <c r="C567">
        <v>3.9909874916567598E-2</v>
      </c>
      <c r="D567">
        <v>51.40976507107424</v>
      </c>
    </row>
    <row r="568" spans="1:4" x14ac:dyDescent="0.3">
      <c r="A568" s="1">
        <v>1</v>
      </c>
      <c r="B568">
        <v>1.7684999999999951E-2</v>
      </c>
      <c r="C568">
        <v>4.0163211036718237E-2</v>
      </c>
      <c r="D568">
        <v>51.500730695923238</v>
      </c>
    </row>
    <row r="569" spans="1:4" x14ac:dyDescent="0.3">
      <c r="A569" s="1">
        <v>2</v>
      </c>
      <c r="B569">
        <v>1.7764999999999951E-2</v>
      </c>
      <c r="C569">
        <v>4.0640556870402259E-2</v>
      </c>
      <c r="D569">
        <v>51.591401352683775</v>
      </c>
    </row>
    <row r="570" spans="1:4" x14ac:dyDescent="0.3">
      <c r="A570" s="1">
        <v>3</v>
      </c>
      <c r="B570">
        <v>1.761499999999995E-2</v>
      </c>
      <c r="C570">
        <v>4.1102351520029987E-2</v>
      </c>
      <c r="D570">
        <v>51.682083646721381</v>
      </c>
    </row>
    <row r="571" spans="1:4" x14ac:dyDescent="0.3">
      <c r="A571" s="1">
        <v>4</v>
      </c>
      <c r="B571">
        <v>1.7634999999999949E-2</v>
      </c>
      <c r="C571">
        <v>4.0977712743211173E-2</v>
      </c>
      <c r="D571">
        <v>51.772754949794944</v>
      </c>
    </row>
    <row r="572" spans="1:4" x14ac:dyDescent="0.3">
      <c r="A572" s="1">
        <v>5</v>
      </c>
      <c r="B572">
        <v>1.791999999999995E-2</v>
      </c>
      <c r="C572">
        <v>4.1335686337455137E-2</v>
      </c>
      <c r="D572">
        <v>51.863438320954714</v>
      </c>
    </row>
    <row r="573" spans="1:4" x14ac:dyDescent="0.3">
      <c r="A573" s="1">
        <v>6</v>
      </c>
      <c r="B573">
        <v>1.7584999999999951E-2</v>
      </c>
      <c r="C573">
        <v>4.5678037259067467E-2</v>
      </c>
      <c r="D573">
        <v>51.954117365347088</v>
      </c>
    </row>
    <row r="574" spans="1:4" x14ac:dyDescent="0.3">
      <c r="A574" s="1">
        <v>7</v>
      </c>
      <c r="B574">
        <v>1.7519999999999959E-2</v>
      </c>
      <c r="C574">
        <v>4.4896225267442483E-2</v>
      </c>
      <c r="D574">
        <v>52.044796091053293</v>
      </c>
    </row>
    <row r="575" spans="1:4" x14ac:dyDescent="0.3">
      <c r="A575" s="1">
        <v>8</v>
      </c>
      <c r="B575">
        <v>1.7804999999999949E-2</v>
      </c>
      <c r="C575">
        <v>4.5755512144943437E-2</v>
      </c>
      <c r="D575">
        <v>52.135492850608365</v>
      </c>
    </row>
    <row r="576" spans="1:4" x14ac:dyDescent="0.3">
      <c r="A576" s="1">
        <v>9</v>
      </c>
      <c r="B576">
        <v>1.784999999999996E-2</v>
      </c>
      <c r="C576">
        <v>4.6294052322290988E-2</v>
      </c>
      <c r="D576">
        <v>52.226166683435508</v>
      </c>
    </row>
    <row r="577" spans="1:4" x14ac:dyDescent="0.3">
      <c r="A577" s="1">
        <v>10</v>
      </c>
      <c r="B577">
        <v>1.7809999999999961E-2</v>
      </c>
      <c r="C577">
        <v>4.6094104059242427E-2</v>
      </c>
      <c r="D577">
        <v>52.316857511003882</v>
      </c>
    </row>
    <row r="578" spans="1:4" x14ac:dyDescent="0.3">
      <c r="A578" s="1">
        <v>11</v>
      </c>
      <c r="B578">
        <v>1.7614999999999961E-2</v>
      </c>
      <c r="C578">
        <v>4.6772827817258077E-2</v>
      </c>
      <c r="D578">
        <v>52.407540521224412</v>
      </c>
    </row>
    <row r="579" spans="1:4" x14ac:dyDescent="0.3">
      <c r="A579" s="1">
        <v>12</v>
      </c>
      <c r="B579">
        <v>1.766999999999995E-2</v>
      </c>
      <c r="C579">
        <v>4.6538662714661463E-2</v>
      </c>
      <c r="D579">
        <v>52.498230646981206</v>
      </c>
    </row>
    <row r="580" spans="1:4" x14ac:dyDescent="0.3">
      <c r="A580" s="1">
        <v>13</v>
      </c>
      <c r="B580">
        <v>1.772499999999996E-2</v>
      </c>
      <c r="C580">
        <v>4.5580852701821668E-2</v>
      </c>
      <c r="D580">
        <v>52.588917470309539</v>
      </c>
    </row>
    <row r="581" spans="1:4" x14ac:dyDescent="0.3">
      <c r="A581" s="1">
        <v>14</v>
      </c>
      <c r="B581">
        <v>1.772499999999996E-2</v>
      </c>
      <c r="C581">
        <v>4.6525445366368469E-2</v>
      </c>
      <c r="D581">
        <v>52.679603082736406</v>
      </c>
    </row>
    <row r="582" spans="1:4" x14ac:dyDescent="0.3">
      <c r="A582" s="1">
        <v>15</v>
      </c>
      <c r="B582">
        <v>1.7524999999999961E-2</v>
      </c>
      <c r="C582">
        <v>4.4159235182386139E-2</v>
      </c>
      <c r="D582">
        <v>52.770283699962896</v>
      </c>
    </row>
    <row r="583" spans="1:4" x14ac:dyDescent="0.3">
      <c r="A583" s="1">
        <v>16</v>
      </c>
      <c r="B583">
        <v>1.7459999999999951E-2</v>
      </c>
      <c r="C583">
        <v>4.3744401875113359E-2</v>
      </c>
      <c r="D583">
        <v>52.860970718595787</v>
      </c>
    </row>
    <row r="584" spans="1:4" x14ac:dyDescent="0.3">
      <c r="A584" s="1">
        <v>17</v>
      </c>
      <c r="B584">
        <v>1.736499999999994E-2</v>
      </c>
      <c r="C584">
        <v>4.4411434767323718E-2</v>
      </c>
      <c r="D584">
        <v>52.95163827816652</v>
      </c>
    </row>
    <row r="585" spans="1:4" x14ac:dyDescent="0.3">
      <c r="A585" s="1">
        <v>18</v>
      </c>
      <c r="B585">
        <v>1.7394999999999959E-2</v>
      </c>
      <c r="C585">
        <v>4.3939311996860554E-2</v>
      </c>
      <c r="D585">
        <v>53.042324521607895</v>
      </c>
    </row>
    <row r="586" spans="1:4" x14ac:dyDescent="0.3">
      <c r="A586" s="1">
        <v>19</v>
      </c>
      <c r="B586">
        <v>1.737499999999995E-2</v>
      </c>
      <c r="C586">
        <v>4.3999054074401009E-2</v>
      </c>
      <c r="D586">
        <v>53.133021620975668</v>
      </c>
    </row>
    <row r="587" spans="1:4" x14ac:dyDescent="0.3">
      <c r="A587" s="1">
        <v>20</v>
      </c>
      <c r="B587">
        <v>1.735499999999995E-2</v>
      </c>
      <c r="C587">
        <v>4.4299612781458511E-2</v>
      </c>
      <c r="D587">
        <v>53.223707981573284</v>
      </c>
    </row>
    <row r="588" spans="1:4" x14ac:dyDescent="0.3">
      <c r="A588" s="1">
        <v>21</v>
      </c>
      <c r="B588">
        <v>1.7464999999999949E-2</v>
      </c>
      <c r="C588">
        <v>4.4457003364441944E-2</v>
      </c>
      <c r="D588">
        <v>53.314402891927365</v>
      </c>
    </row>
    <row r="589" spans="1:4" x14ac:dyDescent="0.3">
      <c r="A589" s="1">
        <v>22</v>
      </c>
      <c r="B589">
        <v>1.755499999999996E-2</v>
      </c>
      <c r="C589">
        <v>4.5015050583018475E-2</v>
      </c>
      <c r="D589">
        <v>53.405100399653186</v>
      </c>
    </row>
    <row r="590" spans="1:4" x14ac:dyDescent="0.3">
      <c r="A590" s="1">
        <v>23</v>
      </c>
      <c r="B590">
        <v>1.7494999999999959E-2</v>
      </c>
      <c r="C590">
        <v>4.5773482436100653E-2</v>
      </c>
      <c r="D590">
        <v>53.495776673356765</v>
      </c>
    </row>
    <row r="591" spans="1:4" x14ac:dyDescent="0.3">
      <c r="A591" s="1">
        <v>24</v>
      </c>
      <c r="B591">
        <v>1.7369999999999951E-2</v>
      </c>
      <c r="C591">
        <v>4.5793350856662779E-2</v>
      </c>
      <c r="D591">
        <v>53.586501574450139</v>
      </c>
    </row>
    <row r="592" spans="1:4" x14ac:dyDescent="0.3">
      <c r="A592" s="1">
        <v>25</v>
      </c>
      <c r="B592">
        <v>1.727499999999995E-2</v>
      </c>
      <c r="C592">
        <v>4.6334296840592988E-2</v>
      </c>
      <c r="D592">
        <v>53.677230630715755</v>
      </c>
    </row>
    <row r="593" spans="1:4" x14ac:dyDescent="0.3">
      <c r="A593" s="1">
        <v>26</v>
      </c>
      <c r="B593">
        <v>1.7199999999999951E-2</v>
      </c>
      <c r="C593">
        <v>4.5281637140734424E-2</v>
      </c>
      <c r="D593">
        <v>53.767960478067465</v>
      </c>
    </row>
    <row r="594" spans="1:4" x14ac:dyDescent="0.3">
      <c r="A594" s="1">
        <v>27</v>
      </c>
      <c r="B594">
        <v>1.7359999999999941E-2</v>
      </c>
      <c r="C594">
        <v>4.6801407456094221E-2</v>
      </c>
      <c r="D594">
        <v>53.858693947659667</v>
      </c>
    </row>
    <row r="595" spans="1:4" x14ac:dyDescent="0.3">
      <c r="A595" s="1">
        <v>28</v>
      </c>
      <c r="B595">
        <v>1.7234999999999959E-2</v>
      </c>
      <c r="C595">
        <v>4.6549029977328883E-2</v>
      </c>
      <c r="D595">
        <v>53.949419641958414</v>
      </c>
    </row>
    <row r="596" spans="1:4" x14ac:dyDescent="0.3">
      <c r="A596" s="1">
        <v>29</v>
      </c>
      <c r="B596">
        <v>1.7369999999999969E-2</v>
      </c>
      <c r="C596">
        <v>4.7465383036015239E-2</v>
      </c>
      <c r="D596">
        <v>54.040132813255063</v>
      </c>
    </row>
    <row r="597" spans="1:4" x14ac:dyDescent="0.3">
      <c r="A597" s="1">
        <v>30</v>
      </c>
      <c r="B597">
        <v>1.736499999999995E-2</v>
      </c>
      <c r="C597">
        <v>4.7091335795164904E-2</v>
      </c>
      <c r="D597">
        <v>54.130854367017818</v>
      </c>
    </row>
    <row r="598" spans="1:4" x14ac:dyDescent="0.3">
      <c r="A598" s="1">
        <v>31</v>
      </c>
      <c r="B598">
        <v>1.7459999999999951E-2</v>
      </c>
      <c r="C598">
        <v>4.8529255677923919E-2</v>
      </c>
      <c r="D598">
        <v>54.221563852561914</v>
      </c>
    </row>
    <row r="599" spans="1:4" x14ac:dyDescent="0.3">
      <c r="A599" s="1">
        <v>32</v>
      </c>
      <c r="B599">
        <v>1.7354999999999961E-2</v>
      </c>
      <c r="C599">
        <v>4.912919157115532E-2</v>
      </c>
      <c r="D599">
        <v>54.312251603537206</v>
      </c>
    </row>
    <row r="600" spans="1:4" x14ac:dyDescent="0.3">
      <c r="A600" s="1">
        <v>33</v>
      </c>
      <c r="B600">
        <v>1.7264999999999951E-2</v>
      </c>
      <c r="C600">
        <v>4.8572787858623803E-2</v>
      </c>
      <c r="D600">
        <v>54.402982343634037</v>
      </c>
    </row>
    <row r="601" spans="1:4" x14ac:dyDescent="0.3">
      <c r="A601" s="1">
        <v>34</v>
      </c>
      <c r="B601">
        <v>1.7364999999999971E-2</v>
      </c>
      <c r="C601">
        <v>4.9689523764823024E-2</v>
      </c>
      <c r="D601">
        <v>54.493683181073997</v>
      </c>
    </row>
    <row r="602" spans="1:4" x14ac:dyDescent="0.3">
      <c r="A602" s="1">
        <v>35</v>
      </c>
      <c r="B602">
        <v>1.731999999999996E-2</v>
      </c>
      <c r="C602">
        <v>4.9828705259201689E-2</v>
      </c>
      <c r="D602">
        <v>54.584416251712447</v>
      </c>
    </row>
    <row r="603" spans="1:4" x14ac:dyDescent="0.3">
      <c r="A603" s="1">
        <v>36</v>
      </c>
      <c r="B603">
        <v>1.7404999999999959E-2</v>
      </c>
      <c r="C603">
        <v>5.0389217710558029E-2</v>
      </c>
      <c r="D603">
        <v>54.675153275926981</v>
      </c>
    </row>
    <row r="604" spans="1:4" x14ac:dyDescent="0.3">
      <c r="A604" s="1">
        <v>37</v>
      </c>
      <c r="B604">
        <v>1.728499999999996E-2</v>
      </c>
      <c r="C604">
        <v>5.0982692638902066E-2</v>
      </c>
      <c r="D604">
        <v>54.765874846842621</v>
      </c>
    </row>
    <row r="605" spans="1:4" x14ac:dyDescent="0.3">
      <c r="A605" s="1">
        <v>38</v>
      </c>
      <c r="B605">
        <v>1.7389999999999961E-2</v>
      </c>
      <c r="C605">
        <v>5.1649518876752176E-2</v>
      </c>
      <c r="D605">
        <v>54.856608178880549</v>
      </c>
    </row>
    <row r="606" spans="1:4" x14ac:dyDescent="0.3">
      <c r="A606" s="1">
        <v>39</v>
      </c>
      <c r="B606">
        <v>1.7384999999999949E-2</v>
      </c>
      <c r="C606">
        <v>5.1834943522300211E-2</v>
      </c>
      <c r="D606">
        <v>54.947332205308875</v>
      </c>
    </row>
    <row r="607" spans="1:4" x14ac:dyDescent="0.3">
      <c r="A607" s="1">
        <v>40</v>
      </c>
      <c r="B607">
        <v>1.7474999999999959E-2</v>
      </c>
      <c r="C607">
        <v>5.2717257951464466E-2</v>
      </c>
      <c r="D607">
        <v>55.038060054514212</v>
      </c>
    </row>
    <row r="608" spans="1:4" x14ac:dyDescent="0.3">
      <c r="A608" s="1">
        <v>41</v>
      </c>
      <c r="B608">
        <v>1.749999999999995E-2</v>
      </c>
      <c r="C608">
        <v>5.3081748853689326E-2</v>
      </c>
      <c r="D608">
        <v>55.128758903543222</v>
      </c>
    </row>
    <row r="609" spans="1:4" x14ac:dyDescent="0.3">
      <c r="A609" s="1">
        <v>42</v>
      </c>
      <c r="B609">
        <v>1.732999999999996E-2</v>
      </c>
      <c r="C609">
        <v>5.254724877768592E-2</v>
      </c>
      <c r="D609">
        <v>55.219474765989588</v>
      </c>
    </row>
    <row r="610" spans="1:4" x14ac:dyDescent="0.3">
      <c r="A610" s="1">
        <v>43</v>
      </c>
      <c r="B610">
        <v>1.7699999999999959E-2</v>
      </c>
      <c r="C610">
        <v>5.3339917635402342E-2</v>
      </c>
      <c r="D610">
        <v>55.310204920901263</v>
      </c>
    </row>
    <row r="611" spans="1:4" x14ac:dyDescent="0.3">
      <c r="A611" s="1">
        <v>44</v>
      </c>
      <c r="B611">
        <v>1.7719999999999951E-2</v>
      </c>
      <c r="C611">
        <v>5.4676320534556719E-2</v>
      </c>
      <c r="D611">
        <v>55.400937253634204</v>
      </c>
    </row>
    <row r="612" spans="1:4" x14ac:dyDescent="0.3">
      <c r="A612" s="1">
        <v>45</v>
      </c>
      <c r="B612">
        <v>1.7759999999999949E-2</v>
      </c>
      <c r="C612">
        <v>5.5127571437636497E-2</v>
      </c>
      <c r="D612">
        <v>55.491676792634927</v>
      </c>
    </row>
    <row r="613" spans="1:4" x14ac:dyDescent="0.3">
      <c r="A613" s="1">
        <v>46</v>
      </c>
      <c r="B613">
        <v>1.765999999999996E-2</v>
      </c>
      <c r="C613">
        <v>5.646022194501156E-2</v>
      </c>
      <c r="D613">
        <v>55.582400634752453</v>
      </c>
    </row>
    <row r="614" spans="1:4" x14ac:dyDescent="0.3">
      <c r="A614" s="1">
        <v>47</v>
      </c>
      <c r="B614">
        <v>1.7614999999999961E-2</v>
      </c>
      <c r="C614">
        <v>5.9055001733127999E-2</v>
      </c>
      <c r="D614">
        <v>55.673130213353446</v>
      </c>
    </row>
    <row r="615" spans="1:4" x14ac:dyDescent="0.3">
      <c r="A615" s="1">
        <v>48</v>
      </c>
      <c r="B615">
        <v>1.761499999999995E-2</v>
      </c>
      <c r="C615">
        <v>6.3478359046517038E-2</v>
      </c>
      <c r="D615">
        <v>55.763861414591553</v>
      </c>
    </row>
    <row r="616" spans="1:4" x14ac:dyDescent="0.3">
      <c r="A616" s="1">
        <v>49</v>
      </c>
      <c r="B616">
        <v>1.766999999999997E-2</v>
      </c>
      <c r="C616">
        <v>6.6703921243683365E-2</v>
      </c>
      <c r="D616">
        <v>55.854589356117856</v>
      </c>
    </row>
    <row r="617" spans="1:4" x14ac:dyDescent="0.3">
      <c r="A617" s="1">
        <v>50</v>
      </c>
      <c r="B617">
        <v>1.763499999999996E-2</v>
      </c>
      <c r="C617">
        <v>7.1204525871885707E-2</v>
      </c>
      <c r="D617">
        <v>55.945331994096513</v>
      </c>
    </row>
    <row r="618" spans="1:4" x14ac:dyDescent="0.3">
      <c r="A618" s="1">
        <v>51</v>
      </c>
      <c r="B618">
        <v>1.7539999999999958E-2</v>
      </c>
      <c r="C618">
        <v>7.5387506125821444E-2</v>
      </c>
      <c r="D618">
        <v>56.036061284542164</v>
      </c>
    </row>
    <row r="619" spans="1:4" x14ac:dyDescent="0.3">
      <c r="A619" s="1">
        <v>52</v>
      </c>
      <c r="B619">
        <v>1.7664999999999952E-2</v>
      </c>
      <c r="C619">
        <v>8.0671162946752292E-2</v>
      </c>
      <c r="D619">
        <v>56.126800329552836</v>
      </c>
    </row>
    <row r="620" spans="1:4" x14ac:dyDescent="0.3">
      <c r="A620" s="1">
        <v>53</v>
      </c>
      <c r="B620">
        <v>1.7879999999999951E-2</v>
      </c>
      <c r="C620">
        <v>8.6277909284887697E-2</v>
      </c>
      <c r="D620">
        <v>56.217546069224753</v>
      </c>
    </row>
    <row r="621" spans="1:4" x14ac:dyDescent="0.3">
      <c r="A621" s="1">
        <v>54</v>
      </c>
      <c r="B621">
        <v>1.791999999999995E-2</v>
      </c>
      <c r="C621">
        <v>9.26158191064088E-2</v>
      </c>
      <c r="D621">
        <v>56.308277648819896</v>
      </c>
    </row>
    <row r="622" spans="1:4" x14ac:dyDescent="0.3">
      <c r="A622" s="1">
        <v>55</v>
      </c>
      <c r="B622">
        <v>1.8004999999999959E-2</v>
      </c>
      <c r="C622">
        <v>9.7837343637814503E-2</v>
      </c>
      <c r="D622">
        <v>56.398994547393663</v>
      </c>
    </row>
    <row r="623" spans="1:4" x14ac:dyDescent="0.3">
      <c r="A623" s="1">
        <v>56</v>
      </c>
      <c r="B623">
        <v>1.7954999999999961E-2</v>
      </c>
      <c r="C623">
        <v>0.1049816700972569</v>
      </c>
      <c r="D623">
        <v>56.489730350573936</v>
      </c>
    </row>
    <row r="624" spans="1:4" x14ac:dyDescent="0.3">
      <c r="A624" s="1">
        <v>57</v>
      </c>
      <c r="B624">
        <v>1.821499999999996E-2</v>
      </c>
      <c r="C624">
        <v>0.1103508202032831</v>
      </c>
      <c r="D624">
        <v>56.580453418625801</v>
      </c>
    </row>
    <row r="625" spans="1:4" x14ac:dyDescent="0.3">
      <c r="A625" s="1">
        <v>58</v>
      </c>
      <c r="B625">
        <v>1.819999999999997E-2</v>
      </c>
      <c r="C625">
        <v>0.11911489303540261</v>
      </c>
      <c r="D625">
        <v>56.671193244656003</v>
      </c>
    </row>
    <row r="626" spans="1:4" x14ac:dyDescent="0.3">
      <c r="A626" s="1">
        <v>59</v>
      </c>
      <c r="B626">
        <v>1.833499999999998E-2</v>
      </c>
      <c r="C626">
        <v>0.12762475982514138</v>
      </c>
      <c r="D626">
        <v>56.761945596271168</v>
      </c>
    </row>
    <row r="627" spans="1:4" x14ac:dyDescent="0.3">
      <c r="A627" s="1">
        <v>60</v>
      </c>
      <c r="B627">
        <v>1.8394999999999981E-2</v>
      </c>
      <c r="C627">
        <v>0.13582514058645509</v>
      </c>
      <c r="D627">
        <v>56.852662275566075</v>
      </c>
    </row>
    <row r="628" spans="1:4" x14ac:dyDescent="0.3">
      <c r="A628" s="1">
        <v>61</v>
      </c>
      <c r="B628">
        <v>1.844999999999998E-2</v>
      </c>
      <c r="C628">
        <v>0.14470495588904739</v>
      </c>
      <c r="D628">
        <v>56.943395061625452</v>
      </c>
    </row>
    <row r="629" spans="1:4" x14ac:dyDescent="0.3">
      <c r="A629" s="1">
        <v>62</v>
      </c>
      <c r="B629">
        <v>1.8644999999999991E-2</v>
      </c>
      <c r="C629">
        <v>0.15229802695751218</v>
      </c>
      <c r="D629">
        <v>57.034117462833798</v>
      </c>
    </row>
    <row r="630" spans="1:4" x14ac:dyDescent="0.3">
      <c r="A630" s="1">
        <v>63</v>
      </c>
      <c r="B630">
        <v>1.8845000000000001E-2</v>
      </c>
      <c r="C630">
        <v>0.1629986114292116</v>
      </c>
      <c r="D630">
        <v>57.124852200216793</v>
      </c>
    </row>
    <row r="631" spans="1:4" x14ac:dyDescent="0.3">
      <c r="A631" s="1">
        <v>64</v>
      </c>
      <c r="B631">
        <v>1.9015000000000001E-2</v>
      </c>
      <c r="C631">
        <v>0.17200270865705669</v>
      </c>
      <c r="D631">
        <v>57.215586605337009</v>
      </c>
    </row>
    <row r="632" spans="1:4" x14ac:dyDescent="0.3">
      <c r="A632" s="1">
        <v>65</v>
      </c>
      <c r="B632">
        <v>1.921500000000001E-2</v>
      </c>
      <c r="C632">
        <v>0.1823972155082014</v>
      </c>
      <c r="D632">
        <v>57.306313710742607</v>
      </c>
    </row>
    <row r="633" spans="1:4" x14ac:dyDescent="0.3">
      <c r="A633" s="1">
        <v>66</v>
      </c>
      <c r="B633">
        <v>1.9320000000000011E-2</v>
      </c>
      <c r="C633">
        <v>0.19576555897588219</v>
      </c>
      <c r="D633">
        <v>57.397039663328144</v>
      </c>
    </row>
    <row r="634" spans="1:4" x14ac:dyDescent="0.3">
      <c r="A634" s="1">
        <v>67</v>
      </c>
      <c r="B634">
        <v>1.9800000000000002E-2</v>
      </c>
      <c r="C634">
        <v>0.20873308996339718</v>
      </c>
      <c r="D634">
        <v>57.487776182956246</v>
      </c>
    </row>
    <row r="635" spans="1:4" x14ac:dyDescent="0.3">
      <c r="A635" s="1">
        <v>68</v>
      </c>
      <c r="B635">
        <v>1.9785000000000001E-2</v>
      </c>
      <c r="C635">
        <v>0.2172472071910731</v>
      </c>
      <c r="D635">
        <v>57.578512729207752</v>
      </c>
    </row>
    <row r="636" spans="1:4" x14ac:dyDescent="0.3">
      <c r="A636" s="1">
        <v>69</v>
      </c>
      <c r="B636">
        <v>2.072999999999996E-2</v>
      </c>
      <c r="C636">
        <v>0.22777205715456378</v>
      </c>
      <c r="D636">
        <v>57.66925034595868</v>
      </c>
    </row>
    <row r="637" spans="1:4" x14ac:dyDescent="0.3">
      <c r="A637" s="1">
        <v>70</v>
      </c>
      <c r="B637">
        <v>2.1219999999999961E-2</v>
      </c>
      <c r="C637">
        <v>0.23775549370995608</v>
      </c>
      <c r="D637">
        <v>57.759972052176877</v>
      </c>
    </row>
    <row r="638" spans="1:4" x14ac:dyDescent="0.3">
      <c r="A638" s="1">
        <v>71</v>
      </c>
      <c r="B638">
        <v>2.156499999999997E-2</v>
      </c>
      <c r="C638">
        <v>0.25038246973330558</v>
      </c>
      <c r="D638">
        <v>57.8506564796634</v>
      </c>
    </row>
    <row r="639" spans="1:4" x14ac:dyDescent="0.3">
      <c r="A639" s="1">
        <v>72</v>
      </c>
      <c r="B639">
        <v>2.2059999999999951E-2</v>
      </c>
      <c r="C639">
        <v>0.26122051444342098</v>
      </c>
      <c r="D639">
        <v>57.941380927165433</v>
      </c>
    </row>
    <row r="640" spans="1:4" x14ac:dyDescent="0.3">
      <c r="A640" s="1">
        <v>73</v>
      </c>
      <c r="B640">
        <v>2.2634999999999971E-2</v>
      </c>
      <c r="C640">
        <v>0.27475612647754266</v>
      </c>
      <c r="D640">
        <v>58.032106888824124</v>
      </c>
    </row>
    <row r="641" spans="1:4" x14ac:dyDescent="0.3">
      <c r="A641" s="1">
        <v>74</v>
      </c>
      <c r="B641">
        <v>2.3324999999999992E-2</v>
      </c>
      <c r="C641">
        <v>0.28543703060376957</v>
      </c>
      <c r="D641">
        <v>58.122843088375284</v>
      </c>
    </row>
    <row r="642" spans="1:4" x14ac:dyDescent="0.3">
      <c r="A642" s="1">
        <v>75</v>
      </c>
      <c r="B642">
        <v>2.413499999999999E-2</v>
      </c>
      <c r="C642">
        <v>0.29814340089933178</v>
      </c>
      <c r="D642">
        <v>58.213578787446103</v>
      </c>
    </row>
    <row r="643" spans="1:4" x14ac:dyDescent="0.3">
      <c r="A643" s="1">
        <v>76</v>
      </c>
      <c r="B643">
        <v>2.4039999999999999E-2</v>
      </c>
      <c r="C643">
        <v>0.30800235200620329</v>
      </c>
      <c r="D643">
        <v>58.304312678641821</v>
      </c>
    </row>
    <row r="644" spans="1:4" x14ac:dyDescent="0.3">
      <c r="A644" s="1">
        <v>77</v>
      </c>
      <c r="B644">
        <v>2.5230000000000009E-2</v>
      </c>
      <c r="C644">
        <v>0.31945165859800279</v>
      </c>
      <c r="D644">
        <v>58.395055620670398</v>
      </c>
    </row>
    <row r="645" spans="1:4" x14ac:dyDescent="0.3">
      <c r="A645" s="1">
        <v>78</v>
      </c>
      <c r="B645">
        <v>2.553999999999999E-2</v>
      </c>
      <c r="C645">
        <v>0.32988908817100882</v>
      </c>
      <c r="D645">
        <v>58.48579863833065</v>
      </c>
    </row>
    <row r="646" spans="1:4" x14ac:dyDescent="0.3">
      <c r="A646" s="1">
        <v>79</v>
      </c>
      <c r="B646">
        <v>2.7279999999999981E-2</v>
      </c>
      <c r="C646">
        <v>0.34121578246010448</v>
      </c>
      <c r="D646">
        <v>58.576540775564069</v>
      </c>
    </row>
    <row r="647" spans="1:4" x14ac:dyDescent="0.3">
      <c r="A647" s="1">
        <v>80</v>
      </c>
      <c r="B647">
        <v>2.8009999999999931E-2</v>
      </c>
      <c r="C647">
        <v>0.35133913603719297</v>
      </c>
      <c r="D647">
        <v>58.667285220424418</v>
      </c>
    </row>
    <row r="648" spans="1:4" x14ac:dyDescent="0.3">
      <c r="A648" s="1">
        <v>81</v>
      </c>
      <c r="B648">
        <v>2.8629999999999951E-2</v>
      </c>
      <c r="C648">
        <v>0.36082781747918491</v>
      </c>
      <c r="D648">
        <v>58.758030517763643</v>
      </c>
    </row>
    <row r="649" spans="1:4" x14ac:dyDescent="0.3">
      <c r="A649" s="1">
        <v>82</v>
      </c>
      <c r="B649">
        <v>2.9649999999999972E-2</v>
      </c>
      <c r="C649">
        <v>0.3703377830416687</v>
      </c>
      <c r="D649">
        <v>58.848760722412095</v>
      </c>
    </row>
    <row r="650" spans="1:4" x14ac:dyDescent="0.3">
      <c r="A650" s="1">
        <v>83</v>
      </c>
      <c r="B650">
        <v>3.0659999999999979E-2</v>
      </c>
      <c r="C650">
        <v>0.37862372565985319</v>
      </c>
      <c r="D650">
        <v>58.939489638540572</v>
      </c>
    </row>
    <row r="651" spans="1:4" x14ac:dyDescent="0.3">
      <c r="A651" s="1">
        <v>84</v>
      </c>
      <c r="B651">
        <v>3.122500000000001E-2</v>
      </c>
      <c r="C651">
        <v>0.38712076453624267</v>
      </c>
      <c r="D651">
        <v>59.030228633615806</v>
      </c>
    </row>
    <row r="652" spans="1:4" x14ac:dyDescent="0.3">
      <c r="A652" s="1">
        <v>85</v>
      </c>
      <c r="B652">
        <v>3.2395000000000028E-2</v>
      </c>
      <c r="C652">
        <v>0.39373625315676719</v>
      </c>
      <c r="D652">
        <v>59.120969631075951</v>
      </c>
    </row>
    <row r="653" spans="1:4" x14ac:dyDescent="0.3">
      <c r="A653" s="1">
        <v>86</v>
      </c>
      <c r="B653">
        <v>3.3030000000000032E-2</v>
      </c>
      <c r="C653">
        <v>0.3994258090653634</v>
      </c>
      <c r="D653">
        <v>59.211658148103375</v>
      </c>
    </row>
    <row r="654" spans="1:4" x14ac:dyDescent="0.3">
      <c r="A654" s="1">
        <v>87</v>
      </c>
      <c r="B654">
        <v>3.390000000000002E-2</v>
      </c>
      <c r="C654">
        <v>0.40401881847219501</v>
      </c>
      <c r="D654">
        <v>59.302389309273913</v>
      </c>
    </row>
    <row r="655" spans="1:4" x14ac:dyDescent="0.3">
      <c r="A655" s="1">
        <v>88</v>
      </c>
      <c r="B655">
        <v>3.5084999999999977E-2</v>
      </c>
      <c r="C655">
        <v>0.40907739441454927</v>
      </c>
      <c r="D655">
        <v>59.393116029898415</v>
      </c>
    </row>
    <row r="656" spans="1:4" x14ac:dyDescent="0.3">
      <c r="A656" s="1">
        <v>89</v>
      </c>
      <c r="B656">
        <v>3.6339999999999949E-2</v>
      </c>
      <c r="C656">
        <v>0.41410548111846657</v>
      </c>
      <c r="D656">
        <v>59.483858204947666</v>
      </c>
    </row>
    <row r="657" spans="1:4" x14ac:dyDescent="0.3">
      <c r="A657" s="1">
        <v>90</v>
      </c>
      <c r="B657">
        <v>3.8924999999999953E-2</v>
      </c>
      <c r="C657">
        <v>0.41939830568296221</v>
      </c>
      <c r="D657">
        <v>59.574591372675457</v>
      </c>
    </row>
    <row r="658" spans="1:4" x14ac:dyDescent="0.3">
      <c r="A658" s="1">
        <v>91</v>
      </c>
      <c r="B658">
        <v>4.0399999999999998E-2</v>
      </c>
      <c r="C658">
        <v>0.42489812505569041</v>
      </c>
      <c r="D658">
        <v>59.665329049428401</v>
      </c>
    </row>
    <row r="659" spans="1:4" x14ac:dyDescent="0.3">
      <c r="A659" s="1">
        <v>92</v>
      </c>
      <c r="B659">
        <v>4.1269999999999973E-2</v>
      </c>
      <c r="C659">
        <v>0.42928261347637181</v>
      </c>
      <c r="D659">
        <v>59.756050966779483</v>
      </c>
    </row>
    <row r="660" spans="1:4" x14ac:dyDescent="0.3">
      <c r="A660" s="1">
        <v>93</v>
      </c>
      <c r="B660">
        <v>4.2534999999999962E-2</v>
      </c>
      <c r="C660">
        <v>0.43331395204501449</v>
      </c>
      <c r="D660">
        <v>59.846796292397805</v>
      </c>
    </row>
    <row r="661" spans="1:4" x14ac:dyDescent="0.3">
      <c r="A661" s="1">
        <v>94</v>
      </c>
      <c r="B661">
        <v>4.3039999999999967E-2</v>
      </c>
      <c r="C661">
        <v>0.43786641250250941</v>
      </c>
      <c r="D661">
        <v>59.937524911761372</v>
      </c>
    </row>
    <row r="662" spans="1:4" x14ac:dyDescent="0.3">
      <c r="A662" s="1">
        <v>95</v>
      </c>
      <c r="B662">
        <v>4.413499999999991E-2</v>
      </c>
      <c r="C662">
        <v>0.44177283856423749</v>
      </c>
      <c r="D662">
        <v>60.028273424108917</v>
      </c>
    </row>
    <row r="663" spans="1:4" x14ac:dyDescent="0.3">
      <c r="A663" s="1">
        <v>96</v>
      </c>
      <c r="B663">
        <v>4.5434999999999982E-2</v>
      </c>
      <c r="C663">
        <v>0.44718990913053897</v>
      </c>
      <c r="D663">
        <v>60.118998835153143</v>
      </c>
    </row>
    <row r="664" spans="1:4" x14ac:dyDescent="0.3">
      <c r="A664" s="1">
        <v>97</v>
      </c>
      <c r="B664">
        <v>4.6639999999999987E-2</v>
      </c>
      <c r="C664">
        <v>0.452224554999067</v>
      </c>
      <c r="D664">
        <v>60.20973926153458</v>
      </c>
    </row>
    <row r="665" spans="1:4" x14ac:dyDescent="0.3">
      <c r="A665" s="1">
        <v>98</v>
      </c>
      <c r="B665">
        <v>4.8050000000000037E-2</v>
      </c>
      <c r="C665">
        <v>0.45704555920512491</v>
      </c>
      <c r="D665">
        <v>60.300474813315702</v>
      </c>
    </row>
    <row r="666" spans="1:4" x14ac:dyDescent="0.3">
      <c r="A666" s="1">
        <v>99</v>
      </c>
      <c r="B666">
        <v>4.927000000000005E-2</v>
      </c>
      <c r="C666">
        <v>0.46335106227319728</v>
      </c>
      <c r="D666">
        <v>60.391208840741157</v>
      </c>
    </row>
    <row r="667" spans="1:4" x14ac:dyDescent="0.3">
      <c r="A667" s="1">
        <v>100</v>
      </c>
      <c r="B667">
        <v>5.0240000000000028E-2</v>
      </c>
      <c r="C667">
        <v>0.46859902148639437</v>
      </c>
      <c r="D667">
        <v>60.481947783364298</v>
      </c>
    </row>
    <row r="668" spans="1:4" x14ac:dyDescent="0.3">
      <c r="A668" s="1">
        <v>101</v>
      </c>
      <c r="B668">
        <v>5.0355000000000032E-2</v>
      </c>
      <c r="C668">
        <v>0.47343942609445877</v>
      </c>
      <c r="D668">
        <v>60.572699299918384</v>
      </c>
    </row>
    <row r="669" spans="1:4" x14ac:dyDescent="0.3">
      <c r="A669" s="1">
        <v>102</v>
      </c>
      <c r="B669">
        <v>5.2545000000000001E-2</v>
      </c>
      <c r="C669">
        <v>0.47775790803022888</v>
      </c>
      <c r="D669">
        <v>60.663407698406218</v>
      </c>
    </row>
    <row r="670" spans="1:4" x14ac:dyDescent="0.3">
      <c r="A670" s="1">
        <v>103</v>
      </c>
      <c r="B670">
        <v>5.5059999999999908E-2</v>
      </c>
      <c r="C670">
        <v>0.48361524568876108</v>
      </c>
      <c r="D670">
        <v>60.754133671456017</v>
      </c>
    </row>
    <row r="671" spans="1:4" x14ac:dyDescent="0.3">
      <c r="A671" s="1">
        <v>104</v>
      </c>
      <c r="B671">
        <v>5.563999999999994E-2</v>
      </c>
      <c r="C671">
        <v>0.48838406028532255</v>
      </c>
      <c r="D671">
        <v>60.844884817136759</v>
      </c>
    </row>
    <row r="672" spans="1:4" x14ac:dyDescent="0.3">
      <c r="A672" s="1">
        <v>105</v>
      </c>
      <c r="B672">
        <v>5.7604999999999941E-2</v>
      </c>
      <c r="C672">
        <v>0.49412235796985005</v>
      </c>
      <c r="D672">
        <v>60.935629493329358</v>
      </c>
    </row>
    <row r="673" spans="1:4" x14ac:dyDescent="0.3">
      <c r="A673" s="1">
        <v>106</v>
      </c>
      <c r="B673">
        <v>5.929499999999991E-2</v>
      </c>
      <c r="C673">
        <v>0.49958989114559138</v>
      </c>
      <c r="D673">
        <v>61.026365319225619</v>
      </c>
    </row>
    <row r="674" spans="1:4" x14ac:dyDescent="0.3">
      <c r="A674" s="1">
        <v>107</v>
      </c>
      <c r="B674">
        <v>5.9814999999999993E-2</v>
      </c>
      <c r="C674">
        <v>0.50488590655254062</v>
      </c>
      <c r="D674">
        <v>61.117105916407475</v>
      </c>
    </row>
    <row r="675" spans="1:4" x14ac:dyDescent="0.3">
      <c r="A675" s="1">
        <v>108</v>
      </c>
      <c r="B675">
        <v>6.1534999999999992E-2</v>
      </c>
      <c r="C675">
        <v>0.50888128285752743</v>
      </c>
      <c r="D675">
        <v>61.207854434318115</v>
      </c>
    </row>
    <row r="676" spans="1:4" x14ac:dyDescent="0.3">
      <c r="A676" s="1">
        <v>109</v>
      </c>
      <c r="B676">
        <v>6.2750000000000028E-2</v>
      </c>
      <c r="C676">
        <v>0.5127423957524061</v>
      </c>
      <c r="D676">
        <v>61.298579634030766</v>
      </c>
    </row>
    <row r="677" spans="1:4" x14ac:dyDescent="0.3">
      <c r="A677" s="1">
        <v>110</v>
      </c>
      <c r="B677">
        <v>6.3960000000000017E-2</v>
      </c>
      <c r="C677">
        <v>0.51914200959407919</v>
      </c>
      <c r="D677">
        <v>61.389321143958412</v>
      </c>
    </row>
    <row r="678" spans="1:4" x14ac:dyDescent="0.3">
      <c r="A678" s="1">
        <v>111</v>
      </c>
      <c r="B678">
        <v>6.6295000000000076E-2</v>
      </c>
      <c r="C678">
        <v>0.52378894412247368</v>
      </c>
      <c r="D678">
        <v>61.480057672659676</v>
      </c>
    </row>
    <row r="679" spans="1:4" x14ac:dyDescent="0.3">
      <c r="A679" s="1">
        <v>112</v>
      </c>
      <c r="B679">
        <v>6.7000000000000101E-2</v>
      </c>
      <c r="C679">
        <v>0.52795855881426135</v>
      </c>
      <c r="D679">
        <v>61.570791370802567</v>
      </c>
    </row>
    <row r="680" spans="1:4" x14ac:dyDescent="0.3">
      <c r="A680" s="1">
        <v>113</v>
      </c>
      <c r="B680">
        <v>6.847500000000005E-2</v>
      </c>
      <c r="C680">
        <v>0.5320726843127801</v>
      </c>
      <c r="D680">
        <v>61.661545475589008</v>
      </c>
    </row>
    <row r="681" spans="1:4" x14ac:dyDescent="0.3">
      <c r="A681" s="1">
        <v>114</v>
      </c>
      <c r="B681">
        <v>6.960000000000012E-2</v>
      </c>
      <c r="C681">
        <v>0.53575275211104456</v>
      </c>
      <c r="D681">
        <v>61.752284325824945</v>
      </c>
    </row>
    <row r="682" spans="1:4" x14ac:dyDescent="0.3">
      <c r="A682" s="1">
        <v>115</v>
      </c>
      <c r="B682">
        <v>7.1389999999999912E-2</v>
      </c>
      <c r="C682">
        <v>0.5389865629480256</v>
      </c>
      <c r="D682">
        <v>61.842991282079055</v>
      </c>
    </row>
    <row r="683" spans="1:4" x14ac:dyDescent="0.3">
      <c r="A683" s="1">
        <v>116</v>
      </c>
      <c r="B683">
        <v>7.3244999999999907E-2</v>
      </c>
      <c r="C683">
        <v>0.54363436037523338</v>
      </c>
      <c r="D683">
        <v>61.933728452523653</v>
      </c>
    </row>
    <row r="684" spans="1:4" x14ac:dyDescent="0.3">
      <c r="A684" s="1">
        <v>117</v>
      </c>
      <c r="B684">
        <v>7.4274999999999911E-2</v>
      </c>
      <c r="C684">
        <v>0.54749234500316579</v>
      </c>
      <c r="D684">
        <v>62.02447122037421</v>
      </c>
    </row>
    <row r="685" spans="1:4" x14ac:dyDescent="0.3">
      <c r="A685" s="1">
        <v>118</v>
      </c>
      <c r="B685">
        <v>7.5534999999999977E-2</v>
      </c>
      <c r="C685">
        <v>0.55015298940056079</v>
      </c>
      <c r="D685">
        <v>62.115209190315774</v>
      </c>
    </row>
    <row r="686" spans="1:4" x14ac:dyDescent="0.3">
      <c r="A686" s="1">
        <v>119</v>
      </c>
      <c r="B686">
        <v>7.7889999999999987E-2</v>
      </c>
      <c r="C686">
        <v>0.55497195786229747</v>
      </c>
      <c r="D686">
        <v>62.205923546552761</v>
      </c>
    </row>
    <row r="687" spans="1:4" x14ac:dyDescent="0.3">
      <c r="A687" s="1">
        <v>120</v>
      </c>
      <c r="B687">
        <v>7.9535000000000092E-2</v>
      </c>
      <c r="C687">
        <v>0.55812397916255463</v>
      </c>
      <c r="D687">
        <v>62.296651405559743</v>
      </c>
    </row>
    <row r="688" spans="1:4" x14ac:dyDescent="0.3">
      <c r="A688" s="1">
        <v>121</v>
      </c>
      <c r="B688">
        <v>8.0610000000000029E-2</v>
      </c>
      <c r="C688">
        <v>0.56230621235842826</v>
      </c>
      <c r="D688">
        <v>62.387376954224479</v>
      </c>
    </row>
    <row r="689" spans="1:4" x14ac:dyDescent="0.3">
      <c r="A689" s="1">
        <v>122</v>
      </c>
      <c r="B689">
        <v>8.2160000000000094E-2</v>
      </c>
      <c r="C689">
        <v>0.56608938098523143</v>
      </c>
      <c r="D689">
        <v>62.478088895546165</v>
      </c>
    </row>
    <row r="690" spans="1:4" x14ac:dyDescent="0.3">
      <c r="A690" s="1">
        <v>123</v>
      </c>
      <c r="B690">
        <v>8.3885000000000029E-2</v>
      </c>
      <c r="C690">
        <v>0.57007995591982619</v>
      </c>
      <c r="D690">
        <v>62.56882067620765</v>
      </c>
    </row>
    <row r="691" spans="1:4" x14ac:dyDescent="0.3">
      <c r="A691" s="1">
        <v>124</v>
      </c>
      <c r="B691">
        <v>8.531000000000008E-2</v>
      </c>
      <c r="C691">
        <v>0.57389950416401614</v>
      </c>
      <c r="D691">
        <v>62.659568078120664</v>
      </c>
    </row>
    <row r="692" spans="1:4" x14ac:dyDescent="0.3">
      <c r="A692" s="1">
        <v>125</v>
      </c>
      <c r="B692">
        <v>8.6624999999999924E-2</v>
      </c>
      <c r="C692">
        <v>0.57834606333709959</v>
      </c>
      <c r="D692">
        <v>62.750323318971638</v>
      </c>
    </row>
    <row r="693" spans="1:4" x14ac:dyDescent="0.3">
      <c r="A693" s="1">
        <v>126</v>
      </c>
      <c r="B693">
        <v>8.8859999999999925E-2</v>
      </c>
      <c r="C693">
        <v>0.58201224569931764</v>
      </c>
      <c r="D693">
        <v>62.841068682472027</v>
      </c>
    </row>
    <row r="694" spans="1:4" x14ac:dyDescent="0.3">
      <c r="A694" s="1">
        <v>127</v>
      </c>
      <c r="B694">
        <v>8.9639999999999914E-2</v>
      </c>
      <c r="C694">
        <v>0.58563133495057795</v>
      </c>
      <c r="D694">
        <v>62.931818845338412</v>
      </c>
    </row>
    <row r="695" spans="1:4" x14ac:dyDescent="0.3">
      <c r="A695" s="1">
        <v>128</v>
      </c>
      <c r="B695">
        <v>9.1279999999999889E-2</v>
      </c>
      <c r="C695">
        <v>0.58993098875927186</v>
      </c>
      <c r="D695">
        <v>63.022554433147235</v>
      </c>
    </row>
    <row r="696" spans="1:4" x14ac:dyDescent="0.3">
      <c r="A696" s="1">
        <v>129</v>
      </c>
      <c r="B696">
        <v>9.1799999999999937E-2</v>
      </c>
      <c r="C696">
        <v>0.59294941305832338</v>
      </c>
      <c r="D696">
        <v>63.113292633891227</v>
      </c>
    </row>
    <row r="697" spans="1:4" x14ac:dyDescent="0.3">
      <c r="A697" s="1">
        <v>130</v>
      </c>
      <c r="B697">
        <v>9.3630000000000019E-2</v>
      </c>
      <c r="C697">
        <v>0.59695281007730261</v>
      </c>
      <c r="D697">
        <v>63.204050625297882</v>
      </c>
    </row>
    <row r="698" spans="1:4" x14ac:dyDescent="0.3">
      <c r="A698" s="1">
        <v>131</v>
      </c>
      <c r="B698">
        <v>9.5445000000000044E-2</v>
      </c>
      <c r="C698">
        <v>0.59938747989634855</v>
      </c>
      <c r="D698">
        <v>63.294797828396284</v>
      </c>
    </row>
    <row r="699" spans="1:4" x14ac:dyDescent="0.3">
      <c r="A699" s="1">
        <v>132</v>
      </c>
      <c r="B699">
        <v>9.7235000000000071E-2</v>
      </c>
      <c r="C699">
        <v>0.60409960716582345</v>
      </c>
      <c r="D699">
        <v>63.385540339284596</v>
      </c>
    </row>
    <row r="700" spans="1:4" x14ac:dyDescent="0.3">
      <c r="A700" s="1">
        <v>133</v>
      </c>
      <c r="B700">
        <v>9.764500000000019E-2</v>
      </c>
      <c r="C700">
        <v>0.60751226395161961</v>
      </c>
      <c r="D700">
        <v>63.476272488501451</v>
      </c>
    </row>
    <row r="701" spans="1:4" x14ac:dyDescent="0.3">
      <c r="A701" s="1">
        <v>134</v>
      </c>
      <c r="B701">
        <v>0.1003850000000002</v>
      </c>
      <c r="C701">
        <v>0.61162881431463956</v>
      </c>
      <c r="D701">
        <v>63.567025389870125</v>
      </c>
    </row>
    <row r="702" spans="1:4" x14ac:dyDescent="0.3">
      <c r="A702" s="1">
        <v>135</v>
      </c>
      <c r="B702">
        <v>0.1010650000000001</v>
      </c>
      <c r="C702">
        <v>0.61427622146909444</v>
      </c>
      <c r="D702">
        <v>63.657752478652661</v>
      </c>
    </row>
    <row r="703" spans="1:4" x14ac:dyDescent="0.3">
      <c r="A703" s="1">
        <v>136</v>
      </c>
      <c r="B703">
        <v>0.1040100000000001</v>
      </c>
      <c r="C703">
        <v>0.61718397782589829</v>
      </c>
      <c r="D703">
        <v>63.748496605356671</v>
      </c>
    </row>
    <row r="704" spans="1:4" x14ac:dyDescent="0.3">
      <c r="A704" s="1">
        <v>137</v>
      </c>
      <c r="B704">
        <v>0.1049100000000001</v>
      </c>
      <c r="C704">
        <v>0.62078901088407257</v>
      </c>
      <c r="D704">
        <v>63.839250522653401</v>
      </c>
    </row>
    <row r="705" spans="1:4" x14ac:dyDescent="0.3">
      <c r="A705" s="1">
        <v>138</v>
      </c>
      <c r="B705">
        <v>0.1063900000000001</v>
      </c>
      <c r="C705">
        <v>0.62450976149644288</v>
      </c>
      <c r="D705">
        <v>63.929997579256828</v>
      </c>
    </row>
    <row r="706" spans="1:4" x14ac:dyDescent="0.3">
      <c r="A706" s="1">
        <v>139</v>
      </c>
      <c r="B706">
        <v>0.1072850000000001</v>
      </c>
      <c r="C706">
        <v>0.62755198145995894</v>
      </c>
      <c r="D706">
        <v>64.020747885240581</v>
      </c>
    </row>
    <row r="707" spans="1:4" x14ac:dyDescent="0.3">
      <c r="A707" s="1">
        <v>140</v>
      </c>
      <c r="B707">
        <v>0.10845500000000011</v>
      </c>
      <c r="C707">
        <v>0.63045998981616802</v>
      </c>
      <c r="D707">
        <v>64.111434142457256</v>
      </c>
    </row>
    <row r="708" spans="1:4" x14ac:dyDescent="0.3">
      <c r="A708" s="1">
        <v>141</v>
      </c>
      <c r="B708">
        <v>0.10990999999999999</v>
      </c>
      <c r="C708">
        <v>0.63420625087315752</v>
      </c>
      <c r="D708">
        <v>64.202170447972222</v>
      </c>
    </row>
    <row r="709" spans="1:4" x14ac:dyDescent="0.3">
      <c r="A709" s="1">
        <v>142</v>
      </c>
      <c r="B709">
        <v>0.11154</v>
      </c>
      <c r="C709">
        <v>0.63753445449286705</v>
      </c>
      <c r="D709">
        <v>64.292907619277784</v>
      </c>
    </row>
    <row r="710" spans="1:4" x14ac:dyDescent="0.3">
      <c r="A710" s="1">
        <v>143</v>
      </c>
      <c r="B710">
        <v>0.1133449999999999</v>
      </c>
      <c r="C710">
        <v>0.63950140232479336</v>
      </c>
      <c r="D710">
        <v>64.38363298840008</v>
      </c>
    </row>
    <row r="711" spans="1:4" x14ac:dyDescent="0.3">
      <c r="A711" s="1">
        <v>144</v>
      </c>
      <c r="B711">
        <v>0.114885</v>
      </c>
      <c r="C711">
        <v>0.64357259655243837</v>
      </c>
      <c r="D711">
        <v>64.474370771712884</v>
      </c>
    </row>
    <row r="712" spans="1:4" x14ac:dyDescent="0.3">
      <c r="A712" s="1">
        <v>145</v>
      </c>
      <c r="B712">
        <v>0.115795</v>
      </c>
      <c r="C712">
        <v>0.64555037881881772</v>
      </c>
      <c r="D712">
        <v>64.565121693876208</v>
      </c>
    </row>
    <row r="713" spans="1:4" x14ac:dyDescent="0.3">
      <c r="A713" s="1">
        <v>146</v>
      </c>
      <c r="B713">
        <v>0.1171849999999999</v>
      </c>
      <c r="C713">
        <v>0.64838104259127383</v>
      </c>
      <c r="D713">
        <v>64.655871642298322</v>
      </c>
    </row>
    <row r="714" spans="1:4" x14ac:dyDescent="0.3">
      <c r="A714" s="1">
        <v>147</v>
      </c>
      <c r="B714">
        <v>0.1188899999999999</v>
      </c>
      <c r="C714">
        <v>0.65079698056730262</v>
      </c>
      <c r="D714">
        <v>64.746584039264405</v>
      </c>
    </row>
    <row r="715" spans="1:4" x14ac:dyDescent="0.3">
      <c r="A715" s="1">
        <v>148</v>
      </c>
      <c r="B715">
        <v>0.11992499999999991</v>
      </c>
      <c r="C715">
        <v>0.65337370448795673</v>
      </c>
      <c r="D715">
        <v>64.837318371468257</v>
      </c>
    </row>
    <row r="716" spans="1:4" x14ac:dyDescent="0.3">
      <c r="A716" s="1">
        <v>149</v>
      </c>
      <c r="B716">
        <v>0.1218049999999999</v>
      </c>
      <c r="C716">
        <v>0.65595324401493471</v>
      </c>
      <c r="D716">
        <v>64.928063710000913</v>
      </c>
    </row>
    <row r="717" spans="1:4" x14ac:dyDescent="0.3">
      <c r="A717" s="1">
        <v>150</v>
      </c>
      <c r="B717">
        <v>0.1227399999999999</v>
      </c>
      <c r="C717">
        <v>0.65827517892888732</v>
      </c>
      <c r="D717">
        <v>65.018811952604324</v>
      </c>
    </row>
    <row r="718" spans="1:4" x14ac:dyDescent="0.3">
      <c r="A718" s="1">
        <v>151</v>
      </c>
      <c r="B718">
        <v>0.12424499999999999</v>
      </c>
      <c r="C718">
        <v>0.6586094730049421</v>
      </c>
      <c r="D718">
        <v>65.109557327032235</v>
      </c>
    </row>
    <row r="719" spans="1:4" x14ac:dyDescent="0.3">
      <c r="A719" s="1">
        <v>152</v>
      </c>
      <c r="B719">
        <v>0.12537499999999999</v>
      </c>
      <c r="C719">
        <v>0.66107170992639719</v>
      </c>
      <c r="D719">
        <v>65.20029169625721</v>
      </c>
    </row>
    <row r="720" spans="1:4" x14ac:dyDescent="0.3">
      <c r="A720" s="1">
        <v>153</v>
      </c>
      <c r="B720">
        <v>0.12725500000000009</v>
      </c>
      <c r="C720">
        <v>0.66315896575934052</v>
      </c>
      <c r="D720">
        <v>65.291036144495152</v>
      </c>
    </row>
    <row r="721" spans="1:4" x14ac:dyDescent="0.3">
      <c r="A721" s="1">
        <v>154</v>
      </c>
      <c r="B721">
        <v>0.12843499999999999</v>
      </c>
      <c r="C721">
        <v>0.66563965801117275</v>
      </c>
      <c r="D721">
        <v>65.381780991223266</v>
      </c>
    </row>
    <row r="722" spans="1:4" x14ac:dyDescent="0.3">
      <c r="A722" s="1">
        <v>155</v>
      </c>
      <c r="B722">
        <v>0.12922000000000011</v>
      </c>
      <c r="C722">
        <v>0.66796040849081129</v>
      </c>
      <c r="D722">
        <v>65.472521681057231</v>
      </c>
    </row>
    <row r="723" spans="1:4" x14ac:dyDescent="0.3">
      <c r="A723" s="1">
        <v>156</v>
      </c>
      <c r="B723">
        <v>0.13130000000000019</v>
      </c>
      <c r="C723">
        <v>0.67049235042795752</v>
      </c>
      <c r="D723">
        <v>65.563262480563722</v>
      </c>
    </row>
    <row r="724" spans="1:4" x14ac:dyDescent="0.3">
      <c r="A724" s="1">
        <v>157</v>
      </c>
      <c r="B724">
        <v>0.13272000000000009</v>
      </c>
      <c r="C724">
        <v>0.67309269757793322</v>
      </c>
      <c r="D724">
        <v>65.653996461828683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69C23-1C6B-4A2D-A319-FF9C28068924}">
  <dimension ref="A1:H7"/>
  <sheetViews>
    <sheetView workbookViewId="0">
      <selection activeCell="E12" sqref="E12"/>
    </sheetView>
  </sheetViews>
  <sheetFormatPr defaultRowHeight="14.4" x14ac:dyDescent="0.3"/>
  <cols>
    <col min="2" max="2" width="26.77734375" bestFit="1" customWidth="1"/>
    <col min="3" max="5" width="12.44140625" bestFit="1" customWidth="1"/>
    <col min="6" max="8" width="10.109375" bestFit="1" customWidth="1"/>
  </cols>
  <sheetData>
    <row r="1" spans="1:8" x14ac:dyDescent="0.3">
      <c r="A1" s="3" t="s">
        <v>4</v>
      </c>
      <c r="B1" s="3" t="s">
        <v>3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</row>
    <row r="2" spans="1:8" x14ac:dyDescent="0.3">
      <c r="A2">
        <v>15.6</v>
      </c>
      <c r="B2">
        <f>A2-15.69</f>
        <v>-8.9999999999999858E-2</v>
      </c>
      <c r="C2" s="4">
        <f>15/26</f>
        <v>0.57692307692307687</v>
      </c>
      <c r="D2" s="4">
        <f>18/35</f>
        <v>0.51428571428571423</v>
      </c>
      <c r="E2" s="4">
        <f>17/31</f>
        <v>0.54838709677419351</v>
      </c>
      <c r="F2" s="2">
        <f>26*10^7</f>
        <v>260000000</v>
      </c>
      <c r="G2" s="2">
        <f>35*10^7</f>
        <v>350000000</v>
      </c>
      <c r="H2" s="2">
        <f>31*10^7</f>
        <v>310000000</v>
      </c>
    </row>
    <row r="3" spans="1:8" x14ac:dyDescent="0.3">
      <c r="A3">
        <v>16.600000000000001</v>
      </c>
      <c r="B3">
        <f t="shared" ref="B3:B7" si="0">A3-15.69</f>
        <v>0.91000000000000192</v>
      </c>
      <c r="C3" s="4">
        <f>18/26</f>
        <v>0.69230769230769229</v>
      </c>
      <c r="D3" s="4">
        <f>17/30</f>
        <v>0.56666666666666665</v>
      </c>
      <c r="E3" s="4">
        <f>16/25</f>
        <v>0.64</v>
      </c>
      <c r="F3" s="2">
        <f>26*10^7</f>
        <v>260000000</v>
      </c>
      <c r="G3" s="2">
        <f>30*10^7</f>
        <v>300000000</v>
      </c>
      <c r="H3" s="2">
        <f>25*10^7</f>
        <v>250000000</v>
      </c>
    </row>
    <row r="4" spans="1:8" x14ac:dyDescent="0.3">
      <c r="A4">
        <v>20.6</v>
      </c>
      <c r="B4">
        <f t="shared" si="0"/>
        <v>4.9100000000000019</v>
      </c>
      <c r="C4" s="4">
        <f>6/13</f>
        <v>0.46153846153846156</v>
      </c>
      <c r="D4" s="4">
        <f>7/11</f>
        <v>0.63636363636363635</v>
      </c>
      <c r="E4" s="4">
        <f>10/15</f>
        <v>0.66666666666666663</v>
      </c>
      <c r="F4" s="2">
        <f>13*10^6</f>
        <v>13000000</v>
      </c>
      <c r="G4" s="2">
        <f>11*10^6</f>
        <v>11000000</v>
      </c>
      <c r="H4" s="2">
        <f>15*10^6</f>
        <v>15000000</v>
      </c>
    </row>
    <row r="5" spans="1:8" x14ac:dyDescent="0.3">
      <c r="A5">
        <v>24.6</v>
      </c>
      <c r="B5">
        <f t="shared" si="0"/>
        <v>8.9100000000000019</v>
      </c>
      <c r="C5" s="4">
        <f>7/10</f>
        <v>0.7</v>
      </c>
      <c r="D5" s="4">
        <f>22/28</f>
        <v>0.7857142857142857</v>
      </c>
      <c r="E5" s="4">
        <f>13/17</f>
        <v>0.76470588235294112</v>
      </c>
      <c r="F5" s="2">
        <f>10*10^6</f>
        <v>10000000</v>
      </c>
      <c r="G5" s="2">
        <f>28*10^6</f>
        <v>28000000</v>
      </c>
      <c r="H5" s="2">
        <f>17*10^6</f>
        <v>17000000</v>
      </c>
    </row>
    <row r="6" spans="1:8" x14ac:dyDescent="0.3">
      <c r="A6">
        <v>39.64</v>
      </c>
      <c r="B6">
        <f t="shared" si="0"/>
        <v>23.950000000000003</v>
      </c>
      <c r="C6" s="4">
        <f>33/44</f>
        <v>0.75</v>
      </c>
      <c r="D6" s="4">
        <f>29/37</f>
        <v>0.78378378378378377</v>
      </c>
      <c r="E6" s="4">
        <f>42/57</f>
        <v>0.73684210526315785</v>
      </c>
      <c r="F6" s="2">
        <f>44*10^6</f>
        <v>44000000</v>
      </c>
      <c r="G6" s="2">
        <f>37*10^6</f>
        <v>37000000</v>
      </c>
      <c r="H6" s="2">
        <f>57*10^6</f>
        <v>57000000</v>
      </c>
    </row>
    <row r="7" spans="1:8" x14ac:dyDescent="0.3">
      <c r="A7">
        <v>51.64</v>
      </c>
      <c r="B7">
        <f t="shared" si="0"/>
        <v>35.950000000000003</v>
      </c>
      <c r="C7" s="4">
        <f>17/20</f>
        <v>0.85</v>
      </c>
      <c r="D7" s="4">
        <f>16/21</f>
        <v>0.76190476190476186</v>
      </c>
      <c r="E7" s="4">
        <f>29/31</f>
        <v>0.93548387096774188</v>
      </c>
      <c r="F7" s="2">
        <f>20*10^6</f>
        <v>20000000</v>
      </c>
      <c r="G7" s="2">
        <f>21*10^6</f>
        <v>21000000</v>
      </c>
      <c r="H7" s="2">
        <f>31*10^6</f>
        <v>31000000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WT700</vt:lpstr>
      <vt:lpstr>KOmexZ700</vt:lpstr>
      <vt:lpstr>KOmexY700</vt:lpstr>
      <vt:lpstr>WT1000</vt:lpstr>
      <vt:lpstr>KOmexZ1000</vt:lpstr>
      <vt:lpstr>KOmexY1000</vt:lpstr>
      <vt:lpstr>Comp700</vt:lpstr>
      <vt:lpstr>Comp1000</vt:lpstr>
      <vt:lpstr>CFU1000comp</vt:lpstr>
      <vt:lpstr>CFU700comp</vt:lpstr>
      <vt:lpstr>CFU700_KOmexY</vt:lpstr>
      <vt:lpstr>CFU700_KOmexZ</vt:lpstr>
      <vt:lpstr>CFU700_WT</vt:lpstr>
      <vt:lpstr>CFU1000_KOmexY</vt:lpstr>
      <vt:lpstr>CFU1000_KOmexZ</vt:lpstr>
      <vt:lpstr>CFU1000_WT</vt:lpstr>
      <vt:lpstr>WT_mono</vt:lpstr>
      <vt:lpstr>KOmexZ_mono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Ritz</cp:lastModifiedBy>
  <dcterms:created xsi:type="dcterms:W3CDTF">2023-12-11T08:51:53Z</dcterms:created>
  <dcterms:modified xsi:type="dcterms:W3CDTF">2024-09-17T19:45:22Z</dcterms:modified>
</cp:coreProperties>
</file>